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lar\Documents\ILEC_2009-2016\"/>
    </mc:Choice>
  </mc:AlternateContent>
  <xr:revisionPtr revIDLastSave="0" documentId="13_ncr:1_{073503B7-468D-4A52-A098-C08A055108BC}" xr6:coauthVersionLast="46" xr6:coauthVersionMax="46" xr10:uidLastSave="{00000000-0000-0000-0000-000000000000}"/>
  <bookViews>
    <workbookView xWindow="-120" yWindow="-120" windowWidth="29040" windowHeight="15840" xr2:uid="{591037FC-E594-4AA3-876C-EAA52622562B}"/>
  </bookViews>
  <sheets>
    <sheet name="Summary" sheetId="1" r:id="rId1"/>
    <sheet name="Appendix A" sheetId="2" r:id="rId2"/>
    <sheet name="Appendix B" sheetId="3" r:id="rId3"/>
    <sheet name="Appendix C" sheetId="4" r:id="rId4"/>
    <sheet name="Appendix D" sheetId="5" r:id="rId5"/>
    <sheet name="Appendix E.1" sheetId="6" r:id="rId6"/>
    <sheet name="Appendix E.2" sheetId="7" r:id="rId7"/>
    <sheet name="Appendix E.3" sheetId="8" r:id="rId8"/>
    <sheet name="Appendix E.4" sheetId="9" r:id="rId9"/>
    <sheet name="Appendix F.1" sheetId="10" r:id="rId10"/>
    <sheet name="Appendix F.2" sheetId="11" r:id="rId11"/>
    <sheet name="Appendix F.3" sheetId="12" r:id="rId12"/>
    <sheet name="Appendix F.4" sheetId="13" r:id="rId13"/>
    <sheet name="Appendix G" sheetId="14" r:id="rId14"/>
    <sheet name="Appendix H" sheetId="15" r:id="rId15"/>
    <sheet name="Appendix I" sheetId="16" r:id="rId16"/>
    <sheet name="Appendix J" sheetId="17" r:id="rId17"/>
    <sheet name="Appendix JA" sheetId="18" r:id="rId18"/>
    <sheet name="Appendix K1" sheetId="19" r:id="rId19"/>
    <sheet name="Appendix K2" sheetId="20" r:id="rId20"/>
    <sheet name="Appendix L1" sheetId="21" r:id="rId21"/>
    <sheet name="Appendix L2" sheetId="22" r:id="rId22"/>
    <sheet name="Appendix OA1" sheetId="26" r:id="rId23"/>
    <sheet name="Appendix OA2" sheetId="27" r:id="rId24"/>
    <sheet name="Appendix OA3" sheetId="28" r:id="rId25"/>
  </sheets>
  <externalReferences>
    <externalReference r:id="rId26"/>
  </externalReferences>
  <definedNames>
    <definedName name="AppxA_Issue_Age">'[1]Appx A Pivot'!$A$7</definedName>
    <definedName name="_xlnm.Print_Area" localSheetId="18">'Appendix K1'!$B$6:$M$103</definedName>
    <definedName name="_xlnm.Print_Area" localSheetId="20">'Appendix L1'!$B$1:$Q$69</definedName>
    <definedName name="_xlnm.Print_Area" localSheetId="21">'Appendix L2'!$B$1:$Q$71</definedName>
    <definedName name="_xlnm.Print_Titles" localSheetId="18">'Appendix K1'!$1:$5</definedName>
    <definedName name="_xlnm.Print_Titles" localSheetId="20">'Appendix L1'!$1:$8</definedName>
    <definedName name="_xlnm.Print_Titles" localSheetId="21">'Appendix L2'!$1:$8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28" l="1"/>
  <c r="K67" i="28"/>
  <c r="J67" i="28"/>
  <c r="I67" i="28"/>
  <c r="H67" i="28"/>
  <c r="G67" i="28"/>
  <c r="F67" i="28"/>
  <c r="E67" i="28"/>
  <c r="D67" i="28"/>
  <c r="C67" i="28"/>
  <c r="L66" i="28"/>
  <c r="K66" i="28"/>
  <c r="J66" i="28"/>
  <c r="I66" i="28"/>
  <c r="H66" i="28"/>
  <c r="G66" i="28"/>
  <c r="F66" i="28"/>
  <c r="E66" i="28"/>
  <c r="D66" i="28"/>
  <c r="C66" i="28"/>
  <c r="L64" i="28"/>
  <c r="K64" i="28"/>
  <c r="J64" i="28"/>
  <c r="I64" i="28"/>
  <c r="H64" i="28"/>
  <c r="G64" i="28"/>
  <c r="F64" i="28"/>
  <c r="E64" i="28"/>
  <c r="D64" i="28"/>
  <c r="C64" i="28"/>
  <c r="L63" i="28"/>
  <c r="K63" i="28"/>
  <c r="J63" i="28"/>
  <c r="I63" i="28"/>
  <c r="H63" i="28"/>
  <c r="G63" i="28"/>
  <c r="F63" i="28"/>
  <c r="E63" i="28"/>
  <c r="D63" i="28"/>
  <c r="C63" i="28"/>
  <c r="L62" i="28"/>
  <c r="K62" i="28"/>
  <c r="J62" i="28"/>
  <c r="I62" i="28"/>
  <c r="H62" i="28"/>
  <c r="G62" i="28"/>
  <c r="F62" i="28"/>
  <c r="E62" i="28"/>
  <c r="D62" i="28"/>
  <c r="C62" i="28"/>
  <c r="L61" i="28"/>
  <c r="K61" i="28"/>
  <c r="J61" i="28"/>
  <c r="I61" i="28"/>
  <c r="H61" i="28"/>
  <c r="G61" i="28"/>
  <c r="F61" i="28"/>
  <c r="E61" i="28"/>
  <c r="D61" i="28"/>
  <c r="C61" i="28"/>
  <c r="L59" i="28"/>
  <c r="K59" i="28"/>
  <c r="J59" i="28"/>
  <c r="I59" i="28"/>
  <c r="H59" i="28"/>
  <c r="G59" i="28"/>
  <c r="F59" i="28"/>
  <c r="E59" i="28"/>
  <c r="D59" i="28"/>
  <c r="C59" i="28"/>
  <c r="L58" i="28"/>
  <c r="K58" i="28"/>
  <c r="J58" i="28"/>
  <c r="I58" i="28"/>
  <c r="H58" i="28"/>
  <c r="G58" i="28"/>
  <c r="F58" i="28"/>
  <c r="E58" i="28"/>
  <c r="D58" i="28"/>
  <c r="C58" i="28"/>
  <c r="L57" i="28"/>
  <c r="K57" i="28"/>
  <c r="J57" i="28"/>
  <c r="I57" i="28"/>
  <c r="H57" i="28"/>
  <c r="G57" i="28"/>
  <c r="F57" i="28"/>
  <c r="E57" i="28"/>
  <c r="D57" i="28"/>
  <c r="C57" i="28"/>
  <c r="L55" i="28"/>
  <c r="K55" i="28"/>
  <c r="J55" i="28"/>
  <c r="I55" i="28"/>
  <c r="H55" i="28"/>
  <c r="G55" i="28"/>
  <c r="F55" i="28"/>
  <c r="E55" i="28"/>
  <c r="D55" i="28"/>
  <c r="C55" i="28"/>
  <c r="L54" i="28"/>
  <c r="K54" i="28"/>
  <c r="J54" i="28"/>
  <c r="I54" i="28"/>
  <c r="H54" i="28"/>
  <c r="G54" i="28"/>
  <c r="F54" i="28"/>
  <c r="E54" i="28"/>
  <c r="D54" i="28"/>
  <c r="C54" i="28"/>
  <c r="L52" i="28"/>
  <c r="K52" i="28"/>
  <c r="J52" i="28"/>
  <c r="I52" i="28"/>
  <c r="H52" i="28"/>
  <c r="G52" i="28"/>
  <c r="F52" i="28"/>
  <c r="E52" i="28"/>
  <c r="D52" i="28"/>
  <c r="C52" i="28"/>
  <c r="L51" i="28"/>
  <c r="K51" i="28"/>
  <c r="J51" i="28"/>
  <c r="I51" i="28"/>
  <c r="H51" i="28"/>
  <c r="G51" i="28"/>
  <c r="F51" i="28"/>
  <c r="E51" i="28"/>
  <c r="D51" i="28"/>
  <c r="C51" i="28"/>
  <c r="L50" i="28"/>
  <c r="K50" i="28"/>
  <c r="J50" i="28"/>
  <c r="I50" i="28"/>
  <c r="H50" i="28"/>
  <c r="G50" i="28"/>
  <c r="F50" i="28"/>
  <c r="E50" i="28"/>
  <c r="D50" i="28"/>
  <c r="C50" i="28"/>
  <c r="L49" i="28"/>
  <c r="K49" i="28"/>
  <c r="J49" i="28"/>
  <c r="I49" i="28"/>
  <c r="H49" i="28"/>
  <c r="G49" i="28"/>
  <c r="F49" i="28"/>
  <c r="E49" i="28"/>
  <c r="D49" i="28"/>
  <c r="C49" i="28"/>
  <c r="L48" i="28"/>
  <c r="K48" i="28"/>
  <c r="J48" i="28"/>
  <c r="I48" i="28"/>
  <c r="H48" i="28"/>
  <c r="G48" i="28"/>
  <c r="F48" i="28"/>
  <c r="E48" i="28"/>
  <c r="D48" i="28"/>
  <c r="C48" i="28"/>
  <c r="L47" i="28"/>
  <c r="K47" i="28"/>
  <c r="J47" i="28"/>
  <c r="I47" i="28"/>
  <c r="H47" i="28"/>
  <c r="G47" i="28"/>
  <c r="F47" i="28"/>
  <c r="E47" i="28"/>
  <c r="D47" i="28"/>
  <c r="C47" i="28"/>
  <c r="L46" i="28"/>
  <c r="K46" i="28"/>
  <c r="J46" i="28"/>
  <c r="I46" i="28"/>
  <c r="H46" i="28"/>
  <c r="G46" i="28"/>
  <c r="F46" i="28"/>
  <c r="E46" i="28"/>
  <c r="D46" i="28"/>
  <c r="C46" i="28"/>
  <c r="L45" i="28"/>
  <c r="K45" i="28"/>
  <c r="J45" i="28"/>
  <c r="I45" i="28"/>
  <c r="H45" i="28"/>
  <c r="G45" i="28"/>
  <c r="F45" i="28"/>
  <c r="E45" i="28"/>
  <c r="D45" i="28"/>
  <c r="C45" i="28"/>
  <c r="L44" i="28"/>
  <c r="K44" i="28"/>
  <c r="J44" i="28"/>
  <c r="I44" i="28"/>
  <c r="H44" i="28"/>
  <c r="G44" i="28"/>
  <c r="F44" i="28"/>
  <c r="E44" i="28"/>
  <c r="D44" i="28"/>
  <c r="C44" i="28"/>
  <c r="L42" i="28"/>
  <c r="K42" i="28"/>
  <c r="J42" i="28"/>
  <c r="I42" i="28"/>
  <c r="H42" i="28"/>
  <c r="G42" i="28"/>
  <c r="F42" i="28"/>
  <c r="E42" i="28"/>
  <c r="D42" i="28"/>
  <c r="C42" i="28"/>
  <c r="L41" i="28"/>
  <c r="K41" i="28"/>
  <c r="J41" i="28"/>
  <c r="I41" i="28"/>
  <c r="H41" i="28"/>
  <c r="G41" i="28"/>
  <c r="F41" i="28"/>
  <c r="E41" i="28"/>
  <c r="D41" i="28"/>
  <c r="C41" i="28"/>
  <c r="L40" i="28"/>
  <c r="K40" i="28"/>
  <c r="J40" i="28"/>
  <c r="I40" i="28"/>
  <c r="H40" i="28"/>
  <c r="G40" i="28"/>
  <c r="F40" i="28"/>
  <c r="E40" i="28"/>
  <c r="D40" i="28"/>
  <c r="C40" i="28"/>
  <c r="L38" i="28"/>
  <c r="K38" i="28"/>
  <c r="J38" i="28"/>
  <c r="I38" i="28"/>
  <c r="H38" i="28"/>
  <c r="G38" i="28"/>
  <c r="F38" i="28"/>
  <c r="E38" i="28"/>
  <c r="D38" i="28"/>
  <c r="C38" i="28"/>
  <c r="L37" i="28"/>
  <c r="K37" i="28"/>
  <c r="J37" i="28"/>
  <c r="I37" i="28"/>
  <c r="H37" i="28"/>
  <c r="G37" i="28"/>
  <c r="F37" i="28"/>
  <c r="E37" i="28"/>
  <c r="D37" i="28"/>
  <c r="C37" i="28"/>
  <c r="L36" i="28"/>
  <c r="K36" i="28"/>
  <c r="J36" i="28"/>
  <c r="I36" i="28"/>
  <c r="H36" i="28"/>
  <c r="G36" i="28"/>
  <c r="F36" i="28"/>
  <c r="E36" i="28"/>
  <c r="D36" i="28"/>
  <c r="C36" i="28"/>
  <c r="L35" i="28"/>
  <c r="K35" i="28"/>
  <c r="J35" i="28"/>
  <c r="I35" i="28"/>
  <c r="H35" i="28"/>
  <c r="G35" i="28"/>
  <c r="F35" i="28"/>
  <c r="E35" i="28"/>
  <c r="D35" i="28"/>
  <c r="C35" i="28"/>
  <c r="L34" i="28"/>
  <c r="K34" i="28"/>
  <c r="J34" i="28"/>
  <c r="I34" i="28"/>
  <c r="H34" i="28"/>
  <c r="G34" i="28"/>
  <c r="F34" i="28"/>
  <c r="E34" i="28"/>
  <c r="D34" i="28"/>
  <c r="C34" i="28"/>
  <c r="L33" i="28"/>
  <c r="K33" i="28"/>
  <c r="J33" i="28"/>
  <c r="I33" i="28"/>
  <c r="H33" i="28"/>
  <c r="G33" i="28"/>
  <c r="F33" i="28"/>
  <c r="E33" i="28"/>
  <c r="D33" i="28"/>
  <c r="C33" i="28"/>
  <c r="L32" i="28"/>
  <c r="K32" i="28"/>
  <c r="J32" i="28"/>
  <c r="I32" i="28"/>
  <c r="H32" i="28"/>
  <c r="G32" i="28"/>
  <c r="F32" i="28"/>
  <c r="E32" i="28"/>
  <c r="D32" i="28"/>
  <c r="C32" i="28"/>
  <c r="L31" i="28"/>
  <c r="K31" i="28"/>
  <c r="J31" i="28"/>
  <c r="I31" i="28"/>
  <c r="H31" i="28"/>
  <c r="G31" i="28"/>
  <c r="F31" i="28"/>
  <c r="E31" i="28"/>
  <c r="D31" i="28"/>
  <c r="C31" i="28"/>
  <c r="L30" i="28"/>
  <c r="K30" i="28"/>
  <c r="J30" i="28"/>
  <c r="I30" i="28"/>
  <c r="H30" i="28"/>
  <c r="G30" i="28"/>
  <c r="F30" i="28"/>
  <c r="E30" i="28"/>
  <c r="D30" i="28"/>
  <c r="C30" i="28"/>
  <c r="L29" i="28"/>
  <c r="K29" i="28"/>
  <c r="J29" i="28"/>
  <c r="I29" i="28"/>
  <c r="H29" i="28"/>
  <c r="G29" i="28"/>
  <c r="F29" i="28"/>
  <c r="E29" i="28"/>
  <c r="D29" i="28"/>
  <c r="C29" i="28"/>
  <c r="L28" i="28"/>
  <c r="K28" i="28"/>
  <c r="J28" i="28"/>
  <c r="I28" i="28"/>
  <c r="H28" i="28"/>
  <c r="G28" i="28"/>
  <c r="F28" i="28"/>
  <c r="E28" i="28"/>
  <c r="D28" i="28"/>
  <c r="C28" i="28"/>
  <c r="L26" i="28"/>
  <c r="K26" i="28"/>
  <c r="J26" i="28"/>
  <c r="I26" i="28"/>
  <c r="H26" i="28"/>
  <c r="G26" i="28"/>
  <c r="F26" i="28"/>
  <c r="E26" i="28"/>
  <c r="D26" i="28"/>
  <c r="C26" i="28"/>
  <c r="L25" i="28"/>
  <c r="K25" i="28"/>
  <c r="J25" i="28"/>
  <c r="I25" i="28"/>
  <c r="H25" i="28"/>
  <c r="G25" i="28"/>
  <c r="F25" i="28"/>
  <c r="E25" i="28"/>
  <c r="D25" i="28"/>
  <c r="C25" i="28"/>
  <c r="L24" i="28"/>
  <c r="K24" i="28"/>
  <c r="J24" i="28"/>
  <c r="I24" i="28"/>
  <c r="H24" i="28"/>
  <c r="G24" i="28"/>
  <c r="F24" i="28"/>
  <c r="E24" i="28"/>
  <c r="D24" i="28"/>
  <c r="C24" i="28"/>
  <c r="L23" i="28"/>
  <c r="K23" i="28"/>
  <c r="J23" i="28"/>
  <c r="I23" i="28"/>
  <c r="H23" i="28"/>
  <c r="G23" i="28"/>
  <c r="F23" i="28"/>
  <c r="E23" i="28"/>
  <c r="D23" i="28"/>
  <c r="C23" i="28"/>
  <c r="L22" i="28"/>
  <c r="K22" i="28"/>
  <c r="J22" i="28"/>
  <c r="I22" i="28"/>
  <c r="H22" i="28"/>
  <c r="G22" i="28"/>
  <c r="F22" i="28"/>
  <c r="E22" i="28"/>
  <c r="D22" i="28"/>
  <c r="C22" i="28"/>
  <c r="L21" i="28"/>
  <c r="K21" i="28"/>
  <c r="J21" i="28"/>
  <c r="I21" i="28"/>
  <c r="H21" i="28"/>
  <c r="G21" i="28"/>
  <c r="F21" i="28"/>
  <c r="E21" i="28"/>
  <c r="D21" i="28"/>
  <c r="C21" i="28"/>
  <c r="L20" i="28"/>
  <c r="K20" i="28"/>
  <c r="J20" i="28"/>
  <c r="I20" i="28"/>
  <c r="H20" i="28"/>
  <c r="G20" i="28"/>
  <c r="F20" i="28"/>
  <c r="E20" i="28"/>
  <c r="D20" i="28"/>
  <c r="C20" i="28"/>
  <c r="L19" i="28"/>
  <c r="K19" i="28"/>
  <c r="J19" i="28"/>
  <c r="I19" i="28"/>
  <c r="H19" i="28"/>
  <c r="G19" i="28"/>
  <c r="F19" i="28"/>
  <c r="E19" i="28"/>
  <c r="D19" i="28"/>
  <c r="C19" i="28"/>
  <c r="L18" i="28"/>
  <c r="K18" i="28"/>
  <c r="J18" i="28"/>
  <c r="I18" i="28"/>
  <c r="H18" i="28"/>
  <c r="G18" i="28"/>
  <c r="F18" i="28"/>
  <c r="E18" i="28"/>
  <c r="D18" i="28"/>
  <c r="C18" i="28"/>
  <c r="L16" i="28"/>
  <c r="K16" i="28"/>
  <c r="J16" i="28"/>
  <c r="I16" i="28"/>
  <c r="H16" i="28"/>
  <c r="G16" i="28"/>
  <c r="F16" i="28"/>
  <c r="E16" i="28"/>
  <c r="D16" i="28"/>
  <c r="C16" i="28"/>
  <c r="L15" i="28"/>
  <c r="K15" i="28"/>
  <c r="J15" i="28"/>
  <c r="I15" i="28"/>
  <c r="H15" i="28"/>
  <c r="G15" i="28"/>
  <c r="F15" i="28"/>
  <c r="E15" i="28"/>
  <c r="D15" i="28"/>
  <c r="C15" i="28"/>
  <c r="L13" i="28"/>
  <c r="K13" i="28"/>
  <c r="J13" i="28"/>
  <c r="I13" i="28"/>
  <c r="H13" i="28"/>
  <c r="G13" i="28"/>
  <c r="F13" i="28"/>
  <c r="E13" i="28"/>
  <c r="D13" i="28"/>
  <c r="C13" i="28"/>
  <c r="L12" i="28"/>
  <c r="K12" i="28"/>
  <c r="J12" i="28"/>
  <c r="I12" i="28"/>
  <c r="H12" i="28"/>
  <c r="G12" i="28"/>
  <c r="F12" i="28"/>
  <c r="E12" i="28"/>
  <c r="D12" i="28"/>
  <c r="C12" i="28"/>
  <c r="L11" i="28"/>
  <c r="K11" i="28"/>
  <c r="J11" i="28"/>
  <c r="I11" i="28"/>
  <c r="H11" i="28"/>
  <c r="G11" i="28"/>
  <c r="F11" i="28"/>
  <c r="E11" i="28"/>
  <c r="D11" i="28"/>
  <c r="C11" i="28"/>
  <c r="L10" i="28"/>
  <c r="K10" i="28"/>
  <c r="J10" i="28"/>
  <c r="I10" i="28"/>
  <c r="H10" i="28"/>
  <c r="G10" i="28"/>
  <c r="F10" i="28"/>
  <c r="E10" i="28"/>
  <c r="D10" i="28"/>
  <c r="C10" i="28"/>
  <c r="L8" i="28"/>
  <c r="K8" i="28"/>
  <c r="J8" i="28"/>
  <c r="I8" i="28"/>
  <c r="H8" i="28"/>
  <c r="G8" i="28"/>
  <c r="F8" i="28"/>
  <c r="E8" i="28"/>
  <c r="D8" i="28"/>
  <c r="C8" i="28"/>
  <c r="M67" i="27"/>
  <c r="L67" i="27"/>
  <c r="K67" i="27"/>
  <c r="J67" i="27"/>
  <c r="I67" i="27"/>
  <c r="H67" i="27"/>
  <c r="G67" i="27"/>
  <c r="F67" i="27"/>
  <c r="E67" i="27"/>
  <c r="D67" i="27"/>
  <c r="C67" i="27"/>
  <c r="M66" i="27"/>
  <c r="L66" i="27"/>
  <c r="K66" i="27"/>
  <c r="J66" i="27"/>
  <c r="I66" i="27"/>
  <c r="H66" i="27"/>
  <c r="G66" i="27"/>
  <c r="F66" i="27"/>
  <c r="E66" i="27"/>
  <c r="D66" i="27"/>
  <c r="C66" i="27"/>
  <c r="M64" i="27"/>
  <c r="L64" i="27"/>
  <c r="K64" i="27"/>
  <c r="J64" i="27"/>
  <c r="I64" i="27"/>
  <c r="H64" i="27"/>
  <c r="G64" i="27"/>
  <c r="F64" i="27"/>
  <c r="E64" i="27"/>
  <c r="D64" i="27"/>
  <c r="C64" i="27"/>
  <c r="M63" i="27"/>
  <c r="L63" i="27"/>
  <c r="K63" i="27"/>
  <c r="J63" i="27"/>
  <c r="I63" i="27"/>
  <c r="H63" i="27"/>
  <c r="G63" i="27"/>
  <c r="F63" i="27"/>
  <c r="E63" i="27"/>
  <c r="D63" i="27"/>
  <c r="C63" i="27"/>
  <c r="M62" i="27"/>
  <c r="L62" i="27"/>
  <c r="K62" i="27"/>
  <c r="J62" i="27"/>
  <c r="I62" i="27"/>
  <c r="H62" i="27"/>
  <c r="G62" i="27"/>
  <c r="F62" i="27"/>
  <c r="E62" i="27"/>
  <c r="D62" i="27"/>
  <c r="C62" i="27"/>
  <c r="M61" i="27"/>
  <c r="L61" i="27"/>
  <c r="K61" i="27"/>
  <c r="J61" i="27"/>
  <c r="I61" i="27"/>
  <c r="H61" i="27"/>
  <c r="G61" i="27"/>
  <c r="F61" i="27"/>
  <c r="E61" i="27"/>
  <c r="D61" i="27"/>
  <c r="C61" i="27"/>
  <c r="M59" i="27"/>
  <c r="L59" i="27"/>
  <c r="K59" i="27"/>
  <c r="J59" i="27"/>
  <c r="I59" i="27"/>
  <c r="H59" i="27"/>
  <c r="G59" i="27"/>
  <c r="F59" i="27"/>
  <c r="E59" i="27"/>
  <c r="D59" i="27"/>
  <c r="C59" i="27"/>
  <c r="M58" i="27"/>
  <c r="L58" i="27"/>
  <c r="K58" i="27"/>
  <c r="J58" i="27"/>
  <c r="I58" i="27"/>
  <c r="H58" i="27"/>
  <c r="G58" i="27"/>
  <c r="F58" i="27"/>
  <c r="E58" i="27"/>
  <c r="D58" i="27"/>
  <c r="C58" i="27"/>
  <c r="M57" i="27"/>
  <c r="L57" i="27"/>
  <c r="K57" i="27"/>
  <c r="J57" i="27"/>
  <c r="I57" i="27"/>
  <c r="H57" i="27"/>
  <c r="G57" i="27"/>
  <c r="F57" i="27"/>
  <c r="E57" i="27"/>
  <c r="D57" i="27"/>
  <c r="C57" i="27"/>
  <c r="M55" i="27"/>
  <c r="L55" i="27"/>
  <c r="K55" i="27"/>
  <c r="J55" i="27"/>
  <c r="I55" i="27"/>
  <c r="H55" i="27"/>
  <c r="G55" i="27"/>
  <c r="F55" i="27"/>
  <c r="E55" i="27"/>
  <c r="D55" i="27"/>
  <c r="C55" i="27"/>
  <c r="M54" i="27"/>
  <c r="L54" i="27"/>
  <c r="K54" i="27"/>
  <c r="J54" i="27"/>
  <c r="I54" i="27"/>
  <c r="H54" i="27"/>
  <c r="G54" i="27"/>
  <c r="F54" i="27"/>
  <c r="E54" i="27"/>
  <c r="D54" i="27"/>
  <c r="C54" i="27"/>
  <c r="M52" i="27"/>
  <c r="L52" i="27"/>
  <c r="K52" i="27"/>
  <c r="J52" i="27"/>
  <c r="I52" i="27"/>
  <c r="H52" i="27"/>
  <c r="G52" i="27"/>
  <c r="F52" i="27"/>
  <c r="E52" i="27"/>
  <c r="D52" i="27"/>
  <c r="C52" i="27"/>
  <c r="M51" i="27"/>
  <c r="L51" i="27"/>
  <c r="K51" i="27"/>
  <c r="J51" i="27"/>
  <c r="I51" i="27"/>
  <c r="H51" i="27"/>
  <c r="G51" i="27"/>
  <c r="F51" i="27"/>
  <c r="E51" i="27"/>
  <c r="D51" i="27"/>
  <c r="C51" i="27"/>
  <c r="M50" i="27"/>
  <c r="L50" i="27"/>
  <c r="K50" i="27"/>
  <c r="J50" i="27"/>
  <c r="I50" i="27"/>
  <c r="H50" i="27"/>
  <c r="G50" i="27"/>
  <c r="F50" i="27"/>
  <c r="E50" i="27"/>
  <c r="D50" i="27"/>
  <c r="C50" i="27"/>
  <c r="M49" i="27"/>
  <c r="L49" i="27"/>
  <c r="K49" i="27"/>
  <c r="J49" i="27"/>
  <c r="I49" i="27"/>
  <c r="H49" i="27"/>
  <c r="G49" i="27"/>
  <c r="F49" i="27"/>
  <c r="E49" i="27"/>
  <c r="D49" i="27"/>
  <c r="C49" i="27"/>
  <c r="M48" i="27"/>
  <c r="L48" i="27"/>
  <c r="K48" i="27"/>
  <c r="J48" i="27"/>
  <c r="I48" i="27"/>
  <c r="H48" i="27"/>
  <c r="G48" i="27"/>
  <c r="F48" i="27"/>
  <c r="E48" i="27"/>
  <c r="D48" i="27"/>
  <c r="C48" i="27"/>
  <c r="M47" i="27"/>
  <c r="L47" i="27"/>
  <c r="K47" i="27"/>
  <c r="J47" i="27"/>
  <c r="I47" i="27"/>
  <c r="H47" i="27"/>
  <c r="G47" i="27"/>
  <c r="F47" i="27"/>
  <c r="E47" i="27"/>
  <c r="D47" i="27"/>
  <c r="C47" i="27"/>
  <c r="M46" i="27"/>
  <c r="L46" i="27"/>
  <c r="K46" i="27"/>
  <c r="J46" i="27"/>
  <c r="I46" i="27"/>
  <c r="H46" i="27"/>
  <c r="G46" i="27"/>
  <c r="F46" i="27"/>
  <c r="E46" i="27"/>
  <c r="D46" i="27"/>
  <c r="C46" i="27"/>
  <c r="M45" i="27"/>
  <c r="L45" i="27"/>
  <c r="K45" i="27"/>
  <c r="J45" i="27"/>
  <c r="I45" i="27"/>
  <c r="H45" i="27"/>
  <c r="G45" i="27"/>
  <c r="F45" i="27"/>
  <c r="E45" i="27"/>
  <c r="D45" i="27"/>
  <c r="C45" i="27"/>
  <c r="M44" i="27"/>
  <c r="L44" i="27"/>
  <c r="K44" i="27"/>
  <c r="J44" i="27"/>
  <c r="I44" i="27"/>
  <c r="H44" i="27"/>
  <c r="G44" i="27"/>
  <c r="F44" i="27"/>
  <c r="E44" i="27"/>
  <c r="D44" i="27"/>
  <c r="C44" i="27"/>
  <c r="M42" i="27"/>
  <c r="L42" i="27"/>
  <c r="K42" i="27"/>
  <c r="J42" i="27"/>
  <c r="I42" i="27"/>
  <c r="H42" i="27"/>
  <c r="G42" i="27"/>
  <c r="F42" i="27"/>
  <c r="E42" i="27"/>
  <c r="D42" i="27"/>
  <c r="C42" i="27"/>
  <c r="M41" i="27"/>
  <c r="L41" i="27"/>
  <c r="K41" i="27"/>
  <c r="J41" i="27"/>
  <c r="I41" i="27"/>
  <c r="H41" i="27"/>
  <c r="G41" i="27"/>
  <c r="F41" i="27"/>
  <c r="E41" i="27"/>
  <c r="D41" i="27"/>
  <c r="C41" i="27"/>
  <c r="M40" i="27"/>
  <c r="L40" i="27"/>
  <c r="K40" i="27"/>
  <c r="J40" i="27"/>
  <c r="I40" i="27"/>
  <c r="H40" i="27"/>
  <c r="G40" i="27"/>
  <c r="F40" i="27"/>
  <c r="E40" i="27"/>
  <c r="D40" i="27"/>
  <c r="C40" i="27"/>
  <c r="M38" i="27"/>
  <c r="L38" i="27"/>
  <c r="K38" i="27"/>
  <c r="J38" i="27"/>
  <c r="I38" i="27"/>
  <c r="H38" i="27"/>
  <c r="G38" i="27"/>
  <c r="F38" i="27"/>
  <c r="E38" i="27"/>
  <c r="D38" i="27"/>
  <c r="C38" i="27"/>
  <c r="M37" i="27"/>
  <c r="L37" i="27"/>
  <c r="K37" i="27"/>
  <c r="J37" i="27"/>
  <c r="I37" i="27"/>
  <c r="H37" i="27"/>
  <c r="G37" i="27"/>
  <c r="F37" i="27"/>
  <c r="E37" i="27"/>
  <c r="D37" i="27"/>
  <c r="C37" i="27"/>
  <c r="M36" i="27"/>
  <c r="L36" i="27"/>
  <c r="K36" i="27"/>
  <c r="J36" i="27"/>
  <c r="I36" i="27"/>
  <c r="H36" i="27"/>
  <c r="G36" i="27"/>
  <c r="F36" i="27"/>
  <c r="E36" i="27"/>
  <c r="D36" i="27"/>
  <c r="C36" i="27"/>
  <c r="M35" i="27"/>
  <c r="L35" i="27"/>
  <c r="K35" i="27"/>
  <c r="J35" i="27"/>
  <c r="I35" i="27"/>
  <c r="H35" i="27"/>
  <c r="G35" i="27"/>
  <c r="F35" i="27"/>
  <c r="E35" i="27"/>
  <c r="D35" i="27"/>
  <c r="C35" i="27"/>
  <c r="M34" i="27"/>
  <c r="L34" i="27"/>
  <c r="K34" i="27"/>
  <c r="J34" i="27"/>
  <c r="I34" i="27"/>
  <c r="H34" i="27"/>
  <c r="G34" i="27"/>
  <c r="F34" i="27"/>
  <c r="E34" i="27"/>
  <c r="D34" i="27"/>
  <c r="C34" i="27"/>
  <c r="M33" i="27"/>
  <c r="L33" i="27"/>
  <c r="K33" i="27"/>
  <c r="J33" i="27"/>
  <c r="I33" i="27"/>
  <c r="H33" i="27"/>
  <c r="G33" i="27"/>
  <c r="F33" i="27"/>
  <c r="E33" i="27"/>
  <c r="D33" i="27"/>
  <c r="C33" i="27"/>
  <c r="M32" i="27"/>
  <c r="L32" i="27"/>
  <c r="K32" i="27"/>
  <c r="J32" i="27"/>
  <c r="I32" i="27"/>
  <c r="H32" i="27"/>
  <c r="G32" i="27"/>
  <c r="F32" i="27"/>
  <c r="E32" i="27"/>
  <c r="D32" i="27"/>
  <c r="C32" i="27"/>
  <c r="M31" i="27"/>
  <c r="L31" i="27"/>
  <c r="K31" i="27"/>
  <c r="J31" i="27"/>
  <c r="I31" i="27"/>
  <c r="H31" i="27"/>
  <c r="G31" i="27"/>
  <c r="F31" i="27"/>
  <c r="E31" i="27"/>
  <c r="D31" i="27"/>
  <c r="C31" i="27"/>
  <c r="M30" i="27"/>
  <c r="L30" i="27"/>
  <c r="K30" i="27"/>
  <c r="J30" i="27"/>
  <c r="I30" i="27"/>
  <c r="H30" i="27"/>
  <c r="G30" i="27"/>
  <c r="F30" i="27"/>
  <c r="E30" i="27"/>
  <c r="D30" i="27"/>
  <c r="C30" i="27"/>
  <c r="M29" i="27"/>
  <c r="L29" i="27"/>
  <c r="K29" i="27"/>
  <c r="J29" i="27"/>
  <c r="I29" i="27"/>
  <c r="H29" i="27"/>
  <c r="G29" i="27"/>
  <c r="F29" i="27"/>
  <c r="E29" i="27"/>
  <c r="D29" i="27"/>
  <c r="C29" i="27"/>
  <c r="M28" i="27"/>
  <c r="L28" i="27"/>
  <c r="K28" i="27"/>
  <c r="J28" i="27"/>
  <c r="I28" i="27"/>
  <c r="H28" i="27"/>
  <c r="G28" i="27"/>
  <c r="F28" i="27"/>
  <c r="E28" i="27"/>
  <c r="D28" i="27"/>
  <c r="C28" i="27"/>
  <c r="M26" i="27"/>
  <c r="L26" i="27"/>
  <c r="K26" i="27"/>
  <c r="J26" i="27"/>
  <c r="I26" i="27"/>
  <c r="H26" i="27"/>
  <c r="G26" i="27"/>
  <c r="F26" i="27"/>
  <c r="E26" i="27"/>
  <c r="D26" i="27"/>
  <c r="C26" i="27"/>
  <c r="M25" i="27"/>
  <c r="L25" i="27"/>
  <c r="K25" i="27"/>
  <c r="J25" i="27"/>
  <c r="I25" i="27"/>
  <c r="H25" i="27"/>
  <c r="G25" i="27"/>
  <c r="F25" i="27"/>
  <c r="E25" i="27"/>
  <c r="D25" i="27"/>
  <c r="C25" i="27"/>
  <c r="M24" i="27"/>
  <c r="L24" i="27"/>
  <c r="K24" i="27"/>
  <c r="J24" i="27"/>
  <c r="I24" i="27"/>
  <c r="H24" i="27"/>
  <c r="G24" i="27"/>
  <c r="F24" i="27"/>
  <c r="E24" i="27"/>
  <c r="D24" i="27"/>
  <c r="C24" i="27"/>
  <c r="M23" i="27"/>
  <c r="L23" i="27"/>
  <c r="K23" i="27"/>
  <c r="J23" i="27"/>
  <c r="I23" i="27"/>
  <c r="H23" i="27"/>
  <c r="G23" i="27"/>
  <c r="F23" i="27"/>
  <c r="E23" i="27"/>
  <c r="D23" i="27"/>
  <c r="C23" i="27"/>
  <c r="M22" i="27"/>
  <c r="L22" i="27"/>
  <c r="K22" i="27"/>
  <c r="J22" i="27"/>
  <c r="I22" i="27"/>
  <c r="H22" i="27"/>
  <c r="G22" i="27"/>
  <c r="F22" i="27"/>
  <c r="E22" i="27"/>
  <c r="D22" i="27"/>
  <c r="C22" i="27"/>
  <c r="M21" i="27"/>
  <c r="L21" i="27"/>
  <c r="K21" i="27"/>
  <c r="J21" i="27"/>
  <c r="I21" i="27"/>
  <c r="H21" i="27"/>
  <c r="G21" i="27"/>
  <c r="F21" i="27"/>
  <c r="E21" i="27"/>
  <c r="D21" i="27"/>
  <c r="C21" i="27"/>
  <c r="M20" i="27"/>
  <c r="L20" i="27"/>
  <c r="K20" i="27"/>
  <c r="J20" i="27"/>
  <c r="I20" i="27"/>
  <c r="H20" i="27"/>
  <c r="G20" i="27"/>
  <c r="F20" i="27"/>
  <c r="E20" i="27"/>
  <c r="D20" i="27"/>
  <c r="C20" i="27"/>
  <c r="M19" i="27"/>
  <c r="L19" i="27"/>
  <c r="K19" i="27"/>
  <c r="J19" i="27"/>
  <c r="I19" i="27"/>
  <c r="H19" i="27"/>
  <c r="G19" i="27"/>
  <c r="F19" i="27"/>
  <c r="E19" i="27"/>
  <c r="D19" i="27"/>
  <c r="C19" i="27"/>
  <c r="M18" i="27"/>
  <c r="L18" i="27"/>
  <c r="K18" i="27"/>
  <c r="J18" i="27"/>
  <c r="I18" i="27"/>
  <c r="H18" i="27"/>
  <c r="G18" i="27"/>
  <c r="F18" i="27"/>
  <c r="E18" i="27"/>
  <c r="D18" i="27"/>
  <c r="C18" i="27"/>
  <c r="M16" i="27"/>
  <c r="L16" i="27"/>
  <c r="K16" i="27"/>
  <c r="J16" i="27"/>
  <c r="I16" i="27"/>
  <c r="H16" i="27"/>
  <c r="G16" i="27"/>
  <c r="F16" i="27"/>
  <c r="E16" i="27"/>
  <c r="D16" i="27"/>
  <c r="C16" i="27"/>
  <c r="M15" i="27"/>
  <c r="L15" i="27"/>
  <c r="K15" i="27"/>
  <c r="J15" i="27"/>
  <c r="I15" i="27"/>
  <c r="H15" i="27"/>
  <c r="G15" i="27"/>
  <c r="F15" i="27"/>
  <c r="E15" i="27"/>
  <c r="D15" i="27"/>
  <c r="C15" i="27"/>
  <c r="M13" i="27"/>
  <c r="L13" i="27"/>
  <c r="K13" i="27"/>
  <c r="J13" i="27"/>
  <c r="I13" i="27"/>
  <c r="H13" i="27"/>
  <c r="G13" i="27"/>
  <c r="F13" i="27"/>
  <c r="E13" i="27"/>
  <c r="D13" i="27"/>
  <c r="C13" i="27"/>
  <c r="M12" i="27"/>
  <c r="L12" i="27"/>
  <c r="K12" i="27"/>
  <c r="J12" i="27"/>
  <c r="I12" i="27"/>
  <c r="H12" i="27"/>
  <c r="G12" i="27"/>
  <c r="F12" i="27"/>
  <c r="E12" i="27"/>
  <c r="D12" i="27"/>
  <c r="C12" i="27"/>
  <c r="M11" i="27"/>
  <c r="L11" i="27"/>
  <c r="K11" i="27"/>
  <c r="J11" i="27"/>
  <c r="I11" i="27"/>
  <c r="H11" i="27"/>
  <c r="G11" i="27"/>
  <c r="F11" i="27"/>
  <c r="E11" i="27"/>
  <c r="D11" i="27"/>
  <c r="C11" i="27"/>
  <c r="M10" i="27"/>
  <c r="L10" i="27"/>
  <c r="K10" i="27"/>
  <c r="J10" i="27"/>
  <c r="I10" i="27"/>
  <c r="H10" i="27"/>
  <c r="G10" i="27"/>
  <c r="F10" i="27"/>
  <c r="E10" i="27"/>
  <c r="D10" i="27"/>
  <c r="C10" i="27"/>
  <c r="M8" i="27"/>
  <c r="L8" i="27"/>
  <c r="K8" i="27"/>
  <c r="J8" i="27"/>
  <c r="I8" i="27"/>
  <c r="H8" i="27"/>
  <c r="G8" i="27"/>
  <c r="F8" i="27"/>
  <c r="E8" i="27"/>
  <c r="D8" i="27"/>
  <c r="C8" i="27"/>
  <c r="M67" i="26"/>
  <c r="L67" i="26"/>
  <c r="K67" i="26"/>
  <c r="J67" i="26"/>
  <c r="I67" i="26"/>
  <c r="H67" i="26"/>
  <c r="G67" i="26"/>
  <c r="F67" i="26"/>
  <c r="E67" i="26"/>
  <c r="D67" i="26"/>
  <c r="C67" i="26"/>
  <c r="M66" i="26"/>
  <c r="L66" i="26"/>
  <c r="K66" i="26"/>
  <c r="J66" i="26"/>
  <c r="I66" i="26"/>
  <c r="H66" i="26"/>
  <c r="G66" i="26"/>
  <c r="F66" i="26"/>
  <c r="E66" i="26"/>
  <c r="D66" i="26"/>
  <c r="C66" i="26"/>
  <c r="M64" i="26"/>
  <c r="L64" i="26"/>
  <c r="K64" i="26"/>
  <c r="J64" i="26"/>
  <c r="I64" i="26"/>
  <c r="H64" i="26"/>
  <c r="G64" i="26"/>
  <c r="F64" i="26"/>
  <c r="E64" i="26"/>
  <c r="D64" i="26"/>
  <c r="C64" i="26"/>
  <c r="M63" i="26"/>
  <c r="L63" i="26"/>
  <c r="K63" i="26"/>
  <c r="J63" i="26"/>
  <c r="I63" i="26"/>
  <c r="H63" i="26"/>
  <c r="G63" i="26"/>
  <c r="F63" i="26"/>
  <c r="E63" i="26"/>
  <c r="D63" i="26"/>
  <c r="C63" i="26"/>
  <c r="M62" i="26"/>
  <c r="L62" i="26"/>
  <c r="K62" i="26"/>
  <c r="J62" i="26"/>
  <c r="I62" i="26"/>
  <c r="H62" i="26"/>
  <c r="G62" i="26"/>
  <c r="F62" i="26"/>
  <c r="E62" i="26"/>
  <c r="D62" i="26"/>
  <c r="C62" i="26"/>
  <c r="M61" i="26"/>
  <c r="L61" i="26"/>
  <c r="K61" i="26"/>
  <c r="J61" i="26"/>
  <c r="I61" i="26"/>
  <c r="H61" i="26"/>
  <c r="G61" i="26"/>
  <c r="F61" i="26"/>
  <c r="E61" i="26"/>
  <c r="D61" i="26"/>
  <c r="C61" i="26"/>
  <c r="M59" i="26"/>
  <c r="L59" i="26"/>
  <c r="K59" i="26"/>
  <c r="J59" i="26"/>
  <c r="I59" i="26"/>
  <c r="H59" i="26"/>
  <c r="G59" i="26"/>
  <c r="F59" i="26"/>
  <c r="E59" i="26"/>
  <c r="D59" i="26"/>
  <c r="C59" i="26"/>
  <c r="M58" i="26"/>
  <c r="L58" i="26"/>
  <c r="K58" i="26"/>
  <c r="J58" i="26"/>
  <c r="I58" i="26"/>
  <c r="H58" i="26"/>
  <c r="G58" i="26"/>
  <c r="F58" i="26"/>
  <c r="E58" i="26"/>
  <c r="D58" i="26"/>
  <c r="C58" i="26"/>
  <c r="M57" i="26"/>
  <c r="L57" i="26"/>
  <c r="K57" i="26"/>
  <c r="J57" i="26"/>
  <c r="I57" i="26"/>
  <c r="H57" i="26"/>
  <c r="G57" i="26"/>
  <c r="F57" i="26"/>
  <c r="E57" i="26"/>
  <c r="D57" i="26"/>
  <c r="C57" i="26"/>
  <c r="M55" i="26"/>
  <c r="L55" i="26"/>
  <c r="K55" i="26"/>
  <c r="J55" i="26"/>
  <c r="I55" i="26"/>
  <c r="H55" i="26"/>
  <c r="G55" i="26"/>
  <c r="F55" i="26"/>
  <c r="E55" i="26"/>
  <c r="D55" i="26"/>
  <c r="C55" i="26"/>
  <c r="M54" i="26"/>
  <c r="L54" i="26"/>
  <c r="K54" i="26"/>
  <c r="J54" i="26"/>
  <c r="I54" i="26"/>
  <c r="H54" i="26"/>
  <c r="G54" i="26"/>
  <c r="F54" i="26"/>
  <c r="E54" i="26"/>
  <c r="D54" i="26"/>
  <c r="C54" i="26"/>
  <c r="M52" i="26"/>
  <c r="L52" i="26"/>
  <c r="K52" i="26"/>
  <c r="J52" i="26"/>
  <c r="I52" i="26"/>
  <c r="H52" i="26"/>
  <c r="G52" i="26"/>
  <c r="F52" i="26"/>
  <c r="E52" i="26"/>
  <c r="D52" i="26"/>
  <c r="C52" i="26"/>
  <c r="M51" i="26"/>
  <c r="L51" i="26"/>
  <c r="K51" i="26"/>
  <c r="J51" i="26"/>
  <c r="I51" i="26"/>
  <c r="H51" i="26"/>
  <c r="G51" i="26"/>
  <c r="F51" i="26"/>
  <c r="E51" i="26"/>
  <c r="D51" i="26"/>
  <c r="C51" i="26"/>
  <c r="M50" i="26"/>
  <c r="L50" i="26"/>
  <c r="K50" i="26"/>
  <c r="J50" i="26"/>
  <c r="I50" i="26"/>
  <c r="H50" i="26"/>
  <c r="G50" i="26"/>
  <c r="F50" i="26"/>
  <c r="E50" i="26"/>
  <c r="D50" i="26"/>
  <c r="C50" i="26"/>
  <c r="M49" i="26"/>
  <c r="L49" i="26"/>
  <c r="K49" i="26"/>
  <c r="J49" i="26"/>
  <c r="I49" i="26"/>
  <c r="H49" i="26"/>
  <c r="G49" i="26"/>
  <c r="F49" i="26"/>
  <c r="E49" i="26"/>
  <c r="D49" i="26"/>
  <c r="C49" i="26"/>
  <c r="M48" i="26"/>
  <c r="L48" i="26"/>
  <c r="K48" i="26"/>
  <c r="J48" i="26"/>
  <c r="I48" i="26"/>
  <c r="H48" i="26"/>
  <c r="G48" i="26"/>
  <c r="F48" i="26"/>
  <c r="E48" i="26"/>
  <c r="D48" i="26"/>
  <c r="C48" i="26"/>
  <c r="M47" i="26"/>
  <c r="L47" i="26"/>
  <c r="K47" i="26"/>
  <c r="J47" i="26"/>
  <c r="I47" i="26"/>
  <c r="H47" i="26"/>
  <c r="G47" i="26"/>
  <c r="F47" i="26"/>
  <c r="E47" i="26"/>
  <c r="D47" i="26"/>
  <c r="C47" i="26"/>
  <c r="M46" i="26"/>
  <c r="L46" i="26"/>
  <c r="K46" i="26"/>
  <c r="J46" i="26"/>
  <c r="I46" i="26"/>
  <c r="H46" i="26"/>
  <c r="G46" i="26"/>
  <c r="F46" i="26"/>
  <c r="E46" i="26"/>
  <c r="D46" i="26"/>
  <c r="C46" i="26"/>
  <c r="M45" i="26"/>
  <c r="L45" i="26"/>
  <c r="K45" i="26"/>
  <c r="J45" i="26"/>
  <c r="I45" i="26"/>
  <c r="H45" i="26"/>
  <c r="G45" i="26"/>
  <c r="F45" i="26"/>
  <c r="E45" i="26"/>
  <c r="D45" i="26"/>
  <c r="C45" i="26"/>
  <c r="M44" i="26"/>
  <c r="L44" i="26"/>
  <c r="K44" i="26"/>
  <c r="J44" i="26"/>
  <c r="I44" i="26"/>
  <c r="H44" i="26"/>
  <c r="G44" i="26"/>
  <c r="F44" i="26"/>
  <c r="E44" i="26"/>
  <c r="D44" i="26"/>
  <c r="C44" i="26"/>
  <c r="M42" i="26"/>
  <c r="L42" i="26"/>
  <c r="K42" i="26"/>
  <c r="J42" i="26"/>
  <c r="I42" i="26"/>
  <c r="H42" i="26"/>
  <c r="G42" i="26"/>
  <c r="F42" i="26"/>
  <c r="E42" i="26"/>
  <c r="D42" i="26"/>
  <c r="C42" i="26"/>
  <c r="M41" i="26"/>
  <c r="L41" i="26"/>
  <c r="K41" i="26"/>
  <c r="J41" i="26"/>
  <c r="I41" i="26"/>
  <c r="H41" i="26"/>
  <c r="G41" i="26"/>
  <c r="F41" i="26"/>
  <c r="E41" i="26"/>
  <c r="D41" i="26"/>
  <c r="C41" i="26"/>
  <c r="M40" i="26"/>
  <c r="L40" i="26"/>
  <c r="K40" i="26"/>
  <c r="J40" i="26"/>
  <c r="I40" i="26"/>
  <c r="H40" i="26"/>
  <c r="G40" i="26"/>
  <c r="F40" i="26"/>
  <c r="E40" i="26"/>
  <c r="D40" i="26"/>
  <c r="C40" i="26"/>
  <c r="M38" i="26"/>
  <c r="L38" i="26"/>
  <c r="K38" i="26"/>
  <c r="J38" i="26"/>
  <c r="I38" i="26"/>
  <c r="H38" i="26"/>
  <c r="G38" i="26"/>
  <c r="F38" i="26"/>
  <c r="E38" i="26"/>
  <c r="D38" i="26"/>
  <c r="C38" i="26"/>
  <c r="M37" i="26"/>
  <c r="L37" i="26"/>
  <c r="K37" i="26"/>
  <c r="J37" i="26"/>
  <c r="I37" i="26"/>
  <c r="H37" i="26"/>
  <c r="G37" i="26"/>
  <c r="F37" i="26"/>
  <c r="E37" i="26"/>
  <c r="D37" i="26"/>
  <c r="C37" i="26"/>
  <c r="M36" i="26"/>
  <c r="L36" i="26"/>
  <c r="K36" i="26"/>
  <c r="J36" i="26"/>
  <c r="I36" i="26"/>
  <c r="H36" i="26"/>
  <c r="G36" i="26"/>
  <c r="F36" i="26"/>
  <c r="E36" i="26"/>
  <c r="D36" i="26"/>
  <c r="C36" i="26"/>
  <c r="M35" i="26"/>
  <c r="L35" i="26"/>
  <c r="K35" i="26"/>
  <c r="J35" i="26"/>
  <c r="I35" i="26"/>
  <c r="H35" i="26"/>
  <c r="G35" i="26"/>
  <c r="F35" i="26"/>
  <c r="E35" i="26"/>
  <c r="D35" i="26"/>
  <c r="C35" i="26"/>
  <c r="M34" i="26"/>
  <c r="L34" i="26"/>
  <c r="K34" i="26"/>
  <c r="J34" i="26"/>
  <c r="I34" i="26"/>
  <c r="H34" i="26"/>
  <c r="G34" i="26"/>
  <c r="F34" i="26"/>
  <c r="E34" i="26"/>
  <c r="D34" i="26"/>
  <c r="C34" i="26"/>
  <c r="M33" i="26"/>
  <c r="L33" i="26"/>
  <c r="K33" i="26"/>
  <c r="J33" i="26"/>
  <c r="I33" i="26"/>
  <c r="H33" i="26"/>
  <c r="G33" i="26"/>
  <c r="F33" i="26"/>
  <c r="E33" i="26"/>
  <c r="D33" i="26"/>
  <c r="C33" i="26"/>
  <c r="M32" i="26"/>
  <c r="L32" i="26"/>
  <c r="K32" i="26"/>
  <c r="J32" i="26"/>
  <c r="I32" i="26"/>
  <c r="H32" i="26"/>
  <c r="G32" i="26"/>
  <c r="F32" i="26"/>
  <c r="E32" i="26"/>
  <c r="D32" i="26"/>
  <c r="C32" i="26"/>
  <c r="M31" i="26"/>
  <c r="L31" i="26"/>
  <c r="K31" i="26"/>
  <c r="J31" i="26"/>
  <c r="I31" i="26"/>
  <c r="H31" i="26"/>
  <c r="G31" i="26"/>
  <c r="F31" i="26"/>
  <c r="E31" i="26"/>
  <c r="D31" i="26"/>
  <c r="C31" i="26"/>
  <c r="M30" i="26"/>
  <c r="L30" i="26"/>
  <c r="K30" i="26"/>
  <c r="J30" i="26"/>
  <c r="I30" i="26"/>
  <c r="H30" i="26"/>
  <c r="G30" i="26"/>
  <c r="F30" i="26"/>
  <c r="E30" i="26"/>
  <c r="D30" i="26"/>
  <c r="C30" i="26"/>
  <c r="M29" i="26"/>
  <c r="L29" i="26"/>
  <c r="K29" i="26"/>
  <c r="J29" i="26"/>
  <c r="I29" i="26"/>
  <c r="H29" i="26"/>
  <c r="G29" i="26"/>
  <c r="F29" i="26"/>
  <c r="E29" i="26"/>
  <c r="D29" i="26"/>
  <c r="C29" i="26"/>
  <c r="M28" i="26"/>
  <c r="L28" i="26"/>
  <c r="K28" i="26"/>
  <c r="J28" i="26"/>
  <c r="I28" i="26"/>
  <c r="H28" i="26"/>
  <c r="G28" i="26"/>
  <c r="F28" i="26"/>
  <c r="E28" i="26"/>
  <c r="D28" i="26"/>
  <c r="C28" i="26"/>
  <c r="M26" i="26"/>
  <c r="L26" i="26"/>
  <c r="K26" i="26"/>
  <c r="J26" i="26"/>
  <c r="I26" i="26"/>
  <c r="H26" i="26"/>
  <c r="G26" i="26"/>
  <c r="F26" i="26"/>
  <c r="E26" i="26"/>
  <c r="D26" i="26"/>
  <c r="C26" i="26"/>
  <c r="M25" i="26"/>
  <c r="L25" i="26"/>
  <c r="K25" i="26"/>
  <c r="J25" i="26"/>
  <c r="I25" i="26"/>
  <c r="H25" i="26"/>
  <c r="G25" i="26"/>
  <c r="F25" i="26"/>
  <c r="E25" i="26"/>
  <c r="D25" i="26"/>
  <c r="C25" i="26"/>
  <c r="M24" i="26"/>
  <c r="L24" i="26"/>
  <c r="K24" i="26"/>
  <c r="J24" i="26"/>
  <c r="I24" i="26"/>
  <c r="H24" i="26"/>
  <c r="G24" i="26"/>
  <c r="F24" i="26"/>
  <c r="E24" i="26"/>
  <c r="D24" i="26"/>
  <c r="C24" i="26"/>
  <c r="M23" i="26"/>
  <c r="L23" i="26"/>
  <c r="K23" i="26"/>
  <c r="J23" i="26"/>
  <c r="I23" i="26"/>
  <c r="H23" i="26"/>
  <c r="G23" i="26"/>
  <c r="F23" i="26"/>
  <c r="E23" i="26"/>
  <c r="D23" i="26"/>
  <c r="C23" i="26"/>
  <c r="M22" i="26"/>
  <c r="L22" i="26"/>
  <c r="K22" i="26"/>
  <c r="J22" i="26"/>
  <c r="I22" i="26"/>
  <c r="H22" i="26"/>
  <c r="G22" i="26"/>
  <c r="F22" i="26"/>
  <c r="E22" i="26"/>
  <c r="D22" i="26"/>
  <c r="C22" i="26"/>
  <c r="M21" i="26"/>
  <c r="L21" i="26"/>
  <c r="K21" i="26"/>
  <c r="J21" i="26"/>
  <c r="I21" i="26"/>
  <c r="H21" i="26"/>
  <c r="G21" i="26"/>
  <c r="F21" i="26"/>
  <c r="E21" i="26"/>
  <c r="D21" i="26"/>
  <c r="C21" i="26"/>
  <c r="M20" i="26"/>
  <c r="L20" i="26"/>
  <c r="K20" i="26"/>
  <c r="J20" i="26"/>
  <c r="I20" i="26"/>
  <c r="H20" i="26"/>
  <c r="G20" i="26"/>
  <c r="F20" i="26"/>
  <c r="E20" i="26"/>
  <c r="D20" i="26"/>
  <c r="C20" i="26"/>
  <c r="M19" i="26"/>
  <c r="L19" i="26"/>
  <c r="K19" i="26"/>
  <c r="J19" i="26"/>
  <c r="I19" i="26"/>
  <c r="H19" i="26"/>
  <c r="G19" i="26"/>
  <c r="F19" i="26"/>
  <c r="E19" i="26"/>
  <c r="D19" i="26"/>
  <c r="C19" i="26"/>
  <c r="M18" i="26"/>
  <c r="L18" i="26"/>
  <c r="K18" i="26"/>
  <c r="J18" i="26"/>
  <c r="I18" i="26"/>
  <c r="H18" i="26"/>
  <c r="G18" i="26"/>
  <c r="F18" i="26"/>
  <c r="E18" i="26"/>
  <c r="D18" i="26"/>
  <c r="C18" i="26"/>
  <c r="M16" i="26"/>
  <c r="L16" i="26"/>
  <c r="K16" i="26"/>
  <c r="J16" i="26"/>
  <c r="I16" i="26"/>
  <c r="H16" i="26"/>
  <c r="G16" i="26"/>
  <c r="F16" i="26"/>
  <c r="E16" i="26"/>
  <c r="D16" i="26"/>
  <c r="C16" i="26"/>
  <c r="M15" i="26"/>
  <c r="L15" i="26"/>
  <c r="K15" i="26"/>
  <c r="J15" i="26"/>
  <c r="I15" i="26"/>
  <c r="H15" i="26"/>
  <c r="G15" i="26"/>
  <c r="F15" i="26"/>
  <c r="E15" i="26"/>
  <c r="D15" i="26"/>
  <c r="C15" i="26"/>
  <c r="M13" i="26"/>
  <c r="L13" i="26"/>
  <c r="K13" i="26"/>
  <c r="J13" i="26"/>
  <c r="I13" i="26"/>
  <c r="H13" i="26"/>
  <c r="G13" i="26"/>
  <c r="F13" i="26"/>
  <c r="E13" i="26"/>
  <c r="D13" i="26"/>
  <c r="C13" i="26"/>
  <c r="M12" i="26"/>
  <c r="L12" i="26"/>
  <c r="K12" i="26"/>
  <c r="J12" i="26"/>
  <c r="I12" i="26"/>
  <c r="H12" i="26"/>
  <c r="G12" i="26"/>
  <c r="F12" i="26"/>
  <c r="E12" i="26"/>
  <c r="D12" i="26"/>
  <c r="C12" i="26"/>
  <c r="M11" i="26"/>
  <c r="L11" i="26"/>
  <c r="K11" i="26"/>
  <c r="J11" i="26"/>
  <c r="I11" i="26"/>
  <c r="H11" i="26"/>
  <c r="G11" i="26"/>
  <c r="F11" i="26"/>
  <c r="E11" i="26"/>
  <c r="D11" i="26"/>
  <c r="C11" i="26"/>
  <c r="M10" i="26"/>
  <c r="L10" i="26"/>
  <c r="K10" i="26"/>
  <c r="J10" i="26"/>
  <c r="I10" i="26"/>
  <c r="H10" i="26"/>
  <c r="G10" i="26"/>
  <c r="F10" i="26"/>
  <c r="E10" i="26"/>
  <c r="D10" i="26"/>
  <c r="C10" i="26"/>
  <c r="M8" i="26"/>
  <c r="L8" i="26"/>
  <c r="K8" i="26"/>
  <c r="J8" i="26"/>
  <c r="I8" i="26"/>
  <c r="H8" i="26"/>
  <c r="G8" i="26"/>
  <c r="F8" i="26"/>
  <c r="E8" i="26"/>
  <c r="D8" i="26"/>
  <c r="C8" i="26"/>
  <c r="Q71" i="22"/>
  <c r="P71" i="22"/>
  <c r="O71" i="22"/>
  <c r="N71" i="22"/>
  <c r="M71" i="22"/>
  <c r="L71" i="22"/>
  <c r="Q70" i="22"/>
  <c r="P70" i="22"/>
  <c r="O70" i="22"/>
  <c r="N70" i="22"/>
  <c r="M70" i="22"/>
  <c r="L70" i="22"/>
  <c r="Q69" i="22"/>
  <c r="P69" i="22"/>
  <c r="O69" i="22"/>
  <c r="N69" i="22"/>
  <c r="M69" i="22"/>
  <c r="L69" i="22"/>
  <c r="Q68" i="22"/>
  <c r="P68" i="22"/>
  <c r="O68" i="22"/>
  <c r="N68" i="22"/>
  <c r="M68" i="22"/>
  <c r="L68" i="22"/>
  <c r="Q67" i="22"/>
  <c r="P67" i="22"/>
  <c r="O67" i="22"/>
  <c r="N67" i="22"/>
  <c r="M67" i="22"/>
  <c r="L67" i="22"/>
  <c r="Q66" i="22"/>
  <c r="P66" i="22"/>
  <c r="O66" i="22"/>
  <c r="N66" i="22"/>
  <c r="M66" i="22"/>
  <c r="L66" i="22"/>
  <c r="Q65" i="22"/>
  <c r="P65" i="22"/>
  <c r="O65" i="22"/>
  <c r="N65" i="22"/>
  <c r="M65" i="22"/>
  <c r="L65" i="22"/>
  <c r="Q64" i="22"/>
  <c r="P64" i="22"/>
  <c r="O64" i="22"/>
  <c r="N64" i="22"/>
  <c r="M64" i="22"/>
  <c r="L64" i="22"/>
  <c r="Q63" i="22"/>
  <c r="P63" i="22"/>
  <c r="O63" i="22"/>
  <c r="N63" i="22"/>
  <c r="M63" i="22"/>
  <c r="L63" i="22"/>
  <c r="Q62" i="22"/>
  <c r="P62" i="22"/>
  <c r="O62" i="22"/>
  <c r="N62" i="22"/>
  <c r="M62" i="22"/>
  <c r="L62" i="22"/>
  <c r="Q61" i="22"/>
  <c r="P61" i="22"/>
  <c r="O61" i="22"/>
  <c r="N61" i="22"/>
  <c r="M61" i="22"/>
  <c r="L61" i="22"/>
  <c r="Q60" i="22"/>
  <c r="P60" i="22"/>
  <c r="O60" i="22"/>
  <c r="N60" i="22"/>
  <c r="M60" i="22"/>
  <c r="L60" i="22"/>
  <c r="Q59" i="22"/>
  <c r="P59" i="22"/>
  <c r="O59" i="22"/>
  <c r="N59" i="22"/>
  <c r="M59" i="22"/>
  <c r="L59" i="22"/>
  <c r="Q58" i="22"/>
  <c r="P58" i="22"/>
  <c r="O58" i="22"/>
  <c r="N58" i="22"/>
  <c r="M58" i="22"/>
  <c r="L58" i="22"/>
  <c r="Q57" i="22"/>
  <c r="P57" i="22"/>
  <c r="O57" i="22"/>
  <c r="N57" i="22"/>
  <c r="M57" i="22"/>
  <c r="L57" i="22"/>
  <c r="Q56" i="22"/>
  <c r="P56" i="22"/>
  <c r="O56" i="22"/>
  <c r="N56" i="22"/>
  <c r="M56" i="22"/>
  <c r="L56" i="22"/>
  <c r="Q55" i="22"/>
  <c r="P55" i="22"/>
  <c r="O55" i="22"/>
  <c r="N55" i="22"/>
  <c r="M55" i="22"/>
  <c r="L55" i="22"/>
  <c r="Q54" i="22"/>
  <c r="P54" i="22"/>
  <c r="O54" i="22"/>
  <c r="N54" i="22"/>
  <c r="M54" i="22"/>
  <c r="L54" i="22"/>
  <c r="Q53" i="22"/>
  <c r="P53" i="22"/>
  <c r="O53" i="22"/>
  <c r="N53" i="22"/>
  <c r="M53" i="22"/>
  <c r="L53" i="22"/>
  <c r="Q52" i="22"/>
  <c r="P52" i="22"/>
  <c r="O52" i="22"/>
  <c r="N52" i="22"/>
  <c r="M52" i="22"/>
  <c r="L52" i="22"/>
  <c r="Q51" i="22"/>
  <c r="P51" i="22"/>
  <c r="O51" i="22"/>
  <c r="N51" i="22"/>
  <c r="M51" i="22"/>
  <c r="L51" i="22"/>
  <c r="Q50" i="22"/>
  <c r="P50" i="22"/>
  <c r="O50" i="22"/>
  <c r="N50" i="22"/>
  <c r="M50" i="22"/>
  <c r="L50" i="22"/>
  <c r="Q49" i="22"/>
  <c r="P49" i="22"/>
  <c r="O49" i="22"/>
  <c r="N49" i="22"/>
  <c r="M49" i="22"/>
  <c r="L49" i="22"/>
  <c r="Q48" i="22"/>
  <c r="P48" i="22"/>
  <c r="O48" i="22"/>
  <c r="N48" i="22"/>
  <c r="M48" i="22"/>
  <c r="L48" i="22"/>
  <c r="Q47" i="22"/>
  <c r="P47" i="22"/>
  <c r="O47" i="22"/>
  <c r="N47" i="22"/>
  <c r="M47" i="22"/>
  <c r="L47" i="22"/>
  <c r="Q46" i="22"/>
  <c r="P46" i="22"/>
  <c r="O46" i="22"/>
  <c r="N46" i="22"/>
  <c r="M46" i="22"/>
  <c r="L46" i="22"/>
  <c r="Q45" i="22"/>
  <c r="P45" i="22"/>
  <c r="O45" i="22"/>
  <c r="N45" i="22"/>
  <c r="M45" i="22"/>
  <c r="L45" i="22"/>
  <c r="Q44" i="22"/>
  <c r="P44" i="22"/>
  <c r="O44" i="22"/>
  <c r="N44" i="22"/>
  <c r="M44" i="22"/>
  <c r="L44" i="22"/>
  <c r="Q43" i="22"/>
  <c r="P43" i="22"/>
  <c r="O43" i="22"/>
  <c r="N43" i="22"/>
  <c r="M43" i="22"/>
  <c r="L43" i="22"/>
  <c r="Q42" i="22"/>
  <c r="P42" i="22"/>
  <c r="O42" i="22"/>
  <c r="N42" i="22"/>
  <c r="M42" i="22"/>
  <c r="L42" i="22"/>
  <c r="Q41" i="22"/>
  <c r="P41" i="22"/>
  <c r="O41" i="22"/>
  <c r="N41" i="22"/>
  <c r="M41" i="22"/>
  <c r="L41" i="22"/>
  <c r="Q40" i="22"/>
  <c r="P40" i="22"/>
  <c r="O40" i="22"/>
  <c r="N40" i="22"/>
  <c r="M40" i="22"/>
  <c r="L40" i="22"/>
  <c r="Q39" i="22"/>
  <c r="P39" i="22"/>
  <c r="O39" i="22"/>
  <c r="N39" i="22"/>
  <c r="M39" i="22"/>
  <c r="L39" i="22"/>
  <c r="Q38" i="22"/>
  <c r="P38" i="22"/>
  <c r="O38" i="22"/>
  <c r="N38" i="22"/>
  <c r="M38" i="22"/>
  <c r="L38" i="22"/>
  <c r="Q37" i="22"/>
  <c r="P37" i="22"/>
  <c r="O37" i="22"/>
  <c r="N37" i="22"/>
  <c r="M37" i="22"/>
  <c r="L37" i="22"/>
  <c r="Q36" i="22"/>
  <c r="P36" i="22"/>
  <c r="O36" i="22"/>
  <c r="N36" i="22"/>
  <c r="M36" i="22"/>
  <c r="L36" i="22"/>
  <c r="Q35" i="22"/>
  <c r="P35" i="22"/>
  <c r="O35" i="22"/>
  <c r="N35" i="22"/>
  <c r="M35" i="22"/>
  <c r="L35" i="22"/>
  <c r="Q34" i="22"/>
  <c r="P34" i="22"/>
  <c r="O34" i="22"/>
  <c r="N34" i="22"/>
  <c r="M34" i="22"/>
  <c r="L34" i="22"/>
  <c r="Q33" i="22"/>
  <c r="P33" i="22"/>
  <c r="O33" i="22"/>
  <c r="N33" i="22"/>
  <c r="M33" i="22"/>
  <c r="L33" i="22"/>
  <c r="Q32" i="22"/>
  <c r="P32" i="22"/>
  <c r="O32" i="22"/>
  <c r="N32" i="22"/>
  <c r="M32" i="22"/>
  <c r="L32" i="22"/>
  <c r="Q31" i="22"/>
  <c r="P31" i="22"/>
  <c r="O31" i="22"/>
  <c r="N31" i="22"/>
  <c r="M31" i="22"/>
  <c r="L31" i="22"/>
  <c r="Q30" i="22"/>
  <c r="P30" i="22"/>
  <c r="O30" i="22"/>
  <c r="N30" i="22"/>
  <c r="M30" i="22"/>
  <c r="L30" i="22"/>
  <c r="Q29" i="22"/>
  <c r="P29" i="22"/>
  <c r="O29" i="22"/>
  <c r="N29" i="22"/>
  <c r="M29" i="22"/>
  <c r="L29" i="22"/>
  <c r="Q28" i="22"/>
  <c r="P28" i="22"/>
  <c r="O28" i="22"/>
  <c r="N28" i="22"/>
  <c r="M28" i="22"/>
  <c r="L28" i="22"/>
  <c r="Q27" i="22"/>
  <c r="P27" i="22"/>
  <c r="O27" i="22"/>
  <c r="N27" i="22"/>
  <c r="M27" i="22"/>
  <c r="L27" i="22"/>
  <c r="Q26" i="22"/>
  <c r="P26" i="22"/>
  <c r="O26" i="22"/>
  <c r="N26" i="22"/>
  <c r="M26" i="22"/>
  <c r="L26" i="22"/>
  <c r="I26" i="22"/>
  <c r="Q25" i="22"/>
  <c r="P25" i="22"/>
  <c r="O25" i="22"/>
  <c r="N25" i="22"/>
  <c r="M25" i="22"/>
  <c r="L25" i="22"/>
  <c r="Q24" i="22"/>
  <c r="P24" i="22"/>
  <c r="O24" i="22"/>
  <c r="N24" i="22"/>
  <c r="M24" i="22"/>
  <c r="L24" i="22"/>
  <c r="Q23" i="22"/>
  <c r="P23" i="22"/>
  <c r="O23" i="22"/>
  <c r="N23" i="22"/>
  <c r="M23" i="22"/>
  <c r="L23" i="22"/>
  <c r="Q22" i="22"/>
  <c r="P22" i="22"/>
  <c r="O22" i="22"/>
  <c r="N22" i="22"/>
  <c r="M22" i="22"/>
  <c r="L22" i="22"/>
  <c r="Q21" i="22"/>
  <c r="P21" i="22"/>
  <c r="O21" i="22"/>
  <c r="N21" i="22"/>
  <c r="M21" i="22"/>
  <c r="L21" i="22"/>
  <c r="Q20" i="22"/>
  <c r="P20" i="22"/>
  <c r="O20" i="22"/>
  <c r="N20" i="22"/>
  <c r="M20" i="22"/>
  <c r="L20" i="22"/>
  <c r="Q19" i="22"/>
  <c r="P19" i="22"/>
  <c r="O19" i="22"/>
  <c r="N19" i="22"/>
  <c r="M19" i="22"/>
  <c r="L19" i="22"/>
  <c r="Q18" i="22"/>
  <c r="P18" i="22"/>
  <c r="O18" i="22"/>
  <c r="N18" i="22"/>
  <c r="M18" i="22"/>
  <c r="L18" i="22"/>
  <c r="Q17" i="22"/>
  <c r="P17" i="22"/>
  <c r="O17" i="22"/>
  <c r="N17" i="22"/>
  <c r="M17" i="22"/>
  <c r="L17" i="22"/>
  <c r="Q16" i="22"/>
  <c r="P16" i="22"/>
  <c r="O16" i="22"/>
  <c r="N16" i="22"/>
  <c r="M16" i="22"/>
  <c r="L16" i="22"/>
  <c r="Q15" i="22"/>
  <c r="P15" i="22"/>
  <c r="O15" i="22"/>
  <c r="N15" i="22"/>
  <c r="M15" i="22"/>
  <c r="L15" i="22"/>
  <c r="Q14" i="22"/>
  <c r="P14" i="22"/>
  <c r="O14" i="22"/>
  <c r="N14" i="22"/>
  <c r="M14" i="22"/>
  <c r="L14" i="22"/>
  <c r="Q13" i="22"/>
  <c r="P13" i="22"/>
  <c r="O13" i="22"/>
  <c r="N13" i="22"/>
  <c r="M13" i="22"/>
  <c r="L13" i="22"/>
  <c r="Q12" i="22"/>
  <c r="P12" i="22"/>
  <c r="O12" i="22"/>
  <c r="N12" i="22"/>
  <c r="M12" i="22"/>
  <c r="L12" i="22"/>
  <c r="J12" i="22"/>
  <c r="Q11" i="22"/>
  <c r="P11" i="22"/>
  <c r="O11" i="22"/>
  <c r="N11" i="22"/>
  <c r="M11" i="22"/>
  <c r="L11" i="22"/>
  <c r="Q10" i="22"/>
  <c r="P10" i="22"/>
  <c r="O10" i="22"/>
  <c r="N10" i="22"/>
  <c r="M10" i="22"/>
  <c r="L10" i="22"/>
  <c r="Q9" i="22"/>
  <c r="P9" i="22"/>
  <c r="O9" i="22"/>
  <c r="N9" i="22"/>
  <c r="M9" i="22"/>
  <c r="L9" i="22"/>
  <c r="Q71" i="21"/>
  <c r="P71" i="21"/>
  <c r="O71" i="21"/>
  <c r="N71" i="21"/>
  <c r="M71" i="21"/>
  <c r="L71" i="21"/>
  <c r="K71" i="21"/>
  <c r="J71" i="21"/>
  <c r="I71" i="21"/>
  <c r="H71" i="21"/>
  <c r="G71" i="21"/>
  <c r="F71" i="21"/>
  <c r="Q70" i="21"/>
  <c r="P70" i="21"/>
  <c r="O70" i="21"/>
  <c r="N70" i="21"/>
  <c r="M70" i="21"/>
  <c r="L70" i="21"/>
  <c r="K70" i="21"/>
  <c r="J70" i="21"/>
  <c r="I70" i="21"/>
  <c r="H70" i="21"/>
  <c r="G70" i="21"/>
  <c r="F70" i="21"/>
  <c r="Q69" i="21"/>
  <c r="P69" i="21"/>
  <c r="O69" i="21"/>
  <c r="N69" i="21"/>
  <c r="M69" i="21"/>
  <c r="L69" i="21"/>
  <c r="K69" i="21"/>
  <c r="K69" i="22" s="1"/>
  <c r="J69" i="21"/>
  <c r="J69" i="22" s="1"/>
  <c r="I69" i="21"/>
  <c r="I69" i="22" s="1"/>
  <c r="H69" i="21"/>
  <c r="H69" i="22" s="1"/>
  <c r="G69" i="21"/>
  <c r="G69" i="22" s="1"/>
  <c r="F69" i="21"/>
  <c r="F69" i="22" s="1"/>
  <c r="Q68" i="21"/>
  <c r="P68" i="21"/>
  <c r="O68" i="21"/>
  <c r="N68" i="21"/>
  <c r="M68" i="21"/>
  <c r="L68" i="21"/>
  <c r="K68" i="21"/>
  <c r="K68" i="22" s="1"/>
  <c r="J68" i="21"/>
  <c r="J68" i="22" s="1"/>
  <c r="I68" i="21"/>
  <c r="I68" i="22" s="1"/>
  <c r="H68" i="21"/>
  <c r="H68" i="22" s="1"/>
  <c r="G68" i="21"/>
  <c r="G68" i="22" s="1"/>
  <c r="F68" i="21"/>
  <c r="F68" i="22" s="1"/>
  <c r="Q67" i="21"/>
  <c r="P67" i="21"/>
  <c r="O67" i="21"/>
  <c r="N67" i="21"/>
  <c r="M67" i="21"/>
  <c r="L67" i="21"/>
  <c r="K67" i="21"/>
  <c r="K67" i="22" s="1"/>
  <c r="J67" i="21"/>
  <c r="J67" i="22" s="1"/>
  <c r="I67" i="21"/>
  <c r="I67" i="22" s="1"/>
  <c r="H67" i="21"/>
  <c r="H67" i="22" s="1"/>
  <c r="G67" i="21"/>
  <c r="G67" i="22" s="1"/>
  <c r="F67" i="21"/>
  <c r="F67" i="22" s="1"/>
  <c r="Q66" i="21"/>
  <c r="P66" i="21"/>
  <c r="O66" i="21"/>
  <c r="N66" i="21"/>
  <c r="M66" i="21"/>
  <c r="L66" i="21"/>
  <c r="K66" i="21"/>
  <c r="K66" i="22" s="1"/>
  <c r="J66" i="21"/>
  <c r="J66" i="22" s="1"/>
  <c r="I66" i="21"/>
  <c r="I66" i="22" s="1"/>
  <c r="H66" i="21"/>
  <c r="H66" i="22" s="1"/>
  <c r="G66" i="21"/>
  <c r="G66" i="22" s="1"/>
  <c r="F66" i="21"/>
  <c r="F66" i="22" s="1"/>
  <c r="Q65" i="21"/>
  <c r="P65" i="21"/>
  <c r="O65" i="21"/>
  <c r="N65" i="21"/>
  <c r="M65" i="21"/>
  <c r="L65" i="21"/>
  <c r="K65" i="21"/>
  <c r="K65" i="22" s="1"/>
  <c r="J65" i="21"/>
  <c r="J65" i="22" s="1"/>
  <c r="I65" i="21"/>
  <c r="I65" i="22" s="1"/>
  <c r="H65" i="21"/>
  <c r="H65" i="22" s="1"/>
  <c r="G65" i="21"/>
  <c r="G65" i="22" s="1"/>
  <c r="F65" i="21"/>
  <c r="F65" i="22" s="1"/>
  <c r="Q64" i="21"/>
  <c r="P64" i="21"/>
  <c r="O64" i="21"/>
  <c r="N64" i="21"/>
  <c r="M64" i="21"/>
  <c r="L64" i="21"/>
  <c r="K64" i="21"/>
  <c r="K64" i="22" s="1"/>
  <c r="J64" i="21"/>
  <c r="J64" i="22" s="1"/>
  <c r="I64" i="21"/>
  <c r="I64" i="22" s="1"/>
  <c r="H64" i="21"/>
  <c r="H64" i="22" s="1"/>
  <c r="G64" i="21"/>
  <c r="G64" i="22" s="1"/>
  <c r="F64" i="21"/>
  <c r="F64" i="22" s="1"/>
  <c r="Q63" i="21"/>
  <c r="P63" i="21"/>
  <c r="O63" i="21"/>
  <c r="N63" i="21"/>
  <c r="M63" i="21"/>
  <c r="L63" i="21"/>
  <c r="K63" i="21"/>
  <c r="K63" i="22" s="1"/>
  <c r="J63" i="21"/>
  <c r="J63" i="22" s="1"/>
  <c r="I63" i="21"/>
  <c r="I63" i="22" s="1"/>
  <c r="H63" i="21"/>
  <c r="H63" i="22" s="1"/>
  <c r="G63" i="21"/>
  <c r="G63" i="22" s="1"/>
  <c r="F63" i="21"/>
  <c r="F63" i="22" s="1"/>
  <c r="Q62" i="21"/>
  <c r="P62" i="21"/>
  <c r="O62" i="21"/>
  <c r="N62" i="21"/>
  <c r="M62" i="21"/>
  <c r="L62" i="21"/>
  <c r="K62" i="21"/>
  <c r="K62" i="22" s="1"/>
  <c r="J62" i="21"/>
  <c r="J62" i="22" s="1"/>
  <c r="I62" i="21"/>
  <c r="I62" i="22" s="1"/>
  <c r="H62" i="21"/>
  <c r="H62" i="22" s="1"/>
  <c r="G62" i="21"/>
  <c r="G62" i="22" s="1"/>
  <c r="F62" i="21"/>
  <c r="F62" i="22" s="1"/>
  <c r="Q61" i="21"/>
  <c r="P61" i="21"/>
  <c r="O61" i="21"/>
  <c r="N61" i="21"/>
  <c r="M61" i="21"/>
  <c r="L61" i="21"/>
  <c r="K61" i="21"/>
  <c r="K61" i="22" s="1"/>
  <c r="J61" i="21"/>
  <c r="J61" i="22" s="1"/>
  <c r="I61" i="21"/>
  <c r="I61" i="22" s="1"/>
  <c r="H61" i="21"/>
  <c r="H61" i="22" s="1"/>
  <c r="G61" i="21"/>
  <c r="G61" i="22" s="1"/>
  <c r="F61" i="21"/>
  <c r="F61" i="22" s="1"/>
  <c r="Q60" i="21"/>
  <c r="P60" i="21"/>
  <c r="O60" i="21"/>
  <c r="N60" i="21"/>
  <c r="M60" i="21"/>
  <c r="L60" i="21"/>
  <c r="K60" i="21"/>
  <c r="K60" i="22" s="1"/>
  <c r="J60" i="21"/>
  <c r="J60" i="22" s="1"/>
  <c r="I60" i="21"/>
  <c r="I60" i="22" s="1"/>
  <c r="H60" i="21"/>
  <c r="H60" i="22" s="1"/>
  <c r="G60" i="21"/>
  <c r="G60" i="22" s="1"/>
  <c r="F60" i="21"/>
  <c r="F60" i="22" s="1"/>
  <c r="Q59" i="21"/>
  <c r="P59" i="21"/>
  <c r="O59" i="21"/>
  <c r="N59" i="21"/>
  <c r="M59" i="21"/>
  <c r="L59" i="21"/>
  <c r="K59" i="21"/>
  <c r="K59" i="22" s="1"/>
  <c r="J59" i="21"/>
  <c r="J59" i="22" s="1"/>
  <c r="I59" i="21"/>
  <c r="I59" i="22" s="1"/>
  <c r="H59" i="21"/>
  <c r="H59" i="22" s="1"/>
  <c r="G59" i="21"/>
  <c r="G59" i="22" s="1"/>
  <c r="F59" i="21"/>
  <c r="F59" i="22" s="1"/>
  <c r="Q58" i="21"/>
  <c r="P58" i="21"/>
  <c r="O58" i="21"/>
  <c r="N58" i="21"/>
  <c r="M58" i="21"/>
  <c r="L58" i="21"/>
  <c r="K58" i="21"/>
  <c r="K58" i="22" s="1"/>
  <c r="J58" i="21"/>
  <c r="J58" i="22" s="1"/>
  <c r="I58" i="21"/>
  <c r="I58" i="22" s="1"/>
  <c r="H58" i="21"/>
  <c r="H58" i="22" s="1"/>
  <c r="G58" i="21"/>
  <c r="G58" i="22" s="1"/>
  <c r="F58" i="21"/>
  <c r="F58" i="22" s="1"/>
  <c r="Q57" i="21"/>
  <c r="P57" i="21"/>
  <c r="O57" i="21"/>
  <c r="N57" i="21"/>
  <c r="M57" i="21"/>
  <c r="L57" i="21"/>
  <c r="K57" i="21"/>
  <c r="J57" i="21"/>
  <c r="I57" i="21"/>
  <c r="H57" i="21"/>
  <c r="G57" i="21"/>
  <c r="F57" i="21"/>
  <c r="Q56" i="21"/>
  <c r="P56" i="21"/>
  <c r="O56" i="21"/>
  <c r="N56" i="21"/>
  <c r="M56" i="21"/>
  <c r="L56" i="21"/>
  <c r="K56" i="21"/>
  <c r="K56" i="22" s="1"/>
  <c r="J56" i="21"/>
  <c r="J56" i="22" s="1"/>
  <c r="I56" i="21"/>
  <c r="I56" i="22" s="1"/>
  <c r="H56" i="21"/>
  <c r="H56" i="22" s="1"/>
  <c r="G56" i="21"/>
  <c r="G56" i="22" s="1"/>
  <c r="F56" i="21"/>
  <c r="F56" i="22" s="1"/>
  <c r="Q55" i="21"/>
  <c r="P55" i="21"/>
  <c r="O55" i="21"/>
  <c r="N55" i="21"/>
  <c r="M55" i="21"/>
  <c r="L55" i="21"/>
  <c r="K55" i="21"/>
  <c r="K55" i="22" s="1"/>
  <c r="J55" i="21"/>
  <c r="J55" i="22" s="1"/>
  <c r="I55" i="21"/>
  <c r="I55" i="22" s="1"/>
  <c r="H55" i="21"/>
  <c r="H55" i="22" s="1"/>
  <c r="G55" i="21"/>
  <c r="G55" i="22" s="1"/>
  <c r="F55" i="21"/>
  <c r="F55" i="22" s="1"/>
  <c r="Q54" i="21"/>
  <c r="P54" i="21"/>
  <c r="O54" i="21"/>
  <c r="N54" i="21"/>
  <c r="M54" i="21"/>
  <c r="L54" i="21"/>
  <c r="K54" i="21"/>
  <c r="K54" i="22" s="1"/>
  <c r="J54" i="21"/>
  <c r="J54" i="22" s="1"/>
  <c r="I54" i="21"/>
  <c r="I54" i="22" s="1"/>
  <c r="H54" i="21"/>
  <c r="H54" i="22" s="1"/>
  <c r="G54" i="21"/>
  <c r="G54" i="22" s="1"/>
  <c r="F54" i="21"/>
  <c r="F54" i="22" s="1"/>
  <c r="Q53" i="21"/>
  <c r="P53" i="21"/>
  <c r="O53" i="21"/>
  <c r="N53" i="21"/>
  <c r="M53" i="21"/>
  <c r="L53" i="21"/>
  <c r="K53" i="21"/>
  <c r="K53" i="22" s="1"/>
  <c r="J53" i="21"/>
  <c r="J53" i="22" s="1"/>
  <c r="I53" i="21"/>
  <c r="I53" i="22" s="1"/>
  <c r="H53" i="21"/>
  <c r="H53" i="22" s="1"/>
  <c r="G53" i="21"/>
  <c r="G53" i="22" s="1"/>
  <c r="F53" i="21"/>
  <c r="F53" i="22" s="1"/>
  <c r="Q52" i="21"/>
  <c r="P52" i="21"/>
  <c r="O52" i="21"/>
  <c r="N52" i="21"/>
  <c r="M52" i="21"/>
  <c r="L52" i="21"/>
  <c r="K52" i="21"/>
  <c r="K52" i="22" s="1"/>
  <c r="J52" i="21"/>
  <c r="J52" i="22" s="1"/>
  <c r="I52" i="21"/>
  <c r="I52" i="22" s="1"/>
  <c r="H52" i="21"/>
  <c r="H52" i="22" s="1"/>
  <c r="G52" i="21"/>
  <c r="G52" i="22" s="1"/>
  <c r="F52" i="21"/>
  <c r="F52" i="22" s="1"/>
  <c r="Q51" i="21"/>
  <c r="P51" i="21"/>
  <c r="O51" i="21"/>
  <c r="N51" i="21"/>
  <c r="M51" i="21"/>
  <c r="L51" i="21"/>
  <c r="K51" i="21"/>
  <c r="K51" i="22" s="1"/>
  <c r="J51" i="21"/>
  <c r="J51" i="22" s="1"/>
  <c r="I51" i="21"/>
  <c r="I51" i="22" s="1"/>
  <c r="H51" i="21"/>
  <c r="H51" i="22" s="1"/>
  <c r="G51" i="21"/>
  <c r="G51" i="22" s="1"/>
  <c r="F51" i="21"/>
  <c r="F51" i="22" s="1"/>
  <c r="Q50" i="21"/>
  <c r="P50" i="21"/>
  <c r="O50" i="21"/>
  <c r="N50" i="21"/>
  <c r="M50" i="21"/>
  <c r="L50" i="21"/>
  <c r="K50" i="21"/>
  <c r="K50" i="22" s="1"/>
  <c r="J50" i="21"/>
  <c r="J50" i="22" s="1"/>
  <c r="I50" i="21"/>
  <c r="I50" i="22" s="1"/>
  <c r="H50" i="21"/>
  <c r="H50" i="22" s="1"/>
  <c r="G50" i="21"/>
  <c r="G50" i="22" s="1"/>
  <c r="F50" i="21"/>
  <c r="F50" i="22" s="1"/>
  <c r="Q49" i="21"/>
  <c r="P49" i="21"/>
  <c r="O49" i="21"/>
  <c r="N49" i="21"/>
  <c r="M49" i="21"/>
  <c r="L49" i="21"/>
  <c r="K49" i="21"/>
  <c r="K49" i="22" s="1"/>
  <c r="J49" i="21"/>
  <c r="J49" i="22" s="1"/>
  <c r="I49" i="21"/>
  <c r="I49" i="22" s="1"/>
  <c r="H49" i="21"/>
  <c r="H49" i="22" s="1"/>
  <c r="G49" i="21"/>
  <c r="G49" i="22" s="1"/>
  <c r="F49" i="21"/>
  <c r="F49" i="22" s="1"/>
  <c r="Q48" i="21"/>
  <c r="P48" i="21"/>
  <c r="O48" i="21"/>
  <c r="N48" i="21"/>
  <c r="M48" i="21"/>
  <c r="L48" i="21"/>
  <c r="K48" i="21"/>
  <c r="K48" i="22" s="1"/>
  <c r="J48" i="21"/>
  <c r="J48" i="22" s="1"/>
  <c r="I48" i="21"/>
  <c r="I48" i="22" s="1"/>
  <c r="H48" i="21"/>
  <c r="H48" i="22" s="1"/>
  <c r="G48" i="21"/>
  <c r="G48" i="22" s="1"/>
  <c r="F48" i="21"/>
  <c r="F48" i="22" s="1"/>
  <c r="Q47" i="21"/>
  <c r="P47" i="21"/>
  <c r="O47" i="21"/>
  <c r="N47" i="21"/>
  <c r="M47" i="21"/>
  <c r="L47" i="21"/>
  <c r="K47" i="21"/>
  <c r="K47" i="22" s="1"/>
  <c r="J47" i="21"/>
  <c r="J47" i="22" s="1"/>
  <c r="I47" i="21"/>
  <c r="I47" i="22" s="1"/>
  <c r="H47" i="21"/>
  <c r="H47" i="22" s="1"/>
  <c r="G47" i="21"/>
  <c r="G47" i="22" s="1"/>
  <c r="F47" i="21"/>
  <c r="F47" i="22" s="1"/>
  <c r="Q46" i="21"/>
  <c r="P46" i="21"/>
  <c r="O46" i="21"/>
  <c r="N46" i="21"/>
  <c r="M46" i="21"/>
  <c r="L46" i="21"/>
  <c r="K46" i="21"/>
  <c r="K46" i="22" s="1"/>
  <c r="J46" i="21"/>
  <c r="J46" i="22" s="1"/>
  <c r="I46" i="21"/>
  <c r="I46" i="22" s="1"/>
  <c r="H46" i="21"/>
  <c r="H46" i="22" s="1"/>
  <c r="G46" i="21"/>
  <c r="G46" i="22" s="1"/>
  <c r="F46" i="21"/>
  <c r="F46" i="22" s="1"/>
  <c r="Q45" i="21"/>
  <c r="P45" i="21"/>
  <c r="O45" i="21"/>
  <c r="N45" i="21"/>
  <c r="M45" i="21"/>
  <c r="L45" i="21"/>
  <c r="K45" i="21"/>
  <c r="K45" i="22" s="1"/>
  <c r="J45" i="21"/>
  <c r="J45" i="22" s="1"/>
  <c r="I45" i="21"/>
  <c r="I45" i="22" s="1"/>
  <c r="H45" i="21"/>
  <c r="H45" i="22" s="1"/>
  <c r="G45" i="21"/>
  <c r="G45" i="22" s="1"/>
  <c r="F45" i="21"/>
  <c r="F45" i="22" s="1"/>
  <c r="Q44" i="21"/>
  <c r="P44" i="21"/>
  <c r="O44" i="21"/>
  <c r="N44" i="21"/>
  <c r="M44" i="21"/>
  <c r="L44" i="21"/>
  <c r="K44" i="21"/>
  <c r="K44" i="22" s="1"/>
  <c r="J44" i="21"/>
  <c r="J44" i="22" s="1"/>
  <c r="I44" i="21"/>
  <c r="I44" i="22" s="1"/>
  <c r="H44" i="21"/>
  <c r="H44" i="22" s="1"/>
  <c r="G44" i="21"/>
  <c r="G44" i="22" s="1"/>
  <c r="F44" i="21"/>
  <c r="F44" i="22" s="1"/>
  <c r="Q43" i="21"/>
  <c r="P43" i="21"/>
  <c r="O43" i="21"/>
  <c r="N43" i="21"/>
  <c r="M43" i="21"/>
  <c r="L43" i="21"/>
  <c r="K43" i="21"/>
  <c r="K43" i="22" s="1"/>
  <c r="J43" i="21"/>
  <c r="J43" i="22" s="1"/>
  <c r="I43" i="21"/>
  <c r="I43" i="22" s="1"/>
  <c r="H43" i="21"/>
  <c r="H43" i="22" s="1"/>
  <c r="G43" i="21"/>
  <c r="G43" i="22" s="1"/>
  <c r="F43" i="21"/>
  <c r="F43" i="22" s="1"/>
  <c r="Q42" i="21"/>
  <c r="P42" i="21"/>
  <c r="O42" i="21"/>
  <c r="N42" i="21"/>
  <c r="M42" i="21"/>
  <c r="L42" i="21"/>
  <c r="K42" i="21"/>
  <c r="K42" i="22" s="1"/>
  <c r="J42" i="21"/>
  <c r="J42" i="22" s="1"/>
  <c r="I42" i="21"/>
  <c r="I42" i="22" s="1"/>
  <c r="H42" i="21"/>
  <c r="H42" i="22" s="1"/>
  <c r="G42" i="21"/>
  <c r="G42" i="22" s="1"/>
  <c r="F42" i="21"/>
  <c r="F42" i="22" s="1"/>
  <c r="Q41" i="21"/>
  <c r="P41" i="21"/>
  <c r="O41" i="21"/>
  <c r="N41" i="21"/>
  <c r="M41" i="21"/>
  <c r="L41" i="21"/>
  <c r="K41" i="21"/>
  <c r="K41" i="22" s="1"/>
  <c r="J41" i="21"/>
  <c r="J41" i="22" s="1"/>
  <c r="I41" i="21"/>
  <c r="I41" i="22" s="1"/>
  <c r="H41" i="21"/>
  <c r="H41" i="22" s="1"/>
  <c r="G41" i="21"/>
  <c r="G41" i="22" s="1"/>
  <c r="F41" i="21"/>
  <c r="F41" i="22" s="1"/>
  <c r="Q40" i="21"/>
  <c r="P40" i="21"/>
  <c r="O40" i="21"/>
  <c r="N40" i="21"/>
  <c r="M40" i="21"/>
  <c r="L40" i="21"/>
  <c r="K40" i="21"/>
  <c r="K40" i="22" s="1"/>
  <c r="J40" i="21"/>
  <c r="J40" i="22" s="1"/>
  <c r="I40" i="21"/>
  <c r="I40" i="22" s="1"/>
  <c r="H40" i="21"/>
  <c r="H40" i="22" s="1"/>
  <c r="G40" i="21"/>
  <c r="G40" i="22" s="1"/>
  <c r="F40" i="21"/>
  <c r="F40" i="22" s="1"/>
  <c r="Q39" i="21"/>
  <c r="P39" i="21"/>
  <c r="O39" i="21"/>
  <c r="N39" i="21"/>
  <c r="M39" i="21"/>
  <c r="L39" i="21"/>
  <c r="K39" i="21"/>
  <c r="K39" i="22" s="1"/>
  <c r="J39" i="21"/>
  <c r="J39" i="22" s="1"/>
  <c r="I39" i="21"/>
  <c r="I39" i="22" s="1"/>
  <c r="H39" i="21"/>
  <c r="H39" i="22" s="1"/>
  <c r="G39" i="21"/>
  <c r="G39" i="22" s="1"/>
  <c r="F39" i="21"/>
  <c r="F39" i="22" s="1"/>
  <c r="Q38" i="21"/>
  <c r="P38" i="21"/>
  <c r="O38" i="21"/>
  <c r="N38" i="21"/>
  <c r="M38" i="21"/>
  <c r="L38" i="21"/>
  <c r="K38" i="21"/>
  <c r="K38" i="22" s="1"/>
  <c r="J38" i="21"/>
  <c r="J38" i="22" s="1"/>
  <c r="I38" i="21"/>
  <c r="I38" i="22" s="1"/>
  <c r="H38" i="21"/>
  <c r="H38" i="22" s="1"/>
  <c r="G38" i="21"/>
  <c r="G38" i="22" s="1"/>
  <c r="F38" i="21"/>
  <c r="F38" i="22" s="1"/>
  <c r="Q37" i="21"/>
  <c r="P37" i="21"/>
  <c r="O37" i="21"/>
  <c r="N37" i="21"/>
  <c r="M37" i="21"/>
  <c r="L37" i="21"/>
  <c r="K37" i="21"/>
  <c r="K37" i="22" s="1"/>
  <c r="J37" i="21"/>
  <c r="J37" i="22" s="1"/>
  <c r="I37" i="21"/>
  <c r="I37" i="22" s="1"/>
  <c r="H37" i="21"/>
  <c r="H37" i="22" s="1"/>
  <c r="G37" i="21"/>
  <c r="G37" i="22" s="1"/>
  <c r="F37" i="21"/>
  <c r="F37" i="22" s="1"/>
  <c r="Q36" i="21"/>
  <c r="P36" i="21"/>
  <c r="O36" i="21"/>
  <c r="N36" i="21"/>
  <c r="M36" i="21"/>
  <c r="L36" i="21"/>
  <c r="K36" i="21"/>
  <c r="K36" i="22" s="1"/>
  <c r="J36" i="21"/>
  <c r="J36" i="22" s="1"/>
  <c r="I36" i="21"/>
  <c r="I36" i="22" s="1"/>
  <c r="H36" i="21"/>
  <c r="H36" i="22" s="1"/>
  <c r="G36" i="21"/>
  <c r="G36" i="22" s="1"/>
  <c r="F36" i="21"/>
  <c r="F36" i="22" s="1"/>
  <c r="Q35" i="21"/>
  <c r="P35" i="21"/>
  <c r="O35" i="21"/>
  <c r="N35" i="21"/>
  <c r="M35" i="21"/>
  <c r="L35" i="21"/>
  <c r="K35" i="21"/>
  <c r="K35" i="22" s="1"/>
  <c r="J35" i="21"/>
  <c r="J35" i="22" s="1"/>
  <c r="I35" i="21"/>
  <c r="I35" i="22" s="1"/>
  <c r="H35" i="21"/>
  <c r="H35" i="22" s="1"/>
  <c r="G35" i="21"/>
  <c r="G35" i="22" s="1"/>
  <c r="F35" i="21"/>
  <c r="F35" i="22" s="1"/>
  <c r="Q34" i="21"/>
  <c r="P34" i="21"/>
  <c r="O34" i="21"/>
  <c r="N34" i="21"/>
  <c r="M34" i="21"/>
  <c r="L34" i="21"/>
  <c r="K34" i="21"/>
  <c r="K34" i="22" s="1"/>
  <c r="J34" i="21"/>
  <c r="J34" i="22" s="1"/>
  <c r="I34" i="21"/>
  <c r="I34" i="22" s="1"/>
  <c r="H34" i="21"/>
  <c r="H34" i="22" s="1"/>
  <c r="G34" i="21"/>
  <c r="G34" i="22" s="1"/>
  <c r="F34" i="21"/>
  <c r="F34" i="22" s="1"/>
  <c r="Q33" i="21"/>
  <c r="P33" i="21"/>
  <c r="O33" i="21"/>
  <c r="N33" i="21"/>
  <c r="M33" i="21"/>
  <c r="L33" i="21"/>
  <c r="K33" i="21"/>
  <c r="K33" i="22" s="1"/>
  <c r="J33" i="21"/>
  <c r="J33" i="22" s="1"/>
  <c r="I33" i="21"/>
  <c r="I33" i="22" s="1"/>
  <c r="H33" i="21"/>
  <c r="H33" i="22" s="1"/>
  <c r="G33" i="21"/>
  <c r="G33" i="22" s="1"/>
  <c r="F33" i="21"/>
  <c r="F33" i="22" s="1"/>
  <c r="Q32" i="21"/>
  <c r="P32" i="21"/>
  <c r="O32" i="21"/>
  <c r="N32" i="21"/>
  <c r="M32" i="21"/>
  <c r="L32" i="21"/>
  <c r="K32" i="21"/>
  <c r="K32" i="22" s="1"/>
  <c r="J32" i="21"/>
  <c r="J32" i="22" s="1"/>
  <c r="I32" i="21"/>
  <c r="I32" i="22" s="1"/>
  <c r="H32" i="21"/>
  <c r="H32" i="22" s="1"/>
  <c r="G32" i="21"/>
  <c r="G32" i="22" s="1"/>
  <c r="F32" i="21"/>
  <c r="F32" i="22" s="1"/>
  <c r="Q31" i="21"/>
  <c r="P31" i="21"/>
  <c r="O31" i="21"/>
  <c r="N31" i="21"/>
  <c r="M31" i="21"/>
  <c r="L31" i="21"/>
  <c r="K31" i="21"/>
  <c r="K31" i="22" s="1"/>
  <c r="J31" i="21"/>
  <c r="J31" i="22" s="1"/>
  <c r="I31" i="21"/>
  <c r="I31" i="22" s="1"/>
  <c r="H31" i="21"/>
  <c r="H31" i="22" s="1"/>
  <c r="G31" i="21"/>
  <c r="G31" i="22" s="1"/>
  <c r="F31" i="21"/>
  <c r="F31" i="22" s="1"/>
  <c r="Q30" i="21"/>
  <c r="P30" i="21"/>
  <c r="O30" i="21"/>
  <c r="N30" i="21"/>
  <c r="M30" i="21"/>
  <c r="L30" i="21"/>
  <c r="K30" i="21"/>
  <c r="K30" i="22" s="1"/>
  <c r="J30" i="21"/>
  <c r="J30" i="22" s="1"/>
  <c r="I30" i="21"/>
  <c r="I30" i="22" s="1"/>
  <c r="H30" i="21"/>
  <c r="H30" i="22" s="1"/>
  <c r="G30" i="21"/>
  <c r="G30" i="22" s="1"/>
  <c r="F30" i="21"/>
  <c r="F30" i="22" s="1"/>
  <c r="Q29" i="21"/>
  <c r="P29" i="21"/>
  <c r="O29" i="21"/>
  <c r="N29" i="21"/>
  <c r="M29" i="21"/>
  <c r="L29" i="21"/>
  <c r="K29" i="21"/>
  <c r="K29" i="22" s="1"/>
  <c r="J29" i="21"/>
  <c r="J29" i="22" s="1"/>
  <c r="I29" i="21"/>
  <c r="I29" i="22" s="1"/>
  <c r="H29" i="21"/>
  <c r="H29" i="22" s="1"/>
  <c r="G29" i="21"/>
  <c r="G29" i="22" s="1"/>
  <c r="F29" i="21"/>
  <c r="F29" i="22" s="1"/>
  <c r="Q28" i="21"/>
  <c r="P28" i="21"/>
  <c r="O28" i="21"/>
  <c r="N28" i="21"/>
  <c r="M28" i="21"/>
  <c r="L28" i="21"/>
  <c r="K28" i="21"/>
  <c r="K28" i="22" s="1"/>
  <c r="J28" i="21"/>
  <c r="J28" i="22" s="1"/>
  <c r="I28" i="21"/>
  <c r="I28" i="22" s="1"/>
  <c r="H28" i="21"/>
  <c r="H28" i="22" s="1"/>
  <c r="G28" i="21"/>
  <c r="G28" i="22" s="1"/>
  <c r="F28" i="21"/>
  <c r="F28" i="22" s="1"/>
  <c r="Q27" i="21"/>
  <c r="P27" i="21"/>
  <c r="O27" i="21"/>
  <c r="N27" i="21"/>
  <c r="M27" i="21"/>
  <c r="L27" i="21"/>
  <c r="K27" i="21"/>
  <c r="K27" i="22" s="1"/>
  <c r="J27" i="21"/>
  <c r="J27" i="22" s="1"/>
  <c r="I27" i="21"/>
  <c r="I27" i="22" s="1"/>
  <c r="H27" i="21"/>
  <c r="H27" i="22" s="1"/>
  <c r="G27" i="21"/>
  <c r="G27" i="22" s="1"/>
  <c r="F27" i="21"/>
  <c r="F27" i="22" s="1"/>
  <c r="Q26" i="21"/>
  <c r="P26" i="21"/>
  <c r="O26" i="21"/>
  <c r="N26" i="21"/>
  <c r="M26" i="21"/>
  <c r="L26" i="21"/>
  <c r="K26" i="21"/>
  <c r="K26" i="22" s="1"/>
  <c r="J26" i="21"/>
  <c r="J26" i="22" s="1"/>
  <c r="I26" i="21"/>
  <c r="H26" i="21"/>
  <c r="H26" i="22" s="1"/>
  <c r="G26" i="21"/>
  <c r="G26" i="22" s="1"/>
  <c r="F26" i="21"/>
  <c r="F26" i="22" s="1"/>
  <c r="Q25" i="21"/>
  <c r="P25" i="21"/>
  <c r="O25" i="21"/>
  <c r="N25" i="21"/>
  <c r="M25" i="21"/>
  <c r="L25" i="21"/>
  <c r="K25" i="21"/>
  <c r="K25" i="22" s="1"/>
  <c r="J25" i="21"/>
  <c r="J25" i="22" s="1"/>
  <c r="I25" i="21"/>
  <c r="I25" i="22" s="1"/>
  <c r="H25" i="21"/>
  <c r="H25" i="22" s="1"/>
  <c r="G25" i="21"/>
  <c r="G25" i="22" s="1"/>
  <c r="F25" i="21"/>
  <c r="F25" i="22" s="1"/>
  <c r="Q24" i="21"/>
  <c r="P24" i="21"/>
  <c r="O24" i="21"/>
  <c r="N24" i="21"/>
  <c r="M24" i="21"/>
  <c r="L24" i="21"/>
  <c r="K24" i="21"/>
  <c r="K24" i="22" s="1"/>
  <c r="J24" i="21"/>
  <c r="J24" i="22" s="1"/>
  <c r="I24" i="21"/>
  <c r="I24" i="22" s="1"/>
  <c r="H24" i="21"/>
  <c r="H24" i="22" s="1"/>
  <c r="G24" i="21"/>
  <c r="G24" i="22" s="1"/>
  <c r="F24" i="21"/>
  <c r="F24" i="22" s="1"/>
  <c r="Q23" i="21"/>
  <c r="P23" i="21"/>
  <c r="O23" i="21"/>
  <c r="N23" i="21"/>
  <c r="M23" i="21"/>
  <c r="L23" i="21"/>
  <c r="K23" i="21"/>
  <c r="K23" i="22" s="1"/>
  <c r="J23" i="21"/>
  <c r="J23" i="22" s="1"/>
  <c r="I23" i="21"/>
  <c r="I23" i="22" s="1"/>
  <c r="H23" i="21"/>
  <c r="H23" i="22" s="1"/>
  <c r="G23" i="21"/>
  <c r="G23" i="22" s="1"/>
  <c r="F23" i="21"/>
  <c r="F23" i="22" s="1"/>
  <c r="Q22" i="21"/>
  <c r="P22" i="21"/>
  <c r="O22" i="21"/>
  <c r="N22" i="21"/>
  <c r="M22" i="21"/>
  <c r="L22" i="21"/>
  <c r="K22" i="21"/>
  <c r="K22" i="22" s="1"/>
  <c r="J22" i="21"/>
  <c r="J22" i="22" s="1"/>
  <c r="I22" i="21"/>
  <c r="I22" i="22" s="1"/>
  <c r="H22" i="21"/>
  <c r="H22" i="22" s="1"/>
  <c r="G22" i="21"/>
  <c r="G22" i="22" s="1"/>
  <c r="F22" i="21"/>
  <c r="F22" i="22" s="1"/>
  <c r="Q21" i="21"/>
  <c r="P21" i="21"/>
  <c r="O21" i="21"/>
  <c r="N21" i="21"/>
  <c r="M21" i="21"/>
  <c r="L21" i="21"/>
  <c r="K21" i="21"/>
  <c r="K21" i="22" s="1"/>
  <c r="J21" i="21"/>
  <c r="J21" i="22" s="1"/>
  <c r="I21" i="21"/>
  <c r="I21" i="22" s="1"/>
  <c r="H21" i="21"/>
  <c r="H21" i="22" s="1"/>
  <c r="G21" i="21"/>
  <c r="G21" i="22" s="1"/>
  <c r="F21" i="21"/>
  <c r="F21" i="22" s="1"/>
  <c r="Q20" i="21"/>
  <c r="P20" i="21"/>
  <c r="O20" i="21"/>
  <c r="N20" i="21"/>
  <c r="M20" i="21"/>
  <c r="L20" i="21"/>
  <c r="K20" i="21"/>
  <c r="K20" i="22" s="1"/>
  <c r="J20" i="21"/>
  <c r="J20" i="22" s="1"/>
  <c r="I20" i="21"/>
  <c r="I20" i="22" s="1"/>
  <c r="H20" i="21"/>
  <c r="H20" i="22" s="1"/>
  <c r="G20" i="21"/>
  <c r="G20" i="22" s="1"/>
  <c r="F20" i="21"/>
  <c r="F20" i="22" s="1"/>
  <c r="Q19" i="21"/>
  <c r="P19" i="21"/>
  <c r="O19" i="21"/>
  <c r="N19" i="21"/>
  <c r="M19" i="21"/>
  <c r="L19" i="21"/>
  <c r="K19" i="21"/>
  <c r="K19" i="22" s="1"/>
  <c r="J19" i="21"/>
  <c r="J19" i="22" s="1"/>
  <c r="I19" i="21"/>
  <c r="I19" i="22" s="1"/>
  <c r="H19" i="21"/>
  <c r="H19" i="22" s="1"/>
  <c r="G19" i="21"/>
  <c r="G19" i="22" s="1"/>
  <c r="F19" i="21"/>
  <c r="F19" i="22" s="1"/>
  <c r="Q18" i="21"/>
  <c r="P18" i="21"/>
  <c r="O18" i="21"/>
  <c r="N18" i="21"/>
  <c r="M18" i="21"/>
  <c r="L18" i="21"/>
  <c r="K18" i="21"/>
  <c r="K18" i="22" s="1"/>
  <c r="J18" i="21"/>
  <c r="J18" i="22" s="1"/>
  <c r="I18" i="21"/>
  <c r="I18" i="22" s="1"/>
  <c r="H18" i="21"/>
  <c r="H18" i="22" s="1"/>
  <c r="G18" i="21"/>
  <c r="G18" i="22" s="1"/>
  <c r="F18" i="21"/>
  <c r="F18" i="22" s="1"/>
  <c r="Q17" i="21"/>
  <c r="P17" i="21"/>
  <c r="O17" i="21"/>
  <c r="N17" i="21"/>
  <c r="M17" i="21"/>
  <c r="L17" i="21"/>
  <c r="K17" i="21"/>
  <c r="K17" i="22" s="1"/>
  <c r="J17" i="21"/>
  <c r="J17" i="22" s="1"/>
  <c r="I17" i="21"/>
  <c r="I17" i="22" s="1"/>
  <c r="H17" i="21"/>
  <c r="H17" i="22" s="1"/>
  <c r="G17" i="21"/>
  <c r="G17" i="22" s="1"/>
  <c r="F17" i="21"/>
  <c r="F17" i="22" s="1"/>
  <c r="Q16" i="21"/>
  <c r="P16" i="21"/>
  <c r="O16" i="21"/>
  <c r="N16" i="21"/>
  <c r="M16" i="21"/>
  <c r="L16" i="21"/>
  <c r="K16" i="21"/>
  <c r="K16" i="22" s="1"/>
  <c r="J16" i="21"/>
  <c r="J16" i="22" s="1"/>
  <c r="I16" i="21"/>
  <c r="I16" i="22" s="1"/>
  <c r="H16" i="21"/>
  <c r="H16" i="22" s="1"/>
  <c r="G16" i="21"/>
  <c r="G16" i="22" s="1"/>
  <c r="F16" i="21"/>
  <c r="F16" i="22" s="1"/>
  <c r="Q15" i="21"/>
  <c r="P15" i="21"/>
  <c r="O15" i="21"/>
  <c r="N15" i="21"/>
  <c r="M15" i="21"/>
  <c r="L15" i="21"/>
  <c r="K15" i="21"/>
  <c r="K15" i="22" s="1"/>
  <c r="J15" i="21"/>
  <c r="J15" i="22" s="1"/>
  <c r="I15" i="21"/>
  <c r="I15" i="22" s="1"/>
  <c r="H15" i="21"/>
  <c r="H15" i="22" s="1"/>
  <c r="G15" i="21"/>
  <c r="G15" i="22" s="1"/>
  <c r="F15" i="21"/>
  <c r="F15" i="22" s="1"/>
  <c r="Q14" i="21"/>
  <c r="P14" i="21"/>
  <c r="O14" i="21"/>
  <c r="N14" i="21"/>
  <c r="M14" i="21"/>
  <c r="L14" i="21"/>
  <c r="K14" i="21"/>
  <c r="K14" i="22" s="1"/>
  <c r="J14" i="21"/>
  <c r="J14" i="22" s="1"/>
  <c r="I14" i="21"/>
  <c r="I14" i="22" s="1"/>
  <c r="H14" i="21"/>
  <c r="H14" i="22" s="1"/>
  <c r="G14" i="21"/>
  <c r="G14" i="22" s="1"/>
  <c r="F14" i="21"/>
  <c r="F14" i="22" s="1"/>
  <c r="Q13" i="21"/>
  <c r="P13" i="21"/>
  <c r="O13" i="21"/>
  <c r="N13" i="21"/>
  <c r="M13" i="21"/>
  <c r="L13" i="21"/>
  <c r="K13" i="21"/>
  <c r="K13" i="22" s="1"/>
  <c r="J13" i="21"/>
  <c r="J13" i="22" s="1"/>
  <c r="I13" i="21"/>
  <c r="I13" i="22" s="1"/>
  <c r="H13" i="21"/>
  <c r="H13" i="22" s="1"/>
  <c r="G13" i="21"/>
  <c r="G13" i="22" s="1"/>
  <c r="F13" i="21"/>
  <c r="F13" i="22" s="1"/>
  <c r="Q12" i="21"/>
  <c r="P12" i="21"/>
  <c r="O12" i="21"/>
  <c r="N12" i="21"/>
  <c r="M12" i="21"/>
  <c r="L12" i="21"/>
  <c r="K12" i="21"/>
  <c r="K12" i="22" s="1"/>
  <c r="J12" i="21"/>
  <c r="I12" i="21"/>
  <c r="I12" i="22" s="1"/>
  <c r="H12" i="21"/>
  <c r="H12" i="22" s="1"/>
  <c r="G12" i="21"/>
  <c r="G12" i="22" s="1"/>
  <c r="F12" i="21"/>
  <c r="F12" i="22" s="1"/>
  <c r="Q11" i="21"/>
  <c r="P11" i="21"/>
  <c r="O11" i="21"/>
  <c r="N11" i="21"/>
  <c r="M11" i="21"/>
  <c r="L11" i="21"/>
  <c r="K11" i="21"/>
  <c r="K11" i="22" s="1"/>
  <c r="J11" i="21"/>
  <c r="J11" i="22" s="1"/>
  <c r="I11" i="21"/>
  <c r="I11" i="22" s="1"/>
  <c r="H11" i="21"/>
  <c r="H11" i="22" s="1"/>
  <c r="G11" i="21"/>
  <c r="G11" i="22" s="1"/>
  <c r="F11" i="21"/>
  <c r="F11" i="22" s="1"/>
  <c r="Q10" i="21"/>
  <c r="P10" i="21"/>
  <c r="O10" i="21"/>
  <c r="N10" i="21"/>
  <c r="M10" i="21"/>
  <c r="L10" i="21"/>
  <c r="K10" i="21"/>
  <c r="K10" i="22" s="1"/>
  <c r="J10" i="21"/>
  <c r="J10" i="22" s="1"/>
  <c r="I10" i="21"/>
  <c r="I10" i="22" s="1"/>
  <c r="H10" i="21"/>
  <c r="H10" i="22" s="1"/>
  <c r="G10" i="21"/>
  <c r="G10" i="22" s="1"/>
  <c r="F10" i="21"/>
  <c r="F10" i="22" s="1"/>
  <c r="Q9" i="21"/>
  <c r="P9" i="21"/>
  <c r="O9" i="21"/>
  <c r="N9" i="21"/>
  <c r="M9" i="21"/>
  <c r="L9" i="21"/>
  <c r="K9" i="21"/>
  <c r="K9" i="22" s="1"/>
  <c r="J9" i="21"/>
  <c r="J9" i="22" s="1"/>
  <c r="I9" i="21"/>
  <c r="I9" i="22" s="1"/>
  <c r="H9" i="21"/>
  <c r="H9" i="22" s="1"/>
  <c r="G9" i="21"/>
  <c r="G9" i="22" s="1"/>
  <c r="F9" i="21"/>
  <c r="F9" i="22" s="1"/>
  <c r="M34" i="20"/>
  <c r="L34" i="20"/>
  <c r="K34" i="20"/>
  <c r="J34" i="20"/>
  <c r="I34" i="20"/>
  <c r="H34" i="20"/>
  <c r="G34" i="20"/>
  <c r="F34" i="20"/>
  <c r="E34" i="20"/>
  <c r="M33" i="20"/>
  <c r="L33" i="20"/>
  <c r="K33" i="20"/>
  <c r="J33" i="20"/>
  <c r="I33" i="20"/>
  <c r="H33" i="20"/>
  <c r="G33" i="20"/>
  <c r="F33" i="20"/>
  <c r="E33" i="20"/>
  <c r="M32" i="20"/>
  <c r="L32" i="20"/>
  <c r="K32" i="20"/>
  <c r="J32" i="20"/>
  <c r="I32" i="20"/>
  <c r="H32" i="20"/>
  <c r="G32" i="20"/>
  <c r="F32" i="20"/>
  <c r="E32" i="20"/>
  <c r="M31" i="20"/>
  <c r="L31" i="20"/>
  <c r="K31" i="20"/>
  <c r="J31" i="20"/>
  <c r="I31" i="20"/>
  <c r="H31" i="20"/>
  <c r="G31" i="20"/>
  <c r="F31" i="20"/>
  <c r="E31" i="20"/>
  <c r="M30" i="20"/>
  <c r="L30" i="20"/>
  <c r="K30" i="20"/>
  <c r="J30" i="20"/>
  <c r="I30" i="20"/>
  <c r="H30" i="20"/>
  <c r="G30" i="20"/>
  <c r="F30" i="20"/>
  <c r="E30" i="20"/>
  <c r="M29" i="20"/>
  <c r="L29" i="20"/>
  <c r="K29" i="20"/>
  <c r="J29" i="20"/>
  <c r="I29" i="20"/>
  <c r="H29" i="20"/>
  <c r="G29" i="20"/>
  <c r="F29" i="20"/>
  <c r="E29" i="20"/>
  <c r="M28" i="20"/>
  <c r="L28" i="20"/>
  <c r="K28" i="20"/>
  <c r="J28" i="20"/>
  <c r="I28" i="20"/>
  <c r="H28" i="20"/>
  <c r="G28" i="20"/>
  <c r="F28" i="20"/>
  <c r="E28" i="20"/>
  <c r="M27" i="20"/>
  <c r="L27" i="20"/>
  <c r="K27" i="20"/>
  <c r="J27" i="20"/>
  <c r="I27" i="20"/>
  <c r="H27" i="20"/>
  <c r="G27" i="20"/>
  <c r="F27" i="20"/>
  <c r="E27" i="20"/>
  <c r="M26" i="20"/>
  <c r="L26" i="20"/>
  <c r="K26" i="20"/>
  <c r="J26" i="20"/>
  <c r="I26" i="20"/>
  <c r="H26" i="20"/>
  <c r="G26" i="20"/>
  <c r="F26" i="20"/>
  <c r="E26" i="20"/>
  <c r="M25" i="20"/>
  <c r="L25" i="20"/>
  <c r="K25" i="20"/>
  <c r="J25" i="20"/>
  <c r="I25" i="20"/>
  <c r="H25" i="20"/>
  <c r="G25" i="20"/>
  <c r="F25" i="20"/>
  <c r="E25" i="20"/>
  <c r="M19" i="20"/>
  <c r="L19" i="20"/>
  <c r="K19" i="20"/>
  <c r="J19" i="20"/>
  <c r="I19" i="20"/>
  <c r="H19" i="20"/>
  <c r="G19" i="20"/>
  <c r="F19" i="20"/>
  <c r="E19" i="20"/>
  <c r="M18" i="20"/>
  <c r="L18" i="20"/>
  <c r="K18" i="20"/>
  <c r="J18" i="20"/>
  <c r="I18" i="20"/>
  <c r="H18" i="20"/>
  <c r="G18" i="20"/>
  <c r="F18" i="20"/>
  <c r="E18" i="20"/>
  <c r="M17" i="20"/>
  <c r="L17" i="20"/>
  <c r="K17" i="20"/>
  <c r="J17" i="20"/>
  <c r="I17" i="20"/>
  <c r="H17" i="20"/>
  <c r="G17" i="20"/>
  <c r="F17" i="20"/>
  <c r="E17" i="20"/>
  <c r="M16" i="20"/>
  <c r="L16" i="20"/>
  <c r="K16" i="20"/>
  <c r="J16" i="20"/>
  <c r="I16" i="20"/>
  <c r="H16" i="20"/>
  <c r="G16" i="20"/>
  <c r="F16" i="20"/>
  <c r="E16" i="20"/>
  <c r="M15" i="20"/>
  <c r="L15" i="20"/>
  <c r="K15" i="20"/>
  <c r="J15" i="20"/>
  <c r="I15" i="20"/>
  <c r="H15" i="20"/>
  <c r="G15" i="20"/>
  <c r="F15" i="20"/>
  <c r="E15" i="20"/>
  <c r="M14" i="20"/>
  <c r="L14" i="20"/>
  <c r="K14" i="20"/>
  <c r="J14" i="20"/>
  <c r="I14" i="20"/>
  <c r="H14" i="20"/>
  <c r="G14" i="20"/>
  <c r="F14" i="20"/>
  <c r="E14" i="20"/>
  <c r="M13" i="20"/>
  <c r="L13" i="20"/>
  <c r="K13" i="20"/>
  <c r="J13" i="20"/>
  <c r="I13" i="20"/>
  <c r="H13" i="20"/>
  <c r="G13" i="20"/>
  <c r="F13" i="20"/>
  <c r="E13" i="20"/>
  <c r="M12" i="20"/>
  <c r="L12" i="20"/>
  <c r="K12" i="20"/>
  <c r="J12" i="20"/>
  <c r="I12" i="20"/>
  <c r="H12" i="20"/>
  <c r="G12" i="20"/>
  <c r="F12" i="20"/>
  <c r="E12" i="20"/>
  <c r="M11" i="20"/>
  <c r="L11" i="20"/>
  <c r="K11" i="20"/>
  <c r="J11" i="20"/>
  <c r="I11" i="20"/>
  <c r="H11" i="20"/>
  <c r="G11" i="20"/>
  <c r="F11" i="20"/>
  <c r="E11" i="20"/>
  <c r="M10" i="20"/>
  <c r="L10" i="20"/>
  <c r="K10" i="20"/>
  <c r="J10" i="20"/>
  <c r="I10" i="20"/>
  <c r="H10" i="20"/>
  <c r="G10" i="20"/>
  <c r="F10" i="20"/>
  <c r="E10" i="20"/>
  <c r="M103" i="19"/>
  <c r="L103" i="19"/>
  <c r="K103" i="19"/>
  <c r="J103" i="19"/>
  <c r="I103" i="19"/>
  <c r="H103" i="19"/>
  <c r="G103" i="19"/>
  <c r="F103" i="19"/>
  <c r="E103" i="19"/>
  <c r="M102" i="19"/>
  <c r="L102" i="19"/>
  <c r="K102" i="19"/>
  <c r="J102" i="19"/>
  <c r="I102" i="19"/>
  <c r="H102" i="19"/>
  <c r="G102" i="19"/>
  <c r="F102" i="19"/>
  <c r="E102" i="19"/>
  <c r="M101" i="19"/>
  <c r="L101" i="19"/>
  <c r="K101" i="19"/>
  <c r="J101" i="19"/>
  <c r="I101" i="19"/>
  <c r="H101" i="19"/>
  <c r="G101" i="19"/>
  <c r="F101" i="19"/>
  <c r="E101" i="19"/>
  <c r="M100" i="19"/>
  <c r="L100" i="19"/>
  <c r="K100" i="19"/>
  <c r="J100" i="19"/>
  <c r="I100" i="19"/>
  <c r="H100" i="19"/>
  <c r="G100" i="19"/>
  <c r="F100" i="19"/>
  <c r="E100" i="19"/>
  <c r="M99" i="19"/>
  <c r="L99" i="19"/>
  <c r="K99" i="19"/>
  <c r="J99" i="19"/>
  <c r="I99" i="19"/>
  <c r="H99" i="19"/>
  <c r="G99" i="19"/>
  <c r="F99" i="19"/>
  <c r="E99" i="19"/>
  <c r="M98" i="19"/>
  <c r="L98" i="19"/>
  <c r="K98" i="19"/>
  <c r="J98" i="19"/>
  <c r="I98" i="19"/>
  <c r="H98" i="19"/>
  <c r="G98" i="19"/>
  <c r="F98" i="19"/>
  <c r="E98" i="19"/>
  <c r="M97" i="19"/>
  <c r="L97" i="19"/>
  <c r="K97" i="19"/>
  <c r="J97" i="19"/>
  <c r="I97" i="19"/>
  <c r="H97" i="19"/>
  <c r="G97" i="19"/>
  <c r="F97" i="19"/>
  <c r="E97" i="19"/>
  <c r="M96" i="19"/>
  <c r="L96" i="19"/>
  <c r="K96" i="19"/>
  <c r="J96" i="19"/>
  <c r="I96" i="19"/>
  <c r="H96" i="19"/>
  <c r="G96" i="19"/>
  <c r="F96" i="19"/>
  <c r="E96" i="19"/>
  <c r="M95" i="19"/>
  <c r="L95" i="19"/>
  <c r="K95" i="19"/>
  <c r="J95" i="19"/>
  <c r="I95" i="19"/>
  <c r="H95" i="19"/>
  <c r="G95" i="19"/>
  <c r="F95" i="19"/>
  <c r="E95" i="19"/>
  <c r="M94" i="19"/>
  <c r="L94" i="19"/>
  <c r="K94" i="19"/>
  <c r="J94" i="19"/>
  <c r="I94" i="19"/>
  <c r="H94" i="19"/>
  <c r="G94" i="19"/>
  <c r="F94" i="19"/>
  <c r="E94" i="19"/>
  <c r="M93" i="19"/>
  <c r="L93" i="19"/>
  <c r="K93" i="19"/>
  <c r="J93" i="19"/>
  <c r="I93" i="19"/>
  <c r="H93" i="19"/>
  <c r="G93" i="19"/>
  <c r="F93" i="19"/>
  <c r="E93" i="19"/>
  <c r="M92" i="19"/>
  <c r="L92" i="19"/>
  <c r="K92" i="19"/>
  <c r="J92" i="19"/>
  <c r="I92" i="19"/>
  <c r="H92" i="19"/>
  <c r="G92" i="19"/>
  <c r="F92" i="19"/>
  <c r="E92" i="19"/>
  <c r="M91" i="19"/>
  <c r="L91" i="19"/>
  <c r="K91" i="19"/>
  <c r="J91" i="19"/>
  <c r="I91" i="19"/>
  <c r="H91" i="19"/>
  <c r="G91" i="19"/>
  <c r="F91" i="19"/>
  <c r="E91" i="19"/>
  <c r="M90" i="19"/>
  <c r="L90" i="19"/>
  <c r="K90" i="19"/>
  <c r="J90" i="19"/>
  <c r="I90" i="19"/>
  <c r="H90" i="19"/>
  <c r="G90" i="19"/>
  <c r="F90" i="19"/>
  <c r="E90" i="19"/>
  <c r="M89" i="19"/>
  <c r="L89" i="19"/>
  <c r="K89" i="19"/>
  <c r="J89" i="19"/>
  <c r="I89" i="19"/>
  <c r="H89" i="19"/>
  <c r="G89" i="19"/>
  <c r="F89" i="19"/>
  <c r="E89" i="19"/>
  <c r="M88" i="19"/>
  <c r="L88" i="19"/>
  <c r="K88" i="19"/>
  <c r="J88" i="19"/>
  <c r="I88" i="19"/>
  <c r="H88" i="19"/>
  <c r="G88" i="19"/>
  <c r="F88" i="19"/>
  <c r="E88" i="19"/>
  <c r="M87" i="19"/>
  <c r="L87" i="19"/>
  <c r="K87" i="19"/>
  <c r="J87" i="19"/>
  <c r="I87" i="19"/>
  <c r="H87" i="19"/>
  <c r="G87" i="19"/>
  <c r="F87" i="19"/>
  <c r="E87" i="19"/>
  <c r="M86" i="19"/>
  <c r="L86" i="19"/>
  <c r="K86" i="19"/>
  <c r="J86" i="19"/>
  <c r="I86" i="19"/>
  <c r="H86" i="19"/>
  <c r="G86" i="19"/>
  <c r="F86" i="19"/>
  <c r="E86" i="19"/>
  <c r="M85" i="19"/>
  <c r="L85" i="19"/>
  <c r="K85" i="19"/>
  <c r="J85" i="19"/>
  <c r="I85" i="19"/>
  <c r="H85" i="19"/>
  <c r="G85" i="19"/>
  <c r="F85" i="19"/>
  <c r="E85" i="19"/>
  <c r="M84" i="19"/>
  <c r="L84" i="19"/>
  <c r="K84" i="19"/>
  <c r="J84" i="19"/>
  <c r="I84" i="19"/>
  <c r="H84" i="19"/>
  <c r="G84" i="19"/>
  <c r="F84" i="19"/>
  <c r="E84" i="19"/>
  <c r="M83" i="19"/>
  <c r="L83" i="19"/>
  <c r="K83" i="19"/>
  <c r="J83" i="19"/>
  <c r="I83" i="19"/>
  <c r="H83" i="19"/>
  <c r="G83" i="19"/>
  <c r="F83" i="19"/>
  <c r="E83" i="19"/>
  <c r="M82" i="19"/>
  <c r="L82" i="19"/>
  <c r="K82" i="19"/>
  <c r="J82" i="19"/>
  <c r="I82" i="19"/>
  <c r="H82" i="19"/>
  <c r="G82" i="19"/>
  <c r="F82" i="19"/>
  <c r="E82" i="19"/>
  <c r="M81" i="19"/>
  <c r="L81" i="19"/>
  <c r="K81" i="19"/>
  <c r="J81" i="19"/>
  <c r="I81" i="19"/>
  <c r="H81" i="19"/>
  <c r="G81" i="19"/>
  <c r="F81" i="19"/>
  <c r="E81" i="19"/>
  <c r="M80" i="19"/>
  <c r="L80" i="19"/>
  <c r="K80" i="19"/>
  <c r="J80" i="19"/>
  <c r="I80" i="19"/>
  <c r="H80" i="19"/>
  <c r="G80" i="19"/>
  <c r="F80" i="19"/>
  <c r="E80" i="19"/>
  <c r="M79" i="19"/>
  <c r="L79" i="19"/>
  <c r="K79" i="19"/>
  <c r="J79" i="19"/>
  <c r="I79" i="19"/>
  <c r="H79" i="19"/>
  <c r="G79" i="19"/>
  <c r="F79" i="19"/>
  <c r="E79" i="19"/>
  <c r="M78" i="19"/>
  <c r="L78" i="19"/>
  <c r="K78" i="19"/>
  <c r="J78" i="19"/>
  <c r="I78" i="19"/>
  <c r="H78" i="19"/>
  <c r="G78" i="19"/>
  <c r="F78" i="19"/>
  <c r="E78" i="19"/>
  <c r="M77" i="19"/>
  <c r="L77" i="19"/>
  <c r="K77" i="19"/>
  <c r="J77" i="19"/>
  <c r="I77" i="19"/>
  <c r="H77" i="19"/>
  <c r="G77" i="19"/>
  <c r="F77" i="19"/>
  <c r="E77" i="19"/>
  <c r="M76" i="19"/>
  <c r="L76" i="19"/>
  <c r="K76" i="19"/>
  <c r="J76" i="19"/>
  <c r="I76" i="19"/>
  <c r="H76" i="19"/>
  <c r="G76" i="19"/>
  <c r="F76" i="19"/>
  <c r="E76" i="19"/>
  <c r="M75" i="19"/>
  <c r="L75" i="19"/>
  <c r="K75" i="19"/>
  <c r="J75" i="19"/>
  <c r="I75" i="19"/>
  <c r="H75" i="19"/>
  <c r="G75" i="19"/>
  <c r="F75" i="19"/>
  <c r="E75" i="19"/>
  <c r="M74" i="19"/>
  <c r="L74" i="19"/>
  <c r="K74" i="19"/>
  <c r="J74" i="19"/>
  <c r="I74" i="19"/>
  <c r="H74" i="19"/>
  <c r="G74" i="19"/>
  <c r="F74" i="19"/>
  <c r="E74" i="19"/>
  <c r="M73" i="19"/>
  <c r="L73" i="19"/>
  <c r="K73" i="19"/>
  <c r="J73" i="19"/>
  <c r="I73" i="19"/>
  <c r="H73" i="19"/>
  <c r="G73" i="19"/>
  <c r="F73" i="19"/>
  <c r="E73" i="19"/>
  <c r="M72" i="19"/>
  <c r="L72" i="19"/>
  <c r="K72" i="19"/>
  <c r="J72" i="19"/>
  <c r="I72" i="19"/>
  <c r="H72" i="19"/>
  <c r="G72" i="19"/>
  <c r="F72" i="19"/>
  <c r="E72" i="19"/>
  <c r="M71" i="19"/>
  <c r="L71" i="19"/>
  <c r="K71" i="19"/>
  <c r="J71" i="19"/>
  <c r="I71" i="19"/>
  <c r="H71" i="19"/>
  <c r="G71" i="19"/>
  <c r="F71" i="19"/>
  <c r="E71" i="19"/>
  <c r="M70" i="19"/>
  <c r="L70" i="19"/>
  <c r="K70" i="19"/>
  <c r="J70" i="19"/>
  <c r="I70" i="19"/>
  <c r="H70" i="19"/>
  <c r="G70" i="19"/>
  <c r="F70" i="19"/>
  <c r="E70" i="19"/>
  <c r="M69" i="19"/>
  <c r="L69" i="19"/>
  <c r="K69" i="19"/>
  <c r="J69" i="19"/>
  <c r="I69" i="19"/>
  <c r="H69" i="19"/>
  <c r="G69" i="19"/>
  <c r="F69" i="19"/>
  <c r="E69" i="19"/>
  <c r="M68" i="19"/>
  <c r="L68" i="19"/>
  <c r="K68" i="19"/>
  <c r="J68" i="19"/>
  <c r="I68" i="19"/>
  <c r="H68" i="19"/>
  <c r="G68" i="19"/>
  <c r="F68" i="19"/>
  <c r="E68" i="19"/>
  <c r="M67" i="19"/>
  <c r="L67" i="19"/>
  <c r="K67" i="19"/>
  <c r="J67" i="19"/>
  <c r="I67" i="19"/>
  <c r="H67" i="19"/>
  <c r="G67" i="19"/>
  <c r="F67" i="19"/>
  <c r="E67" i="19"/>
  <c r="M66" i="19"/>
  <c r="L66" i="19"/>
  <c r="K66" i="19"/>
  <c r="J66" i="19"/>
  <c r="I66" i="19"/>
  <c r="H66" i="19"/>
  <c r="G66" i="19"/>
  <c r="F66" i="19"/>
  <c r="E66" i="19"/>
  <c r="M65" i="19"/>
  <c r="L65" i="19"/>
  <c r="K65" i="19"/>
  <c r="J65" i="19"/>
  <c r="I65" i="19"/>
  <c r="H65" i="19"/>
  <c r="G65" i="19"/>
  <c r="F65" i="19"/>
  <c r="E65" i="19"/>
  <c r="M64" i="19"/>
  <c r="L64" i="19"/>
  <c r="K64" i="19"/>
  <c r="J64" i="19"/>
  <c r="I64" i="19"/>
  <c r="H64" i="19"/>
  <c r="G64" i="19"/>
  <c r="F64" i="19"/>
  <c r="E64" i="19"/>
  <c r="M63" i="19"/>
  <c r="L63" i="19"/>
  <c r="K63" i="19"/>
  <c r="J63" i="19"/>
  <c r="I63" i="19"/>
  <c r="H63" i="19"/>
  <c r="G63" i="19"/>
  <c r="F63" i="19"/>
  <c r="E63" i="19"/>
  <c r="M62" i="19"/>
  <c r="L62" i="19"/>
  <c r="K62" i="19"/>
  <c r="J62" i="19"/>
  <c r="I62" i="19"/>
  <c r="H62" i="19"/>
  <c r="G62" i="19"/>
  <c r="F62" i="19"/>
  <c r="E62" i="19"/>
  <c r="M61" i="19"/>
  <c r="L61" i="19"/>
  <c r="K61" i="19"/>
  <c r="J61" i="19"/>
  <c r="I61" i="19"/>
  <c r="H61" i="19"/>
  <c r="G61" i="19"/>
  <c r="F61" i="19"/>
  <c r="E61" i="19"/>
  <c r="M60" i="19"/>
  <c r="L60" i="19"/>
  <c r="K60" i="19"/>
  <c r="J60" i="19"/>
  <c r="I60" i="19"/>
  <c r="H60" i="19"/>
  <c r="G60" i="19"/>
  <c r="F60" i="19"/>
  <c r="E60" i="19"/>
  <c r="M59" i="19"/>
  <c r="L59" i="19"/>
  <c r="K59" i="19"/>
  <c r="J59" i="19"/>
  <c r="I59" i="19"/>
  <c r="H59" i="19"/>
  <c r="G59" i="19"/>
  <c r="F59" i="19"/>
  <c r="E59" i="19"/>
  <c r="M53" i="19"/>
  <c r="L53" i="19"/>
  <c r="K53" i="19"/>
  <c r="J53" i="19"/>
  <c r="I53" i="19"/>
  <c r="H53" i="19"/>
  <c r="G53" i="19"/>
  <c r="F53" i="19"/>
  <c r="E53" i="19"/>
  <c r="M52" i="19"/>
  <c r="L52" i="19"/>
  <c r="K52" i="19"/>
  <c r="J52" i="19"/>
  <c r="I52" i="19"/>
  <c r="H52" i="19"/>
  <c r="G52" i="19"/>
  <c r="F52" i="19"/>
  <c r="E52" i="19"/>
  <c r="M51" i="19"/>
  <c r="L51" i="19"/>
  <c r="K51" i="19"/>
  <c r="J51" i="19"/>
  <c r="I51" i="19"/>
  <c r="H51" i="19"/>
  <c r="G51" i="19"/>
  <c r="F51" i="19"/>
  <c r="E51" i="19"/>
  <c r="M50" i="19"/>
  <c r="L50" i="19"/>
  <c r="K50" i="19"/>
  <c r="J50" i="19"/>
  <c r="I50" i="19"/>
  <c r="H50" i="19"/>
  <c r="G50" i="19"/>
  <c r="F50" i="19"/>
  <c r="E50" i="19"/>
  <c r="M49" i="19"/>
  <c r="L49" i="19"/>
  <c r="K49" i="19"/>
  <c r="J49" i="19"/>
  <c r="I49" i="19"/>
  <c r="H49" i="19"/>
  <c r="G49" i="19"/>
  <c r="F49" i="19"/>
  <c r="E49" i="19"/>
  <c r="M48" i="19"/>
  <c r="L48" i="19"/>
  <c r="K48" i="19"/>
  <c r="J48" i="19"/>
  <c r="I48" i="19"/>
  <c r="H48" i="19"/>
  <c r="G48" i="19"/>
  <c r="F48" i="19"/>
  <c r="E48" i="19"/>
  <c r="M47" i="19"/>
  <c r="L47" i="19"/>
  <c r="K47" i="19"/>
  <c r="J47" i="19"/>
  <c r="I47" i="19"/>
  <c r="H47" i="19"/>
  <c r="G47" i="19"/>
  <c r="F47" i="19"/>
  <c r="E47" i="19"/>
  <c r="M46" i="19"/>
  <c r="L46" i="19"/>
  <c r="K46" i="19"/>
  <c r="J46" i="19"/>
  <c r="I46" i="19"/>
  <c r="H46" i="19"/>
  <c r="G46" i="19"/>
  <c r="F46" i="19"/>
  <c r="E46" i="19"/>
  <c r="M45" i="19"/>
  <c r="L45" i="19"/>
  <c r="K45" i="19"/>
  <c r="J45" i="19"/>
  <c r="I45" i="19"/>
  <c r="H45" i="19"/>
  <c r="G45" i="19"/>
  <c r="F45" i="19"/>
  <c r="E45" i="19"/>
  <c r="M44" i="19"/>
  <c r="L44" i="19"/>
  <c r="K44" i="19"/>
  <c r="J44" i="19"/>
  <c r="I44" i="19"/>
  <c r="H44" i="19"/>
  <c r="G44" i="19"/>
  <c r="F44" i="19"/>
  <c r="E44" i="19"/>
  <c r="M43" i="19"/>
  <c r="L43" i="19"/>
  <c r="K43" i="19"/>
  <c r="J43" i="19"/>
  <c r="I43" i="19"/>
  <c r="H43" i="19"/>
  <c r="G43" i="19"/>
  <c r="F43" i="19"/>
  <c r="E43" i="19"/>
  <c r="M42" i="19"/>
  <c r="L42" i="19"/>
  <c r="K42" i="19"/>
  <c r="J42" i="19"/>
  <c r="I42" i="19"/>
  <c r="H42" i="19"/>
  <c r="G42" i="19"/>
  <c r="F42" i="19"/>
  <c r="E42" i="19"/>
  <c r="M41" i="19"/>
  <c r="L41" i="19"/>
  <c r="K41" i="19"/>
  <c r="J41" i="19"/>
  <c r="I41" i="19"/>
  <c r="H41" i="19"/>
  <c r="G41" i="19"/>
  <c r="F41" i="19"/>
  <c r="E41" i="19"/>
  <c r="M40" i="19"/>
  <c r="L40" i="19"/>
  <c r="K40" i="19"/>
  <c r="J40" i="19"/>
  <c r="I40" i="19"/>
  <c r="H40" i="19"/>
  <c r="G40" i="19"/>
  <c r="F40" i="19"/>
  <c r="E40" i="19"/>
  <c r="M39" i="19"/>
  <c r="L39" i="19"/>
  <c r="K39" i="19"/>
  <c r="J39" i="19"/>
  <c r="I39" i="19"/>
  <c r="H39" i="19"/>
  <c r="G39" i="19"/>
  <c r="F39" i="19"/>
  <c r="E39" i="19"/>
  <c r="M38" i="19"/>
  <c r="L38" i="19"/>
  <c r="K38" i="19"/>
  <c r="J38" i="19"/>
  <c r="I38" i="19"/>
  <c r="H38" i="19"/>
  <c r="G38" i="19"/>
  <c r="F38" i="19"/>
  <c r="E38" i="19"/>
  <c r="M37" i="19"/>
  <c r="L37" i="19"/>
  <c r="K37" i="19"/>
  <c r="J37" i="19"/>
  <c r="I37" i="19"/>
  <c r="H37" i="19"/>
  <c r="G37" i="19"/>
  <c r="F37" i="19"/>
  <c r="E37" i="19"/>
  <c r="M36" i="19"/>
  <c r="L36" i="19"/>
  <c r="K36" i="19"/>
  <c r="J36" i="19"/>
  <c r="I36" i="19"/>
  <c r="H36" i="19"/>
  <c r="G36" i="19"/>
  <c r="F36" i="19"/>
  <c r="E36" i="19"/>
  <c r="M35" i="19"/>
  <c r="L35" i="19"/>
  <c r="K35" i="19"/>
  <c r="J35" i="19"/>
  <c r="I35" i="19"/>
  <c r="H35" i="19"/>
  <c r="G35" i="19"/>
  <c r="F35" i="19"/>
  <c r="E35" i="19"/>
  <c r="M34" i="19"/>
  <c r="L34" i="19"/>
  <c r="K34" i="19"/>
  <c r="J34" i="19"/>
  <c r="I34" i="19"/>
  <c r="H34" i="19"/>
  <c r="G34" i="19"/>
  <c r="F34" i="19"/>
  <c r="E34" i="19"/>
  <c r="M33" i="19"/>
  <c r="L33" i="19"/>
  <c r="K33" i="19"/>
  <c r="J33" i="19"/>
  <c r="I33" i="19"/>
  <c r="H33" i="19"/>
  <c r="G33" i="19"/>
  <c r="F33" i="19"/>
  <c r="E33" i="19"/>
  <c r="M32" i="19"/>
  <c r="L32" i="19"/>
  <c r="K32" i="19"/>
  <c r="J32" i="19"/>
  <c r="I32" i="19"/>
  <c r="H32" i="19"/>
  <c r="G32" i="19"/>
  <c r="F32" i="19"/>
  <c r="E32" i="19"/>
  <c r="M31" i="19"/>
  <c r="L31" i="19"/>
  <c r="K31" i="19"/>
  <c r="J31" i="19"/>
  <c r="I31" i="19"/>
  <c r="H31" i="19"/>
  <c r="G31" i="19"/>
  <c r="F31" i="19"/>
  <c r="E31" i="19"/>
  <c r="M30" i="19"/>
  <c r="L30" i="19"/>
  <c r="K30" i="19"/>
  <c r="J30" i="19"/>
  <c r="I30" i="19"/>
  <c r="H30" i="19"/>
  <c r="G30" i="19"/>
  <c r="F30" i="19"/>
  <c r="E30" i="19"/>
  <c r="M29" i="19"/>
  <c r="L29" i="19"/>
  <c r="K29" i="19"/>
  <c r="J29" i="19"/>
  <c r="I29" i="19"/>
  <c r="H29" i="19"/>
  <c r="G29" i="19"/>
  <c r="F29" i="19"/>
  <c r="E29" i="19"/>
  <c r="M28" i="19"/>
  <c r="L28" i="19"/>
  <c r="K28" i="19"/>
  <c r="J28" i="19"/>
  <c r="I28" i="19"/>
  <c r="H28" i="19"/>
  <c r="G28" i="19"/>
  <c r="F28" i="19"/>
  <c r="E28" i="19"/>
  <c r="M27" i="19"/>
  <c r="L27" i="19"/>
  <c r="K27" i="19"/>
  <c r="J27" i="19"/>
  <c r="I27" i="19"/>
  <c r="H27" i="19"/>
  <c r="G27" i="19"/>
  <c r="F27" i="19"/>
  <c r="E27" i="19"/>
  <c r="M26" i="19"/>
  <c r="L26" i="19"/>
  <c r="K26" i="19"/>
  <c r="J26" i="19"/>
  <c r="I26" i="19"/>
  <c r="H26" i="19"/>
  <c r="G26" i="19"/>
  <c r="F26" i="19"/>
  <c r="E26" i="19"/>
  <c r="M25" i="19"/>
  <c r="L25" i="19"/>
  <c r="K25" i="19"/>
  <c r="J25" i="19"/>
  <c r="I25" i="19"/>
  <c r="H25" i="19"/>
  <c r="G25" i="19"/>
  <c r="F25" i="19"/>
  <c r="E25" i="19"/>
  <c r="M24" i="19"/>
  <c r="L24" i="19"/>
  <c r="K24" i="19"/>
  <c r="J24" i="19"/>
  <c r="I24" i="19"/>
  <c r="H24" i="19"/>
  <c r="G24" i="19"/>
  <c r="F24" i="19"/>
  <c r="E24" i="19"/>
  <c r="M23" i="19"/>
  <c r="L23" i="19"/>
  <c r="K23" i="19"/>
  <c r="J23" i="19"/>
  <c r="I23" i="19"/>
  <c r="H23" i="19"/>
  <c r="G23" i="19"/>
  <c r="F23" i="19"/>
  <c r="E23" i="19"/>
  <c r="M22" i="19"/>
  <c r="L22" i="19"/>
  <c r="K22" i="19"/>
  <c r="J22" i="19"/>
  <c r="I22" i="19"/>
  <c r="H22" i="19"/>
  <c r="G22" i="19"/>
  <c r="F22" i="19"/>
  <c r="E22" i="19"/>
  <c r="M21" i="19"/>
  <c r="L21" i="19"/>
  <c r="K21" i="19"/>
  <c r="J21" i="19"/>
  <c r="I21" i="19"/>
  <c r="H21" i="19"/>
  <c r="G21" i="19"/>
  <c r="F21" i="19"/>
  <c r="E21" i="19"/>
  <c r="M20" i="19"/>
  <c r="L20" i="19"/>
  <c r="K20" i="19"/>
  <c r="J20" i="19"/>
  <c r="I20" i="19"/>
  <c r="H20" i="19"/>
  <c r="G20" i="19"/>
  <c r="F20" i="19"/>
  <c r="E20" i="19"/>
  <c r="M19" i="19"/>
  <c r="L19" i="19"/>
  <c r="K19" i="19"/>
  <c r="J19" i="19"/>
  <c r="I19" i="19"/>
  <c r="H19" i="19"/>
  <c r="G19" i="19"/>
  <c r="F19" i="19"/>
  <c r="E19" i="19"/>
  <c r="M18" i="19"/>
  <c r="L18" i="19"/>
  <c r="K18" i="19"/>
  <c r="J18" i="19"/>
  <c r="I18" i="19"/>
  <c r="H18" i="19"/>
  <c r="G18" i="19"/>
  <c r="F18" i="19"/>
  <c r="E18" i="19"/>
  <c r="M17" i="19"/>
  <c r="L17" i="19"/>
  <c r="K17" i="19"/>
  <c r="J17" i="19"/>
  <c r="I17" i="19"/>
  <c r="H17" i="19"/>
  <c r="G17" i="19"/>
  <c r="F17" i="19"/>
  <c r="E17" i="19"/>
  <c r="M16" i="19"/>
  <c r="L16" i="19"/>
  <c r="K16" i="19"/>
  <c r="J16" i="19"/>
  <c r="I16" i="19"/>
  <c r="H16" i="19"/>
  <c r="G16" i="19"/>
  <c r="F16" i="19"/>
  <c r="E16" i="19"/>
  <c r="M15" i="19"/>
  <c r="L15" i="19"/>
  <c r="K15" i="19"/>
  <c r="J15" i="19"/>
  <c r="I15" i="19"/>
  <c r="H15" i="19"/>
  <c r="G15" i="19"/>
  <c r="F15" i="19"/>
  <c r="E15" i="19"/>
  <c r="M14" i="19"/>
  <c r="L14" i="19"/>
  <c r="K14" i="19"/>
  <c r="J14" i="19"/>
  <c r="I14" i="19"/>
  <c r="H14" i="19"/>
  <c r="G14" i="19"/>
  <c r="F14" i="19"/>
  <c r="E14" i="19"/>
  <c r="M13" i="19"/>
  <c r="L13" i="19"/>
  <c r="K13" i="19"/>
  <c r="J13" i="19"/>
  <c r="I13" i="19"/>
  <c r="H13" i="19"/>
  <c r="G13" i="19"/>
  <c r="F13" i="19"/>
  <c r="E13" i="19"/>
  <c r="M12" i="19"/>
  <c r="L12" i="19"/>
  <c r="K12" i="19"/>
  <c r="J12" i="19"/>
  <c r="I12" i="19"/>
  <c r="H12" i="19"/>
  <c r="G12" i="19"/>
  <c r="F12" i="19"/>
  <c r="E12" i="19"/>
  <c r="M11" i="19"/>
  <c r="L11" i="19"/>
  <c r="K11" i="19"/>
  <c r="J11" i="19"/>
  <c r="I11" i="19"/>
  <c r="H11" i="19"/>
  <c r="G11" i="19"/>
  <c r="F11" i="19"/>
  <c r="E11" i="19"/>
  <c r="M10" i="19"/>
  <c r="L10" i="19"/>
  <c r="K10" i="19"/>
  <c r="J10" i="19"/>
  <c r="I10" i="19"/>
  <c r="H10" i="19"/>
  <c r="G10" i="19"/>
  <c r="F10" i="19"/>
  <c r="E10" i="19"/>
  <c r="M9" i="19"/>
  <c r="L9" i="19"/>
  <c r="K9" i="19"/>
  <c r="J9" i="19"/>
  <c r="I9" i="19"/>
  <c r="H9" i="19"/>
  <c r="G9" i="19"/>
  <c r="F9" i="19"/>
  <c r="E9" i="19"/>
  <c r="M45" i="18"/>
  <c r="L45" i="18"/>
  <c r="K45" i="18"/>
  <c r="J45" i="18"/>
  <c r="I45" i="18"/>
  <c r="H45" i="18"/>
  <c r="G45" i="18"/>
  <c r="F45" i="18"/>
  <c r="E45" i="18"/>
  <c r="D45" i="18"/>
  <c r="C45" i="18"/>
  <c r="M44" i="18"/>
  <c r="L44" i="18"/>
  <c r="K44" i="18"/>
  <c r="J44" i="18"/>
  <c r="I44" i="18"/>
  <c r="H44" i="18"/>
  <c r="G44" i="18"/>
  <c r="F44" i="18"/>
  <c r="E44" i="18"/>
  <c r="D44" i="18"/>
  <c r="C44" i="18"/>
  <c r="M43" i="18"/>
  <c r="L43" i="18"/>
  <c r="K43" i="18"/>
  <c r="J43" i="18"/>
  <c r="I43" i="18"/>
  <c r="H43" i="18"/>
  <c r="G43" i="18"/>
  <c r="F43" i="18"/>
  <c r="E43" i="18"/>
  <c r="D43" i="18"/>
  <c r="C43" i="18"/>
  <c r="M42" i="18"/>
  <c r="L42" i="18"/>
  <c r="K42" i="18"/>
  <c r="J42" i="18"/>
  <c r="I42" i="18"/>
  <c r="H42" i="18"/>
  <c r="G42" i="18"/>
  <c r="F42" i="18"/>
  <c r="E42" i="18"/>
  <c r="D42" i="18"/>
  <c r="C42" i="18"/>
  <c r="M41" i="18"/>
  <c r="L41" i="18"/>
  <c r="K41" i="18"/>
  <c r="J41" i="18"/>
  <c r="I41" i="18"/>
  <c r="H41" i="18"/>
  <c r="G41" i="18"/>
  <c r="F41" i="18"/>
  <c r="E41" i="18"/>
  <c r="D41" i="18"/>
  <c r="C41" i="18"/>
  <c r="M40" i="18"/>
  <c r="L40" i="18"/>
  <c r="K40" i="18"/>
  <c r="J40" i="18"/>
  <c r="I40" i="18"/>
  <c r="H40" i="18"/>
  <c r="G40" i="18"/>
  <c r="F40" i="18"/>
  <c r="E40" i="18"/>
  <c r="D40" i="18"/>
  <c r="C40" i="18"/>
  <c r="M39" i="18"/>
  <c r="L39" i="18"/>
  <c r="K39" i="18"/>
  <c r="J39" i="18"/>
  <c r="I39" i="18"/>
  <c r="H39" i="18"/>
  <c r="G39" i="18"/>
  <c r="F39" i="18"/>
  <c r="E39" i="18"/>
  <c r="D39" i="18"/>
  <c r="C39" i="18"/>
  <c r="M38" i="18"/>
  <c r="L38" i="18"/>
  <c r="K38" i="18"/>
  <c r="J38" i="18"/>
  <c r="I38" i="18"/>
  <c r="H38" i="18"/>
  <c r="G38" i="18"/>
  <c r="F38" i="18"/>
  <c r="E38" i="18"/>
  <c r="D38" i="18"/>
  <c r="C38" i="18"/>
  <c r="M37" i="18"/>
  <c r="L37" i="18"/>
  <c r="K37" i="18"/>
  <c r="J37" i="18"/>
  <c r="I37" i="18"/>
  <c r="H37" i="18"/>
  <c r="G37" i="18"/>
  <c r="F37" i="18"/>
  <c r="E37" i="18"/>
  <c r="D37" i="18"/>
  <c r="C37" i="18"/>
  <c r="M35" i="18"/>
  <c r="L35" i="18"/>
  <c r="K35" i="18"/>
  <c r="J35" i="18"/>
  <c r="I35" i="18"/>
  <c r="H35" i="18"/>
  <c r="G35" i="18"/>
  <c r="F35" i="18"/>
  <c r="E35" i="18"/>
  <c r="D35" i="18"/>
  <c r="C35" i="18"/>
  <c r="M34" i="18"/>
  <c r="L34" i="18"/>
  <c r="K34" i="18"/>
  <c r="J34" i="18"/>
  <c r="I34" i="18"/>
  <c r="H34" i="18"/>
  <c r="G34" i="18"/>
  <c r="F34" i="18"/>
  <c r="E34" i="18"/>
  <c r="D34" i="18"/>
  <c r="C34" i="18"/>
  <c r="M33" i="18"/>
  <c r="L33" i="18"/>
  <c r="K33" i="18"/>
  <c r="J33" i="18"/>
  <c r="I33" i="18"/>
  <c r="H33" i="18"/>
  <c r="G33" i="18"/>
  <c r="F33" i="18"/>
  <c r="E33" i="18"/>
  <c r="D33" i="18"/>
  <c r="C33" i="18"/>
  <c r="M32" i="18"/>
  <c r="L32" i="18"/>
  <c r="K32" i="18"/>
  <c r="J32" i="18"/>
  <c r="I32" i="18"/>
  <c r="H32" i="18"/>
  <c r="G32" i="18"/>
  <c r="F32" i="18"/>
  <c r="E32" i="18"/>
  <c r="D32" i="18"/>
  <c r="C32" i="18"/>
  <c r="M31" i="18"/>
  <c r="L31" i="18"/>
  <c r="K31" i="18"/>
  <c r="J31" i="18"/>
  <c r="I31" i="18"/>
  <c r="H31" i="18"/>
  <c r="G31" i="18"/>
  <c r="F31" i="18"/>
  <c r="E31" i="18"/>
  <c r="D31" i="18"/>
  <c r="C31" i="18"/>
  <c r="M30" i="18"/>
  <c r="L30" i="18"/>
  <c r="K30" i="18"/>
  <c r="J30" i="18"/>
  <c r="I30" i="18"/>
  <c r="H30" i="18"/>
  <c r="G30" i="18"/>
  <c r="F30" i="18"/>
  <c r="E30" i="18"/>
  <c r="D30" i="18"/>
  <c r="C30" i="18"/>
  <c r="M29" i="18"/>
  <c r="L29" i="18"/>
  <c r="K29" i="18"/>
  <c r="J29" i="18"/>
  <c r="I29" i="18"/>
  <c r="H29" i="18"/>
  <c r="G29" i="18"/>
  <c r="F29" i="18"/>
  <c r="E29" i="18"/>
  <c r="D29" i="18"/>
  <c r="C29" i="18"/>
  <c r="M28" i="18"/>
  <c r="L28" i="18"/>
  <c r="K28" i="18"/>
  <c r="J28" i="18"/>
  <c r="I28" i="18"/>
  <c r="H28" i="18"/>
  <c r="G28" i="18"/>
  <c r="F28" i="18"/>
  <c r="E28" i="18"/>
  <c r="D28" i="18"/>
  <c r="C28" i="18"/>
  <c r="M26" i="18"/>
  <c r="L26" i="18"/>
  <c r="K26" i="18"/>
  <c r="J26" i="18"/>
  <c r="I26" i="18"/>
  <c r="H26" i="18"/>
  <c r="G26" i="18"/>
  <c r="F26" i="18"/>
  <c r="E26" i="18"/>
  <c r="D26" i="18"/>
  <c r="C26" i="18"/>
  <c r="M25" i="18"/>
  <c r="L25" i="18"/>
  <c r="K25" i="18"/>
  <c r="J25" i="18"/>
  <c r="I25" i="18"/>
  <c r="H25" i="18"/>
  <c r="G25" i="18"/>
  <c r="F25" i="18"/>
  <c r="E25" i="18"/>
  <c r="D25" i="18"/>
  <c r="C25" i="18"/>
  <c r="M24" i="18"/>
  <c r="L24" i="18"/>
  <c r="K24" i="18"/>
  <c r="J24" i="18"/>
  <c r="I24" i="18"/>
  <c r="H24" i="18"/>
  <c r="G24" i="18"/>
  <c r="F24" i="18"/>
  <c r="E24" i="18"/>
  <c r="D24" i="18"/>
  <c r="C24" i="18"/>
  <c r="M23" i="18"/>
  <c r="L23" i="18"/>
  <c r="K23" i="18"/>
  <c r="J23" i="18"/>
  <c r="I23" i="18"/>
  <c r="H23" i="18"/>
  <c r="G23" i="18"/>
  <c r="F23" i="18"/>
  <c r="E23" i="18"/>
  <c r="D23" i="18"/>
  <c r="C23" i="18"/>
  <c r="M22" i="18"/>
  <c r="L22" i="18"/>
  <c r="K22" i="18"/>
  <c r="J22" i="18"/>
  <c r="I22" i="18"/>
  <c r="H22" i="18"/>
  <c r="G22" i="18"/>
  <c r="F22" i="18"/>
  <c r="E22" i="18"/>
  <c r="D22" i="18"/>
  <c r="C22" i="18"/>
  <c r="M21" i="18"/>
  <c r="L21" i="18"/>
  <c r="K21" i="18"/>
  <c r="J21" i="18"/>
  <c r="I21" i="18"/>
  <c r="H21" i="18"/>
  <c r="G21" i="18"/>
  <c r="F21" i="18"/>
  <c r="E21" i="18"/>
  <c r="D21" i="18"/>
  <c r="C21" i="18"/>
  <c r="M20" i="18"/>
  <c r="L20" i="18"/>
  <c r="K20" i="18"/>
  <c r="J20" i="18"/>
  <c r="I20" i="18"/>
  <c r="H20" i="18"/>
  <c r="G20" i="18"/>
  <c r="F20" i="18"/>
  <c r="E20" i="18"/>
  <c r="D20" i="18"/>
  <c r="C20" i="18"/>
  <c r="M19" i="18"/>
  <c r="L19" i="18"/>
  <c r="K19" i="18"/>
  <c r="J19" i="18"/>
  <c r="I19" i="18"/>
  <c r="H19" i="18"/>
  <c r="G19" i="18"/>
  <c r="F19" i="18"/>
  <c r="E19" i="18"/>
  <c r="D19" i="18"/>
  <c r="C19" i="18"/>
  <c r="M18" i="18"/>
  <c r="L18" i="18"/>
  <c r="K18" i="18"/>
  <c r="J18" i="18"/>
  <c r="I18" i="18"/>
  <c r="H18" i="18"/>
  <c r="G18" i="18"/>
  <c r="F18" i="18"/>
  <c r="E18" i="18"/>
  <c r="D18" i="18"/>
  <c r="C18" i="18"/>
  <c r="M16" i="18"/>
  <c r="L16" i="18"/>
  <c r="K16" i="18"/>
  <c r="J16" i="18"/>
  <c r="I16" i="18"/>
  <c r="H16" i="18"/>
  <c r="G16" i="18"/>
  <c r="F16" i="18"/>
  <c r="E16" i="18"/>
  <c r="D16" i="18"/>
  <c r="C16" i="18"/>
  <c r="M15" i="18"/>
  <c r="L15" i="18"/>
  <c r="K15" i="18"/>
  <c r="J15" i="18"/>
  <c r="I15" i="18"/>
  <c r="H15" i="18"/>
  <c r="G15" i="18"/>
  <c r="F15" i="18"/>
  <c r="E15" i="18"/>
  <c r="D15" i="18"/>
  <c r="C15" i="18"/>
  <c r="M13" i="18"/>
  <c r="L13" i="18"/>
  <c r="K13" i="18"/>
  <c r="J13" i="18"/>
  <c r="I13" i="18"/>
  <c r="H13" i="18"/>
  <c r="G13" i="18"/>
  <c r="F13" i="18"/>
  <c r="E13" i="18"/>
  <c r="D13" i="18"/>
  <c r="C13" i="18"/>
  <c r="M12" i="18"/>
  <c r="L12" i="18"/>
  <c r="K12" i="18"/>
  <c r="J12" i="18"/>
  <c r="I12" i="18"/>
  <c r="H12" i="18"/>
  <c r="G12" i="18"/>
  <c r="F12" i="18"/>
  <c r="E12" i="18"/>
  <c r="D12" i="18"/>
  <c r="C12" i="18"/>
  <c r="M11" i="18"/>
  <c r="L11" i="18"/>
  <c r="K11" i="18"/>
  <c r="J11" i="18"/>
  <c r="I11" i="18"/>
  <c r="H11" i="18"/>
  <c r="G11" i="18"/>
  <c r="F11" i="18"/>
  <c r="E11" i="18"/>
  <c r="D11" i="18"/>
  <c r="C11" i="18"/>
  <c r="M10" i="18"/>
  <c r="L10" i="18"/>
  <c r="K10" i="18"/>
  <c r="J10" i="18"/>
  <c r="I10" i="18"/>
  <c r="H10" i="18"/>
  <c r="G10" i="18"/>
  <c r="F10" i="18"/>
  <c r="E10" i="18"/>
  <c r="D10" i="18"/>
  <c r="C10" i="18"/>
  <c r="M8" i="18"/>
  <c r="L8" i="18"/>
  <c r="K8" i="18"/>
  <c r="J8" i="18"/>
  <c r="I8" i="18"/>
  <c r="H8" i="18"/>
  <c r="G8" i="18"/>
  <c r="F8" i="18"/>
  <c r="E8" i="18"/>
  <c r="D8" i="18"/>
  <c r="C8" i="18"/>
  <c r="O38" i="17"/>
  <c r="K38" i="17"/>
  <c r="J38" i="17"/>
  <c r="S38" i="17" s="1"/>
  <c r="I38" i="17"/>
  <c r="H38" i="17"/>
  <c r="R38" i="17" s="1"/>
  <c r="G38" i="17"/>
  <c r="F38" i="17"/>
  <c r="E38" i="17"/>
  <c r="D38" i="17"/>
  <c r="N38" i="17" s="1"/>
  <c r="C38" i="17"/>
  <c r="B38" i="17"/>
  <c r="K37" i="17"/>
  <c r="J37" i="17"/>
  <c r="I37" i="17"/>
  <c r="H37" i="17"/>
  <c r="G37" i="17"/>
  <c r="F37" i="17"/>
  <c r="O37" i="17" s="1"/>
  <c r="E37" i="17"/>
  <c r="D37" i="17"/>
  <c r="C37" i="17"/>
  <c r="B37" i="17"/>
  <c r="K30" i="17"/>
  <c r="J30" i="17"/>
  <c r="S30" i="17" s="1"/>
  <c r="I30" i="17"/>
  <c r="H30" i="17"/>
  <c r="R30" i="17" s="1"/>
  <c r="G30" i="17"/>
  <c r="F30" i="17"/>
  <c r="O30" i="17" s="1"/>
  <c r="E30" i="17"/>
  <c r="D30" i="17"/>
  <c r="N30" i="17" s="1"/>
  <c r="C30" i="17"/>
  <c r="B30" i="17"/>
  <c r="K29" i="17"/>
  <c r="J29" i="17"/>
  <c r="I29" i="17"/>
  <c r="H29" i="17"/>
  <c r="G29" i="17"/>
  <c r="F29" i="17"/>
  <c r="O29" i="17" s="1"/>
  <c r="E29" i="17"/>
  <c r="D29" i="17"/>
  <c r="C29" i="17"/>
  <c r="B29" i="17"/>
  <c r="O28" i="17"/>
  <c r="K28" i="17"/>
  <c r="J28" i="17"/>
  <c r="S28" i="17" s="1"/>
  <c r="I28" i="17"/>
  <c r="H28" i="17"/>
  <c r="R28" i="17" s="1"/>
  <c r="G28" i="17"/>
  <c r="F28" i="17"/>
  <c r="E28" i="17"/>
  <c r="D28" i="17"/>
  <c r="N28" i="17" s="1"/>
  <c r="C28" i="17"/>
  <c r="B28" i="17"/>
  <c r="K27" i="17"/>
  <c r="J27" i="17"/>
  <c r="I27" i="17"/>
  <c r="H27" i="17"/>
  <c r="G27" i="17"/>
  <c r="F27" i="17"/>
  <c r="O27" i="17" s="1"/>
  <c r="E27" i="17"/>
  <c r="D27" i="17"/>
  <c r="C27" i="17"/>
  <c r="B27" i="17"/>
  <c r="K20" i="17"/>
  <c r="J20" i="17"/>
  <c r="S20" i="17" s="1"/>
  <c r="I20" i="17"/>
  <c r="H20" i="17"/>
  <c r="R20" i="17" s="1"/>
  <c r="G20" i="17"/>
  <c r="F20" i="17"/>
  <c r="O20" i="17" s="1"/>
  <c r="E20" i="17"/>
  <c r="D20" i="17"/>
  <c r="N20" i="17" s="1"/>
  <c r="C20" i="17"/>
  <c r="B20" i="17"/>
  <c r="K19" i="17"/>
  <c r="J19" i="17"/>
  <c r="I19" i="17"/>
  <c r="H19" i="17"/>
  <c r="G19" i="17"/>
  <c r="F19" i="17"/>
  <c r="E19" i="17"/>
  <c r="D19" i="17"/>
  <c r="C19" i="17"/>
  <c r="B19" i="17"/>
  <c r="K18" i="17"/>
  <c r="J18" i="17"/>
  <c r="I18" i="17"/>
  <c r="H18" i="17"/>
  <c r="G18" i="17"/>
  <c r="F18" i="17"/>
  <c r="E18" i="17"/>
  <c r="N18" i="17" s="1"/>
  <c r="D18" i="17"/>
  <c r="C18" i="17"/>
  <c r="B18" i="17"/>
  <c r="K11" i="17"/>
  <c r="J11" i="17"/>
  <c r="I11" i="17"/>
  <c r="H11" i="17"/>
  <c r="G11" i="17"/>
  <c r="F11" i="17"/>
  <c r="E11" i="17"/>
  <c r="D11" i="17"/>
  <c r="C11" i="17"/>
  <c r="B11" i="17"/>
  <c r="K10" i="17"/>
  <c r="J10" i="17"/>
  <c r="I10" i="17"/>
  <c r="H10" i="17"/>
  <c r="G10" i="17"/>
  <c r="P10" i="17" s="1"/>
  <c r="F10" i="17"/>
  <c r="E10" i="17"/>
  <c r="D10" i="17"/>
  <c r="C10" i="17"/>
  <c r="L10" i="17" s="1"/>
  <c r="B10" i="17"/>
  <c r="J65" i="16"/>
  <c r="K65" i="16" s="1"/>
  <c r="H65" i="16"/>
  <c r="I65" i="16" s="1"/>
  <c r="G65" i="16"/>
  <c r="E65" i="16"/>
  <c r="F65" i="16" s="1"/>
  <c r="D65" i="16"/>
  <c r="C65" i="16"/>
  <c r="J64" i="16"/>
  <c r="H64" i="16"/>
  <c r="I64" i="16" s="1"/>
  <c r="G64" i="16"/>
  <c r="E64" i="16"/>
  <c r="F64" i="16" s="1"/>
  <c r="D64" i="16"/>
  <c r="C64" i="16"/>
  <c r="J63" i="16"/>
  <c r="K63" i="16" s="1"/>
  <c r="H63" i="16"/>
  <c r="G63" i="16"/>
  <c r="E63" i="16"/>
  <c r="D63" i="16"/>
  <c r="C63" i="16"/>
  <c r="J61" i="16"/>
  <c r="H61" i="16"/>
  <c r="I61" i="16" s="1"/>
  <c r="G61" i="16"/>
  <c r="F61" i="16"/>
  <c r="E61" i="16"/>
  <c r="D61" i="16"/>
  <c r="C61" i="16"/>
  <c r="K60" i="16"/>
  <c r="J60" i="16"/>
  <c r="H60" i="16"/>
  <c r="I60" i="16" s="1"/>
  <c r="G60" i="16"/>
  <c r="F60" i="16"/>
  <c r="E60" i="16"/>
  <c r="D60" i="16"/>
  <c r="C60" i="16"/>
  <c r="J59" i="16"/>
  <c r="H59" i="16"/>
  <c r="I59" i="16" s="1"/>
  <c r="G59" i="16"/>
  <c r="E59" i="16"/>
  <c r="F59" i="16" s="1"/>
  <c r="D59" i="16"/>
  <c r="C59" i="16"/>
  <c r="J58" i="16"/>
  <c r="H58" i="16"/>
  <c r="I58" i="16" s="1"/>
  <c r="G58" i="16"/>
  <c r="E58" i="16"/>
  <c r="F58" i="16" s="1"/>
  <c r="D58" i="16"/>
  <c r="C58" i="16"/>
  <c r="J57" i="16"/>
  <c r="K57" i="16" s="1"/>
  <c r="H57" i="16"/>
  <c r="I57" i="16" s="1"/>
  <c r="G57" i="16"/>
  <c r="F57" i="16"/>
  <c r="E57" i="16"/>
  <c r="D57" i="16"/>
  <c r="C57" i="16"/>
  <c r="K55" i="16"/>
  <c r="J55" i="16"/>
  <c r="H55" i="16"/>
  <c r="G55" i="16"/>
  <c r="F55" i="16"/>
  <c r="E55" i="16"/>
  <c r="D55" i="16"/>
  <c r="C55" i="16"/>
  <c r="K54" i="16"/>
  <c r="J54" i="16"/>
  <c r="H54" i="16"/>
  <c r="I54" i="16" s="1"/>
  <c r="G54" i="16"/>
  <c r="E54" i="16"/>
  <c r="F54" i="16" s="1"/>
  <c r="D54" i="16"/>
  <c r="C54" i="16"/>
  <c r="J53" i="16"/>
  <c r="K53" i="16" s="1"/>
  <c r="H53" i="16"/>
  <c r="G53" i="16"/>
  <c r="E53" i="16"/>
  <c r="F53" i="16" s="1"/>
  <c r="D53" i="16"/>
  <c r="C53" i="16"/>
  <c r="J52" i="16"/>
  <c r="K52" i="16" s="1"/>
  <c r="H52" i="16"/>
  <c r="G52" i="16"/>
  <c r="E52" i="16"/>
  <c r="F52" i="16" s="1"/>
  <c r="D52" i="16"/>
  <c r="C52" i="16"/>
  <c r="J50" i="16"/>
  <c r="K50" i="16" s="1"/>
  <c r="H50" i="16"/>
  <c r="G50" i="16"/>
  <c r="E50" i="16"/>
  <c r="D50" i="16"/>
  <c r="C50" i="16"/>
  <c r="J49" i="16"/>
  <c r="H49" i="16"/>
  <c r="I49" i="16" s="1"/>
  <c r="G49" i="16"/>
  <c r="E49" i="16"/>
  <c r="F49" i="16" s="1"/>
  <c r="D49" i="16"/>
  <c r="C49" i="16"/>
  <c r="J48" i="16"/>
  <c r="H48" i="16"/>
  <c r="G48" i="16"/>
  <c r="E48" i="16"/>
  <c r="D48" i="16"/>
  <c r="C48" i="16"/>
  <c r="J46" i="16"/>
  <c r="H46" i="16"/>
  <c r="G46" i="16"/>
  <c r="E46" i="16"/>
  <c r="D46" i="16"/>
  <c r="C46" i="16"/>
  <c r="J45" i="16"/>
  <c r="H45" i="16"/>
  <c r="G45" i="16"/>
  <c r="E45" i="16"/>
  <c r="D45" i="16"/>
  <c r="C45" i="16"/>
  <c r="J44" i="16"/>
  <c r="H44" i="16"/>
  <c r="G44" i="16"/>
  <c r="E44" i="16"/>
  <c r="D44" i="16"/>
  <c r="C44" i="16"/>
  <c r="J43" i="16"/>
  <c r="H43" i="16"/>
  <c r="G43" i="16"/>
  <c r="E43" i="16"/>
  <c r="D43" i="16"/>
  <c r="C43" i="16"/>
  <c r="J42" i="16"/>
  <c r="H42" i="16"/>
  <c r="G42" i="16"/>
  <c r="E42" i="16"/>
  <c r="D42" i="16"/>
  <c r="C42" i="16"/>
  <c r="J41" i="16"/>
  <c r="H41" i="16"/>
  <c r="G41" i="16"/>
  <c r="E41" i="16"/>
  <c r="D41" i="16"/>
  <c r="C41" i="16"/>
  <c r="J40" i="16"/>
  <c r="H40" i="16"/>
  <c r="G40" i="16"/>
  <c r="E40" i="16"/>
  <c r="D40" i="16"/>
  <c r="C40" i="16"/>
  <c r="J39" i="16"/>
  <c r="H39" i="16"/>
  <c r="G39" i="16"/>
  <c r="E39" i="16"/>
  <c r="D39" i="16"/>
  <c r="C39" i="16"/>
  <c r="J38" i="16"/>
  <c r="H38" i="16"/>
  <c r="G38" i="16"/>
  <c r="E38" i="16"/>
  <c r="D38" i="16"/>
  <c r="C38" i="16"/>
  <c r="J36" i="16"/>
  <c r="H36" i="16"/>
  <c r="G36" i="16"/>
  <c r="E36" i="16"/>
  <c r="D36" i="16"/>
  <c r="C36" i="16"/>
  <c r="J35" i="16"/>
  <c r="H35" i="16"/>
  <c r="G35" i="16"/>
  <c r="E35" i="16"/>
  <c r="D35" i="16"/>
  <c r="C35" i="16"/>
  <c r="J34" i="16"/>
  <c r="H34" i="16"/>
  <c r="G34" i="16"/>
  <c r="E34" i="16"/>
  <c r="D34" i="16"/>
  <c r="C34" i="16"/>
  <c r="J33" i="16"/>
  <c r="H33" i="16"/>
  <c r="G33" i="16"/>
  <c r="E33" i="16"/>
  <c r="D33" i="16"/>
  <c r="C33" i="16"/>
  <c r="J32" i="16"/>
  <c r="H32" i="16"/>
  <c r="G32" i="16"/>
  <c r="E32" i="16"/>
  <c r="D32" i="16"/>
  <c r="C32" i="16"/>
  <c r="J30" i="16"/>
  <c r="H30" i="16"/>
  <c r="G30" i="16"/>
  <c r="E30" i="16"/>
  <c r="D30" i="16"/>
  <c r="C30" i="16"/>
  <c r="J29" i="16"/>
  <c r="H29" i="16"/>
  <c r="G29" i="16"/>
  <c r="E29" i="16"/>
  <c r="D29" i="16"/>
  <c r="C29" i="16"/>
  <c r="J28" i="16"/>
  <c r="H28" i="16"/>
  <c r="G28" i="16"/>
  <c r="E28" i="16"/>
  <c r="D28" i="16"/>
  <c r="C28" i="16"/>
  <c r="J27" i="16"/>
  <c r="H27" i="16"/>
  <c r="G27" i="16"/>
  <c r="E27" i="16"/>
  <c r="D27" i="16"/>
  <c r="C27" i="16"/>
  <c r="J26" i="16"/>
  <c r="H26" i="16"/>
  <c r="G26" i="16"/>
  <c r="E26" i="16"/>
  <c r="D26" i="16"/>
  <c r="C26" i="16"/>
  <c r="J25" i="16"/>
  <c r="H25" i="16"/>
  <c r="G25" i="16"/>
  <c r="E25" i="16"/>
  <c r="D25" i="16"/>
  <c r="C25" i="16"/>
  <c r="J24" i="16"/>
  <c r="H24" i="16"/>
  <c r="G24" i="16"/>
  <c r="E24" i="16"/>
  <c r="D24" i="16"/>
  <c r="C24" i="16"/>
  <c r="J23" i="16"/>
  <c r="H23" i="16"/>
  <c r="G23" i="16"/>
  <c r="E23" i="16"/>
  <c r="D23" i="16"/>
  <c r="C23" i="16"/>
  <c r="J21" i="16"/>
  <c r="H21" i="16"/>
  <c r="G21" i="16"/>
  <c r="E21" i="16"/>
  <c r="D21" i="16"/>
  <c r="C21" i="16"/>
  <c r="J20" i="16"/>
  <c r="H20" i="16"/>
  <c r="G20" i="16"/>
  <c r="E20" i="16"/>
  <c r="D20" i="16"/>
  <c r="C20" i="16"/>
  <c r="J19" i="16"/>
  <c r="H19" i="16"/>
  <c r="G19" i="16"/>
  <c r="E19" i="16"/>
  <c r="D19" i="16"/>
  <c r="C19" i="16"/>
  <c r="J18" i="16"/>
  <c r="H18" i="16"/>
  <c r="G18" i="16"/>
  <c r="E18" i="16"/>
  <c r="D18" i="16"/>
  <c r="C18" i="16"/>
  <c r="J17" i="16"/>
  <c r="H17" i="16"/>
  <c r="G17" i="16"/>
  <c r="E17" i="16"/>
  <c r="D17" i="16"/>
  <c r="C17" i="16"/>
  <c r="J16" i="16"/>
  <c r="H16" i="16"/>
  <c r="G16" i="16"/>
  <c r="E16" i="16"/>
  <c r="D16" i="16"/>
  <c r="C16" i="16"/>
  <c r="J15" i="16"/>
  <c r="H15" i="16"/>
  <c r="G15" i="16"/>
  <c r="E15" i="16"/>
  <c r="D15" i="16"/>
  <c r="C15" i="16"/>
  <c r="J14" i="16"/>
  <c r="H14" i="16"/>
  <c r="G14" i="16"/>
  <c r="E14" i="16"/>
  <c r="D14" i="16"/>
  <c r="C14" i="16"/>
  <c r="J13" i="16"/>
  <c r="H13" i="16"/>
  <c r="G13" i="16"/>
  <c r="E13" i="16"/>
  <c r="D13" i="16"/>
  <c r="C13" i="16"/>
  <c r="J11" i="16"/>
  <c r="H11" i="16"/>
  <c r="G11" i="16"/>
  <c r="E11" i="16"/>
  <c r="D11" i="16"/>
  <c r="C11" i="16"/>
  <c r="J10" i="16"/>
  <c r="H10" i="16"/>
  <c r="G10" i="16"/>
  <c r="E10" i="16"/>
  <c r="D10" i="16"/>
  <c r="C10" i="16"/>
  <c r="J8" i="16"/>
  <c r="H8" i="16"/>
  <c r="G8" i="16"/>
  <c r="E8" i="16"/>
  <c r="D8" i="16"/>
  <c r="C8" i="16"/>
  <c r="J46" i="15"/>
  <c r="I46" i="15"/>
  <c r="H46" i="15"/>
  <c r="G46" i="15"/>
  <c r="F46" i="15"/>
  <c r="E46" i="15"/>
  <c r="D46" i="15"/>
  <c r="C46" i="15"/>
  <c r="J45" i="15"/>
  <c r="G45" i="15"/>
  <c r="F45" i="15"/>
  <c r="E45" i="15"/>
  <c r="D45" i="15"/>
  <c r="C45" i="15"/>
  <c r="J44" i="15"/>
  <c r="I44" i="15"/>
  <c r="H44" i="15"/>
  <c r="G44" i="15"/>
  <c r="F44" i="15"/>
  <c r="E44" i="15"/>
  <c r="D44" i="15"/>
  <c r="C44" i="15"/>
  <c r="J43" i="15"/>
  <c r="I43" i="15"/>
  <c r="H43" i="15"/>
  <c r="G43" i="15"/>
  <c r="J42" i="15"/>
  <c r="G42" i="15"/>
  <c r="F42" i="15"/>
  <c r="E42" i="15"/>
  <c r="D42" i="15"/>
  <c r="C42" i="15"/>
  <c r="J41" i="15"/>
  <c r="G41" i="15"/>
  <c r="F41" i="15"/>
  <c r="E41" i="15"/>
  <c r="D41" i="15"/>
  <c r="C41" i="15"/>
  <c r="J40" i="15"/>
  <c r="H40" i="15"/>
  <c r="G40" i="15"/>
  <c r="J39" i="15"/>
  <c r="G39" i="15"/>
  <c r="F39" i="15"/>
  <c r="E39" i="15"/>
  <c r="D39" i="15"/>
  <c r="C39" i="15"/>
  <c r="J38" i="15"/>
  <c r="G38" i="15"/>
  <c r="F38" i="15"/>
  <c r="E38" i="15"/>
  <c r="D38" i="15"/>
  <c r="C38" i="15"/>
  <c r="J37" i="15"/>
  <c r="G37" i="15"/>
  <c r="J32" i="15"/>
  <c r="I32" i="15"/>
  <c r="H32" i="15"/>
  <c r="G32" i="15"/>
  <c r="F32" i="15"/>
  <c r="E32" i="15"/>
  <c r="D32" i="15"/>
  <c r="C32" i="15"/>
  <c r="J31" i="15"/>
  <c r="G31" i="15"/>
  <c r="F31" i="15"/>
  <c r="E31" i="15"/>
  <c r="D31" i="15"/>
  <c r="C31" i="15"/>
  <c r="J30" i="15"/>
  <c r="I30" i="15"/>
  <c r="H30" i="15"/>
  <c r="G30" i="15"/>
  <c r="F30" i="15"/>
  <c r="E30" i="15"/>
  <c r="D30" i="15"/>
  <c r="C30" i="15"/>
  <c r="J29" i="15"/>
  <c r="I29" i="15"/>
  <c r="H29" i="15"/>
  <c r="G29" i="15"/>
  <c r="J28" i="15"/>
  <c r="G28" i="15"/>
  <c r="F28" i="15"/>
  <c r="E28" i="15"/>
  <c r="D28" i="15"/>
  <c r="C28" i="15"/>
  <c r="J27" i="15"/>
  <c r="H27" i="15"/>
  <c r="G27" i="15"/>
  <c r="F27" i="15"/>
  <c r="E27" i="15"/>
  <c r="D27" i="15"/>
  <c r="C27" i="15"/>
  <c r="J26" i="15"/>
  <c r="H26" i="15"/>
  <c r="G26" i="15"/>
  <c r="J25" i="15"/>
  <c r="G25" i="15"/>
  <c r="F25" i="15"/>
  <c r="E25" i="15"/>
  <c r="D25" i="15"/>
  <c r="C25" i="15"/>
  <c r="J24" i="15"/>
  <c r="G24" i="15"/>
  <c r="F24" i="15"/>
  <c r="E24" i="15"/>
  <c r="D24" i="15"/>
  <c r="C24" i="15"/>
  <c r="G23" i="15"/>
  <c r="J18" i="15"/>
  <c r="I18" i="15"/>
  <c r="H18" i="15"/>
  <c r="G18" i="15"/>
  <c r="F18" i="15"/>
  <c r="E18" i="15"/>
  <c r="D18" i="15"/>
  <c r="C18" i="15"/>
  <c r="J17" i="15"/>
  <c r="G17" i="15"/>
  <c r="F17" i="15"/>
  <c r="E17" i="15"/>
  <c r="D17" i="15"/>
  <c r="C17" i="15"/>
  <c r="J16" i="15"/>
  <c r="I16" i="15"/>
  <c r="H16" i="15"/>
  <c r="G16" i="15"/>
  <c r="F16" i="15"/>
  <c r="E16" i="15"/>
  <c r="D16" i="15"/>
  <c r="C16" i="15"/>
  <c r="J15" i="15"/>
  <c r="I15" i="15"/>
  <c r="H15" i="15"/>
  <c r="G15" i="15"/>
  <c r="J14" i="15"/>
  <c r="G14" i="15"/>
  <c r="F14" i="15"/>
  <c r="E14" i="15"/>
  <c r="D14" i="15"/>
  <c r="C14" i="15"/>
  <c r="J13" i="15"/>
  <c r="H13" i="15"/>
  <c r="G13" i="15"/>
  <c r="F13" i="15"/>
  <c r="E13" i="15"/>
  <c r="D13" i="15"/>
  <c r="C13" i="15"/>
  <c r="J12" i="15"/>
  <c r="H12" i="15"/>
  <c r="G12" i="15"/>
  <c r="J11" i="15"/>
  <c r="G11" i="15"/>
  <c r="F11" i="15"/>
  <c r="E11" i="15"/>
  <c r="D11" i="15"/>
  <c r="C11" i="15"/>
  <c r="J10" i="15"/>
  <c r="G10" i="15"/>
  <c r="F10" i="15"/>
  <c r="E10" i="15"/>
  <c r="D10" i="15"/>
  <c r="C10" i="15"/>
  <c r="J9" i="15"/>
  <c r="G9" i="15"/>
  <c r="H69" i="14"/>
  <c r="G69" i="14"/>
  <c r="F69" i="14"/>
  <c r="E69" i="14"/>
  <c r="D69" i="14"/>
  <c r="C69" i="14"/>
  <c r="B69" i="14"/>
  <c r="H68" i="14"/>
  <c r="G68" i="14"/>
  <c r="F68" i="14"/>
  <c r="E68" i="14"/>
  <c r="D68" i="14"/>
  <c r="C68" i="14"/>
  <c r="B68" i="14"/>
  <c r="H67" i="14"/>
  <c r="G67" i="14"/>
  <c r="F67" i="14"/>
  <c r="E67" i="14"/>
  <c r="D67" i="14"/>
  <c r="C67" i="14"/>
  <c r="B67" i="14"/>
  <c r="Q66" i="14"/>
  <c r="P66" i="14"/>
  <c r="O66" i="14"/>
  <c r="N66" i="14"/>
  <c r="M66" i="14"/>
  <c r="L66" i="14"/>
  <c r="K66" i="14"/>
  <c r="H66" i="14"/>
  <c r="G66" i="14"/>
  <c r="F66" i="14"/>
  <c r="E66" i="14"/>
  <c r="D66" i="14"/>
  <c r="C66" i="14"/>
  <c r="B66" i="14"/>
  <c r="Q65" i="14"/>
  <c r="P65" i="14"/>
  <c r="O65" i="14"/>
  <c r="N65" i="14"/>
  <c r="M65" i="14"/>
  <c r="L65" i="14"/>
  <c r="K65" i="14"/>
  <c r="H65" i="14"/>
  <c r="G65" i="14"/>
  <c r="F65" i="14"/>
  <c r="E65" i="14"/>
  <c r="D65" i="14"/>
  <c r="C65" i="14"/>
  <c r="B65" i="14"/>
  <c r="Q64" i="14"/>
  <c r="P64" i="14"/>
  <c r="O64" i="14"/>
  <c r="N64" i="14"/>
  <c r="M64" i="14"/>
  <c r="L64" i="14"/>
  <c r="K64" i="14"/>
  <c r="H64" i="14"/>
  <c r="G64" i="14"/>
  <c r="F64" i="14"/>
  <c r="E64" i="14"/>
  <c r="D64" i="14"/>
  <c r="C64" i="14"/>
  <c r="B64" i="14"/>
  <c r="Q63" i="14"/>
  <c r="P63" i="14"/>
  <c r="O63" i="14"/>
  <c r="N63" i="14"/>
  <c r="M63" i="14"/>
  <c r="L63" i="14"/>
  <c r="K63" i="14"/>
  <c r="H63" i="14"/>
  <c r="G63" i="14"/>
  <c r="F63" i="14"/>
  <c r="E63" i="14"/>
  <c r="D63" i="14"/>
  <c r="C63" i="14"/>
  <c r="B63" i="14"/>
  <c r="Q62" i="14"/>
  <c r="P62" i="14"/>
  <c r="O62" i="14"/>
  <c r="N62" i="14"/>
  <c r="M62" i="14"/>
  <c r="L62" i="14"/>
  <c r="K62" i="14"/>
  <c r="H62" i="14"/>
  <c r="G62" i="14"/>
  <c r="F62" i="14"/>
  <c r="E62" i="14"/>
  <c r="D62" i="14"/>
  <c r="C62" i="14"/>
  <c r="B62" i="14"/>
  <c r="Q61" i="14"/>
  <c r="P61" i="14"/>
  <c r="O61" i="14"/>
  <c r="N61" i="14"/>
  <c r="M61" i="14"/>
  <c r="L61" i="14"/>
  <c r="K61" i="14"/>
  <c r="H61" i="14"/>
  <c r="G61" i="14"/>
  <c r="F61" i="14"/>
  <c r="E61" i="14"/>
  <c r="D61" i="14"/>
  <c r="C61" i="14"/>
  <c r="B61" i="14"/>
  <c r="Q60" i="14"/>
  <c r="P60" i="14"/>
  <c r="O60" i="14"/>
  <c r="N60" i="14"/>
  <c r="M60" i="14"/>
  <c r="L60" i="14"/>
  <c r="K60" i="14"/>
  <c r="H60" i="14"/>
  <c r="G60" i="14"/>
  <c r="F60" i="14"/>
  <c r="E60" i="14"/>
  <c r="D60" i="14"/>
  <c r="C60" i="14"/>
  <c r="B60" i="14"/>
  <c r="Q59" i="14"/>
  <c r="P59" i="14"/>
  <c r="O59" i="14"/>
  <c r="N59" i="14"/>
  <c r="M59" i="14"/>
  <c r="L59" i="14"/>
  <c r="K59" i="14"/>
  <c r="H59" i="14"/>
  <c r="G59" i="14"/>
  <c r="F59" i="14"/>
  <c r="E59" i="14"/>
  <c r="D59" i="14"/>
  <c r="C59" i="14"/>
  <c r="B59" i="14"/>
  <c r="Q58" i="14"/>
  <c r="P58" i="14"/>
  <c r="O58" i="14"/>
  <c r="N58" i="14"/>
  <c r="M58" i="14"/>
  <c r="L58" i="14"/>
  <c r="K58" i="14"/>
  <c r="H58" i="14"/>
  <c r="G58" i="14"/>
  <c r="F58" i="14"/>
  <c r="E58" i="14"/>
  <c r="D58" i="14"/>
  <c r="C58" i="14"/>
  <c r="B58" i="14"/>
  <c r="H53" i="14"/>
  <c r="G53" i="14"/>
  <c r="F53" i="14"/>
  <c r="E53" i="14"/>
  <c r="D53" i="14"/>
  <c r="C53" i="14"/>
  <c r="B53" i="14"/>
  <c r="H52" i="14"/>
  <c r="G52" i="14"/>
  <c r="F52" i="14"/>
  <c r="E52" i="14"/>
  <c r="D52" i="14"/>
  <c r="C52" i="14"/>
  <c r="B52" i="14"/>
  <c r="H51" i="14"/>
  <c r="G51" i="14"/>
  <c r="F51" i="14"/>
  <c r="E51" i="14"/>
  <c r="D51" i="14"/>
  <c r="C51" i="14"/>
  <c r="B51" i="14"/>
  <c r="Q50" i="14"/>
  <c r="P50" i="14"/>
  <c r="O50" i="14"/>
  <c r="N50" i="14"/>
  <c r="M50" i="14"/>
  <c r="L50" i="14"/>
  <c r="K50" i="14"/>
  <c r="H50" i="14"/>
  <c r="G50" i="14"/>
  <c r="F50" i="14"/>
  <c r="E50" i="14"/>
  <c r="D50" i="14"/>
  <c r="C50" i="14"/>
  <c r="B50" i="14"/>
  <c r="Q49" i="14"/>
  <c r="P49" i="14"/>
  <c r="O49" i="14"/>
  <c r="N49" i="14"/>
  <c r="M49" i="14"/>
  <c r="L49" i="14"/>
  <c r="K49" i="14"/>
  <c r="H49" i="14"/>
  <c r="G49" i="14"/>
  <c r="F49" i="14"/>
  <c r="E49" i="14"/>
  <c r="D49" i="14"/>
  <c r="C49" i="14"/>
  <c r="B49" i="14"/>
  <c r="Q48" i="14"/>
  <c r="P48" i="14"/>
  <c r="O48" i="14"/>
  <c r="N48" i="14"/>
  <c r="M48" i="14"/>
  <c r="L48" i="14"/>
  <c r="K48" i="14"/>
  <c r="H48" i="14"/>
  <c r="G48" i="14"/>
  <c r="F48" i="14"/>
  <c r="E48" i="14"/>
  <c r="D48" i="14"/>
  <c r="C48" i="14"/>
  <c r="B48" i="14"/>
  <c r="Q47" i="14"/>
  <c r="P47" i="14"/>
  <c r="O47" i="14"/>
  <c r="N47" i="14"/>
  <c r="M47" i="14"/>
  <c r="L47" i="14"/>
  <c r="K47" i="14"/>
  <c r="H47" i="14"/>
  <c r="G47" i="14"/>
  <c r="F47" i="14"/>
  <c r="E47" i="14"/>
  <c r="D47" i="14"/>
  <c r="C47" i="14"/>
  <c r="B47" i="14"/>
  <c r="Q46" i="14"/>
  <c r="P46" i="14"/>
  <c r="O46" i="14"/>
  <c r="N46" i="14"/>
  <c r="M46" i="14"/>
  <c r="L46" i="14"/>
  <c r="K46" i="14"/>
  <c r="H46" i="14"/>
  <c r="G46" i="14"/>
  <c r="F46" i="14"/>
  <c r="E46" i="14"/>
  <c r="D46" i="14"/>
  <c r="C46" i="14"/>
  <c r="B46" i="14"/>
  <c r="Q45" i="14"/>
  <c r="P45" i="14"/>
  <c r="O45" i="14"/>
  <c r="N45" i="14"/>
  <c r="M45" i="14"/>
  <c r="L45" i="14"/>
  <c r="K45" i="14"/>
  <c r="H45" i="14"/>
  <c r="G45" i="14"/>
  <c r="F45" i="14"/>
  <c r="E45" i="14"/>
  <c r="D45" i="14"/>
  <c r="C45" i="14"/>
  <c r="B45" i="14"/>
  <c r="Q44" i="14"/>
  <c r="P44" i="14"/>
  <c r="O44" i="14"/>
  <c r="N44" i="14"/>
  <c r="M44" i="14"/>
  <c r="L44" i="14"/>
  <c r="K44" i="14"/>
  <c r="H44" i="14"/>
  <c r="G44" i="14"/>
  <c r="F44" i="14"/>
  <c r="E44" i="14"/>
  <c r="D44" i="14"/>
  <c r="C44" i="14"/>
  <c r="B44" i="14"/>
  <c r="Q43" i="14"/>
  <c r="P43" i="14"/>
  <c r="O43" i="14"/>
  <c r="N43" i="14"/>
  <c r="M43" i="14"/>
  <c r="L43" i="14"/>
  <c r="K43" i="14"/>
  <c r="H43" i="14"/>
  <c r="G43" i="14"/>
  <c r="F43" i="14"/>
  <c r="E43" i="14"/>
  <c r="D43" i="14"/>
  <c r="C43" i="14"/>
  <c r="B43" i="14"/>
  <c r="Q42" i="14"/>
  <c r="P42" i="14"/>
  <c r="O42" i="14"/>
  <c r="N42" i="14"/>
  <c r="M42" i="14"/>
  <c r="L42" i="14"/>
  <c r="K42" i="14"/>
  <c r="H42" i="14"/>
  <c r="G42" i="14"/>
  <c r="F42" i="14"/>
  <c r="E42" i="14"/>
  <c r="D42" i="14"/>
  <c r="C42" i="14"/>
  <c r="B42" i="14"/>
  <c r="H37" i="14"/>
  <c r="G37" i="14"/>
  <c r="F37" i="14"/>
  <c r="E37" i="14"/>
  <c r="D37" i="14"/>
  <c r="C37" i="14"/>
  <c r="B37" i="14"/>
  <c r="H36" i="14"/>
  <c r="G36" i="14"/>
  <c r="F36" i="14"/>
  <c r="E36" i="14"/>
  <c r="D36" i="14"/>
  <c r="C36" i="14"/>
  <c r="B36" i="14"/>
  <c r="H35" i="14"/>
  <c r="G35" i="14"/>
  <c r="F35" i="14"/>
  <c r="E35" i="14"/>
  <c r="D35" i="14"/>
  <c r="C35" i="14"/>
  <c r="B35" i="14"/>
  <c r="Q34" i="14"/>
  <c r="P34" i="14"/>
  <c r="O34" i="14"/>
  <c r="N34" i="14"/>
  <c r="M34" i="14"/>
  <c r="L34" i="14"/>
  <c r="K34" i="14"/>
  <c r="H34" i="14"/>
  <c r="G34" i="14"/>
  <c r="F34" i="14"/>
  <c r="E34" i="14"/>
  <c r="D34" i="14"/>
  <c r="C34" i="14"/>
  <c r="B34" i="14"/>
  <c r="Q33" i="14"/>
  <c r="P33" i="14"/>
  <c r="O33" i="14"/>
  <c r="N33" i="14"/>
  <c r="M33" i="14"/>
  <c r="L33" i="14"/>
  <c r="K33" i="14"/>
  <c r="H33" i="14"/>
  <c r="G33" i="14"/>
  <c r="F33" i="14"/>
  <c r="E33" i="14"/>
  <c r="D33" i="14"/>
  <c r="C33" i="14"/>
  <c r="B33" i="14"/>
  <c r="Q32" i="14"/>
  <c r="P32" i="14"/>
  <c r="O32" i="14"/>
  <c r="N32" i="14"/>
  <c r="M32" i="14"/>
  <c r="L32" i="14"/>
  <c r="K32" i="14"/>
  <c r="H32" i="14"/>
  <c r="G32" i="14"/>
  <c r="F32" i="14"/>
  <c r="E32" i="14"/>
  <c r="D32" i="14"/>
  <c r="C32" i="14"/>
  <c r="B32" i="14"/>
  <c r="Q31" i="14"/>
  <c r="P31" i="14"/>
  <c r="O31" i="14"/>
  <c r="N31" i="14"/>
  <c r="M31" i="14"/>
  <c r="L31" i="14"/>
  <c r="K31" i="14"/>
  <c r="H31" i="14"/>
  <c r="G31" i="14"/>
  <c r="F31" i="14"/>
  <c r="E31" i="14"/>
  <c r="D31" i="14"/>
  <c r="C31" i="14"/>
  <c r="B31" i="14"/>
  <c r="Q30" i="14"/>
  <c r="P30" i="14"/>
  <c r="O30" i="14"/>
  <c r="N30" i="14"/>
  <c r="M30" i="14"/>
  <c r="L30" i="14"/>
  <c r="K30" i="14"/>
  <c r="H30" i="14"/>
  <c r="G30" i="14"/>
  <c r="F30" i="14"/>
  <c r="E30" i="14"/>
  <c r="D30" i="14"/>
  <c r="C30" i="14"/>
  <c r="B30" i="14"/>
  <c r="Q29" i="14"/>
  <c r="P29" i="14"/>
  <c r="O29" i="14"/>
  <c r="N29" i="14"/>
  <c r="M29" i="14"/>
  <c r="L29" i="14"/>
  <c r="K29" i="14"/>
  <c r="H29" i="14"/>
  <c r="G29" i="14"/>
  <c r="F29" i="14"/>
  <c r="E29" i="14"/>
  <c r="D29" i="14"/>
  <c r="C29" i="14"/>
  <c r="B29" i="14"/>
  <c r="Q28" i="14"/>
  <c r="P28" i="14"/>
  <c r="O28" i="14"/>
  <c r="N28" i="14"/>
  <c r="M28" i="14"/>
  <c r="L28" i="14"/>
  <c r="K28" i="14"/>
  <c r="H28" i="14"/>
  <c r="G28" i="14"/>
  <c r="F28" i="14"/>
  <c r="E28" i="14"/>
  <c r="D28" i="14"/>
  <c r="C28" i="14"/>
  <c r="B28" i="14"/>
  <c r="Q27" i="14"/>
  <c r="P27" i="14"/>
  <c r="O27" i="14"/>
  <c r="N27" i="14"/>
  <c r="M27" i="14"/>
  <c r="L27" i="14"/>
  <c r="K27" i="14"/>
  <c r="H27" i="14"/>
  <c r="G27" i="14"/>
  <c r="F27" i="14"/>
  <c r="E27" i="14"/>
  <c r="D27" i="14"/>
  <c r="C27" i="14"/>
  <c r="B27" i="14"/>
  <c r="Q26" i="14"/>
  <c r="P26" i="14"/>
  <c r="O26" i="14"/>
  <c r="N26" i="14"/>
  <c r="M26" i="14"/>
  <c r="L26" i="14"/>
  <c r="K26" i="14"/>
  <c r="H26" i="14"/>
  <c r="G26" i="14"/>
  <c r="F26" i="14"/>
  <c r="E26" i="14"/>
  <c r="D26" i="14"/>
  <c r="C26" i="14"/>
  <c r="B26" i="14"/>
  <c r="H21" i="14"/>
  <c r="G21" i="14"/>
  <c r="F21" i="14"/>
  <c r="E21" i="14"/>
  <c r="D21" i="14"/>
  <c r="C21" i="14"/>
  <c r="B21" i="14"/>
  <c r="H20" i="14"/>
  <c r="G20" i="14"/>
  <c r="F20" i="14"/>
  <c r="E20" i="14"/>
  <c r="D20" i="14"/>
  <c r="C20" i="14"/>
  <c r="B20" i="14"/>
  <c r="H19" i="14"/>
  <c r="G19" i="14"/>
  <c r="F19" i="14"/>
  <c r="E19" i="14"/>
  <c r="D19" i="14"/>
  <c r="C19" i="14"/>
  <c r="B19" i="14"/>
  <c r="Q18" i="14"/>
  <c r="P18" i="14"/>
  <c r="O18" i="14"/>
  <c r="N18" i="14"/>
  <c r="M18" i="14"/>
  <c r="L18" i="14"/>
  <c r="K18" i="14"/>
  <c r="H18" i="14"/>
  <c r="G18" i="14"/>
  <c r="F18" i="14"/>
  <c r="E18" i="14"/>
  <c r="D18" i="14"/>
  <c r="C18" i="14"/>
  <c r="B18" i="14"/>
  <c r="Q17" i="14"/>
  <c r="P17" i="14"/>
  <c r="O17" i="14"/>
  <c r="N17" i="14"/>
  <c r="M17" i="14"/>
  <c r="L17" i="14"/>
  <c r="K17" i="14"/>
  <c r="H17" i="14"/>
  <c r="G17" i="14"/>
  <c r="F17" i="14"/>
  <c r="E17" i="14"/>
  <c r="D17" i="14"/>
  <c r="C17" i="14"/>
  <c r="B17" i="14"/>
  <c r="Q16" i="14"/>
  <c r="P16" i="14"/>
  <c r="O16" i="14"/>
  <c r="N16" i="14"/>
  <c r="M16" i="14"/>
  <c r="L16" i="14"/>
  <c r="K16" i="14"/>
  <c r="H16" i="14"/>
  <c r="G16" i="14"/>
  <c r="F16" i="14"/>
  <c r="E16" i="14"/>
  <c r="D16" i="14"/>
  <c r="C16" i="14"/>
  <c r="B16" i="14"/>
  <c r="Q15" i="14"/>
  <c r="P15" i="14"/>
  <c r="O15" i="14"/>
  <c r="N15" i="14"/>
  <c r="M15" i="14"/>
  <c r="L15" i="14"/>
  <c r="K15" i="14"/>
  <c r="H15" i="14"/>
  <c r="G15" i="14"/>
  <c r="F15" i="14"/>
  <c r="E15" i="14"/>
  <c r="D15" i="14"/>
  <c r="C15" i="14"/>
  <c r="B15" i="14"/>
  <c r="Q14" i="14"/>
  <c r="P14" i="14"/>
  <c r="O14" i="14"/>
  <c r="N14" i="14"/>
  <c r="M14" i="14"/>
  <c r="L14" i="14"/>
  <c r="K14" i="14"/>
  <c r="H14" i="14"/>
  <c r="G14" i="14"/>
  <c r="F14" i="14"/>
  <c r="E14" i="14"/>
  <c r="D14" i="14"/>
  <c r="C14" i="14"/>
  <c r="B14" i="14"/>
  <c r="Q13" i="14"/>
  <c r="P13" i="14"/>
  <c r="O13" i="14"/>
  <c r="N13" i="14"/>
  <c r="M13" i="14"/>
  <c r="L13" i="14"/>
  <c r="K13" i="14"/>
  <c r="H13" i="14"/>
  <c r="G13" i="14"/>
  <c r="F13" i="14"/>
  <c r="E13" i="14"/>
  <c r="D13" i="14"/>
  <c r="C13" i="14"/>
  <c r="B13" i="14"/>
  <c r="Q12" i="14"/>
  <c r="P12" i="14"/>
  <c r="O12" i="14"/>
  <c r="N12" i="14"/>
  <c r="M12" i="14"/>
  <c r="L12" i="14"/>
  <c r="K12" i="14"/>
  <c r="H12" i="14"/>
  <c r="G12" i="14"/>
  <c r="F12" i="14"/>
  <c r="E12" i="14"/>
  <c r="D12" i="14"/>
  <c r="C12" i="14"/>
  <c r="B12" i="14"/>
  <c r="Q11" i="14"/>
  <c r="P11" i="14"/>
  <c r="O11" i="14"/>
  <c r="N11" i="14"/>
  <c r="M11" i="14"/>
  <c r="L11" i="14"/>
  <c r="K11" i="14"/>
  <c r="H11" i="14"/>
  <c r="G11" i="14"/>
  <c r="F11" i="14"/>
  <c r="E11" i="14"/>
  <c r="D11" i="14"/>
  <c r="C11" i="14"/>
  <c r="B11" i="14"/>
  <c r="Q10" i="14"/>
  <c r="P10" i="14"/>
  <c r="O10" i="14"/>
  <c r="N10" i="14"/>
  <c r="M10" i="14"/>
  <c r="L10" i="14"/>
  <c r="K10" i="14"/>
  <c r="H10" i="14"/>
  <c r="G10" i="14"/>
  <c r="F10" i="14"/>
  <c r="E10" i="14"/>
  <c r="D10" i="14"/>
  <c r="C10" i="14"/>
  <c r="B10" i="14"/>
  <c r="W47" i="13"/>
  <c r="V47" i="13"/>
  <c r="U47" i="13"/>
  <c r="T47" i="13"/>
  <c r="S47" i="13"/>
  <c r="R47" i="13"/>
  <c r="Q47" i="13"/>
  <c r="P47" i="13"/>
  <c r="O47" i="13"/>
  <c r="N47" i="13"/>
  <c r="K47" i="13"/>
  <c r="J47" i="13"/>
  <c r="I47" i="13"/>
  <c r="H47" i="13"/>
  <c r="G47" i="13"/>
  <c r="F47" i="13"/>
  <c r="E47" i="13"/>
  <c r="D47" i="13"/>
  <c r="C47" i="13"/>
  <c r="B47" i="13"/>
  <c r="W46" i="13"/>
  <c r="V46" i="13"/>
  <c r="U46" i="13"/>
  <c r="R46" i="13"/>
  <c r="Q46" i="13"/>
  <c r="P46" i="13"/>
  <c r="O46" i="13"/>
  <c r="N46" i="13"/>
  <c r="K46" i="13"/>
  <c r="J46" i="13"/>
  <c r="I46" i="13"/>
  <c r="F46" i="13"/>
  <c r="E46" i="13"/>
  <c r="D46" i="13"/>
  <c r="C46" i="13"/>
  <c r="B46" i="13"/>
  <c r="W45" i="13"/>
  <c r="V45" i="13"/>
  <c r="T45" i="13"/>
  <c r="S45" i="13"/>
  <c r="R45" i="13"/>
  <c r="Q45" i="13"/>
  <c r="P45" i="13"/>
  <c r="O45" i="13"/>
  <c r="N45" i="13"/>
  <c r="K45" i="13"/>
  <c r="J45" i="13"/>
  <c r="H45" i="13"/>
  <c r="G45" i="13"/>
  <c r="F45" i="13"/>
  <c r="E45" i="13"/>
  <c r="D45" i="13"/>
  <c r="C45" i="13"/>
  <c r="B45" i="13"/>
  <c r="W44" i="13"/>
  <c r="V44" i="13"/>
  <c r="U44" i="13"/>
  <c r="T44" i="13"/>
  <c r="S44" i="13"/>
  <c r="R44" i="13"/>
  <c r="Q44" i="13"/>
  <c r="P44" i="13"/>
  <c r="O44" i="13"/>
  <c r="N44" i="13"/>
  <c r="K44" i="13"/>
  <c r="J44" i="13"/>
  <c r="I44" i="13"/>
  <c r="H44" i="13"/>
  <c r="G44" i="13"/>
  <c r="F44" i="13"/>
  <c r="E44" i="13"/>
  <c r="D44" i="13"/>
  <c r="C44" i="13"/>
  <c r="B44" i="13"/>
  <c r="W43" i="13"/>
  <c r="V43" i="13"/>
  <c r="U43" i="13"/>
  <c r="T43" i="13"/>
  <c r="S43" i="13"/>
  <c r="R43" i="13"/>
  <c r="Q43" i="13"/>
  <c r="P43" i="13"/>
  <c r="O43" i="13"/>
  <c r="N43" i="13"/>
  <c r="K43" i="13"/>
  <c r="J43" i="13"/>
  <c r="I43" i="13"/>
  <c r="H43" i="13"/>
  <c r="G43" i="13"/>
  <c r="F43" i="13"/>
  <c r="E43" i="13"/>
  <c r="D43" i="13"/>
  <c r="C43" i="13"/>
  <c r="B43" i="13"/>
  <c r="W42" i="13"/>
  <c r="V42" i="13"/>
  <c r="U42" i="13"/>
  <c r="T42" i="13"/>
  <c r="S42" i="13"/>
  <c r="R42" i="13"/>
  <c r="Q42" i="13"/>
  <c r="P42" i="13"/>
  <c r="O42" i="13"/>
  <c r="N42" i="13"/>
  <c r="K42" i="13"/>
  <c r="J42" i="13"/>
  <c r="I42" i="13"/>
  <c r="H42" i="13"/>
  <c r="G42" i="13"/>
  <c r="F42" i="13"/>
  <c r="E42" i="13"/>
  <c r="D42" i="13"/>
  <c r="C42" i="13"/>
  <c r="B42" i="13"/>
  <c r="W41" i="13"/>
  <c r="V41" i="13"/>
  <c r="U41" i="13"/>
  <c r="T41" i="13"/>
  <c r="S41" i="13"/>
  <c r="R41" i="13"/>
  <c r="Q41" i="13"/>
  <c r="P41" i="13"/>
  <c r="O41" i="13"/>
  <c r="N41" i="13"/>
  <c r="K41" i="13"/>
  <c r="J41" i="13"/>
  <c r="I41" i="13"/>
  <c r="H41" i="13"/>
  <c r="G41" i="13"/>
  <c r="F41" i="13"/>
  <c r="E41" i="13"/>
  <c r="D41" i="13"/>
  <c r="C41" i="13"/>
  <c r="B41" i="13"/>
  <c r="W40" i="13"/>
  <c r="V40" i="13"/>
  <c r="U40" i="13"/>
  <c r="T40" i="13"/>
  <c r="S40" i="13"/>
  <c r="R40" i="13"/>
  <c r="Q40" i="13"/>
  <c r="P40" i="13"/>
  <c r="O40" i="13"/>
  <c r="N40" i="13"/>
  <c r="K40" i="13"/>
  <c r="J40" i="13"/>
  <c r="I40" i="13"/>
  <c r="H40" i="13"/>
  <c r="G40" i="13"/>
  <c r="F40" i="13"/>
  <c r="E40" i="13"/>
  <c r="D40" i="13"/>
  <c r="C40" i="13"/>
  <c r="B40" i="13"/>
  <c r="W39" i="13"/>
  <c r="V39" i="13"/>
  <c r="U39" i="13"/>
  <c r="T39" i="13"/>
  <c r="S39" i="13"/>
  <c r="R39" i="13"/>
  <c r="Q39" i="13"/>
  <c r="P39" i="13"/>
  <c r="O39" i="13"/>
  <c r="N39" i="13"/>
  <c r="K39" i="13"/>
  <c r="J39" i="13"/>
  <c r="I39" i="13"/>
  <c r="H39" i="13"/>
  <c r="G39" i="13"/>
  <c r="F39" i="13"/>
  <c r="E39" i="13"/>
  <c r="D39" i="13"/>
  <c r="C39" i="13"/>
  <c r="B39" i="13"/>
  <c r="W38" i="13"/>
  <c r="V38" i="13"/>
  <c r="U38" i="13"/>
  <c r="T38" i="13"/>
  <c r="S38" i="13"/>
  <c r="R38" i="13"/>
  <c r="Q38" i="13"/>
  <c r="P38" i="13"/>
  <c r="O38" i="13"/>
  <c r="N38" i="13"/>
  <c r="K38" i="13"/>
  <c r="J38" i="13"/>
  <c r="I38" i="13"/>
  <c r="H38" i="13"/>
  <c r="G38" i="13"/>
  <c r="F38" i="13"/>
  <c r="E38" i="13"/>
  <c r="D38" i="13"/>
  <c r="C38" i="13"/>
  <c r="B38" i="13"/>
  <c r="W37" i="13"/>
  <c r="V37" i="13"/>
  <c r="U37" i="13"/>
  <c r="T37" i="13"/>
  <c r="S37" i="13"/>
  <c r="R37" i="13"/>
  <c r="Q37" i="13"/>
  <c r="P37" i="13"/>
  <c r="O37" i="13"/>
  <c r="N37" i="13"/>
  <c r="K37" i="13"/>
  <c r="J37" i="13"/>
  <c r="I37" i="13"/>
  <c r="H37" i="13"/>
  <c r="G37" i="13"/>
  <c r="F37" i="13"/>
  <c r="E37" i="13"/>
  <c r="D37" i="13"/>
  <c r="C37" i="13"/>
  <c r="B37" i="13"/>
  <c r="W36" i="13"/>
  <c r="V36" i="13"/>
  <c r="U36" i="13"/>
  <c r="T36" i="13"/>
  <c r="S36" i="13"/>
  <c r="R36" i="13"/>
  <c r="Q36" i="13"/>
  <c r="P36" i="13"/>
  <c r="O36" i="13"/>
  <c r="N36" i="13"/>
  <c r="K36" i="13"/>
  <c r="J36" i="13"/>
  <c r="I36" i="13"/>
  <c r="H36" i="13"/>
  <c r="G36" i="13"/>
  <c r="F36" i="13"/>
  <c r="E36" i="13"/>
  <c r="D36" i="13"/>
  <c r="C36" i="13"/>
  <c r="B36" i="13"/>
  <c r="W35" i="13"/>
  <c r="V35" i="13"/>
  <c r="U35" i="13"/>
  <c r="T35" i="13"/>
  <c r="S35" i="13"/>
  <c r="R35" i="13"/>
  <c r="Q35" i="13"/>
  <c r="P35" i="13"/>
  <c r="O35" i="13"/>
  <c r="N35" i="13"/>
  <c r="K35" i="13"/>
  <c r="J35" i="13"/>
  <c r="I35" i="13"/>
  <c r="H35" i="13"/>
  <c r="G35" i="13"/>
  <c r="F35" i="13"/>
  <c r="E35" i="13"/>
  <c r="D35" i="13"/>
  <c r="C35" i="13"/>
  <c r="B35" i="13"/>
  <c r="W34" i="13"/>
  <c r="V34" i="13"/>
  <c r="U34" i="13"/>
  <c r="T34" i="13"/>
  <c r="S34" i="13"/>
  <c r="R34" i="13"/>
  <c r="Q34" i="13"/>
  <c r="P34" i="13"/>
  <c r="O34" i="13"/>
  <c r="N34" i="13"/>
  <c r="K34" i="13"/>
  <c r="J34" i="13"/>
  <c r="I34" i="13"/>
  <c r="H34" i="13"/>
  <c r="G34" i="13"/>
  <c r="F34" i="13"/>
  <c r="E34" i="13"/>
  <c r="D34" i="13"/>
  <c r="C34" i="13"/>
  <c r="B34" i="13"/>
  <c r="W33" i="13"/>
  <c r="V33" i="13"/>
  <c r="U33" i="13"/>
  <c r="T33" i="13"/>
  <c r="S33" i="13"/>
  <c r="R33" i="13"/>
  <c r="Q33" i="13"/>
  <c r="P33" i="13"/>
  <c r="O33" i="13"/>
  <c r="N33" i="13"/>
  <c r="K33" i="13"/>
  <c r="J33" i="13"/>
  <c r="I33" i="13"/>
  <c r="H33" i="13"/>
  <c r="G33" i="13"/>
  <c r="F33" i="13"/>
  <c r="E33" i="13"/>
  <c r="D33" i="13"/>
  <c r="C33" i="13"/>
  <c r="B33" i="13"/>
  <c r="W32" i="13"/>
  <c r="V32" i="13"/>
  <c r="U32" i="13"/>
  <c r="T32" i="13"/>
  <c r="S32" i="13"/>
  <c r="R32" i="13"/>
  <c r="Q32" i="13"/>
  <c r="P32" i="13"/>
  <c r="O32" i="13"/>
  <c r="N32" i="13"/>
  <c r="K32" i="13"/>
  <c r="J32" i="13"/>
  <c r="I32" i="13"/>
  <c r="H32" i="13"/>
  <c r="G32" i="13"/>
  <c r="F32" i="13"/>
  <c r="E32" i="13"/>
  <c r="D32" i="13"/>
  <c r="C32" i="13"/>
  <c r="B32" i="13"/>
  <c r="W26" i="13"/>
  <c r="V26" i="13"/>
  <c r="U26" i="13"/>
  <c r="T26" i="13"/>
  <c r="S26" i="13"/>
  <c r="R26" i="13"/>
  <c r="Q26" i="13"/>
  <c r="P26" i="13"/>
  <c r="O26" i="13"/>
  <c r="N26" i="13"/>
  <c r="K26" i="13"/>
  <c r="J26" i="13"/>
  <c r="I26" i="13"/>
  <c r="H26" i="13"/>
  <c r="G26" i="13"/>
  <c r="F26" i="13"/>
  <c r="E26" i="13"/>
  <c r="D26" i="13"/>
  <c r="C26" i="13"/>
  <c r="B26" i="13"/>
  <c r="W25" i="13"/>
  <c r="V25" i="13"/>
  <c r="U25" i="13"/>
  <c r="T25" i="13"/>
  <c r="S25" i="13"/>
  <c r="R25" i="13"/>
  <c r="Q25" i="13"/>
  <c r="P25" i="13"/>
  <c r="O25" i="13"/>
  <c r="N25" i="13"/>
  <c r="K25" i="13"/>
  <c r="J25" i="13"/>
  <c r="I25" i="13"/>
  <c r="H25" i="13"/>
  <c r="G25" i="13"/>
  <c r="F25" i="13"/>
  <c r="E25" i="13"/>
  <c r="D25" i="13"/>
  <c r="C25" i="13"/>
  <c r="B25" i="13"/>
  <c r="W24" i="13"/>
  <c r="V24" i="13"/>
  <c r="U24" i="13"/>
  <c r="T24" i="13"/>
  <c r="S24" i="13"/>
  <c r="R24" i="13"/>
  <c r="Q24" i="13"/>
  <c r="P24" i="13"/>
  <c r="O24" i="13"/>
  <c r="N24" i="13"/>
  <c r="K24" i="13"/>
  <c r="J24" i="13"/>
  <c r="I24" i="13"/>
  <c r="H24" i="13"/>
  <c r="G24" i="13"/>
  <c r="F24" i="13"/>
  <c r="E24" i="13"/>
  <c r="D24" i="13"/>
  <c r="C24" i="13"/>
  <c r="B24" i="13"/>
  <c r="W23" i="13"/>
  <c r="V23" i="13"/>
  <c r="U23" i="13"/>
  <c r="T23" i="13"/>
  <c r="S23" i="13"/>
  <c r="R23" i="13"/>
  <c r="Q23" i="13"/>
  <c r="P23" i="13"/>
  <c r="O23" i="13"/>
  <c r="N23" i="13"/>
  <c r="K23" i="13"/>
  <c r="J23" i="13"/>
  <c r="I23" i="13"/>
  <c r="H23" i="13"/>
  <c r="G23" i="13"/>
  <c r="F23" i="13"/>
  <c r="E23" i="13"/>
  <c r="D23" i="13"/>
  <c r="C23" i="13"/>
  <c r="B23" i="13"/>
  <c r="W22" i="13"/>
  <c r="V22" i="13"/>
  <c r="U22" i="13"/>
  <c r="T22" i="13"/>
  <c r="S22" i="13"/>
  <c r="R22" i="13"/>
  <c r="Q22" i="13"/>
  <c r="P22" i="13"/>
  <c r="O22" i="13"/>
  <c r="N22" i="13"/>
  <c r="K22" i="13"/>
  <c r="J22" i="13"/>
  <c r="I22" i="13"/>
  <c r="H22" i="13"/>
  <c r="G22" i="13"/>
  <c r="F22" i="13"/>
  <c r="E22" i="13"/>
  <c r="D22" i="13"/>
  <c r="C22" i="13"/>
  <c r="B22" i="13"/>
  <c r="W21" i="13"/>
  <c r="V21" i="13"/>
  <c r="U21" i="13"/>
  <c r="T21" i="13"/>
  <c r="S21" i="13"/>
  <c r="R21" i="13"/>
  <c r="Q21" i="13"/>
  <c r="P21" i="13"/>
  <c r="O21" i="13"/>
  <c r="N21" i="13"/>
  <c r="K21" i="13"/>
  <c r="J21" i="13"/>
  <c r="I21" i="13"/>
  <c r="H21" i="13"/>
  <c r="G21" i="13"/>
  <c r="F21" i="13"/>
  <c r="E21" i="13"/>
  <c r="D21" i="13"/>
  <c r="C21" i="13"/>
  <c r="B21" i="13"/>
  <c r="W20" i="13"/>
  <c r="V20" i="13"/>
  <c r="U20" i="13"/>
  <c r="T20" i="13"/>
  <c r="S20" i="13"/>
  <c r="R20" i="13"/>
  <c r="Q20" i="13"/>
  <c r="P20" i="13"/>
  <c r="O20" i="13"/>
  <c r="N20" i="13"/>
  <c r="K20" i="13"/>
  <c r="J20" i="13"/>
  <c r="I20" i="13"/>
  <c r="H20" i="13"/>
  <c r="G20" i="13"/>
  <c r="F20" i="13"/>
  <c r="E20" i="13"/>
  <c r="D20" i="13"/>
  <c r="C20" i="13"/>
  <c r="B20" i="13"/>
  <c r="W19" i="13"/>
  <c r="V19" i="13"/>
  <c r="U19" i="13"/>
  <c r="T19" i="13"/>
  <c r="S19" i="13"/>
  <c r="R19" i="13"/>
  <c r="Q19" i="13"/>
  <c r="P19" i="13"/>
  <c r="O19" i="13"/>
  <c r="N19" i="13"/>
  <c r="K19" i="13"/>
  <c r="J19" i="13"/>
  <c r="I19" i="13"/>
  <c r="H19" i="13"/>
  <c r="G19" i="13"/>
  <c r="F19" i="13"/>
  <c r="E19" i="13"/>
  <c r="D19" i="13"/>
  <c r="C19" i="13"/>
  <c r="B19" i="13"/>
  <c r="W18" i="13"/>
  <c r="V18" i="13"/>
  <c r="U18" i="13"/>
  <c r="T18" i="13"/>
  <c r="S18" i="13"/>
  <c r="R18" i="13"/>
  <c r="Q18" i="13"/>
  <c r="P18" i="13"/>
  <c r="O18" i="13"/>
  <c r="N18" i="13"/>
  <c r="K18" i="13"/>
  <c r="J18" i="13"/>
  <c r="I18" i="13"/>
  <c r="H18" i="13"/>
  <c r="G18" i="13"/>
  <c r="F18" i="13"/>
  <c r="E18" i="13"/>
  <c r="D18" i="13"/>
  <c r="C18" i="13"/>
  <c r="B18" i="13"/>
  <c r="W17" i="13"/>
  <c r="V17" i="13"/>
  <c r="U17" i="13"/>
  <c r="T17" i="13"/>
  <c r="S17" i="13"/>
  <c r="R17" i="13"/>
  <c r="Q17" i="13"/>
  <c r="P17" i="13"/>
  <c r="O17" i="13"/>
  <c r="N17" i="13"/>
  <c r="K17" i="13"/>
  <c r="J17" i="13"/>
  <c r="I17" i="13"/>
  <c r="H17" i="13"/>
  <c r="G17" i="13"/>
  <c r="F17" i="13"/>
  <c r="E17" i="13"/>
  <c r="D17" i="13"/>
  <c r="C17" i="13"/>
  <c r="B17" i="13"/>
  <c r="W16" i="13"/>
  <c r="V16" i="13"/>
  <c r="U16" i="13"/>
  <c r="T16" i="13"/>
  <c r="S16" i="13"/>
  <c r="R16" i="13"/>
  <c r="Q16" i="13"/>
  <c r="P16" i="13"/>
  <c r="O16" i="13"/>
  <c r="N16" i="13"/>
  <c r="K16" i="13"/>
  <c r="J16" i="13"/>
  <c r="I16" i="13"/>
  <c r="H16" i="13"/>
  <c r="G16" i="13"/>
  <c r="F16" i="13"/>
  <c r="E16" i="13"/>
  <c r="D16" i="13"/>
  <c r="C16" i="13"/>
  <c r="B16" i="13"/>
  <c r="W15" i="13"/>
  <c r="V15" i="13"/>
  <c r="U15" i="13"/>
  <c r="T15" i="13"/>
  <c r="S15" i="13"/>
  <c r="R15" i="13"/>
  <c r="Q15" i="13"/>
  <c r="P15" i="13"/>
  <c r="O15" i="13"/>
  <c r="N15" i="13"/>
  <c r="K15" i="13"/>
  <c r="J15" i="13"/>
  <c r="I15" i="13"/>
  <c r="H15" i="13"/>
  <c r="G15" i="13"/>
  <c r="F15" i="13"/>
  <c r="E15" i="13"/>
  <c r="D15" i="13"/>
  <c r="C15" i="13"/>
  <c r="B15" i="13"/>
  <c r="W14" i="13"/>
  <c r="V14" i="13"/>
  <c r="U14" i="13"/>
  <c r="T14" i="13"/>
  <c r="S14" i="13"/>
  <c r="R14" i="13"/>
  <c r="Q14" i="13"/>
  <c r="P14" i="13"/>
  <c r="O14" i="13"/>
  <c r="N14" i="13"/>
  <c r="K14" i="13"/>
  <c r="J14" i="13"/>
  <c r="I14" i="13"/>
  <c r="H14" i="13"/>
  <c r="G14" i="13"/>
  <c r="F14" i="13"/>
  <c r="E14" i="13"/>
  <c r="D14" i="13"/>
  <c r="C14" i="13"/>
  <c r="B14" i="13"/>
  <c r="W13" i="13"/>
  <c r="V13" i="13"/>
  <c r="U13" i="13"/>
  <c r="T13" i="13"/>
  <c r="S13" i="13"/>
  <c r="R13" i="13"/>
  <c r="Q13" i="13"/>
  <c r="P13" i="13"/>
  <c r="O13" i="13"/>
  <c r="N13" i="13"/>
  <c r="K13" i="13"/>
  <c r="J13" i="13"/>
  <c r="I13" i="13"/>
  <c r="H13" i="13"/>
  <c r="G13" i="13"/>
  <c r="F13" i="13"/>
  <c r="E13" i="13"/>
  <c r="D13" i="13"/>
  <c r="C13" i="13"/>
  <c r="B13" i="13"/>
  <c r="W12" i="13"/>
  <c r="V12" i="13"/>
  <c r="U12" i="13"/>
  <c r="T12" i="13"/>
  <c r="S12" i="13"/>
  <c r="R12" i="13"/>
  <c r="Q12" i="13"/>
  <c r="P12" i="13"/>
  <c r="O12" i="13"/>
  <c r="N12" i="13"/>
  <c r="K12" i="13"/>
  <c r="J12" i="13"/>
  <c r="I12" i="13"/>
  <c r="H12" i="13"/>
  <c r="G12" i="13"/>
  <c r="F12" i="13"/>
  <c r="E12" i="13"/>
  <c r="D12" i="13"/>
  <c r="C12" i="13"/>
  <c r="B12" i="13"/>
  <c r="W11" i="13"/>
  <c r="V11" i="13"/>
  <c r="U11" i="13"/>
  <c r="T11" i="13"/>
  <c r="S11" i="13"/>
  <c r="R11" i="13"/>
  <c r="Q11" i="13"/>
  <c r="P11" i="13"/>
  <c r="O11" i="13"/>
  <c r="N11" i="13"/>
  <c r="K11" i="13"/>
  <c r="J11" i="13"/>
  <c r="I11" i="13"/>
  <c r="H11" i="13"/>
  <c r="G11" i="13"/>
  <c r="F11" i="13"/>
  <c r="E11" i="13"/>
  <c r="D11" i="13"/>
  <c r="C11" i="13"/>
  <c r="B11" i="13"/>
  <c r="W47" i="12"/>
  <c r="V47" i="12"/>
  <c r="U47" i="12"/>
  <c r="T47" i="12"/>
  <c r="S47" i="12"/>
  <c r="R47" i="12"/>
  <c r="Q47" i="12"/>
  <c r="P47" i="12"/>
  <c r="O47" i="12"/>
  <c r="N47" i="12"/>
  <c r="K47" i="12"/>
  <c r="J47" i="12"/>
  <c r="I47" i="12"/>
  <c r="H47" i="12"/>
  <c r="G47" i="12"/>
  <c r="F47" i="12"/>
  <c r="E47" i="12"/>
  <c r="D47" i="12"/>
  <c r="C47" i="12"/>
  <c r="B47" i="12"/>
  <c r="W46" i="12"/>
  <c r="V46" i="12"/>
  <c r="S46" i="12"/>
  <c r="R46" i="12"/>
  <c r="Q46" i="12"/>
  <c r="P46" i="12"/>
  <c r="O46" i="12"/>
  <c r="N46" i="12"/>
  <c r="K46" i="12"/>
  <c r="J46" i="12"/>
  <c r="G46" i="12"/>
  <c r="F46" i="12"/>
  <c r="E46" i="12"/>
  <c r="D46" i="12"/>
  <c r="C46" i="12"/>
  <c r="B46" i="12"/>
  <c r="W45" i="12"/>
  <c r="V45" i="12"/>
  <c r="T45" i="12"/>
  <c r="S45" i="12"/>
  <c r="R45" i="12"/>
  <c r="Q45" i="12"/>
  <c r="P45" i="12"/>
  <c r="O45" i="12"/>
  <c r="N45" i="12"/>
  <c r="K45" i="12"/>
  <c r="J45" i="12"/>
  <c r="H45" i="12"/>
  <c r="G45" i="12"/>
  <c r="F45" i="12"/>
  <c r="E45" i="12"/>
  <c r="D45" i="12"/>
  <c r="C45" i="12"/>
  <c r="B45" i="12"/>
  <c r="W44" i="12"/>
  <c r="V44" i="12"/>
  <c r="U44" i="12"/>
  <c r="T44" i="12"/>
  <c r="S44" i="12"/>
  <c r="R44" i="12"/>
  <c r="Q44" i="12"/>
  <c r="P44" i="12"/>
  <c r="O44" i="12"/>
  <c r="N44" i="12"/>
  <c r="K44" i="12"/>
  <c r="J44" i="12"/>
  <c r="I44" i="12"/>
  <c r="H44" i="12"/>
  <c r="G44" i="12"/>
  <c r="F44" i="12"/>
  <c r="E44" i="12"/>
  <c r="D44" i="12"/>
  <c r="C44" i="12"/>
  <c r="B44" i="12"/>
  <c r="W43" i="12"/>
  <c r="V43" i="12"/>
  <c r="U43" i="12"/>
  <c r="T43" i="12"/>
  <c r="S43" i="12"/>
  <c r="R43" i="12"/>
  <c r="Q43" i="12"/>
  <c r="P43" i="12"/>
  <c r="O43" i="12"/>
  <c r="N43" i="12"/>
  <c r="K43" i="12"/>
  <c r="J43" i="12"/>
  <c r="I43" i="12"/>
  <c r="H43" i="12"/>
  <c r="G43" i="12"/>
  <c r="F43" i="12"/>
  <c r="E43" i="12"/>
  <c r="D43" i="12"/>
  <c r="C43" i="12"/>
  <c r="B43" i="12"/>
  <c r="W42" i="12"/>
  <c r="V42" i="12"/>
  <c r="U42" i="12"/>
  <c r="T42" i="12"/>
  <c r="S42" i="12"/>
  <c r="R42" i="12"/>
  <c r="Q42" i="12"/>
  <c r="P42" i="12"/>
  <c r="O42" i="12"/>
  <c r="N42" i="12"/>
  <c r="K42" i="12"/>
  <c r="J42" i="12"/>
  <c r="I42" i="12"/>
  <c r="H42" i="12"/>
  <c r="G42" i="12"/>
  <c r="F42" i="12"/>
  <c r="E42" i="12"/>
  <c r="D42" i="12"/>
  <c r="C42" i="12"/>
  <c r="B42" i="12"/>
  <c r="W41" i="12"/>
  <c r="V41" i="12"/>
  <c r="U41" i="12"/>
  <c r="T41" i="12"/>
  <c r="S41" i="12"/>
  <c r="R41" i="12"/>
  <c r="Q41" i="12"/>
  <c r="P41" i="12"/>
  <c r="O41" i="12"/>
  <c r="N41" i="12"/>
  <c r="K41" i="12"/>
  <c r="J41" i="12"/>
  <c r="I41" i="12"/>
  <c r="H41" i="12"/>
  <c r="G41" i="12"/>
  <c r="F41" i="12"/>
  <c r="E41" i="12"/>
  <c r="D41" i="12"/>
  <c r="C41" i="12"/>
  <c r="B41" i="12"/>
  <c r="W40" i="12"/>
  <c r="V40" i="12"/>
  <c r="U40" i="12"/>
  <c r="T40" i="12"/>
  <c r="S40" i="12"/>
  <c r="R40" i="12"/>
  <c r="Q40" i="12"/>
  <c r="P40" i="12"/>
  <c r="O40" i="12"/>
  <c r="N40" i="12"/>
  <c r="K40" i="12"/>
  <c r="J40" i="12"/>
  <c r="I40" i="12"/>
  <c r="H40" i="12"/>
  <c r="G40" i="12"/>
  <c r="F40" i="12"/>
  <c r="E40" i="12"/>
  <c r="D40" i="12"/>
  <c r="C40" i="12"/>
  <c r="B40" i="12"/>
  <c r="W39" i="12"/>
  <c r="V39" i="12"/>
  <c r="U39" i="12"/>
  <c r="T39" i="12"/>
  <c r="S39" i="12"/>
  <c r="R39" i="12"/>
  <c r="Q39" i="12"/>
  <c r="P39" i="12"/>
  <c r="O39" i="12"/>
  <c r="N39" i="12"/>
  <c r="K39" i="12"/>
  <c r="J39" i="12"/>
  <c r="I39" i="12"/>
  <c r="H39" i="12"/>
  <c r="G39" i="12"/>
  <c r="F39" i="12"/>
  <c r="E39" i="12"/>
  <c r="D39" i="12"/>
  <c r="C39" i="12"/>
  <c r="B39" i="12"/>
  <c r="W38" i="12"/>
  <c r="V38" i="12"/>
  <c r="U38" i="12"/>
  <c r="T38" i="12"/>
  <c r="S38" i="12"/>
  <c r="R38" i="12"/>
  <c r="Q38" i="12"/>
  <c r="P38" i="12"/>
  <c r="O38" i="12"/>
  <c r="N38" i="12"/>
  <c r="K38" i="12"/>
  <c r="J38" i="12"/>
  <c r="I38" i="12"/>
  <c r="H38" i="12"/>
  <c r="G38" i="12"/>
  <c r="F38" i="12"/>
  <c r="E38" i="12"/>
  <c r="D38" i="12"/>
  <c r="C38" i="12"/>
  <c r="B38" i="12"/>
  <c r="W37" i="12"/>
  <c r="V37" i="12"/>
  <c r="U37" i="12"/>
  <c r="T37" i="12"/>
  <c r="S37" i="12"/>
  <c r="R37" i="12"/>
  <c r="Q37" i="12"/>
  <c r="P37" i="12"/>
  <c r="O37" i="12"/>
  <c r="N37" i="12"/>
  <c r="K37" i="12"/>
  <c r="J37" i="12"/>
  <c r="I37" i="12"/>
  <c r="H37" i="12"/>
  <c r="G37" i="12"/>
  <c r="F37" i="12"/>
  <c r="E37" i="12"/>
  <c r="D37" i="12"/>
  <c r="C37" i="12"/>
  <c r="B37" i="12"/>
  <c r="W36" i="12"/>
  <c r="V36" i="12"/>
  <c r="U36" i="12"/>
  <c r="T36" i="12"/>
  <c r="S36" i="12"/>
  <c r="R36" i="12"/>
  <c r="Q36" i="12"/>
  <c r="P36" i="12"/>
  <c r="O36" i="12"/>
  <c r="N36" i="12"/>
  <c r="K36" i="12"/>
  <c r="J36" i="12"/>
  <c r="I36" i="12"/>
  <c r="H36" i="12"/>
  <c r="G36" i="12"/>
  <c r="F36" i="12"/>
  <c r="E36" i="12"/>
  <c r="D36" i="12"/>
  <c r="C36" i="12"/>
  <c r="B36" i="12"/>
  <c r="W35" i="12"/>
  <c r="V35" i="12"/>
  <c r="U35" i="12"/>
  <c r="T35" i="12"/>
  <c r="S35" i="12"/>
  <c r="R35" i="12"/>
  <c r="Q35" i="12"/>
  <c r="P35" i="12"/>
  <c r="O35" i="12"/>
  <c r="N35" i="12"/>
  <c r="K35" i="12"/>
  <c r="J35" i="12"/>
  <c r="I35" i="12"/>
  <c r="H35" i="12"/>
  <c r="G35" i="12"/>
  <c r="F35" i="12"/>
  <c r="E35" i="12"/>
  <c r="D35" i="12"/>
  <c r="C35" i="12"/>
  <c r="B35" i="12"/>
  <c r="W34" i="12"/>
  <c r="V34" i="12"/>
  <c r="U34" i="12"/>
  <c r="T34" i="12"/>
  <c r="S34" i="12"/>
  <c r="R34" i="12"/>
  <c r="Q34" i="12"/>
  <c r="P34" i="12"/>
  <c r="O34" i="12"/>
  <c r="N34" i="12"/>
  <c r="K34" i="12"/>
  <c r="J34" i="12"/>
  <c r="I34" i="12"/>
  <c r="H34" i="12"/>
  <c r="G34" i="12"/>
  <c r="F34" i="12"/>
  <c r="E34" i="12"/>
  <c r="D34" i="12"/>
  <c r="C34" i="12"/>
  <c r="B34" i="12"/>
  <c r="W33" i="12"/>
  <c r="V33" i="12"/>
  <c r="U33" i="12"/>
  <c r="T33" i="12"/>
  <c r="S33" i="12"/>
  <c r="R33" i="12"/>
  <c r="Q33" i="12"/>
  <c r="P33" i="12"/>
  <c r="O33" i="12"/>
  <c r="N33" i="12"/>
  <c r="K33" i="12"/>
  <c r="J33" i="12"/>
  <c r="I33" i="12"/>
  <c r="H33" i="12"/>
  <c r="G33" i="12"/>
  <c r="F33" i="12"/>
  <c r="E33" i="12"/>
  <c r="D33" i="12"/>
  <c r="C33" i="12"/>
  <c r="B33" i="12"/>
  <c r="W32" i="12"/>
  <c r="V32" i="12"/>
  <c r="U32" i="12"/>
  <c r="T32" i="12"/>
  <c r="S32" i="12"/>
  <c r="R32" i="12"/>
  <c r="Q32" i="12"/>
  <c r="P32" i="12"/>
  <c r="O32" i="12"/>
  <c r="N32" i="12"/>
  <c r="K32" i="12"/>
  <c r="J32" i="12"/>
  <c r="I32" i="12"/>
  <c r="H32" i="12"/>
  <c r="G32" i="12"/>
  <c r="F32" i="12"/>
  <c r="E32" i="12"/>
  <c r="D32" i="12"/>
  <c r="C32" i="12"/>
  <c r="B32" i="12"/>
  <c r="W26" i="12"/>
  <c r="V26" i="12"/>
  <c r="U26" i="12"/>
  <c r="T26" i="12"/>
  <c r="S26" i="12"/>
  <c r="R26" i="12"/>
  <c r="Q26" i="12"/>
  <c r="P26" i="12"/>
  <c r="O26" i="12"/>
  <c r="N26" i="12"/>
  <c r="K26" i="12"/>
  <c r="J26" i="12"/>
  <c r="I26" i="12"/>
  <c r="H26" i="12"/>
  <c r="G26" i="12"/>
  <c r="F26" i="12"/>
  <c r="E26" i="12"/>
  <c r="D26" i="12"/>
  <c r="C26" i="12"/>
  <c r="B26" i="12"/>
  <c r="W25" i="12"/>
  <c r="V25" i="12"/>
  <c r="U25" i="12"/>
  <c r="T25" i="12"/>
  <c r="S25" i="12"/>
  <c r="R25" i="12"/>
  <c r="Q25" i="12"/>
  <c r="P25" i="12"/>
  <c r="O25" i="12"/>
  <c r="N25" i="12"/>
  <c r="K25" i="12"/>
  <c r="J25" i="12"/>
  <c r="I25" i="12"/>
  <c r="H25" i="12"/>
  <c r="G25" i="12"/>
  <c r="F25" i="12"/>
  <c r="E25" i="12"/>
  <c r="D25" i="12"/>
  <c r="C25" i="12"/>
  <c r="B25" i="12"/>
  <c r="W24" i="12"/>
  <c r="V24" i="12"/>
  <c r="U24" i="12"/>
  <c r="T24" i="12"/>
  <c r="S24" i="12"/>
  <c r="R24" i="12"/>
  <c r="Q24" i="12"/>
  <c r="P24" i="12"/>
  <c r="O24" i="12"/>
  <c r="N24" i="12"/>
  <c r="K24" i="12"/>
  <c r="J24" i="12"/>
  <c r="I24" i="12"/>
  <c r="H24" i="12"/>
  <c r="G24" i="12"/>
  <c r="F24" i="12"/>
  <c r="E24" i="12"/>
  <c r="D24" i="12"/>
  <c r="C24" i="12"/>
  <c r="B24" i="12"/>
  <c r="W23" i="12"/>
  <c r="V23" i="12"/>
  <c r="U23" i="12"/>
  <c r="T23" i="12"/>
  <c r="S23" i="12"/>
  <c r="R23" i="12"/>
  <c r="Q23" i="12"/>
  <c r="P23" i="12"/>
  <c r="O23" i="12"/>
  <c r="N23" i="12"/>
  <c r="K23" i="12"/>
  <c r="J23" i="12"/>
  <c r="I23" i="12"/>
  <c r="H23" i="12"/>
  <c r="G23" i="12"/>
  <c r="F23" i="12"/>
  <c r="E23" i="12"/>
  <c r="D23" i="12"/>
  <c r="C23" i="12"/>
  <c r="B23" i="12"/>
  <c r="W22" i="12"/>
  <c r="V22" i="12"/>
  <c r="U22" i="12"/>
  <c r="T22" i="12"/>
  <c r="S22" i="12"/>
  <c r="R22" i="12"/>
  <c r="Q22" i="12"/>
  <c r="P22" i="12"/>
  <c r="O22" i="12"/>
  <c r="N22" i="12"/>
  <c r="K22" i="12"/>
  <c r="J22" i="12"/>
  <c r="I22" i="12"/>
  <c r="H22" i="12"/>
  <c r="G22" i="12"/>
  <c r="F22" i="12"/>
  <c r="E22" i="12"/>
  <c r="D22" i="12"/>
  <c r="C22" i="12"/>
  <c r="B22" i="12"/>
  <c r="W21" i="12"/>
  <c r="V21" i="12"/>
  <c r="U21" i="12"/>
  <c r="T21" i="12"/>
  <c r="S21" i="12"/>
  <c r="R21" i="12"/>
  <c r="Q21" i="12"/>
  <c r="P21" i="12"/>
  <c r="O21" i="12"/>
  <c r="N21" i="12"/>
  <c r="K21" i="12"/>
  <c r="J21" i="12"/>
  <c r="I21" i="12"/>
  <c r="H21" i="12"/>
  <c r="G21" i="12"/>
  <c r="F21" i="12"/>
  <c r="E21" i="12"/>
  <c r="D21" i="12"/>
  <c r="C21" i="12"/>
  <c r="B21" i="12"/>
  <c r="W20" i="12"/>
  <c r="V20" i="12"/>
  <c r="U20" i="12"/>
  <c r="T20" i="12"/>
  <c r="S20" i="12"/>
  <c r="R20" i="12"/>
  <c r="Q20" i="12"/>
  <c r="P20" i="12"/>
  <c r="O20" i="12"/>
  <c r="N20" i="12"/>
  <c r="K20" i="12"/>
  <c r="J20" i="12"/>
  <c r="I20" i="12"/>
  <c r="H20" i="12"/>
  <c r="G20" i="12"/>
  <c r="F20" i="12"/>
  <c r="E20" i="12"/>
  <c r="D20" i="12"/>
  <c r="C20" i="12"/>
  <c r="B20" i="12"/>
  <c r="W19" i="12"/>
  <c r="V19" i="12"/>
  <c r="U19" i="12"/>
  <c r="T19" i="12"/>
  <c r="S19" i="12"/>
  <c r="R19" i="12"/>
  <c r="Q19" i="12"/>
  <c r="P19" i="12"/>
  <c r="O19" i="12"/>
  <c r="N19" i="12"/>
  <c r="K19" i="12"/>
  <c r="J19" i="12"/>
  <c r="I19" i="12"/>
  <c r="H19" i="12"/>
  <c r="G19" i="12"/>
  <c r="F19" i="12"/>
  <c r="E19" i="12"/>
  <c r="D19" i="12"/>
  <c r="C19" i="12"/>
  <c r="B19" i="12"/>
  <c r="W18" i="12"/>
  <c r="V18" i="12"/>
  <c r="U18" i="12"/>
  <c r="T18" i="12"/>
  <c r="S18" i="12"/>
  <c r="R18" i="12"/>
  <c r="Q18" i="12"/>
  <c r="P18" i="12"/>
  <c r="O18" i="12"/>
  <c r="N18" i="12"/>
  <c r="K18" i="12"/>
  <c r="J18" i="12"/>
  <c r="I18" i="12"/>
  <c r="H18" i="12"/>
  <c r="G18" i="12"/>
  <c r="F18" i="12"/>
  <c r="E18" i="12"/>
  <c r="D18" i="12"/>
  <c r="C18" i="12"/>
  <c r="B18" i="12"/>
  <c r="W17" i="12"/>
  <c r="V17" i="12"/>
  <c r="U17" i="12"/>
  <c r="T17" i="12"/>
  <c r="S17" i="12"/>
  <c r="R17" i="12"/>
  <c r="Q17" i="12"/>
  <c r="P17" i="12"/>
  <c r="O17" i="12"/>
  <c r="N17" i="12"/>
  <c r="K17" i="12"/>
  <c r="J17" i="12"/>
  <c r="I17" i="12"/>
  <c r="H17" i="12"/>
  <c r="G17" i="12"/>
  <c r="F17" i="12"/>
  <c r="E17" i="12"/>
  <c r="D17" i="12"/>
  <c r="C17" i="12"/>
  <c r="B17" i="12"/>
  <c r="W16" i="12"/>
  <c r="V16" i="12"/>
  <c r="U16" i="12"/>
  <c r="T16" i="12"/>
  <c r="S16" i="12"/>
  <c r="R16" i="12"/>
  <c r="Q16" i="12"/>
  <c r="P16" i="12"/>
  <c r="O16" i="12"/>
  <c r="N16" i="12"/>
  <c r="K16" i="12"/>
  <c r="J16" i="12"/>
  <c r="I16" i="12"/>
  <c r="H16" i="12"/>
  <c r="G16" i="12"/>
  <c r="F16" i="12"/>
  <c r="E16" i="12"/>
  <c r="D16" i="12"/>
  <c r="C16" i="12"/>
  <c r="B16" i="12"/>
  <c r="W15" i="12"/>
  <c r="V15" i="12"/>
  <c r="U15" i="12"/>
  <c r="T15" i="12"/>
  <c r="S15" i="12"/>
  <c r="R15" i="12"/>
  <c r="Q15" i="12"/>
  <c r="P15" i="12"/>
  <c r="O15" i="12"/>
  <c r="N15" i="12"/>
  <c r="K15" i="12"/>
  <c r="J15" i="12"/>
  <c r="I15" i="12"/>
  <c r="H15" i="12"/>
  <c r="G15" i="12"/>
  <c r="F15" i="12"/>
  <c r="E15" i="12"/>
  <c r="D15" i="12"/>
  <c r="C15" i="12"/>
  <c r="B15" i="12"/>
  <c r="W14" i="12"/>
  <c r="V14" i="12"/>
  <c r="U14" i="12"/>
  <c r="T14" i="12"/>
  <c r="S14" i="12"/>
  <c r="R14" i="12"/>
  <c r="Q14" i="12"/>
  <c r="P14" i="12"/>
  <c r="O14" i="12"/>
  <c r="N14" i="12"/>
  <c r="K14" i="12"/>
  <c r="J14" i="12"/>
  <c r="I14" i="12"/>
  <c r="H14" i="12"/>
  <c r="G14" i="12"/>
  <c r="F14" i="12"/>
  <c r="E14" i="12"/>
  <c r="D14" i="12"/>
  <c r="C14" i="12"/>
  <c r="B14" i="12"/>
  <c r="W13" i="12"/>
  <c r="V13" i="12"/>
  <c r="U13" i="12"/>
  <c r="T13" i="12"/>
  <c r="S13" i="12"/>
  <c r="R13" i="12"/>
  <c r="Q13" i="12"/>
  <c r="P13" i="12"/>
  <c r="O13" i="12"/>
  <c r="N13" i="12"/>
  <c r="K13" i="12"/>
  <c r="J13" i="12"/>
  <c r="I13" i="12"/>
  <c r="H13" i="12"/>
  <c r="G13" i="12"/>
  <c r="F13" i="12"/>
  <c r="E13" i="12"/>
  <c r="D13" i="12"/>
  <c r="C13" i="12"/>
  <c r="B13" i="12"/>
  <c r="W12" i="12"/>
  <c r="V12" i="12"/>
  <c r="U12" i="12"/>
  <c r="T12" i="12"/>
  <c r="S12" i="12"/>
  <c r="R12" i="12"/>
  <c r="Q12" i="12"/>
  <c r="P12" i="12"/>
  <c r="O12" i="12"/>
  <c r="N12" i="12"/>
  <c r="K12" i="12"/>
  <c r="J12" i="12"/>
  <c r="I12" i="12"/>
  <c r="H12" i="12"/>
  <c r="G12" i="12"/>
  <c r="F12" i="12"/>
  <c r="E12" i="12"/>
  <c r="D12" i="12"/>
  <c r="C12" i="12"/>
  <c r="B12" i="12"/>
  <c r="W11" i="12"/>
  <c r="V11" i="12"/>
  <c r="U11" i="12"/>
  <c r="T11" i="12"/>
  <c r="S11" i="12"/>
  <c r="R11" i="12"/>
  <c r="Q11" i="12"/>
  <c r="P11" i="12"/>
  <c r="O11" i="12"/>
  <c r="N11" i="12"/>
  <c r="K11" i="12"/>
  <c r="J11" i="12"/>
  <c r="I11" i="12"/>
  <c r="H11" i="12"/>
  <c r="G11" i="12"/>
  <c r="F11" i="12"/>
  <c r="E11" i="12"/>
  <c r="D11" i="12"/>
  <c r="C11" i="12"/>
  <c r="B11" i="12"/>
  <c r="W47" i="11"/>
  <c r="V47" i="11"/>
  <c r="U47" i="11"/>
  <c r="T47" i="11"/>
  <c r="S47" i="11"/>
  <c r="R47" i="11"/>
  <c r="Q47" i="11"/>
  <c r="P47" i="11"/>
  <c r="O47" i="11"/>
  <c r="N47" i="11"/>
  <c r="K47" i="11"/>
  <c r="J47" i="11"/>
  <c r="I47" i="11"/>
  <c r="H47" i="11"/>
  <c r="G47" i="11"/>
  <c r="F47" i="11"/>
  <c r="E47" i="11"/>
  <c r="D47" i="11"/>
  <c r="C47" i="11"/>
  <c r="B47" i="11"/>
  <c r="W46" i="11"/>
  <c r="V46" i="11"/>
  <c r="U46" i="11"/>
  <c r="Q46" i="11"/>
  <c r="P46" i="11"/>
  <c r="O46" i="11"/>
  <c r="N46" i="11"/>
  <c r="K46" i="11"/>
  <c r="J46" i="11"/>
  <c r="I46" i="11"/>
  <c r="E46" i="11"/>
  <c r="D46" i="11"/>
  <c r="C46" i="11"/>
  <c r="B46" i="11"/>
  <c r="W45" i="11"/>
  <c r="V45" i="11"/>
  <c r="T45" i="11"/>
  <c r="S45" i="11"/>
  <c r="R45" i="11"/>
  <c r="Q45" i="11"/>
  <c r="P45" i="11"/>
  <c r="O45" i="11"/>
  <c r="N45" i="11"/>
  <c r="K45" i="11"/>
  <c r="J45" i="11"/>
  <c r="H45" i="11"/>
  <c r="G45" i="11"/>
  <c r="F45" i="11"/>
  <c r="E45" i="11"/>
  <c r="D45" i="11"/>
  <c r="C45" i="11"/>
  <c r="B45" i="11"/>
  <c r="W44" i="11"/>
  <c r="V44" i="11"/>
  <c r="U44" i="11"/>
  <c r="T44" i="11"/>
  <c r="S44" i="11"/>
  <c r="R44" i="11"/>
  <c r="Q44" i="11"/>
  <c r="P44" i="11"/>
  <c r="O44" i="11"/>
  <c r="N44" i="11"/>
  <c r="K44" i="11"/>
  <c r="J44" i="11"/>
  <c r="I44" i="11"/>
  <c r="H44" i="11"/>
  <c r="G44" i="11"/>
  <c r="F44" i="11"/>
  <c r="E44" i="11"/>
  <c r="D44" i="11"/>
  <c r="C44" i="11"/>
  <c r="B44" i="11"/>
  <c r="W43" i="11"/>
  <c r="V43" i="11"/>
  <c r="U43" i="11"/>
  <c r="T43" i="11"/>
  <c r="S43" i="11"/>
  <c r="R43" i="11"/>
  <c r="Q43" i="11"/>
  <c r="P43" i="11"/>
  <c r="O43" i="11"/>
  <c r="N43" i="11"/>
  <c r="K43" i="11"/>
  <c r="J43" i="11"/>
  <c r="I43" i="11"/>
  <c r="H43" i="11"/>
  <c r="G43" i="11"/>
  <c r="F43" i="11"/>
  <c r="E43" i="11"/>
  <c r="D43" i="11"/>
  <c r="C43" i="11"/>
  <c r="B43" i="11"/>
  <c r="W42" i="11"/>
  <c r="V42" i="11"/>
  <c r="U42" i="11"/>
  <c r="T42" i="11"/>
  <c r="S42" i="11"/>
  <c r="R42" i="11"/>
  <c r="Q42" i="11"/>
  <c r="P42" i="11"/>
  <c r="O42" i="11"/>
  <c r="N42" i="11"/>
  <c r="K42" i="11"/>
  <c r="J42" i="11"/>
  <c r="I42" i="11"/>
  <c r="H42" i="11"/>
  <c r="G42" i="11"/>
  <c r="F42" i="11"/>
  <c r="E42" i="11"/>
  <c r="D42" i="11"/>
  <c r="C42" i="11"/>
  <c r="B42" i="11"/>
  <c r="W41" i="11"/>
  <c r="V41" i="11"/>
  <c r="U41" i="11"/>
  <c r="T41" i="11"/>
  <c r="S41" i="11"/>
  <c r="R41" i="11"/>
  <c r="Q41" i="11"/>
  <c r="P41" i="11"/>
  <c r="O41" i="11"/>
  <c r="N41" i="11"/>
  <c r="K41" i="11"/>
  <c r="J41" i="11"/>
  <c r="I41" i="11"/>
  <c r="H41" i="11"/>
  <c r="G41" i="11"/>
  <c r="F41" i="11"/>
  <c r="E41" i="11"/>
  <c r="D41" i="11"/>
  <c r="C41" i="11"/>
  <c r="B41" i="11"/>
  <c r="W40" i="11"/>
  <c r="V40" i="11"/>
  <c r="U40" i="11"/>
  <c r="T40" i="11"/>
  <c r="S40" i="11"/>
  <c r="R40" i="11"/>
  <c r="Q40" i="11"/>
  <c r="P40" i="11"/>
  <c r="O40" i="11"/>
  <c r="N40" i="11"/>
  <c r="K40" i="11"/>
  <c r="J40" i="11"/>
  <c r="I40" i="11"/>
  <c r="H40" i="11"/>
  <c r="G40" i="11"/>
  <c r="F40" i="11"/>
  <c r="E40" i="11"/>
  <c r="D40" i="11"/>
  <c r="C40" i="11"/>
  <c r="B40" i="11"/>
  <c r="W39" i="11"/>
  <c r="V39" i="11"/>
  <c r="U39" i="11"/>
  <c r="T39" i="11"/>
  <c r="S39" i="11"/>
  <c r="R39" i="11"/>
  <c r="Q39" i="11"/>
  <c r="P39" i="11"/>
  <c r="O39" i="11"/>
  <c r="N39" i="11"/>
  <c r="K39" i="11"/>
  <c r="J39" i="11"/>
  <c r="I39" i="11"/>
  <c r="H39" i="11"/>
  <c r="G39" i="11"/>
  <c r="F39" i="11"/>
  <c r="E39" i="11"/>
  <c r="D39" i="11"/>
  <c r="C39" i="11"/>
  <c r="B39" i="11"/>
  <c r="W38" i="11"/>
  <c r="V38" i="11"/>
  <c r="U38" i="11"/>
  <c r="T38" i="11"/>
  <c r="S38" i="11"/>
  <c r="R38" i="11"/>
  <c r="Q38" i="11"/>
  <c r="P38" i="11"/>
  <c r="O38" i="11"/>
  <c r="N38" i="11"/>
  <c r="K38" i="11"/>
  <c r="J38" i="11"/>
  <c r="I38" i="11"/>
  <c r="H38" i="11"/>
  <c r="G38" i="11"/>
  <c r="F38" i="11"/>
  <c r="E38" i="11"/>
  <c r="D38" i="11"/>
  <c r="C38" i="11"/>
  <c r="B38" i="11"/>
  <c r="W37" i="11"/>
  <c r="V37" i="11"/>
  <c r="U37" i="11"/>
  <c r="T37" i="11"/>
  <c r="S37" i="11"/>
  <c r="R37" i="11"/>
  <c r="Q37" i="11"/>
  <c r="P37" i="11"/>
  <c r="O37" i="11"/>
  <c r="N37" i="11"/>
  <c r="K37" i="11"/>
  <c r="J37" i="11"/>
  <c r="I37" i="11"/>
  <c r="H37" i="11"/>
  <c r="G37" i="11"/>
  <c r="F37" i="11"/>
  <c r="E37" i="11"/>
  <c r="D37" i="11"/>
  <c r="C37" i="11"/>
  <c r="B37" i="11"/>
  <c r="W36" i="11"/>
  <c r="V36" i="11"/>
  <c r="U36" i="11"/>
  <c r="T36" i="11"/>
  <c r="S36" i="11"/>
  <c r="R36" i="11"/>
  <c r="Q36" i="11"/>
  <c r="P36" i="11"/>
  <c r="O36" i="11"/>
  <c r="N36" i="11"/>
  <c r="K36" i="11"/>
  <c r="J36" i="11"/>
  <c r="I36" i="11"/>
  <c r="H36" i="11"/>
  <c r="G36" i="11"/>
  <c r="F36" i="11"/>
  <c r="E36" i="11"/>
  <c r="D36" i="11"/>
  <c r="C36" i="11"/>
  <c r="B36" i="11"/>
  <c r="W35" i="11"/>
  <c r="V35" i="11"/>
  <c r="U35" i="11"/>
  <c r="T35" i="11"/>
  <c r="S35" i="11"/>
  <c r="R35" i="11"/>
  <c r="Q35" i="11"/>
  <c r="P35" i="11"/>
  <c r="O35" i="11"/>
  <c r="N35" i="11"/>
  <c r="K35" i="11"/>
  <c r="J35" i="11"/>
  <c r="I35" i="11"/>
  <c r="H35" i="11"/>
  <c r="G35" i="11"/>
  <c r="F35" i="11"/>
  <c r="E35" i="11"/>
  <c r="D35" i="11"/>
  <c r="C35" i="11"/>
  <c r="B35" i="11"/>
  <c r="W34" i="11"/>
  <c r="V34" i="11"/>
  <c r="U34" i="11"/>
  <c r="T34" i="11"/>
  <c r="S34" i="11"/>
  <c r="R34" i="11"/>
  <c r="Q34" i="11"/>
  <c r="P34" i="11"/>
  <c r="O34" i="11"/>
  <c r="N34" i="11"/>
  <c r="K34" i="11"/>
  <c r="J34" i="11"/>
  <c r="I34" i="11"/>
  <c r="H34" i="11"/>
  <c r="G34" i="11"/>
  <c r="F34" i="11"/>
  <c r="E34" i="11"/>
  <c r="D34" i="11"/>
  <c r="C34" i="11"/>
  <c r="B34" i="11"/>
  <c r="W33" i="11"/>
  <c r="V33" i="11"/>
  <c r="U33" i="11"/>
  <c r="T33" i="11"/>
  <c r="S33" i="11"/>
  <c r="R33" i="11"/>
  <c r="Q33" i="11"/>
  <c r="P33" i="11"/>
  <c r="O33" i="11"/>
  <c r="N33" i="11"/>
  <c r="K33" i="11"/>
  <c r="J33" i="11"/>
  <c r="I33" i="11"/>
  <c r="H33" i="11"/>
  <c r="G33" i="11"/>
  <c r="F33" i="11"/>
  <c r="E33" i="11"/>
  <c r="D33" i="11"/>
  <c r="C33" i="11"/>
  <c r="B33" i="11"/>
  <c r="W32" i="11"/>
  <c r="V32" i="11"/>
  <c r="U32" i="11"/>
  <c r="T32" i="11"/>
  <c r="S32" i="11"/>
  <c r="R32" i="11"/>
  <c r="Q32" i="11"/>
  <c r="P32" i="11"/>
  <c r="O32" i="11"/>
  <c r="N32" i="11"/>
  <c r="K32" i="11"/>
  <c r="J32" i="11"/>
  <c r="I32" i="11"/>
  <c r="H32" i="11"/>
  <c r="G32" i="11"/>
  <c r="F32" i="11"/>
  <c r="E32" i="11"/>
  <c r="D32" i="11"/>
  <c r="C32" i="11"/>
  <c r="B32" i="11"/>
  <c r="W26" i="11"/>
  <c r="V26" i="11"/>
  <c r="U26" i="11"/>
  <c r="T26" i="11"/>
  <c r="S26" i="11"/>
  <c r="R26" i="11"/>
  <c r="Q26" i="11"/>
  <c r="P26" i="11"/>
  <c r="O26" i="11"/>
  <c r="N26" i="11"/>
  <c r="K26" i="11"/>
  <c r="J26" i="11"/>
  <c r="I26" i="11"/>
  <c r="H26" i="11"/>
  <c r="G26" i="11"/>
  <c r="F26" i="11"/>
  <c r="E26" i="11"/>
  <c r="D26" i="11"/>
  <c r="C26" i="11"/>
  <c r="B26" i="11"/>
  <c r="W25" i="11"/>
  <c r="V25" i="11"/>
  <c r="U25" i="11"/>
  <c r="T25" i="11"/>
  <c r="S25" i="11"/>
  <c r="R25" i="11"/>
  <c r="Q25" i="11"/>
  <c r="P25" i="11"/>
  <c r="O25" i="11"/>
  <c r="N25" i="11"/>
  <c r="K25" i="11"/>
  <c r="J25" i="11"/>
  <c r="I25" i="11"/>
  <c r="H25" i="11"/>
  <c r="G25" i="11"/>
  <c r="F25" i="11"/>
  <c r="E25" i="11"/>
  <c r="D25" i="11"/>
  <c r="C25" i="11"/>
  <c r="B25" i="11"/>
  <c r="W24" i="11"/>
  <c r="V24" i="11"/>
  <c r="U24" i="11"/>
  <c r="T24" i="11"/>
  <c r="S24" i="11"/>
  <c r="R24" i="11"/>
  <c r="Q24" i="11"/>
  <c r="P24" i="11"/>
  <c r="O24" i="11"/>
  <c r="N24" i="11"/>
  <c r="K24" i="11"/>
  <c r="J24" i="11"/>
  <c r="I24" i="11"/>
  <c r="H24" i="11"/>
  <c r="G24" i="11"/>
  <c r="F24" i="11"/>
  <c r="E24" i="11"/>
  <c r="D24" i="11"/>
  <c r="C24" i="11"/>
  <c r="B24" i="11"/>
  <c r="W23" i="11"/>
  <c r="V23" i="11"/>
  <c r="U23" i="11"/>
  <c r="T23" i="11"/>
  <c r="S23" i="11"/>
  <c r="R23" i="11"/>
  <c r="Q23" i="11"/>
  <c r="P23" i="11"/>
  <c r="O23" i="11"/>
  <c r="N23" i="11"/>
  <c r="K23" i="11"/>
  <c r="J23" i="11"/>
  <c r="I23" i="11"/>
  <c r="H23" i="11"/>
  <c r="G23" i="11"/>
  <c r="F23" i="11"/>
  <c r="E23" i="11"/>
  <c r="D23" i="11"/>
  <c r="C23" i="11"/>
  <c r="B23" i="11"/>
  <c r="W22" i="11"/>
  <c r="V22" i="11"/>
  <c r="U22" i="11"/>
  <c r="T22" i="11"/>
  <c r="S22" i="11"/>
  <c r="R22" i="11"/>
  <c r="Q22" i="11"/>
  <c r="P22" i="11"/>
  <c r="O22" i="11"/>
  <c r="N22" i="11"/>
  <c r="K22" i="11"/>
  <c r="J22" i="11"/>
  <c r="I22" i="11"/>
  <c r="H22" i="11"/>
  <c r="G22" i="11"/>
  <c r="F22" i="11"/>
  <c r="E22" i="11"/>
  <c r="D22" i="11"/>
  <c r="C22" i="11"/>
  <c r="B22" i="11"/>
  <c r="W21" i="11"/>
  <c r="V21" i="11"/>
  <c r="U21" i="11"/>
  <c r="T21" i="11"/>
  <c r="S21" i="11"/>
  <c r="R21" i="11"/>
  <c r="Q21" i="11"/>
  <c r="P21" i="11"/>
  <c r="O21" i="11"/>
  <c r="N21" i="11"/>
  <c r="K21" i="11"/>
  <c r="J21" i="11"/>
  <c r="I21" i="11"/>
  <c r="H21" i="11"/>
  <c r="G21" i="11"/>
  <c r="F21" i="11"/>
  <c r="E21" i="11"/>
  <c r="D21" i="11"/>
  <c r="C21" i="11"/>
  <c r="B21" i="11"/>
  <c r="W20" i="11"/>
  <c r="V20" i="11"/>
  <c r="U20" i="11"/>
  <c r="T20" i="11"/>
  <c r="S20" i="11"/>
  <c r="R20" i="11"/>
  <c r="Q20" i="11"/>
  <c r="P20" i="11"/>
  <c r="O20" i="11"/>
  <c r="N20" i="11"/>
  <c r="K20" i="11"/>
  <c r="J20" i="11"/>
  <c r="I20" i="11"/>
  <c r="H20" i="11"/>
  <c r="G20" i="11"/>
  <c r="F20" i="11"/>
  <c r="E20" i="11"/>
  <c r="D20" i="11"/>
  <c r="C20" i="11"/>
  <c r="B20" i="11"/>
  <c r="W19" i="11"/>
  <c r="V19" i="11"/>
  <c r="U19" i="11"/>
  <c r="T19" i="11"/>
  <c r="S19" i="11"/>
  <c r="R19" i="11"/>
  <c r="Q19" i="11"/>
  <c r="P19" i="11"/>
  <c r="O19" i="11"/>
  <c r="N19" i="11"/>
  <c r="K19" i="11"/>
  <c r="J19" i="11"/>
  <c r="I19" i="11"/>
  <c r="H19" i="11"/>
  <c r="G19" i="11"/>
  <c r="F19" i="11"/>
  <c r="E19" i="11"/>
  <c r="D19" i="11"/>
  <c r="C19" i="11"/>
  <c r="B19" i="11"/>
  <c r="W18" i="11"/>
  <c r="V18" i="11"/>
  <c r="U18" i="11"/>
  <c r="T18" i="11"/>
  <c r="S18" i="11"/>
  <c r="R18" i="11"/>
  <c r="Q18" i="11"/>
  <c r="P18" i="11"/>
  <c r="O18" i="11"/>
  <c r="N18" i="11"/>
  <c r="K18" i="11"/>
  <c r="J18" i="11"/>
  <c r="I18" i="11"/>
  <c r="H18" i="11"/>
  <c r="G18" i="11"/>
  <c r="F18" i="11"/>
  <c r="E18" i="11"/>
  <c r="D18" i="11"/>
  <c r="C18" i="11"/>
  <c r="B18" i="11"/>
  <c r="W17" i="11"/>
  <c r="V17" i="11"/>
  <c r="U17" i="11"/>
  <c r="T17" i="11"/>
  <c r="S17" i="11"/>
  <c r="R17" i="11"/>
  <c r="Q17" i="11"/>
  <c r="P17" i="11"/>
  <c r="O17" i="11"/>
  <c r="N17" i="11"/>
  <c r="K17" i="11"/>
  <c r="J17" i="11"/>
  <c r="I17" i="11"/>
  <c r="H17" i="11"/>
  <c r="G17" i="11"/>
  <c r="F17" i="11"/>
  <c r="E17" i="11"/>
  <c r="D17" i="11"/>
  <c r="C17" i="11"/>
  <c r="B17" i="11"/>
  <c r="W16" i="11"/>
  <c r="V16" i="11"/>
  <c r="U16" i="11"/>
  <c r="T16" i="11"/>
  <c r="S16" i="11"/>
  <c r="R16" i="11"/>
  <c r="Q16" i="11"/>
  <c r="P16" i="11"/>
  <c r="O16" i="11"/>
  <c r="N16" i="11"/>
  <c r="K16" i="11"/>
  <c r="J16" i="11"/>
  <c r="I16" i="11"/>
  <c r="H16" i="11"/>
  <c r="G16" i="11"/>
  <c r="F16" i="11"/>
  <c r="E16" i="11"/>
  <c r="D16" i="11"/>
  <c r="C16" i="11"/>
  <c r="B16" i="11"/>
  <c r="W15" i="11"/>
  <c r="V15" i="11"/>
  <c r="U15" i="11"/>
  <c r="T15" i="11"/>
  <c r="S15" i="11"/>
  <c r="R15" i="11"/>
  <c r="Q15" i="11"/>
  <c r="P15" i="11"/>
  <c r="O15" i="11"/>
  <c r="N15" i="11"/>
  <c r="K15" i="11"/>
  <c r="J15" i="11"/>
  <c r="I15" i="11"/>
  <c r="H15" i="11"/>
  <c r="G15" i="11"/>
  <c r="F15" i="11"/>
  <c r="E15" i="11"/>
  <c r="D15" i="11"/>
  <c r="C15" i="11"/>
  <c r="B15" i="11"/>
  <c r="W14" i="11"/>
  <c r="V14" i="11"/>
  <c r="U14" i="11"/>
  <c r="T14" i="11"/>
  <c r="S14" i="11"/>
  <c r="R14" i="11"/>
  <c r="Q14" i="11"/>
  <c r="P14" i="11"/>
  <c r="O14" i="11"/>
  <c r="N14" i="11"/>
  <c r="K14" i="11"/>
  <c r="J14" i="11"/>
  <c r="I14" i="11"/>
  <c r="H14" i="11"/>
  <c r="G14" i="11"/>
  <c r="F14" i="11"/>
  <c r="E14" i="11"/>
  <c r="D14" i="11"/>
  <c r="C14" i="11"/>
  <c r="B14" i="11"/>
  <c r="W13" i="11"/>
  <c r="V13" i="11"/>
  <c r="U13" i="11"/>
  <c r="T13" i="11"/>
  <c r="S13" i="11"/>
  <c r="R13" i="11"/>
  <c r="Q13" i="11"/>
  <c r="P13" i="11"/>
  <c r="O13" i="11"/>
  <c r="N13" i="11"/>
  <c r="K13" i="11"/>
  <c r="J13" i="11"/>
  <c r="I13" i="11"/>
  <c r="H13" i="11"/>
  <c r="G13" i="11"/>
  <c r="F13" i="11"/>
  <c r="E13" i="11"/>
  <c r="D13" i="11"/>
  <c r="C13" i="11"/>
  <c r="B13" i="11"/>
  <c r="W12" i="11"/>
  <c r="V12" i="11"/>
  <c r="U12" i="11"/>
  <c r="T12" i="11"/>
  <c r="S12" i="11"/>
  <c r="R12" i="11"/>
  <c r="Q12" i="11"/>
  <c r="P12" i="11"/>
  <c r="O12" i="11"/>
  <c r="N12" i="11"/>
  <c r="K12" i="11"/>
  <c r="J12" i="11"/>
  <c r="I12" i="11"/>
  <c r="H12" i="11"/>
  <c r="G12" i="11"/>
  <c r="F12" i="11"/>
  <c r="E12" i="11"/>
  <c r="D12" i="11"/>
  <c r="C12" i="11"/>
  <c r="B12" i="11"/>
  <c r="W11" i="11"/>
  <c r="V11" i="11"/>
  <c r="U11" i="11"/>
  <c r="T11" i="11"/>
  <c r="S11" i="11"/>
  <c r="R11" i="11"/>
  <c r="Q11" i="11"/>
  <c r="P11" i="11"/>
  <c r="O11" i="11"/>
  <c r="N11" i="11"/>
  <c r="K11" i="11"/>
  <c r="J11" i="11"/>
  <c r="I11" i="11"/>
  <c r="H11" i="11"/>
  <c r="G11" i="11"/>
  <c r="F11" i="11"/>
  <c r="E11" i="11"/>
  <c r="D11" i="11"/>
  <c r="C11" i="11"/>
  <c r="B11" i="11"/>
  <c r="W47" i="10"/>
  <c r="V47" i="10"/>
  <c r="U47" i="10"/>
  <c r="T47" i="10"/>
  <c r="S47" i="10"/>
  <c r="R47" i="10"/>
  <c r="Q47" i="10"/>
  <c r="P47" i="10"/>
  <c r="O47" i="10"/>
  <c r="N47" i="10"/>
  <c r="K47" i="10"/>
  <c r="J47" i="10"/>
  <c r="I47" i="10"/>
  <c r="H47" i="10"/>
  <c r="G47" i="10"/>
  <c r="F47" i="10"/>
  <c r="E47" i="10"/>
  <c r="D47" i="10"/>
  <c r="C47" i="10"/>
  <c r="B47" i="10"/>
  <c r="W46" i="10"/>
  <c r="V46" i="10"/>
  <c r="S46" i="10"/>
  <c r="R46" i="10"/>
  <c r="Q46" i="10"/>
  <c r="P46" i="10"/>
  <c r="O46" i="10"/>
  <c r="N46" i="10"/>
  <c r="K46" i="10"/>
  <c r="J46" i="10"/>
  <c r="G46" i="10"/>
  <c r="F46" i="10"/>
  <c r="E46" i="10"/>
  <c r="D46" i="10"/>
  <c r="C46" i="10"/>
  <c r="B46" i="10"/>
  <c r="W45" i="10"/>
  <c r="V45" i="10"/>
  <c r="T45" i="10"/>
  <c r="S45" i="10"/>
  <c r="R45" i="10"/>
  <c r="Q45" i="10"/>
  <c r="P45" i="10"/>
  <c r="O45" i="10"/>
  <c r="N45" i="10"/>
  <c r="K45" i="10"/>
  <c r="J45" i="10"/>
  <c r="H45" i="10"/>
  <c r="G45" i="10"/>
  <c r="F45" i="10"/>
  <c r="E45" i="10"/>
  <c r="D45" i="10"/>
  <c r="C45" i="10"/>
  <c r="B45" i="10"/>
  <c r="W44" i="10"/>
  <c r="V44" i="10"/>
  <c r="U44" i="10"/>
  <c r="T44" i="10"/>
  <c r="S44" i="10"/>
  <c r="R44" i="10"/>
  <c r="Q44" i="10"/>
  <c r="P44" i="10"/>
  <c r="O44" i="10"/>
  <c r="N44" i="10"/>
  <c r="K44" i="10"/>
  <c r="J44" i="10"/>
  <c r="I44" i="10"/>
  <c r="H44" i="10"/>
  <c r="G44" i="10"/>
  <c r="F44" i="10"/>
  <c r="E44" i="10"/>
  <c r="D44" i="10"/>
  <c r="C44" i="10"/>
  <c r="B44" i="10"/>
  <c r="W43" i="10"/>
  <c r="V43" i="10"/>
  <c r="U43" i="10"/>
  <c r="T43" i="10"/>
  <c r="S43" i="10"/>
  <c r="R43" i="10"/>
  <c r="Q43" i="10"/>
  <c r="P43" i="10"/>
  <c r="O43" i="10"/>
  <c r="N43" i="10"/>
  <c r="K43" i="10"/>
  <c r="J43" i="10"/>
  <c r="I43" i="10"/>
  <c r="H43" i="10"/>
  <c r="G43" i="10"/>
  <c r="F43" i="10"/>
  <c r="E43" i="10"/>
  <c r="D43" i="10"/>
  <c r="C43" i="10"/>
  <c r="B43" i="10"/>
  <c r="W42" i="10"/>
  <c r="V42" i="10"/>
  <c r="U42" i="10"/>
  <c r="T42" i="10"/>
  <c r="S42" i="10"/>
  <c r="R42" i="10"/>
  <c r="Q42" i="10"/>
  <c r="P42" i="10"/>
  <c r="O42" i="10"/>
  <c r="N42" i="10"/>
  <c r="K42" i="10"/>
  <c r="J42" i="10"/>
  <c r="I42" i="10"/>
  <c r="H42" i="10"/>
  <c r="G42" i="10"/>
  <c r="F42" i="10"/>
  <c r="E42" i="10"/>
  <c r="D42" i="10"/>
  <c r="C42" i="10"/>
  <c r="B42" i="10"/>
  <c r="W41" i="10"/>
  <c r="V41" i="10"/>
  <c r="U41" i="10"/>
  <c r="T41" i="10"/>
  <c r="S41" i="10"/>
  <c r="R41" i="10"/>
  <c r="Q41" i="10"/>
  <c r="P41" i="10"/>
  <c r="O41" i="10"/>
  <c r="N41" i="10"/>
  <c r="K41" i="10"/>
  <c r="J41" i="10"/>
  <c r="I41" i="10"/>
  <c r="H41" i="10"/>
  <c r="G41" i="10"/>
  <c r="F41" i="10"/>
  <c r="E41" i="10"/>
  <c r="D41" i="10"/>
  <c r="C41" i="10"/>
  <c r="B41" i="10"/>
  <c r="W40" i="10"/>
  <c r="V40" i="10"/>
  <c r="U40" i="10"/>
  <c r="T40" i="10"/>
  <c r="S40" i="10"/>
  <c r="R40" i="10"/>
  <c r="Q40" i="10"/>
  <c r="P40" i="10"/>
  <c r="O40" i="10"/>
  <c r="N40" i="10"/>
  <c r="K40" i="10"/>
  <c r="J40" i="10"/>
  <c r="I40" i="10"/>
  <c r="H40" i="10"/>
  <c r="G40" i="10"/>
  <c r="F40" i="10"/>
  <c r="E40" i="10"/>
  <c r="D40" i="10"/>
  <c r="C40" i="10"/>
  <c r="B40" i="10"/>
  <c r="W39" i="10"/>
  <c r="V39" i="10"/>
  <c r="U39" i="10"/>
  <c r="T39" i="10"/>
  <c r="S39" i="10"/>
  <c r="R39" i="10"/>
  <c r="Q39" i="10"/>
  <c r="P39" i="10"/>
  <c r="O39" i="10"/>
  <c r="N39" i="10"/>
  <c r="K39" i="10"/>
  <c r="J39" i="10"/>
  <c r="I39" i="10"/>
  <c r="H39" i="10"/>
  <c r="G39" i="10"/>
  <c r="F39" i="10"/>
  <c r="E39" i="10"/>
  <c r="D39" i="10"/>
  <c r="C39" i="10"/>
  <c r="B39" i="10"/>
  <c r="W38" i="10"/>
  <c r="V38" i="10"/>
  <c r="U38" i="10"/>
  <c r="T38" i="10"/>
  <c r="S38" i="10"/>
  <c r="R38" i="10"/>
  <c r="Q38" i="10"/>
  <c r="P38" i="10"/>
  <c r="O38" i="10"/>
  <c r="N38" i="10"/>
  <c r="K38" i="10"/>
  <c r="J38" i="10"/>
  <c r="I38" i="10"/>
  <c r="H38" i="10"/>
  <c r="G38" i="10"/>
  <c r="F38" i="10"/>
  <c r="E38" i="10"/>
  <c r="D38" i="10"/>
  <c r="C38" i="10"/>
  <c r="B38" i="10"/>
  <c r="W37" i="10"/>
  <c r="V37" i="10"/>
  <c r="U37" i="10"/>
  <c r="T37" i="10"/>
  <c r="S37" i="10"/>
  <c r="R37" i="10"/>
  <c r="Q37" i="10"/>
  <c r="P37" i="10"/>
  <c r="O37" i="10"/>
  <c r="N37" i="10"/>
  <c r="K37" i="10"/>
  <c r="J37" i="10"/>
  <c r="I37" i="10"/>
  <c r="H37" i="10"/>
  <c r="G37" i="10"/>
  <c r="F37" i="10"/>
  <c r="E37" i="10"/>
  <c r="D37" i="10"/>
  <c r="C37" i="10"/>
  <c r="B37" i="10"/>
  <c r="W36" i="10"/>
  <c r="V36" i="10"/>
  <c r="U36" i="10"/>
  <c r="T36" i="10"/>
  <c r="S36" i="10"/>
  <c r="R36" i="10"/>
  <c r="Q36" i="10"/>
  <c r="P36" i="10"/>
  <c r="O36" i="10"/>
  <c r="N36" i="10"/>
  <c r="K36" i="10"/>
  <c r="J36" i="10"/>
  <c r="I36" i="10"/>
  <c r="H36" i="10"/>
  <c r="G36" i="10"/>
  <c r="F36" i="10"/>
  <c r="E36" i="10"/>
  <c r="D36" i="10"/>
  <c r="C36" i="10"/>
  <c r="B36" i="10"/>
  <c r="W35" i="10"/>
  <c r="V35" i="10"/>
  <c r="U35" i="10"/>
  <c r="T35" i="10"/>
  <c r="S35" i="10"/>
  <c r="R35" i="10"/>
  <c r="Q35" i="10"/>
  <c r="P35" i="10"/>
  <c r="O35" i="10"/>
  <c r="N35" i="10"/>
  <c r="K35" i="10"/>
  <c r="J35" i="10"/>
  <c r="I35" i="10"/>
  <c r="H35" i="10"/>
  <c r="G35" i="10"/>
  <c r="F35" i="10"/>
  <c r="E35" i="10"/>
  <c r="D35" i="10"/>
  <c r="C35" i="10"/>
  <c r="B35" i="10"/>
  <c r="W34" i="10"/>
  <c r="V34" i="10"/>
  <c r="U34" i="10"/>
  <c r="T34" i="10"/>
  <c r="S34" i="10"/>
  <c r="R34" i="10"/>
  <c r="Q34" i="10"/>
  <c r="P34" i="10"/>
  <c r="O34" i="10"/>
  <c r="N34" i="10"/>
  <c r="K34" i="10"/>
  <c r="J34" i="10"/>
  <c r="I34" i="10"/>
  <c r="H34" i="10"/>
  <c r="G34" i="10"/>
  <c r="F34" i="10"/>
  <c r="E34" i="10"/>
  <c r="D34" i="10"/>
  <c r="C34" i="10"/>
  <c r="B34" i="10"/>
  <c r="W33" i="10"/>
  <c r="V33" i="10"/>
  <c r="U33" i="10"/>
  <c r="T33" i="10"/>
  <c r="S33" i="10"/>
  <c r="R33" i="10"/>
  <c r="Q33" i="10"/>
  <c r="P33" i="10"/>
  <c r="O33" i="10"/>
  <c r="N33" i="10"/>
  <c r="K33" i="10"/>
  <c r="J33" i="10"/>
  <c r="I33" i="10"/>
  <c r="H33" i="10"/>
  <c r="G33" i="10"/>
  <c r="F33" i="10"/>
  <c r="E33" i="10"/>
  <c r="D33" i="10"/>
  <c r="C33" i="10"/>
  <c r="B33" i="10"/>
  <c r="W32" i="10"/>
  <c r="V32" i="10"/>
  <c r="U32" i="10"/>
  <c r="T32" i="10"/>
  <c r="S32" i="10"/>
  <c r="R32" i="10"/>
  <c r="Q32" i="10"/>
  <c r="P32" i="10"/>
  <c r="O32" i="10"/>
  <c r="N32" i="10"/>
  <c r="K32" i="10"/>
  <c r="J32" i="10"/>
  <c r="I32" i="10"/>
  <c r="H32" i="10"/>
  <c r="G32" i="10"/>
  <c r="F32" i="10"/>
  <c r="E32" i="10"/>
  <c r="D32" i="10"/>
  <c r="C32" i="10"/>
  <c r="B32" i="10"/>
  <c r="W26" i="10"/>
  <c r="V26" i="10"/>
  <c r="U26" i="10"/>
  <c r="T26" i="10"/>
  <c r="S26" i="10"/>
  <c r="R26" i="10"/>
  <c r="Q26" i="10"/>
  <c r="P26" i="10"/>
  <c r="O26" i="10"/>
  <c r="N26" i="10"/>
  <c r="K26" i="10"/>
  <c r="J26" i="10"/>
  <c r="I26" i="10"/>
  <c r="H26" i="10"/>
  <c r="G26" i="10"/>
  <c r="F26" i="10"/>
  <c r="E26" i="10"/>
  <c r="D26" i="10"/>
  <c r="C26" i="10"/>
  <c r="B26" i="10"/>
  <c r="W25" i="10"/>
  <c r="V25" i="10"/>
  <c r="U25" i="10"/>
  <c r="T25" i="10"/>
  <c r="S25" i="10"/>
  <c r="R25" i="10"/>
  <c r="Q25" i="10"/>
  <c r="P25" i="10"/>
  <c r="O25" i="10"/>
  <c r="N25" i="10"/>
  <c r="K25" i="10"/>
  <c r="J25" i="10"/>
  <c r="I25" i="10"/>
  <c r="H25" i="10"/>
  <c r="G25" i="10"/>
  <c r="F25" i="10"/>
  <c r="E25" i="10"/>
  <c r="D25" i="10"/>
  <c r="C25" i="10"/>
  <c r="B25" i="10"/>
  <c r="W24" i="10"/>
  <c r="V24" i="10"/>
  <c r="U24" i="10"/>
  <c r="T24" i="10"/>
  <c r="S24" i="10"/>
  <c r="R24" i="10"/>
  <c r="Q24" i="10"/>
  <c r="P24" i="10"/>
  <c r="O24" i="10"/>
  <c r="N24" i="10"/>
  <c r="K24" i="10"/>
  <c r="J24" i="10"/>
  <c r="I24" i="10"/>
  <c r="H24" i="10"/>
  <c r="G24" i="10"/>
  <c r="F24" i="10"/>
  <c r="E24" i="10"/>
  <c r="D24" i="10"/>
  <c r="C24" i="10"/>
  <c r="B24" i="10"/>
  <c r="W23" i="10"/>
  <c r="V23" i="10"/>
  <c r="U23" i="10"/>
  <c r="T23" i="10"/>
  <c r="S23" i="10"/>
  <c r="R23" i="10"/>
  <c r="Q23" i="10"/>
  <c r="P23" i="10"/>
  <c r="O23" i="10"/>
  <c r="N23" i="10"/>
  <c r="K23" i="10"/>
  <c r="J23" i="10"/>
  <c r="I23" i="10"/>
  <c r="H23" i="10"/>
  <c r="G23" i="10"/>
  <c r="F23" i="10"/>
  <c r="E23" i="10"/>
  <c r="D23" i="10"/>
  <c r="C23" i="10"/>
  <c r="B23" i="10"/>
  <c r="W22" i="10"/>
  <c r="V22" i="10"/>
  <c r="U22" i="10"/>
  <c r="T22" i="10"/>
  <c r="S22" i="10"/>
  <c r="R22" i="10"/>
  <c r="Q22" i="10"/>
  <c r="P22" i="10"/>
  <c r="O22" i="10"/>
  <c r="N22" i="10"/>
  <c r="K22" i="10"/>
  <c r="J22" i="10"/>
  <c r="I22" i="10"/>
  <c r="H22" i="10"/>
  <c r="G22" i="10"/>
  <c r="F22" i="10"/>
  <c r="E22" i="10"/>
  <c r="D22" i="10"/>
  <c r="C22" i="10"/>
  <c r="B22" i="10"/>
  <c r="W21" i="10"/>
  <c r="V21" i="10"/>
  <c r="U21" i="10"/>
  <c r="T21" i="10"/>
  <c r="S21" i="10"/>
  <c r="R21" i="10"/>
  <c r="Q21" i="10"/>
  <c r="P21" i="10"/>
  <c r="O21" i="10"/>
  <c r="N21" i="10"/>
  <c r="K21" i="10"/>
  <c r="J21" i="10"/>
  <c r="I21" i="10"/>
  <c r="H21" i="10"/>
  <c r="G21" i="10"/>
  <c r="F21" i="10"/>
  <c r="E21" i="10"/>
  <c r="D21" i="10"/>
  <c r="C21" i="10"/>
  <c r="B21" i="10"/>
  <c r="W20" i="10"/>
  <c r="V20" i="10"/>
  <c r="U20" i="10"/>
  <c r="T20" i="10"/>
  <c r="S20" i="10"/>
  <c r="R20" i="10"/>
  <c r="Q20" i="10"/>
  <c r="P20" i="10"/>
  <c r="O20" i="10"/>
  <c r="N20" i="10"/>
  <c r="K20" i="10"/>
  <c r="J20" i="10"/>
  <c r="I20" i="10"/>
  <c r="H20" i="10"/>
  <c r="G20" i="10"/>
  <c r="F20" i="10"/>
  <c r="E20" i="10"/>
  <c r="D20" i="10"/>
  <c r="C20" i="10"/>
  <c r="B20" i="10"/>
  <c r="W19" i="10"/>
  <c r="V19" i="10"/>
  <c r="U19" i="10"/>
  <c r="T19" i="10"/>
  <c r="S19" i="10"/>
  <c r="R19" i="10"/>
  <c r="Q19" i="10"/>
  <c r="P19" i="10"/>
  <c r="O19" i="10"/>
  <c r="N19" i="10"/>
  <c r="K19" i="10"/>
  <c r="J19" i="10"/>
  <c r="I19" i="10"/>
  <c r="H19" i="10"/>
  <c r="G19" i="10"/>
  <c r="F19" i="10"/>
  <c r="E19" i="10"/>
  <c r="D19" i="10"/>
  <c r="C19" i="10"/>
  <c r="B19" i="10"/>
  <c r="W18" i="10"/>
  <c r="V18" i="10"/>
  <c r="U18" i="10"/>
  <c r="T18" i="10"/>
  <c r="S18" i="10"/>
  <c r="R18" i="10"/>
  <c r="Q18" i="10"/>
  <c r="P18" i="10"/>
  <c r="O18" i="10"/>
  <c r="N18" i="10"/>
  <c r="K18" i="10"/>
  <c r="J18" i="10"/>
  <c r="I18" i="10"/>
  <c r="H18" i="10"/>
  <c r="G18" i="10"/>
  <c r="F18" i="10"/>
  <c r="E18" i="10"/>
  <c r="D18" i="10"/>
  <c r="C18" i="10"/>
  <c r="B18" i="10"/>
  <c r="W17" i="10"/>
  <c r="V17" i="10"/>
  <c r="U17" i="10"/>
  <c r="T17" i="10"/>
  <c r="S17" i="10"/>
  <c r="R17" i="10"/>
  <c r="Q17" i="10"/>
  <c r="P17" i="10"/>
  <c r="O17" i="10"/>
  <c r="N17" i="10"/>
  <c r="K17" i="10"/>
  <c r="J17" i="10"/>
  <c r="I17" i="10"/>
  <c r="H17" i="10"/>
  <c r="G17" i="10"/>
  <c r="F17" i="10"/>
  <c r="E17" i="10"/>
  <c r="D17" i="10"/>
  <c r="C17" i="10"/>
  <c r="B17" i="10"/>
  <c r="W16" i="10"/>
  <c r="V16" i="10"/>
  <c r="U16" i="10"/>
  <c r="T16" i="10"/>
  <c r="S16" i="10"/>
  <c r="R16" i="10"/>
  <c r="Q16" i="10"/>
  <c r="P16" i="10"/>
  <c r="O16" i="10"/>
  <c r="N16" i="10"/>
  <c r="K16" i="10"/>
  <c r="J16" i="10"/>
  <c r="I16" i="10"/>
  <c r="H16" i="10"/>
  <c r="G16" i="10"/>
  <c r="F16" i="10"/>
  <c r="E16" i="10"/>
  <c r="D16" i="10"/>
  <c r="C16" i="10"/>
  <c r="B16" i="10"/>
  <c r="W15" i="10"/>
  <c r="V15" i="10"/>
  <c r="U15" i="10"/>
  <c r="T15" i="10"/>
  <c r="S15" i="10"/>
  <c r="R15" i="10"/>
  <c r="Q15" i="10"/>
  <c r="P15" i="10"/>
  <c r="O15" i="10"/>
  <c r="N15" i="10"/>
  <c r="K15" i="10"/>
  <c r="J15" i="10"/>
  <c r="I15" i="10"/>
  <c r="H15" i="10"/>
  <c r="G15" i="10"/>
  <c r="F15" i="10"/>
  <c r="E15" i="10"/>
  <c r="D15" i="10"/>
  <c r="C15" i="10"/>
  <c r="B15" i="10"/>
  <c r="W14" i="10"/>
  <c r="V14" i="10"/>
  <c r="U14" i="10"/>
  <c r="T14" i="10"/>
  <c r="S14" i="10"/>
  <c r="R14" i="10"/>
  <c r="Q14" i="10"/>
  <c r="P14" i="10"/>
  <c r="O14" i="10"/>
  <c r="N14" i="10"/>
  <c r="K14" i="10"/>
  <c r="J14" i="10"/>
  <c r="I14" i="10"/>
  <c r="H14" i="10"/>
  <c r="G14" i="10"/>
  <c r="F14" i="10"/>
  <c r="E14" i="10"/>
  <c r="D14" i="10"/>
  <c r="C14" i="10"/>
  <c r="B14" i="10"/>
  <c r="W13" i="10"/>
  <c r="V13" i="10"/>
  <c r="U13" i="10"/>
  <c r="T13" i="10"/>
  <c r="S13" i="10"/>
  <c r="R13" i="10"/>
  <c r="Q13" i="10"/>
  <c r="P13" i="10"/>
  <c r="O13" i="10"/>
  <c r="N13" i="10"/>
  <c r="K13" i="10"/>
  <c r="J13" i="10"/>
  <c r="I13" i="10"/>
  <c r="H13" i="10"/>
  <c r="G13" i="10"/>
  <c r="F13" i="10"/>
  <c r="E13" i="10"/>
  <c r="D13" i="10"/>
  <c r="C13" i="10"/>
  <c r="B13" i="10"/>
  <c r="W12" i="10"/>
  <c r="V12" i="10"/>
  <c r="U12" i="10"/>
  <c r="T12" i="10"/>
  <c r="S12" i="10"/>
  <c r="R12" i="10"/>
  <c r="Q12" i="10"/>
  <c r="P12" i="10"/>
  <c r="O12" i="10"/>
  <c r="N12" i="10"/>
  <c r="K12" i="10"/>
  <c r="J12" i="10"/>
  <c r="I12" i="10"/>
  <c r="H12" i="10"/>
  <c r="G12" i="10"/>
  <c r="F12" i="10"/>
  <c r="E12" i="10"/>
  <c r="D12" i="10"/>
  <c r="C12" i="10"/>
  <c r="B12" i="10"/>
  <c r="W11" i="10"/>
  <c r="V11" i="10"/>
  <c r="U11" i="10"/>
  <c r="T11" i="10"/>
  <c r="S11" i="10"/>
  <c r="R11" i="10"/>
  <c r="Q11" i="10"/>
  <c r="P11" i="10"/>
  <c r="O11" i="10"/>
  <c r="N11" i="10"/>
  <c r="K11" i="10"/>
  <c r="J11" i="10"/>
  <c r="I11" i="10"/>
  <c r="H11" i="10"/>
  <c r="G11" i="10"/>
  <c r="F11" i="10"/>
  <c r="E11" i="10"/>
  <c r="D11" i="10"/>
  <c r="C11" i="10"/>
  <c r="B11" i="10"/>
  <c r="K52" i="9"/>
  <c r="J52" i="9"/>
  <c r="S52" i="9" s="1"/>
  <c r="I52" i="9"/>
  <c r="R52" i="9" s="1"/>
  <c r="H52" i="9"/>
  <c r="G52" i="9"/>
  <c r="F52" i="9"/>
  <c r="O52" i="9" s="1"/>
  <c r="E52" i="9"/>
  <c r="N52" i="9" s="1"/>
  <c r="D52" i="9"/>
  <c r="C52" i="9"/>
  <c r="B52" i="9"/>
  <c r="K51" i="9"/>
  <c r="J51" i="9"/>
  <c r="I51" i="9"/>
  <c r="H51" i="9"/>
  <c r="G51" i="9"/>
  <c r="P51" i="9" s="1"/>
  <c r="F51" i="9"/>
  <c r="E51" i="9"/>
  <c r="D51" i="9"/>
  <c r="C51" i="9"/>
  <c r="L51" i="9" s="1"/>
  <c r="B51" i="9"/>
  <c r="O50" i="9"/>
  <c r="K50" i="9"/>
  <c r="J50" i="9"/>
  <c r="I50" i="9"/>
  <c r="H50" i="9"/>
  <c r="G50" i="9"/>
  <c r="P50" i="9" s="1"/>
  <c r="F50" i="9"/>
  <c r="E50" i="9"/>
  <c r="D50" i="9"/>
  <c r="C50" i="9"/>
  <c r="L50" i="9" s="1"/>
  <c r="B50" i="9"/>
  <c r="K49" i="9"/>
  <c r="J49" i="9"/>
  <c r="I49" i="9"/>
  <c r="R49" i="9" s="1"/>
  <c r="H49" i="9"/>
  <c r="G49" i="9"/>
  <c r="F49" i="9"/>
  <c r="E49" i="9"/>
  <c r="N49" i="9" s="1"/>
  <c r="D49" i="9"/>
  <c r="C49" i="9"/>
  <c r="B49" i="9"/>
  <c r="S48" i="9"/>
  <c r="K48" i="9"/>
  <c r="J48" i="9"/>
  <c r="I48" i="9"/>
  <c r="H48" i="9"/>
  <c r="Q48" i="9" s="1"/>
  <c r="G48" i="9"/>
  <c r="P48" i="9" s="1"/>
  <c r="F48" i="9"/>
  <c r="E48" i="9"/>
  <c r="D48" i="9"/>
  <c r="M48" i="9" s="1"/>
  <c r="C48" i="9"/>
  <c r="L48" i="9" s="1"/>
  <c r="B48" i="9"/>
  <c r="K47" i="9"/>
  <c r="J47" i="9"/>
  <c r="I47" i="9"/>
  <c r="R47" i="9" s="1"/>
  <c r="H47" i="9"/>
  <c r="G47" i="9"/>
  <c r="F47" i="9"/>
  <c r="E47" i="9"/>
  <c r="N47" i="9" s="1"/>
  <c r="D47" i="9"/>
  <c r="C47" i="9"/>
  <c r="B47" i="9"/>
  <c r="K46" i="9"/>
  <c r="J46" i="9"/>
  <c r="S46" i="9" s="1"/>
  <c r="I46" i="9"/>
  <c r="R46" i="9" s="1"/>
  <c r="H46" i="9"/>
  <c r="G46" i="9"/>
  <c r="F46" i="9"/>
  <c r="O46" i="9" s="1"/>
  <c r="E46" i="9"/>
  <c r="N46" i="9" s="1"/>
  <c r="D46" i="9"/>
  <c r="C46" i="9"/>
  <c r="B46" i="9"/>
  <c r="K41" i="9"/>
  <c r="J41" i="9"/>
  <c r="I41" i="9"/>
  <c r="H41" i="9"/>
  <c r="G41" i="9"/>
  <c r="P41" i="9" s="1"/>
  <c r="F41" i="9"/>
  <c r="E41" i="9"/>
  <c r="D41" i="9"/>
  <c r="N41" i="9" s="1"/>
  <c r="C41" i="9"/>
  <c r="L41" i="9" s="1"/>
  <c r="B41" i="9"/>
  <c r="K40" i="9"/>
  <c r="J40" i="9"/>
  <c r="S40" i="9" s="1"/>
  <c r="I40" i="9"/>
  <c r="H40" i="9"/>
  <c r="G40" i="9"/>
  <c r="F40" i="9"/>
  <c r="O40" i="9" s="1"/>
  <c r="E40" i="9"/>
  <c r="D40" i="9"/>
  <c r="C40" i="9"/>
  <c r="B40" i="9"/>
  <c r="K39" i="9"/>
  <c r="J39" i="9"/>
  <c r="I39" i="9"/>
  <c r="R39" i="9" s="1"/>
  <c r="H39" i="9"/>
  <c r="G39" i="9"/>
  <c r="F39" i="9"/>
  <c r="E39" i="9"/>
  <c r="N39" i="9" s="1"/>
  <c r="D39" i="9"/>
  <c r="C39" i="9"/>
  <c r="B39" i="9"/>
  <c r="O38" i="9"/>
  <c r="K38" i="9"/>
  <c r="J38" i="9"/>
  <c r="I38" i="9"/>
  <c r="H38" i="9"/>
  <c r="Q38" i="9" s="1"/>
  <c r="G38" i="9"/>
  <c r="F38" i="9"/>
  <c r="E38" i="9"/>
  <c r="D38" i="9"/>
  <c r="M38" i="9" s="1"/>
  <c r="C38" i="9"/>
  <c r="B38" i="9"/>
  <c r="S37" i="9"/>
  <c r="K37" i="9"/>
  <c r="J37" i="9"/>
  <c r="I37" i="9"/>
  <c r="H37" i="9"/>
  <c r="G37" i="9"/>
  <c r="F37" i="9"/>
  <c r="E37" i="9"/>
  <c r="D37" i="9"/>
  <c r="C37" i="9"/>
  <c r="B37" i="9"/>
  <c r="K36" i="9"/>
  <c r="J36" i="9"/>
  <c r="S36" i="9" s="1"/>
  <c r="I36" i="9"/>
  <c r="H36" i="9"/>
  <c r="G36" i="9"/>
  <c r="F36" i="9"/>
  <c r="O36" i="9" s="1"/>
  <c r="E36" i="9"/>
  <c r="D36" i="9"/>
  <c r="C36" i="9"/>
  <c r="B36" i="9"/>
  <c r="K35" i="9"/>
  <c r="J35" i="9"/>
  <c r="I35" i="9"/>
  <c r="R35" i="9" s="1"/>
  <c r="H35" i="9"/>
  <c r="G35" i="9"/>
  <c r="F35" i="9"/>
  <c r="E35" i="9"/>
  <c r="D35" i="9"/>
  <c r="C35" i="9"/>
  <c r="B35" i="9"/>
  <c r="K29" i="9"/>
  <c r="J29" i="9"/>
  <c r="I29" i="9"/>
  <c r="H29" i="9"/>
  <c r="R29" i="9" s="1"/>
  <c r="G29" i="9"/>
  <c r="F29" i="9"/>
  <c r="E29" i="9"/>
  <c r="D29" i="9"/>
  <c r="C29" i="9"/>
  <c r="B29" i="9"/>
  <c r="K28" i="9"/>
  <c r="J28" i="9"/>
  <c r="S28" i="9" s="1"/>
  <c r="I28" i="9"/>
  <c r="R28" i="9" s="1"/>
  <c r="H28" i="9"/>
  <c r="G28" i="9"/>
  <c r="F28" i="9"/>
  <c r="O28" i="9" s="1"/>
  <c r="E28" i="9"/>
  <c r="D28" i="9"/>
  <c r="C28" i="9"/>
  <c r="B28" i="9"/>
  <c r="K27" i="9"/>
  <c r="J27" i="9"/>
  <c r="I27" i="9"/>
  <c r="R27" i="9" s="1"/>
  <c r="H27" i="9"/>
  <c r="G27" i="9"/>
  <c r="F27" i="9"/>
  <c r="E27" i="9"/>
  <c r="D27" i="9"/>
  <c r="C27" i="9"/>
  <c r="B27" i="9"/>
  <c r="K26" i="9"/>
  <c r="J26" i="9"/>
  <c r="S26" i="9" s="1"/>
  <c r="I26" i="9"/>
  <c r="H26" i="9"/>
  <c r="G26" i="9"/>
  <c r="P26" i="9" s="1"/>
  <c r="F26" i="9"/>
  <c r="E26" i="9"/>
  <c r="D26" i="9"/>
  <c r="C26" i="9"/>
  <c r="L26" i="9" s="1"/>
  <c r="B26" i="9"/>
  <c r="K25" i="9"/>
  <c r="J25" i="9"/>
  <c r="S25" i="9" s="1"/>
  <c r="I25" i="9"/>
  <c r="R25" i="9" s="1"/>
  <c r="H25" i="9"/>
  <c r="G25" i="9"/>
  <c r="F25" i="9"/>
  <c r="O25" i="9" s="1"/>
  <c r="E25" i="9"/>
  <c r="N25" i="9" s="1"/>
  <c r="D25" i="9"/>
  <c r="C25" i="9"/>
  <c r="B25" i="9"/>
  <c r="K24" i="9"/>
  <c r="J24" i="9"/>
  <c r="I24" i="9"/>
  <c r="H24" i="9"/>
  <c r="G24" i="9"/>
  <c r="P24" i="9" s="1"/>
  <c r="F24" i="9"/>
  <c r="E24" i="9"/>
  <c r="D24" i="9"/>
  <c r="N24" i="9" s="1"/>
  <c r="C24" i="9"/>
  <c r="L24" i="9" s="1"/>
  <c r="B24" i="9"/>
  <c r="K23" i="9"/>
  <c r="J23" i="9"/>
  <c r="I23" i="9"/>
  <c r="R23" i="9" s="1"/>
  <c r="H23" i="9"/>
  <c r="G23" i="9"/>
  <c r="F23" i="9"/>
  <c r="E23" i="9"/>
  <c r="D23" i="9"/>
  <c r="C23" i="9"/>
  <c r="B23" i="9"/>
  <c r="K18" i="9"/>
  <c r="J18" i="9"/>
  <c r="I18" i="9"/>
  <c r="H18" i="9"/>
  <c r="G18" i="9"/>
  <c r="F18" i="9"/>
  <c r="E18" i="9"/>
  <c r="N18" i="9" s="1"/>
  <c r="D18" i="9"/>
  <c r="C18" i="9"/>
  <c r="B18" i="9"/>
  <c r="K17" i="9"/>
  <c r="J17" i="9"/>
  <c r="I17" i="9"/>
  <c r="H17" i="9"/>
  <c r="G17" i="9"/>
  <c r="P17" i="9" s="1"/>
  <c r="F17" i="9"/>
  <c r="E17" i="9"/>
  <c r="D17" i="9"/>
  <c r="C17" i="9"/>
  <c r="L17" i="9" s="1"/>
  <c r="B17" i="9"/>
  <c r="K16" i="9"/>
  <c r="J16" i="9"/>
  <c r="I16" i="9"/>
  <c r="R16" i="9" s="1"/>
  <c r="H16" i="9"/>
  <c r="G16" i="9"/>
  <c r="F16" i="9"/>
  <c r="E16" i="9"/>
  <c r="N16" i="9" s="1"/>
  <c r="D16" i="9"/>
  <c r="C16" i="9"/>
  <c r="B16" i="9"/>
  <c r="K15" i="9"/>
  <c r="J15" i="9"/>
  <c r="I15" i="9"/>
  <c r="H15" i="9"/>
  <c r="G15" i="9"/>
  <c r="P15" i="9" s="1"/>
  <c r="F15" i="9"/>
  <c r="O15" i="9" s="1"/>
  <c r="E15" i="9"/>
  <c r="D15" i="9"/>
  <c r="C15" i="9"/>
  <c r="L15" i="9" s="1"/>
  <c r="B15" i="9"/>
  <c r="K14" i="9"/>
  <c r="J14" i="9"/>
  <c r="I14" i="9"/>
  <c r="R14" i="9" s="1"/>
  <c r="H14" i="9"/>
  <c r="G14" i="9"/>
  <c r="F14" i="9"/>
  <c r="E14" i="9"/>
  <c r="D14" i="9"/>
  <c r="C14" i="9"/>
  <c r="B14" i="9"/>
  <c r="O13" i="9"/>
  <c r="K13" i="9"/>
  <c r="J13" i="9"/>
  <c r="I13" i="9"/>
  <c r="H13" i="9"/>
  <c r="G13" i="9"/>
  <c r="F13" i="9"/>
  <c r="E13" i="9"/>
  <c r="D13" i="9"/>
  <c r="C13" i="9"/>
  <c r="L13" i="9" s="1"/>
  <c r="B13" i="9"/>
  <c r="S12" i="9"/>
  <c r="K12" i="9"/>
  <c r="J12" i="9"/>
  <c r="I12" i="9"/>
  <c r="H12" i="9"/>
  <c r="G12" i="9"/>
  <c r="P12" i="9" s="1"/>
  <c r="F12" i="9"/>
  <c r="O12" i="9" s="1"/>
  <c r="E12" i="9"/>
  <c r="D12" i="9"/>
  <c r="N12" i="9" s="1"/>
  <c r="C12" i="9"/>
  <c r="L12" i="9" s="1"/>
  <c r="B12" i="9"/>
  <c r="K52" i="8"/>
  <c r="J52" i="8"/>
  <c r="I52" i="8"/>
  <c r="R52" i="8" s="1"/>
  <c r="H52" i="8"/>
  <c r="Q52" i="8" s="1"/>
  <c r="G52" i="8"/>
  <c r="F52" i="8"/>
  <c r="E52" i="8"/>
  <c r="N52" i="8" s="1"/>
  <c r="D52" i="8"/>
  <c r="M52" i="8" s="1"/>
  <c r="C52" i="8"/>
  <c r="B52" i="8"/>
  <c r="K51" i="8"/>
  <c r="J51" i="8"/>
  <c r="I51" i="8"/>
  <c r="H51" i="8"/>
  <c r="G51" i="8"/>
  <c r="F51" i="8"/>
  <c r="E51" i="8"/>
  <c r="D51" i="8"/>
  <c r="C51" i="8"/>
  <c r="B51" i="8"/>
  <c r="K50" i="8"/>
  <c r="J50" i="8"/>
  <c r="S50" i="8" s="1"/>
  <c r="I50" i="8"/>
  <c r="R50" i="8" s="1"/>
  <c r="H50" i="8"/>
  <c r="G50" i="8"/>
  <c r="F50" i="8"/>
  <c r="E50" i="8"/>
  <c r="D50" i="8"/>
  <c r="C50" i="8"/>
  <c r="B50" i="8"/>
  <c r="K49" i="8"/>
  <c r="J49" i="8"/>
  <c r="I49" i="8"/>
  <c r="H49" i="8"/>
  <c r="G49" i="8"/>
  <c r="F49" i="8"/>
  <c r="E49" i="8"/>
  <c r="D49" i="8"/>
  <c r="N49" i="8" s="1"/>
  <c r="C49" i="8"/>
  <c r="B49" i="8"/>
  <c r="K48" i="8"/>
  <c r="J48" i="8"/>
  <c r="S48" i="8" s="1"/>
  <c r="I48" i="8"/>
  <c r="H48" i="8"/>
  <c r="G48" i="8"/>
  <c r="F48" i="8"/>
  <c r="O48" i="8" s="1"/>
  <c r="E48" i="8"/>
  <c r="D48" i="8"/>
  <c r="C48" i="8"/>
  <c r="B48" i="8"/>
  <c r="K47" i="8"/>
  <c r="J47" i="8"/>
  <c r="I47" i="8"/>
  <c r="H47" i="8"/>
  <c r="G47" i="8"/>
  <c r="P47" i="8" s="1"/>
  <c r="F47" i="8"/>
  <c r="E47" i="8"/>
  <c r="D47" i="8"/>
  <c r="N47" i="8" s="1"/>
  <c r="C47" i="8"/>
  <c r="L47" i="8" s="1"/>
  <c r="B47" i="8"/>
  <c r="K46" i="8"/>
  <c r="J46" i="8"/>
  <c r="S46" i="8" s="1"/>
  <c r="I46" i="8"/>
  <c r="R46" i="8" s="1"/>
  <c r="H46" i="8"/>
  <c r="G46" i="8"/>
  <c r="F46" i="8"/>
  <c r="O46" i="8" s="1"/>
  <c r="E46" i="8"/>
  <c r="N46" i="8" s="1"/>
  <c r="D46" i="8"/>
  <c r="C46" i="8"/>
  <c r="B46" i="8"/>
  <c r="K41" i="8"/>
  <c r="J41" i="8"/>
  <c r="S41" i="8" s="1"/>
  <c r="I41" i="8"/>
  <c r="R41" i="8" s="1"/>
  <c r="H41" i="8"/>
  <c r="G41" i="8"/>
  <c r="F41" i="8"/>
  <c r="E41" i="8"/>
  <c r="D41" i="8"/>
  <c r="C41" i="8"/>
  <c r="B41" i="8"/>
  <c r="K40" i="8"/>
  <c r="J40" i="8"/>
  <c r="I40" i="8"/>
  <c r="H40" i="8"/>
  <c r="Q40" i="8" s="1"/>
  <c r="G40" i="8"/>
  <c r="F40" i="8"/>
  <c r="E40" i="8"/>
  <c r="D40" i="8"/>
  <c r="M40" i="8" s="1"/>
  <c r="C40" i="8"/>
  <c r="B40" i="8"/>
  <c r="K39" i="8"/>
  <c r="J39" i="8"/>
  <c r="I39" i="8"/>
  <c r="R39" i="8" s="1"/>
  <c r="H39" i="8"/>
  <c r="G39" i="8"/>
  <c r="F39" i="8"/>
  <c r="O39" i="8" s="1"/>
  <c r="E39" i="8"/>
  <c r="N39" i="8" s="1"/>
  <c r="D39" i="8"/>
  <c r="C39" i="8"/>
  <c r="B39" i="8"/>
  <c r="K38" i="8"/>
  <c r="J38" i="8"/>
  <c r="I38" i="8"/>
  <c r="H38" i="8"/>
  <c r="G38" i="8"/>
  <c r="P38" i="8" s="1"/>
  <c r="F38" i="8"/>
  <c r="E38" i="8"/>
  <c r="D38" i="8"/>
  <c r="C38" i="8"/>
  <c r="L38" i="8" s="1"/>
  <c r="B38" i="8"/>
  <c r="K37" i="8"/>
  <c r="J37" i="8"/>
  <c r="I37" i="8"/>
  <c r="R37" i="8" s="1"/>
  <c r="H37" i="8"/>
  <c r="G37" i="8"/>
  <c r="F37" i="8"/>
  <c r="O37" i="8" s="1"/>
  <c r="E37" i="8"/>
  <c r="D37" i="8"/>
  <c r="C37" i="8"/>
  <c r="B37" i="8"/>
  <c r="K36" i="8"/>
  <c r="J36" i="8"/>
  <c r="I36" i="8"/>
  <c r="H36" i="8"/>
  <c r="Q36" i="8" s="1"/>
  <c r="G36" i="8"/>
  <c r="F36" i="8"/>
  <c r="E36" i="8"/>
  <c r="D36" i="8"/>
  <c r="M36" i="8" s="1"/>
  <c r="C36" i="8"/>
  <c r="B36" i="8"/>
  <c r="K35" i="8"/>
  <c r="J35" i="8"/>
  <c r="S35" i="8" s="1"/>
  <c r="I35" i="8"/>
  <c r="H35" i="8"/>
  <c r="G35" i="8"/>
  <c r="F35" i="8"/>
  <c r="O35" i="8" s="1"/>
  <c r="E35" i="8"/>
  <c r="D35" i="8"/>
  <c r="C35" i="8"/>
  <c r="B35" i="8"/>
  <c r="K29" i="8"/>
  <c r="J29" i="8"/>
  <c r="S29" i="8" s="1"/>
  <c r="I29" i="8"/>
  <c r="H29" i="8"/>
  <c r="R29" i="8" s="1"/>
  <c r="G29" i="8"/>
  <c r="F29" i="8"/>
  <c r="O29" i="8" s="1"/>
  <c r="E29" i="8"/>
  <c r="D29" i="8"/>
  <c r="N29" i="8" s="1"/>
  <c r="C29" i="8"/>
  <c r="B29" i="8"/>
  <c r="K28" i="8"/>
  <c r="J28" i="8"/>
  <c r="I28" i="8"/>
  <c r="H28" i="8"/>
  <c r="G28" i="8"/>
  <c r="F28" i="8"/>
  <c r="E28" i="8"/>
  <c r="D28" i="8"/>
  <c r="C28" i="8"/>
  <c r="B28" i="8"/>
  <c r="K27" i="8"/>
  <c r="J27" i="8"/>
  <c r="I27" i="8"/>
  <c r="R27" i="8" s="1"/>
  <c r="H27" i="8"/>
  <c r="G27" i="8"/>
  <c r="F27" i="8"/>
  <c r="E27" i="8"/>
  <c r="O27" i="8" s="1"/>
  <c r="D27" i="8"/>
  <c r="C27" i="8"/>
  <c r="B27" i="8"/>
  <c r="K26" i="8"/>
  <c r="J26" i="8"/>
  <c r="I26" i="8"/>
  <c r="H26" i="8"/>
  <c r="R26" i="8" s="1"/>
  <c r="G26" i="8"/>
  <c r="F26" i="8"/>
  <c r="E26" i="8"/>
  <c r="D26" i="8"/>
  <c r="M26" i="8" s="1"/>
  <c r="C26" i="8"/>
  <c r="B26" i="8"/>
  <c r="K25" i="8"/>
  <c r="J25" i="8"/>
  <c r="I25" i="8"/>
  <c r="H25" i="8"/>
  <c r="G25" i="8"/>
  <c r="F25" i="8"/>
  <c r="O25" i="8" s="1"/>
  <c r="E25" i="8"/>
  <c r="D25" i="8"/>
  <c r="C25" i="8"/>
  <c r="B25" i="8"/>
  <c r="K24" i="8"/>
  <c r="J24" i="8"/>
  <c r="I24" i="8"/>
  <c r="H24" i="8"/>
  <c r="G24" i="8"/>
  <c r="F24" i="8"/>
  <c r="E24" i="8"/>
  <c r="D24" i="8"/>
  <c r="M24" i="8" s="1"/>
  <c r="C24" i="8"/>
  <c r="B24" i="8"/>
  <c r="K23" i="8"/>
  <c r="J23" i="8"/>
  <c r="I23" i="8"/>
  <c r="H23" i="8"/>
  <c r="G23" i="8"/>
  <c r="F23" i="8"/>
  <c r="E23" i="8"/>
  <c r="D23" i="8"/>
  <c r="C23" i="8"/>
  <c r="B23" i="8"/>
  <c r="K18" i="8"/>
  <c r="J18" i="8"/>
  <c r="I18" i="8"/>
  <c r="H18" i="8"/>
  <c r="G18" i="8"/>
  <c r="F18" i="8"/>
  <c r="E18" i="8"/>
  <c r="D18" i="8"/>
  <c r="C18" i="8"/>
  <c r="B18" i="8"/>
  <c r="O17" i="8"/>
  <c r="K17" i="8"/>
  <c r="J17" i="8"/>
  <c r="I17" i="8"/>
  <c r="H17" i="8"/>
  <c r="G17" i="8"/>
  <c r="F17" i="8"/>
  <c r="E17" i="8"/>
  <c r="D17" i="8"/>
  <c r="C17" i="8"/>
  <c r="B17" i="8"/>
  <c r="O16" i="8"/>
  <c r="K16" i="8"/>
  <c r="J16" i="8"/>
  <c r="I16" i="8"/>
  <c r="H16" i="8"/>
  <c r="G16" i="8"/>
  <c r="F16" i="8"/>
  <c r="E16" i="8"/>
  <c r="D16" i="8"/>
  <c r="C16" i="8"/>
  <c r="B16" i="8"/>
  <c r="K15" i="8"/>
  <c r="J15" i="8"/>
  <c r="I15" i="8"/>
  <c r="H15" i="8"/>
  <c r="G15" i="8"/>
  <c r="F15" i="8"/>
  <c r="O15" i="8" s="1"/>
  <c r="E15" i="8"/>
  <c r="D15" i="8"/>
  <c r="C15" i="8"/>
  <c r="B15" i="8"/>
  <c r="K14" i="8"/>
  <c r="J14" i="8"/>
  <c r="I14" i="8"/>
  <c r="H14" i="8"/>
  <c r="G14" i="8"/>
  <c r="F14" i="8"/>
  <c r="O14" i="8" s="1"/>
  <c r="E14" i="8"/>
  <c r="D14" i="8"/>
  <c r="C14" i="8"/>
  <c r="B14" i="8"/>
  <c r="O13" i="8"/>
  <c r="K13" i="8"/>
  <c r="J13" i="8"/>
  <c r="I13" i="8"/>
  <c r="H13" i="8"/>
  <c r="G13" i="8"/>
  <c r="F13" i="8"/>
  <c r="E13" i="8"/>
  <c r="D13" i="8"/>
  <c r="C13" i="8"/>
  <c r="B13" i="8"/>
  <c r="O12" i="8"/>
  <c r="K12" i="8"/>
  <c r="J12" i="8"/>
  <c r="I12" i="8"/>
  <c r="H12" i="8"/>
  <c r="G12" i="8"/>
  <c r="F12" i="8"/>
  <c r="E12" i="8"/>
  <c r="D12" i="8"/>
  <c r="C12" i="8"/>
  <c r="B12" i="8"/>
  <c r="K52" i="7"/>
  <c r="J52" i="7"/>
  <c r="I52" i="7"/>
  <c r="H52" i="7"/>
  <c r="G52" i="7"/>
  <c r="F52" i="7"/>
  <c r="O52" i="7" s="1"/>
  <c r="E52" i="7"/>
  <c r="D52" i="7"/>
  <c r="C52" i="7"/>
  <c r="B52" i="7"/>
  <c r="K51" i="7"/>
  <c r="J51" i="7"/>
  <c r="I51" i="7"/>
  <c r="H51" i="7"/>
  <c r="G51" i="7"/>
  <c r="F51" i="7"/>
  <c r="E51" i="7"/>
  <c r="D51" i="7"/>
  <c r="C51" i="7"/>
  <c r="B51" i="7"/>
  <c r="O50" i="7"/>
  <c r="K50" i="7"/>
  <c r="J50" i="7"/>
  <c r="I50" i="7"/>
  <c r="H50" i="7"/>
  <c r="G50" i="7"/>
  <c r="F50" i="7"/>
  <c r="E50" i="7"/>
  <c r="D50" i="7"/>
  <c r="C50" i="7"/>
  <c r="B50" i="7"/>
  <c r="O49" i="7"/>
  <c r="K49" i="7"/>
  <c r="J49" i="7"/>
  <c r="I49" i="7"/>
  <c r="H49" i="7"/>
  <c r="G49" i="7"/>
  <c r="F49" i="7"/>
  <c r="E49" i="7"/>
  <c r="D49" i="7"/>
  <c r="C49" i="7"/>
  <c r="B49" i="7"/>
  <c r="K48" i="7"/>
  <c r="J48" i="7"/>
  <c r="I48" i="7"/>
  <c r="H48" i="7"/>
  <c r="G48" i="7"/>
  <c r="F48" i="7"/>
  <c r="O48" i="7" s="1"/>
  <c r="E48" i="7"/>
  <c r="D48" i="7"/>
  <c r="C48" i="7"/>
  <c r="B48" i="7"/>
  <c r="K47" i="7"/>
  <c r="J47" i="7"/>
  <c r="I47" i="7"/>
  <c r="H47" i="7"/>
  <c r="G47" i="7"/>
  <c r="F47" i="7"/>
  <c r="O47" i="7" s="1"/>
  <c r="E47" i="7"/>
  <c r="D47" i="7"/>
  <c r="C47" i="7"/>
  <c r="B47" i="7"/>
  <c r="O46" i="7"/>
  <c r="K46" i="7"/>
  <c r="J46" i="7"/>
  <c r="I46" i="7"/>
  <c r="H46" i="7"/>
  <c r="Q46" i="7" s="1"/>
  <c r="G46" i="7"/>
  <c r="P46" i="7" s="1"/>
  <c r="F46" i="7"/>
  <c r="E46" i="7"/>
  <c r="D46" i="7"/>
  <c r="M46" i="7" s="1"/>
  <c r="C46" i="7"/>
  <c r="L46" i="7" s="1"/>
  <c r="B46" i="7"/>
  <c r="K41" i="7"/>
  <c r="J41" i="7"/>
  <c r="I41" i="7"/>
  <c r="H41" i="7"/>
  <c r="G41" i="7"/>
  <c r="P41" i="7" s="1"/>
  <c r="F41" i="7"/>
  <c r="O41" i="7" s="1"/>
  <c r="E41" i="7"/>
  <c r="D41" i="7"/>
  <c r="C41" i="7"/>
  <c r="L41" i="7" s="1"/>
  <c r="B41" i="7"/>
  <c r="K40" i="7"/>
  <c r="J40" i="7"/>
  <c r="I40" i="7"/>
  <c r="H40" i="7"/>
  <c r="G40" i="7"/>
  <c r="F40" i="7"/>
  <c r="O40" i="7" s="1"/>
  <c r="E40" i="7"/>
  <c r="D40" i="7"/>
  <c r="C40" i="7"/>
  <c r="B40" i="7"/>
  <c r="K39" i="7"/>
  <c r="J39" i="7"/>
  <c r="I39" i="7"/>
  <c r="H39" i="7"/>
  <c r="Q39" i="7" s="1"/>
  <c r="G39" i="7"/>
  <c r="F39" i="7"/>
  <c r="O39" i="7" s="1"/>
  <c r="E39" i="7"/>
  <c r="D39" i="7"/>
  <c r="M39" i="7" s="1"/>
  <c r="C39" i="7"/>
  <c r="B39" i="7"/>
  <c r="O38" i="7"/>
  <c r="K38" i="7"/>
  <c r="J38" i="7"/>
  <c r="I38" i="7"/>
  <c r="H38" i="7"/>
  <c r="Q38" i="7" s="1"/>
  <c r="G38" i="7"/>
  <c r="P38" i="7" s="1"/>
  <c r="F38" i="7"/>
  <c r="E38" i="7"/>
  <c r="D38" i="7"/>
  <c r="M38" i="7" s="1"/>
  <c r="C38" i="7"/>
  <c r="L38" i="7" s="1"/>
  <c r="B38" i="7"/>
  <c r="K37" i="7"/>
  <c r="J37" i="7"/>
  <c r="I37" i="7"/>
  <c r="H37" i="7"/>
  <c r="G37" i="7"/>
  <c r="P37" i="7" s="1"/>
  <c r="F37" i="7"/>
  <c r="O37" i="7" s="1"/>
  <c r="E37" i="7"/>
  <c r="D37" i="7"/>
  <c r="C37" i="7"/>
  <c r="L37" i="7" s="1"/>
  <c r="B37" i="7"/>
  <c r="K36" i="7"/>
  <c r="J36" i="7"/>
  <c r="I36" i="7"/>
  <c r="H36" i="7"/>
  <c r="G36" i="7"/>
  <c r="F36" i="7"/>
  <c r="O36" i="7" s="1"/>
  <c r="E36" i="7"/>
  <c r="D36" i="7"/>
  <c r="C36" i="7"/>
  <c r="B36" i="7"/>
  <c r="K35" i="7"/>
  <c r="J35" i="7"/>
  <c r="I35" i="7"/>
  <c r="H35" i="7"/>
  <c r="Q35" i="7" s="1"/>
  <c r="G35" i="7"/>
  <c r="F35" i="7"/>
  <c r="E35" i="7"/>
  <c r="D35" i="7"/>
  <c r="M35" i="7" s="1"/>
  <c r="C35" i="7"/>
  <c r="B35" i="7"/>
  <c r="O29" i="7"/>
  <c r="K29" i="7"/>
  <c r="J29" i="7"/>
  <c r="I29" i="7"/>
  <c r="H29" i="7"/>
  <c r="Q29" i="7" s="1"/>
  <c r="G29" i="7"/>
  <c r="P29" i="7" s="1"/>
  <c r="F29" i="7"/>
  <c r="E29" i="7"/>
  <c r="D29" i="7"/>
  <c r="M29" i="7" s="1"/>
  <c r="C29" i="7"/>
  <c r="L29" i="7" s="1"/>
  <c r="B29" i="7"/>
  <c r="K28" i="7"/>
  <c r="J28" i="7"/>
  <c r="I28" i="7"/>
  <c r="H28" i="7"/>
  <c r="G28" i="7"/>
  <c r="P28" i="7" s="1"/>
  <c r="F28" i="7"/>
  <c r="O28" i="7" s="1"/>
  <c r="E28" i="7"/>
  <c r="D28" i="7"/>
  <c r="C28" i="7"/>
  <c r="L28" i="7" s="1"/>
  <c r="B28" i="7"/>
  <c r="K27" i="7"/>
  <c r="J27" i="7"/>
  <c r="I27" i="7"/>
  <c r="H27" i="7"/>
  <c r="G27" i="7"/>
  <c r="F27" i="7"/>
  <c r="O27" i="7" s="1"/>
  <c r="E27" i="7"/>
  <c r="D27" i="7"/>
  <c r="C27" i="7"/>
  <c r="B27" i="7"/>
  <c r="K26" i="7"/>
  <c r="J26" i="7"/>
  <c r="I26" i="7"/>
  <c r="H26" i="7"/>
  <c r="Q26" i="7" s="1"/>
  <c r="G26" i="7"/>
  <c r="F26" i="7"/>
  <c r="E26" i="7"/>
  <c r="D26" i="7"/>
  <c r="M26" i="7" s="1"/>
  <c r="C26" i="7"/>
  <c r="B26" i="7"/>
  <c r="O25" i="7"/>
  <c r="K25" i="7"/>
  <c r="J25" i="7"/>
  <c r="I25" i="7"/>
  <c r="H25" i="7"/>
  <c r="Q25" i="7" s="1"/>
  <c r="G25" i="7"/>
  <c r="P25" i="7" s="1"/>
  <c r="F25" i="7"/>
  <c r="E25" i="7"/>
  <c r="D25" i="7"/>
  <c r="M25" i="7" s="1"/>
  <c r="C25" i="7"/>
  <c r="L25" i="7" s="1"/>
  <c r="B25" i="7"/>
  <c r="K24" i="7"/>
  <c r="J24" i="7"/>
  <c r="I24" i="7"/>
  <c r="H24" i="7"/>
  <c r="G24" i="7"/>
  <c r="P24" i="7" s="1"/>
  <c r="F24" i="7"/>
  <c r="O24" i="7" s="1"/>
  <c r="E24" i="7"/>
  <c r="D24" i="7"/>
  <c r="C24" i="7"/>
  <c r="L24" i="7" s="1"/>
  <c r="B24" i="7"/>
  <c r="K23" i="7"/>
  <c r="J23" i="7"/>
  <c r="I23" i="7"/>
  <c r="H23" i="7"/>
  <c r="G23" i="7"/>
  <c r="P23" i="7" s="1"/>
  <c r="F23" i="7"/>
  <c r="E23" i="7"/>
  <c r="D23" i="7"/>
  <c r="C23" i="7"/>
  <c r="L23" i="7" s="1"/>
  <c r="B23" i="7"/>
  <c r="K18" i="7"/>
  <c r="J18" i="7"/>
  <c r="I18" i="7"/>
  <c r="H18" i="7"/>
  <c r="G18" i="7"/>
  <c r="P18" i="7" s="1"/>
  <c r="F18" i="7"/>
  <c r="O18" i="7" s="1"/>
  <c r="E18" i="7"/>
  <c r="D18" i="7"/>
  <c r="C18" i="7"/>
  <c r="L18" i="7" s="1"/>
  <c r="B18" i="7"/>
  <c r="K17" i="7"/>
  <c r="J17" i="7"/>
  <c r="I17" i="7"/>
  <c r="H17" i="7"/>
  <c r="G17" i="7"/>
  <c r="F17" i="7"/>
  <c r="O17" i="7" s="1"/>
  <c r="E17" i="7"/>
  <c r="D17" i="7"/>
  <c r="C17" i="7"/>
  <c r="B17" i="7"/>
  <c r="K16" i="7"/>
  <c r="J16" i="7"/>
  <c r="I16" i="7"/>
  <c r="H16" i="7"/>
  <c r="Q16" i="7" s="1"/>
  <c r="G16" i="7"/>
  <c r="F16" i="7"/>
  <c r="E16" i="7"/>
  <c r="O16" i="7" s="1"/>
  <c r="D16" i="7"/>
  <c r="M16" i="7" s="1"/>
  <c r="C16" i="7"/>
  <c r="B16" i="7"/>
  <c r="O15" i="7"/>
  <c r="K15" i="7"/>
  <c r="J15" i="7"/>
  <c r="I15" i="7"/>
  <c r="H15" i="7"/>
  <c r="Q15" i="7" s="1"/>
  <c r="G15" i="7"/>
  <c r="P15" i="7" s="1"/>
  <c r="F15" i="7"/>
  <c r="E15" i="7"/>
  <c r="D15" i="7"/>
  <c r="M15" i="7" s="1"/>
  <c r="C15" i="7"/>
  <c r="L15" i="7" s="1"/>
  <c r="B15" i="7"/>
  <c r="U15" i="7" s="1"/>
  <c r="V15" i="7" s="1"/>
  <c r="K14" i="7"/>
  <c r="J14" i="7"/>
  <c r="I14" i="7"/>
  <c r="H14" i="7"/>
  <c r="G14" i="7"/>
  <c r="P14" i="7" s="1"/>
  <c r="F14" i="7"/>
  <c r="O14" i="7" s="1"/>
  <c r="E14" i="7"/>
  <c r="D14" i="7"/>
  <c r="C14" i="7"/>
  <c r="L14" i="7" s="1"/>
  <c r="B14" i="7"/>
  <c r="U14" i="7" s="1"/>
  <c r="V14" i="7" s="1"/>
  <c r="K13" i="7"/>
  <c r="J13" i="7"/>
  <c r="I13" i="7"/>
  <c r="H13" i="7"/>
  <c r="G13" i="7"/>
  <c r="F13" i="7"/>
  <c r="O13" i="7" s="1"/>
  <c r="E13" i="7"/>
  <c r="D13" i="7"/>
  <c r="C13" i="7"/>
  <c r="B13" i="7"/>
  <c r="U13" i="7" s="1"/>
  <c r="V13" i="7" s="1"/>
  <c r="K12" i="7"/>
  <c r="J12" i="7"/>
  <c r="I12" i="7"/>
  <c r="H12" i="7"/>
  <c r="Q12" i="7" s="1"/>
  <c r="G12" i="7"/>
  <c r="F12" i="7"/>
  <c r="E12" i="7"/>
  <c r="O12" i="7" s="1"/>
  <c r="D12" i="7"/>
  <c r="M12" i="7" s="1"/>
  <c r="C12" i="7"/>
  <c r="B12" i="7"/>
  <c r="U12" i="7" s="1"/>
  <c r="V12" i="7" s="1"/>
  <c r="O52" i="6"/>
  <c r="K52" i="6"/>
  <c r="J52" i="6"/>
  <c r="I52" i="6"/>
  <c r="H52" i="6"/>
  <c r="Q52" i="6" s="1"/>
  <c r="G52" i="6"/>
  <c r="P52" i="6" s="1"/>
  <c r="F52" i="6"/>
  <c r="E52" i="6"/>
  <c r="D52" i="6"/>
  <c r="M52" i="6" s="1"/>
  <c r="C52" i="6"/>
  <c r="L52" i="6" s="1"/>
  <c r="B52" i="6"/>
  <c r="U52" i="6" s="1"/>
  <c r="V52" i="6" s="1"/>
  <c r="K51" i="6"/>
  <c r="J51" i="6"/>
  <c r="I51" i="6"/>
  <c r="H51" i="6"/>
  <c r="G51" i="6"/>
  <c r="P51" i="6" s="1"/>
  <c r="F51" i="6"/>
  <c r="O51" i="6" s="1"/>
  <c r="E51" i="6"/>
  <c r="D51" i="6"/>
  <c r="C51" i="6"/>
  <c r="L51" i="6" s="1"/>
  <c r="B51" i="6"/>
  <c r="U51" i="6" s="1"/>
  <c r="V51" i="6" s="1"/>
  <c r="K50" i="6"/>
  <c r="J50" i="6"/>
  <c r="I50" i="6"/>
  <c r="H50" i="6"/>
  <c r="G50" i="6"/>
  <c r="F50" i="6"/>
  <c r="O50" i="6" s="1"/>
  <c r="E50" i="6"/>
  <c r="D50" i="6"/>
  <c r="C50" i="6"/>
  <c r="B50" i="6"/>
  <c r="K49" i="6"/>
  <c r="J49" i="6"/>
  <c r="I49" i="6"/>
  <c r="H49" i="6"/>
  <c r="G49" i="6"/>
  <c r="F49" i="6"/>
  <c r="E49" i="6"/>
  <c r="O49" i="6" s="1"/>
  <c r="D49" i="6"/>
  <c r="C49" i="6"/>
  <c r="B49" i="6"/>
  <c r="U49" i="6" s="1"/>
  <c r="V49" i="6" s="1"/>
  <c r="O48" i="6"/>
  <c r="K48" i="6"/>
  <c r="J48" i="6"/>
  <c r="I48" i="6"/>
  <c r="H48" i="6"/>
  <c r="G48" i="6"/>
  <c r="P48" i="6" s="1"/>
  <c r="F48" i="6"/>
  <c r="E48" i="6"/>
  <c r="D48" i="6"/>
  <c r="C48" i="6"/>
  <c r="L48" i="6" s="1"/>
  <c r="B48" i="6"/>
  <c r="U48" i="6" s="1"/>
  <c r="V48" i="6" s="1"/>
  <c r="K47" i="6"/>
  <c r="J47" i="6"/>
  <c r="I47" i="6"/>
  <c r="H47" i="6"/>
  <c r="G47" i="6"/>
  <c r="P47" i="6" s="1"/>
  <c r="F47" i="6"/>
  <c r="O47" i="6" s="1"/>
  <c r="E47" i="6"/>
  <c r="D47" i="6"/>
  <c r="C47" i="6"/>
  <c r="L47" i="6" s="1"/>
  <c r="B47" i="6"/>
  <c r="U47" i="6" s="1"/>
  <c r="V47" i="6" s="1"/>
  <c r="K46" i="6"/>
  <c r="J46" i="6"/>
  <c r="I46" i="6"/>
  <c r="H46" i="6"/>
  <c r="G46" i="6"/>
  <c r="F46" i="6"/>
  <c r="O46" i="6" s="1"/>
  <c r="E46" i="6"/>
  <c r="D46" i="6"/>
  <c r="C46" i="6"/>
  <c r="B46" i="6"/>
  <c r="U46" i="6" s="1"/>
  <c r="V46" i="6" s="1"/>
  <c r="K41" i="6"/>
  <c r="J41" i="6"/>
  <c r="I41" i="6"/>
  <c r="H41" i="6"/>
  <c r="G41" i="6"/>
  <c r="F41" i="6"/>
  <c r="E41" i="6"/>
  <c r="O41" i="6" s="1"/>
  <c r="D41" i="6"/>
  <c r="C41" i="6"/>
  <c r="B41" i="6"/>
  <c r="U41" i="6" s="1"/>
  <c r="V41" i="6" s="1"/>
  <c r="O40" i="6"/>
  <c r="K40" i="6"/>
  <c r="J40" i="6"/>
  <c r="I40" i="6"/>
  <c r="H40" i="6"/>
  <c r="G40" i="6"/>
  <c r="P40" i="6" s="1"/>
  <c r="F40" i="6"/>
  <c r="E40" i="6"/>
  <c r="D40" i="6"/>
  <c r="C40" i="6"/>
  <c r="L40" i="6" s="1"/>
  <c r="B40" i="6"/>
  <c r="U40" i="6" s="1"/>
  <c r="V40" i="6" s="1"/>
  <c r="K39" i="6"/>
  <c r="J39" i="6"/>
  <c r="I39" i="6"/>
  <c r="H39" i="6"/>
  <c r="G39" i="6"/>
  <c r="P39" i="6" s="1"/>
  <c r="F39" i="6"/>
  <c r="O39" i="6" s="1"/>
  <c r="E39" i="6"/>
  <c r="D39" i="6"/>
  <c r="C39" i="6"/>
  <c r="L39" i="6" s="1"/>
  <c r="B39" i="6"/>
  <c r="U39" i="6" s="1"/>
  <c r="V39" i="6" s="1"/>
  <c r="K38" i="6"/>
  <c r="J38" i="6"/>
  <c r="I38" i="6"/>
  <c r="H38" i="6"/>
  <c r="G38" i="6"/>
  <c r="F38" i="6"/>
  <c r="O38" i="6" s="1"/>
  <c r="E38" i="6"/>
  <c r="D38" i="6"/>
  <c r="C38" i="6"/>
  <c r="B38" i="6"/>
  <c r="U38" i="6" s="1"/>
  <c r="V38" i="6" s="1"/>
  <c r="K37" i="6"/>
  <c r="J37" i="6"/>
  <c r="I37" i="6"/>
  <c r="S37" i="6" s="1"/>
  <c r="H37" i="6"/>
  <c r="G37" i="6"/>
  <c r="F37" i="6"/>
  <c r="E37" i="6"/>
  <c r="O37" i="6" s="1"/>
  <c r="D37" i="6"/>
  <c r="C37" i="6"/>
  <c r="B37" i="6"/>
  <c r="U37" i="6" s="1"/>
  <c r="V37" i="6" s="1"/>
  <c r="O36" i="6"/>
  <c r="K36" i="6"/>
  <c r="J36" i="6"/>
  <c r="I36" i="6"/>
  <c r="S36" i="6" s="1"/>
  <c r="H36" i="6"/>
  <c r="G36" i="6"/>
  <c r="P36" i="6" s="1"/>
  <c r="F36" i="6"/>
  <c r="E36" i="6"/>
  <c r="D36" i="6"/>
  <c r="C36" i="6"/>
  <c r="L36" i="6" s="1"/>
  <c r="B36" i="6"/>
  <c r="U36" i="6" s="1"/>
  <c r="V36" i="6" s="1"/>
  <c r="K35" i="6"/>
  <c r="J35" i="6"/>
  <c r="I35" i="6"/>
  <c r="H35" i="6"/>
  <c r="G35" i="6"/>
  <c r="P35" i="6" s="1"/>
  <c r="F35" i="6"/>
  <c r="O35" i="6" s="1"/>
  <c r="E35" i="6"/>
  <c r="D35" i="6"/>
  <c r="C35" i="6"/>
  <c r="L35" i="6" s="1"/>
  <c r="B35" i="6"/>
  <c r="U35" i="6" s="1"/>
  <c r="V35" i="6" s="1"/>
  <c r="K29" i="6"/>
  <c r="J29" i="6"/>
  <c r="I29" i="6"/>
  <c r="H29" i="6"/>
  <c r="G29" i="6"/>
  <c r="F29" i="6"/>
  <c r="O29" i="6" s="1"/>
  <c r="E29" i="6"/>
  <c r="D29" i="6"/>
  <c r="C29" i="6"/>
  <c r="B29" i="6"/>
  <c r="U29" i="6" s="1"/>
  <c r="V29" i="6" s="1"/>
  <c r="K28" i="6"/>
  <c r="J28" i="6"/>
  <c r="S28" i="6" s="1"/>
  <c r="I28" i="6"/>
  <c r="H28" i="6"/>
  <c r="G28" i="6"/>
  <c r="F28" i="6"/>
  <c r="O28" i="6" s="1"/>
  <c r="E28" i="6"/>
  <c r="D28" i="6"/>
  <c r="C28" i="6"/>
  <c r="B28" i="6"/>
  <c r="U28" i="6" s="1"/>
  <c r="V28" i="6" s="1"/>
  <c r="K27" i="6"/>
  <c r="J27" i="6"/>
  <c r="I27" i="6"/>
  <c r="H27" i="6"/>
  <c r="G27" i="6"/>
  <c r="F27" i="6"/>
  <c r="E27" i="6"/>
  <c r="O27" i="6" s="1"/>
  <c r="D27" i="6"/>
  <c r="C27" i="6"/>
  <c r="B27" i="6"/>
  <c r="U27" i="6" s="1"/>
  <c r="V27" i="6" s="1"/>
  <c r="K26" i="6"/>
  <c r="J26" i="6"/>
  <c r="S26" i="6" s="1"/>
  <c r="I26" i="6"/>
  <c r="H26" i="6"/>
  <c r="G26" i="6"/>
  <c r="F26" i="6"/>
  <c r="E26" i="6"/>
  <c r="D26" i="6"/>
  <c r="C26" i="6"/>
  <c r="B26" i="6"/>
  <c r="U26" i="6" s="1"/>
  <c r="V26" i="6" s="1"/>
  <c r="K25" i="6"/>
  <c r="J25" i="6"/>
  <c r="I25" i="6"/>
  <c r="H25" i="6"/>
  <c r="G25" i="6"/>
  <c r="F25" i="6"/>
  <c r="P25" i="6" s="1"/>
  <c r="E25" i="6"/>
  <c r="D25" i="6"/>
  <c r="M25" i="6" s="1"/>
  <c r="C25" i="6"/>
  <c r="B25" i="6"/>
  <c r="L25" i="6" s="1"/>
  <c r="K24" i="6"/>
  <c r="J24" i="6"/>
  <c r="I24" i="6"/>
  <c r="S24" i="6" s="1"/>
  <c r="H24" i="6"/>
  <c r="Q24" i="6" s="1"/>
  <c r="G24" i="6"/>
  <c r="F24" i="6"/>
  <c r="P24" i="6" s="1"/>
  <c r="E24" i="6"/>
  <c r="O24" i="6" s="1"/>
  <c r="D24" i="6"/>
  <c r="M24" i="6" s="1"/>
  <c r="C24" i="6"/>
  <c r="B24" i="6"/>
  <c r="L24" i="6" s="1"/>
  <c r="K23" i="6"/>
  <c r="J23" i="6"/>
  <c r="I23" i="6"/>
  <c r="S23" i="6" s="1"/>
  <c r="H23" i="6"/>
  <c r="Q23" i="6" s="1"/>
  <c r="G23" i="6"/>
  <c r="F23" i="6"/>
  <c r="P23" i="6" s="1"/>
  <c r="E23" i="6"/>
  <c r="N23" i="6" s="1"/>
  <c r="D23" i="6"/>
  <c r="M23" i="6" s="1"/>
  <c r="C23" i="6"/>
  <c r="B23" i="6"/>
  <c r="L23" i="6" s="1"/>
  <c r="K18" i="6"/>
  <c r="J18" i="6"/>
  <c r="I18" i="6"/>
  <c r="S18" i="6" s="1"/>
  <c r="H18" i="6"/>
  <c r="Q18" i="6" s="1"/>
  <c r="G18" i="6"/>
  <c r="F18" i="6"/>
  <c r="P18" i="6" s="1"/>
  <c r="E18" i="6"/>
  <c r="N18" i="6" s="1"/>
  <c r="D18" i="6"/>
  <c r="M18" i="6" s="1"/>
  <c r="C18" i="6"/>
  <c r="B18" i="6"/>
  <c r="L18" i="6" s="1"/>
  <c r="K17" i="6"/>
  <c r="J17" i="6"/>
  <c r="I17" i="6"/>
  <c r="H17" i="6"/>
  <c r="Q17" i="6" s="1"/>
  <c r="G17" i="6"/>
  <c r="F17" i="6"/>
  <c r="E17" i="6"/>
  <c r="D17" i="6"/>
  <c r="M17" i="6" s="1"/>
  <c r="C17" i="6"/>
  <c r="B17" i="6"/>
  <c r="K16" i="6"/>
  <c r="J16" i="6"/>
  <c r="I16" i="6"/>
  <c r="H16" i="6"/>
  <c r="G16" i="6"/>
  <c r="F16" i="6"/>
  <c r="O16" i="6" s="1"/>
  <c r="E16" i="6"/>
  <c r="D16" i="6"/>
  <c r="M16" i="6" s="1"/>
  <c r="C16" i="6"/>
  <c r="B16" i="6"/>
  <c r="K15" i="6"/>
  <c r="J15" i="6"/>
  <c r="I15" i="6"/>
  <c r="H15" i="6"/>
  <c r="G15" i="6"/>
  <c r="P15" i="6" s="1"/>
  <c r="F15" i="6"/>
  <c r="E15" i="6"/>
  <c r="D15" i="6"/>
  <c r="M15" i="6" s="1"/>
  <c r="C15" i="6"/>
  <c r="B15" i="6"/>
  <c r="K14" i="6"/>
  <c r="J14" i="6"/>
  <c r="I14" i="6"/>
  <c r="H14" i="6"/>
  <c r="G14" i="6"/>
  <c r="P14" i="6" s="1"/>
  <c r="F14" i="6"/>
  <c r="E14" i="6"/>
  <c r="D14" i="6"/>
  <c r="M14" i="6" s="1"/>
  <c r="C14" i="6"/>
  <c r="B14" i="6"/>
  <c r="K13" i="6"/>
  <c r="J13" i="6"/>
  <c r="I13" i="6"/>
  <c r="R13" i="6" s="1"/>
  <c r="H13" i="6"/>
  <c r="G13" i="6"/>
  <c r="F13" i="6"/>
  <c r="O13" i="6" s="1"/>
  <c r="E13" i="6"/>
  <c r="N13" i="6" s="1"/>
  <c r="D13" i="6"/>
  <c r="M13" i="6" s="1"/>
  <c r="C13" i="6"/>
  <c r="B13" i="6"/>
  <c r="L13" i="6" s="1"/>
  <c r="K12" i="6"/>
  <c r="J12" i="6"/>
  <c r="I12" i="6"/>
  <c r="R12" i="6" s="1"/>
  <c r="H12" i="6"/>
  <c r="Q12" i="6" s="1"/>
  <c r="G12" i="6"/>
  <c r="F12" i="6"/>
  <c r="E12" i="6"/>
  <c r="N12" i="6" s="1"/>
  <c r="D12" i="6"/>
  <c r="M12" i="6" s="1"/>
  <c r="C12" i="6"/>
  <c r="B12" i="6"/>
  <c r="L12" i="6" s="1"/>
  <c r="V40" i="5"/>
  <c r="U40" i="5"/>
  <c r="J40" i="5"/>
  <c r="I40" i="5"/>
  <c r="H40" i="5"/>
  <c r="Q40" i="5" s="1"/>
  <c r="G40" i="5"/>
  <c r="P40" i="5" s="1"/>
  <c r="F40" i="5"/>
  <c r="E40" i="5"/>
  <c r="D40" i="5"/>
  <c r="M40" i="5" s="1"/>
  <c r="C40" i="5"/>
  <c r="B40" i="5"/>
  <c r="U39" i="5"/>
  <c r="V39" i="5" s="1"/>
  <c r="J39" i="5"/>
  <c r="S39" i="5" s="1"/>
  <c r="I39" i="5"/>
  <c r="H39" i="5"/>
  <c r="G39" i="5"/>
  <c r="P39" i="5" s="1"/>
  <c r="F39" i="5"/>
  <c r="O39" i="5" s="1"/>
  <c r="E39" i="5"/>
  <c r="D39" i="5"/>
  <c r="C39" i="5"/>
  <c r="L39" i="5" s="1"/>
  <c r="B39" i="5"/>
  <c r="J38" i="5"/>
  <c r="I38" i="5"/>
  <c r="R38" i="5" s="1"/>
  <c r="H38" i="5"/>
  <c r="G38" i="5"/>
  <c r="F38" i="5"/>
  <c r="E38" i="5"/>
  <c r="N38" i="5" s="1"/>
  <c r="D38" i="5"/>
  <c r="C38" i="5"/>
  <c r="B38" i="5"/>
  <c r="J37" i="5"/>
  <c r="I37" i="5"/>
  <c r="H37" i="5"/>
  <c r="G37" i="5"/>
  <c r="Q37" i="5" s="1"/>
  <c r="F37" i="5"/>
  <c r="E37" i="5"/>
  <c r="D37" i="5"/>
  <c r="C37" i="5"/>
  <c r="B37" i="5"/>
  <c r="J36" i="5"/>
  <c r="U36" i="5" s="1"/>
  <c r="V36" i="5" s="1"/>
  <c r="I36" i="5"/>
  <c r="H36" i="5"/>
  <c r="G36" i="5"/>
  <c r="P36" i="5" s="1"/>
  <c r="F36" i="5"/>
  <c r="E36" i="5"/>
  <c r="D36" i="5"/>
  <c r="C36" i="5"/>
  <c r="L36" i="5" s="1"/>
  <c r="B36" i="5"/>
  <c r="J35" i="5"/>
  <c r="U35" i="5" s="1"/>
  <c r="V35" i="5" s="1"/>
  <c r="I35" i="5"/>
  <c r="H35" i="5"/>
  <c r="G35" i="5"/>
  <c r="F35" i="5"/>
  <c r="E35" i="5"/>
  <c r="D35" i="5"/>
  <c r="C35" i="5"/>
  <c r="B35" i="5"/>
  <c r="U29" i="5"/>
  <c r="V29" i="5" s="1"/>
  <c r="K29" i="5"/>
  <c r="J29" i="5"/>
  <c r="I29" i="5"/>
  <c r="H29" i="5"/>
  <c r="Q29" i="5" s="1"/>
  <c r="G29" i="5"/>
  <c r="F29" i="5"/>
  <c r="E29" i="5"/>
  <c r="D29" i="5"/>
  <c r="C29" i="5"/>
  <c r="B29" i="5"/>
  <c r="U28" i="5"/>
  <c r="V28" i="5" s="1"/>
  <c r="L28" i="5"/>
  <c r="K28" i="5"/>
  <c r="J28" i="5"/>
  <c r="I28" i="5"/>
  <c r="H28" i="5"/>
  <c r="Q28" i="5" s="1"/>
  <c r="G28" i="5"/>
  <c r="F28" i="5"/>
  <c r="E28" i="5"/>
  <c r="D28" i="5"/>
  <c r="M28" i="5" s="1"/>
  <c r="C28" i="5"/>
  <c r="B28" i="5"/>
  <c r="Q27" i="5"/>
  <c r="K27" i="5"/>
  <c r="J27" i="5"/>
  <c r="S27" i="5" s="1"/>
  <c r="I27" i="5"/>
  <c r="H27" i="5"/>
  <c r="G27" i="5"/>
  <c r="F27" i="5"/>
  <c r="O27" i="5" s="1"/>
  <c r="E27" i="5"/>
  <c r="D27" i="5"/>
  <c r="C27" i="5"/>
  <c r="L27" i="5" s="1"/>
  <c r="B27" i="5"/>
  <c r="U26" i="5"/>
  <c r="V26" i="5" s="1"/>
  <c r="K26" i="5"/>
  <c r="J26" i="5"/>
  <c r="I26" i="5"/>
  <c r="H26" i="5"/>
  <c r="G26" i="5"/>
  <c r="F26" i="5"/>
  <c r="E26" i="5"/>
  <c r="D26" i="5"/>
  <c r="C26" i="5"/>
  <c r="B26" i="5"/>
  <c r="U25" i="5"/>
  <c r="V25" i="5" s="1"/>
  <c r="K25" i="5"/>
  <c r="K40" i="5" s="1"/>
  <c r="J25" i="5"/>
  <c r="I25" i="5"/>
  <c r="H25" i="5"/>
  <c r="Q25" i="5" s="1"/>
  <c r="G25" i="5"/>
  <c r="P25" i="5" s="1"/>
  <c r="F25" i="5"/>
  <c r="E25" i="5"/>
  <c r="D25" i="5"/>
  <c r="C25" i="5"/>
  <c r="L25" i="5" s="1"/>
  <c r="B25" i="5"/>
  <c r="U24" i="5"/>
  <c r="V24" i="5" s="1"/>
  <c r="L24" i="5"/>
  <c r="K24" i="5"/>
  <c r="K39" i="5" s="1"/>
  <c r="J24" i="5"/>
  <c r="I24" i="5"/>
  <c r="H24" i="5"/>
  <c r="Q24" i="5" s="1"/>
  <c r="G24" i="5"/>
  <c r="P24" i="5" s="1"/>
  <c r="F24" i="5"/>
  <c r="E24" i="5"/>
  <c r="D24" i="5"/>
  <c r="M24" i="5" s="1"/>
  <c r="C24" i="5"/>
  <c r="B24" i="5"/>
  <c r="K23" i="5"/>
  <c r="J23" i="5"/>
  <c r="I23" i="5"/>
  <c r="H23" i="5"/>
  <c r="Q23" i="5" s="1"/>
  <c r="G23" i="5"/>
  <c r="P23" i="5" s="1"/>
  <c r="F23" i="5"/>
  <c r="E23" i="5"/>
  <c r="D23" i="5"/>
  <c r="M23" i="5" s="1"/>
  <c r="C23" i="5"/>
  <c r="B23" i="5"/>
  <c r="K17" i="5"/>
  <c r="J17" i="5"/>
  <c r="I17" i="5"/>
  <c r="H17" i="5"/>
  <c r="Q17" i="5" s="1"/>
  <c r="G17" i="5"/>
  <c r="P17" i="5" s="1"/>
  <c r="F17" i="5"/>
  <c r="E17" i="5"/>
  <c r="D17" i="5"/>
  <c r="M17" i="5" s="1"/>
  <c r="C17" i="5"/>
  <c r="B17" i="5"/>
  <c r="K16" i="5"/>
  <c r="J16" i="5"/>
  <c r="I16" i="5"/>
  <c r="H16" i="5"/>
  <c r="Q16" i="5" s="1"/>
  <c r="G16" i="5"/>
  <c r="F16" i="5"/>
  <c r="E16" i="5"/>
  <c r="D16" i="5"/>
  <c r="C16" i="5"/>
  <c r="B16" i="5"/>
  <c r="U16" i="5" s="1"/>
  <c r="V16" i="5" s="1"/>
  <c r="K15" i="5"/>
  <c r="J15" i="5"/>
  <c r="I15" i="5"/>
  <c r="R15" i="5" s="1"/>
  <c r="H15" i="5"/>
  <c r="Q15" i="5" s="1"/>
  <c r="G15" i="5"/>
  <c r="F15" i="5"/>
  <c r="E15" i="5"/>
  <c r="N15" i="5" s="1"/>
  <c r="D15" i="5"/>
  <c r="C15" i="5"/>
  <c r="B15" i="5"/>
  <c r="U15" i="5" s="1"/>
  <c r="V15" i="5" s="1"/>
  <c r="K14" i="5"/>
  <c r="J14" i="5"/>
  <c r="I14" i="5"/>
  <c r="R14" i="5" s="1"/>
  <c r="H14" i="5"/>
  <c r="Q14" i="5" s="1"/>
  <c r="G14" i="5"/>
  <c r="F14" i="5"/>
  <c r="E14" i="5"/>
  <c r="N14" i="5" s="1"/>
  <c r="D14" i="5"/>
  <c r="M14" i="5" s="1"/>
  <c r="C14" i="5"/>
  <c r="B14" i="5"/>
  <c r="K13" i="5"/>
  <c r="J13" i="5"/>
  <c r="I13" i="5"/>
  <c r="H13" i="5"/>
  <c r="Q13" i="5" s="1"/>
  <c r="G13" i="5"/>
  <c r="F13" i="5"/>
  <c r="E13" i="5"/>
  <c r="D13" i="5"/>
  <c r="M13" i="5" s="1"/>
  <c r="C13" i="5"/>
  <c r="B13" i="5"/>
  <c r="K12" i="5"/>
  <c r="J12" i="5"/>
  <c r="I12" i="5"/>
  <c r="H12" i="5"/>
  <c r="Q12" i="5" s="1"/>
  <c r="G12" i="5"/>
  <c r="F12" i="5"/>
  <c r="E12" i="5"/>
  <c r="D12" i="5"/>
  <c r="C12" i="5"/>
  <c r="B12" i="5"/>
  <c r="K11" i="5"/>
  <c r="J11" i="5"/>
  <c r="I11" i="5"/>
  <c r="R11" i="5" s="1"/>
  <c r="H11" i="5"/>
  <c r="Q11" i="5" s="1"/>
  <c r="G11" i="5"/>
  <c r="F11" i="5"/>
  <c r="E11" i="5"/>
  <c r="N11" i="5" s="1"/>
  <c r="D11" i="5"/>
  <c r="C11" i="5"/>
  <c r="B11" i="5"/>
  <c r="Q49" i="4"/>
  <c r="P49" i="4"/>
  <c r="O49" i="4"/>
  <c r="M49" i="4"/>
  <c r="L49" i="4"/>
  <c r="K49" i="4"/>
  <c r="I49" i="4"/>
  <c r="H49" i="4"/>
  <c r="G49" i="4"/>
  <c r="E49" i="4"/>
  <c r="D49" i="4"/>
  <c r="C49" i="4"/>
  <c r="Q48" i="4"/>
  <c r="P48" i="4"/>
  <c r="O48" i="4"/>
  <c r="M48" i="4"/>
  <c r="L48" i="4"/>
  <c r="K48" i="4"/>
  <c r="I48" i="4"/>
  <c r="H48" i="4"/>
  <c r="G48" i="4"/>
  <c r="E48" i="4"/>
  <c r="D48" i="4"/>
  <c r="C48" i="4"/>
  <c r="Q47" i="4"/>
  <c r="P47" i="4"/>
  <c r="O47" i="4"/>
  <c r="M47" i="4"/>
  <c r="L47" i="4"/>
  <c r="K47" i="4"/>
  <c r="I47" i="4"/>
  <c r="H47" i="4"/>
  <c r="G47" i="4"/>
  <c r="E47" i="4"/>
  <c r="D47" i="4"/>
  <c r="C47" i="4"/>
  <c r="Q46" i="4"/>
  <c r="P46" i="4"/>
  <c r="O46" i="4"/>
  <c r="M46" i="4"/>
  <c r="L46" i="4"/>
  <c r="K46" i="4"/>
  <c r="I46" i="4"/>
  <c r="H46" i="4"/>
  <c r="G46" i="4"/>
  <c r="E46" i="4"/>
  <c r="D46" i="4"/>
  <c r="C46" i="4"/>
  <c r="Q45" i="4"/>
  <c r="P45" i="4"/>
  <c r="O45" i="4"/>
  <c r="M45" i="4"/>
  <c r="L45" i="4"/>
  <c r="K45" i="4"/>
  <c r="I45" i="4"/>
  <c r="H45" i="4"/>
  <c r="G45" i="4"/>
  <c r="E45" i="4"/>
  <c r="D45" i="4"/>
  <c r="C45" i="4"/>
  <c r="Q44" i="4"/>
  <c r="P44" i="4"/>
  <c r="O44" i="4"/>
  <c r="M44" i="4"/>
  <c r="L44" i="4"/>
  <c r="K44" i="4"/>
  <c r="I44" i="4"/>
  <c r="H44" i="4"/>
  <c r="G44" i="4"/>
  <c r="E44" i="4"/>
  <c r="D44" i="4"/>
  <c r="C44" i="4"/>
  <c r="Q43" i="4"/>
  <c r="P43" i="4"/>
  <c r="O43" i="4"/>
  <c r="M43" i="4"/>
  <c r="L43" i="4"/>
  <c r="K43" i="4"/>
  <c r="I43" i="4"/>
  <c r="H43" i="4"/>
  <c r="G43" i="4"/>
  <c r="E43" i="4"/>
  <c r="D43" i="4"/>
  <c r="C43" i="4"/>
  <c r="Q42" i="4"/>
  <c r="P42" i="4"/>
  <c r="O42" i="4"/>
  <c r="M42" i="4"/>
  <c r="L42" i="4"/>
  <c r="K42" i="4"/>
  <c r="I42" i="4"/>
  <c r="H42" i="4"/>
  <c r="G42" i="4"/>
  <c r="E42" i="4"/>
  <c r="D42" i="4"/>
  <c r="C42" i="4"/>
  <c r="Q41" i="4"/>
  <c r="P41" i="4"/>
  <c r="O41" i="4"/>
  <c r="M41" i="4"/>
  <c r="L41" i="4"/>
  <c r="K41" i="4"/>
  <c r="I41" i="4"/>
  <c r="H41" i="4"/>
  <c r="G41" i="4"/>
  <c r="E41" i="4"/>
  <c r="D41" i="4"/>
  <c r="C41" i="4"/>
  <c r="Q39" i="4"/>
  <c r="P39" i="4"/>
  <c r="O39" i="4"/>
  <c r="M39" i="4"/>
  <c r="L39" i="4"/>
  <c r="K39" i="4"/>
  <c r="I39" i="4"/>
  <c r="H39" i="4"/>
  <c r="G39" i="4"/>
  <c r="E39" i="4"/>
  <c r="D39" i="4"/>
  <c r="C39" i="4"/>
  <c r="Q38" i="4"/>
  <c r="P38" i="4"/>
  <c r="O38" i="4"/>
  <c r="M38" i="4"/>
  <c r="L38" i="4"/>
  <c r="K38" i="4"/>
  <c r="I38" i="4"/>
  <c r="H38" i="4"/>
  <c r="G38" i="4"/>
  <c r="E38" i="4"/>
  <c r="D38" i="4"/>
  <c r="C38" i="4"/>
  <c r="Q37" i="4"/>
  <c r="P37" i="4"/>
  <c r="O37" i="4"/>
  <c r="M37" i="4"/>
  <c r="L37" i="4"/>
  <c r="K37" i="4"/>
  <c r="I37" i="4"/>
  <c r="H37" i="4"/>
  <c r="G37" i="4"/>
  <c r="E37" i="4"/>
  <c r="D37" i="4"/>
  <c r="C37" i="4"/>
  <c r="Q36" i="4"/>
  <c r="P36" i="4"/>
  <c r="O36" i="4"/>
  <c r="M36" i="4"/>
  <c r="L36" i="4"/>
  <c r="K36" i="4"/>
  <c r="I36" i="4"/>
  <c r="H36" i="4"/>
  <c r="G36" i="4"/>
  <c r="E36" i="4"/>
  <c r="D36" i="4"/>
  <c r="C36" i="4"/>
  <c r="Q35" i="4"/>
  <c r="P35" i="4"/>
  <c r="O35" i="4"/>
  <c r="M35" i="4"/>
  <c r="L35" i="4"/>
  <c r="K35" i="4"/>
  <c r="I35" i="4"/>
  <c r="H35" i="4"/>
  <c r="G35" i="4"/>
  <c r="E35" i="4"/>
  <c r="D35" i="4"/>
  <c r="C35" i="4"/>
  <c r="Q34" i="4"/>
  <c r="P34" i="4"/>
  <c r="O34" i="4"/>
  <c r="M34" i="4"/>
  <c r="L34" i="4"/>
  <c r="K34" i="4"/>
  <c r="I34" i="4"/>
  <c r="H34" i="4"/>
  <c r="G34" i="4"/>
  <c r="E34" i="4"/>
  <c r="D34" i="4"/>
  <c r="C34" i="4"/>
  <c r="Q33" i="4"/>
  <c r="P33" i="4"/>
  <c r="O33" i="4"/>
  <c r="M33" i="4"/>
  <c r="L33" i="4"/>
  <c r="K33" i="4"/>
  <c r="I33" i="4"/>
  <c r="H33" i="4"/>
  <c r="G33" i="4"/>
  <c r="E33" i="4"/>
  <c r="D33" i="4"/>
  <c r="C33" i="4"/>
  <c r="Q32" i="4"/>
  <c r="P32" i="4"/>
  <c r="O32" i="4"/>
  <c r="M32" i="4"/>
  <c r="L32" i="4"/>
  <c r="K32" i="4"/>
  <c r="I32" i="4"/>
  <c r="H32" i="4"/>
  <c r="G32" i="4"/>
  <c r="E32" i="4"/>
  <c r="D32" i="4"/>
  <c r="C32" i="4"/>
  <c r="Q31" i="4"/>
  <c r="P31" i="4"/>
  <c r="O31" i="4"/>
  <c r="M31" i="4"/>
  <c r="L31" i="4"/>
  <c r="K31" i="4"/>
  <c r="I31" i="4"/>
  <c r="H31" i="4"/>
  <c r="G31" i="4"/>
  <c r="E31" i="4"/>
  <c r="D31" i="4"/>
  <c r="C31" i="4"/>
  <c r="Q30" i="4"/>
  <c r="P30" i="4"/>
  <c r="O30" i="4"/>
  <c r="M30" i="4"/>
  <c r="L30" i="4"/>
  <c r="K30" i="4"/>
  <c r="I30" i="4"/>
  <c r="H30" i="4"/>
  <c r="G30" i="4"/>
  <c r="E30" i="4"/>
  <c r="D30" i="4"/>
  <c r="C30" i="4"/>
  <c r="Q29" i="4"/>
  <c r="P29" i="4"/>
  <c r="O29" i="4"/>
  <c r="M29" i="4"/>
  <c r="L29" i="4"/>
  <c r="K29" i="4"/>
  <c r="I29" i="4"/>
  <c r="H29" i="4"/>
  <c r="G29" i="4"/>
  <c r="E29" i="4"/>
  <c r="D29" i="4"/>
  <c r="C29" i="4"/>
  <c r="Q27" i="4"/>
  <c r="P27" i="4"/>
  <c r="O27" i="4"/>
  <c r="M27" i="4"/>
  <c r="L27" i="4"/>
  <c r="K27" i="4"/>
  <c r="I27" i="4"/>
  <c r="H27" i="4"/>
  <c r="G27" i="4"/>
  <c r="E27" i="4"/>
  <c r="D27" i="4"/>
  <c r="C27" i="4"/>
  <c r="Q26" i="4"/>
  <c r="P26" i="4"/>
  <c r="O26" i="4"/>
  <c r="M26" i="4"/>
  <c r="L26" i="4"/>
  <c r="K26" i="4"/>
  <c r="I26" i="4"/>
  <c r="H26" i="4"/>
  <c r="G26" i="4"/>
  <c r="E26" i="4"/>
  <c r="D26" i="4"/>
  <c r="C26" i="4"/>
  <c r="Q25" i="4"/>
  <c r="P25" i="4"/>
  <c r="O25" i="4"/>
  <c r="M25" i="4"/>
  <c r="L25" i="4"/>
  <c r="K25" i="4"/>
  <c r="I25" i="4"/>
  <c r="H25" i="4"/>
  <c r="G25" i="4"/>
  <c r="E25" i="4"/>
  <c r="D25" i="4"/>
  <c r="C25" i="4"/>
  <c r="Q24" i="4"/>
  <c r="P24" i="4"/>
  <c r="O24" i="4"/>
  <c r="M24" i="4"/>
  <c r="L24" i="4"/>
  <c r="K24" i="4"/>
  <c r="I24" i="4"/>
  <c r="H24" i="4"/>
  <c r="G24" i="4"/>
  <c r="E24" i="4"/>
  <c r="D24" i="4"/>
  <c r="C24" i="4"/>
  <c r="Q23" i="4"/>
  <c r="P23" i="4"/>
  <c r="O23" i="4"/>
  <c r="M23" i="4"/>
  <c r="L23" i="4"/>
  <c r="K23" i="4"/>
  <c r="I23" i="4"/>
  <c r="H23" i="4"/>
  <c r="G23" i="4"/>
  <c r="E23" i="4"/>
  <c r="D23" i="4"/>
  <c r="C23" i="4"/>
  <c r="Q22" i="4"/>
  <c r="P22" i="4"/>
  <c r="O22" i="4"/>
  <c r="M22" i="4"/>
  <c r="L22" i="4"/>
  <c r="K22" i="4"/>
  <c r="I22" i="4"/>
  <c r="H22" i="4"/>
  <c r="G22" i="4"/>
  <c r="E22" i="4"/>
  <c r="D22" i="4"/>
  <c r="C22" i="4"/>
  <c r="Q21" i="4"/>
  <c r="P21" i="4"/>
  <c r="O21" i="4"/>
  <c r="M21" i="4"/>
  <c r="L21" i="4"/>
  <c r="K21" i="4"/>
  <c r="I21" i="4"/>
  <c r="H21" i="4"/>
  <c r="G21" i="4"/>
  <c r="E21" i="4"/>
  <c r="D21" i="4"/>
  <c r="C21" i="4"/>
  <c r="Q20" i="4"/>
  <c r="P20" i="4"/>
  <c r="O20" i="4"/>
  <c r="M20" i="4"/>
  <c r="L20" i="4"/>
  <c r="K20" i="4"/>
  <c r="I20" i="4"/>
  <c r="H20" i="4"/>
  <c r="G20" i="4"/>
  <c r="E20" i="4"/>
  <c r="D20" i="4"/>
  <c r="C20" i="4"/>
  <c r="Q18" i="4"/>
  <c r="P18" i="4"/>
  <c r="O18" i="4"/>
  <c r="M18" i="4"/>
  <c r="L18" i="4"/>
  <c r="K18" i="4"/>
  <c r="I18" i="4"/>
  <c r="H18" i="4"/>
  <c r="G18" i="4"/>
  <c r="E18" i="4"/>
  <c r="D18" i="4"/>
  <c r="C18" i="4"/>
  <c r="Q17" i="4"/>
  <c r="P17" i="4"/>
  <c r="O17" i="4"/>
  <c r="M17" i="4"/>
  <c r="L17" i="4"/>
  <c r="K17" i="4"/>
  <c r="I17" i="4"/>
  <c r="H17" i="4"/>
  <c r="G17" i="4"/>
  <c r="E17" i="4"/>
  <c r="D17" i="4"/>
  <c r="C17" i="4"/>
  <c r="Q16" i="4"/>
  <c r="P16" i="4"/>
  <c r="O16" i="4"/>
  <c r="M16" i="4"/>
  <c r="L16" i="4"/>
  <c r="K16" i="4"/>
  <c r="I16" i="4"/>
  <c r="H16" i="4"/>
  <c r="G16" i="4"/>
  <c r="E16" i="4"/>
  <c r="D16" i="4"/>
  <c r="C16" i="4"/>
  <c r="Q15" i="4"/>
  <c r="P15" i="4"/>
  <c r="O15" i="4"/>
  <c r="M15" i="4"/>
  <c r="L15" i="4"/>
  <c r="K15" i="4"/>
  <c r="I15" i="4"/>
  <c r="H15" i="4"/>
  <c r="G15" i="4"/>
  <c r="E15" i="4"/>
  <c r="D15" i="4"/>
  <c r="C15" i="4"/>
  <c r="Q14" i="4"/>
  <c r="P14" i="4"/>
  <c r="O14" i="4"/>
  <c r="M14" i="4"/>
  <c r="L14" i="4"/>
  <c r="K14" i="4"/>
  <c r="I14" i="4"/>
  <c r="H14" i="4"/>
  <c r="G14" i="4"/>
  <c r="E14" i="4"/>
  <c r="D14" i="4"/>
  <c r="C14" i="4"/>
  <c r="Q13" i="4"/>
  <c r="P13" i="4"/>
  <c r="O13" i="4"/>
  <c r="M13" i="4"/>
  <c r="L13" i="4"/>
  <c r="K13" i="4"/>
  <c r="I13" i="4"/>
  <c r="H13" i="4"/>
  <c r="G13" i="4"/>
  <c r="E13" i="4"/>
  <c r="D13" i="4"/>
  <c r="C13" i="4"/>
  <c r="Q12" i="4"/>
  <c r="P12" i="4"/>
  <c r="O12" i="4"/>
  <c r="M12" i="4"/>
  <c r="L12" i="4"/>
  <c r="K12" i="4"/>
  <c r="I12" i="4"/>
  <c r="H12" i="4"/>
  <c r="G12" i="4"/>
  <c r="E12" i="4"/>
  <c r="D12" i="4"/>
  <c r="C12" i="4"/>
  <c r="Q11" i="4"/>
  <c r="P11" i="4"/>
  <c r="O11" i="4"/>
  <c r="M11" i="4"/>
  <c r="L11" i="4"/>
  <c r="K11" i="4"/>
  <c r="I11" i="4"/>
  <c r="H11" i="4"/>
  <c r="G11" i="4"/>
  <c r="E11" i="4"/>
  <c r="D11" i="4"/>
  <c r="C11" i="4"/>
  <c r="Q10" i="4"/>
  <c r="P10" i="4"/>
  <c r="O10" i="4"/>
  <c r="M10" i="4"/>
  <c r="L10" i="4"/>
  <c r="K10" i="4"/>
  <c r="I10" i="4"/>
  <c r="H10" i="4"/>
  <c r="G10" i="4"/>
  <c r="E10" i="4"/>
  <c r="D10" i="4"/>
  <c r="C10" i="4"/>
  <c r="Q8" i="4"/>
  <c r="P8" i="4"/>
  <c r="O8" i="4"/>
  <c r="M8" i="4"/>
  <c r="L8" i="4"/>
  <c r="K8" i="4"/>
  <c r="I8" i="4"/>
  <c r="H8" i="4"/>
  <c r="G8" i="4"/>
  <c r="E8" i="4"/>
  <c r="D8" i="4"/>
  <c r="C8" i="4"/>
  <c r="M94" i="3"/>
  <c r="L94" i="3"/>
  <c r="K94" i="3"/>
  <c r="J94" i="3"/>
  <c r="I94" i="3"/>
  <c r="H94" i="3"/>
  <c r="G94" i="3"/>
  <c r="F94" i="3"/>
  <c r="E94" i="3"/>
  <c r="D94" i="3"/>
  <c r="C94" i="3"/>
  <c r="M93" i="3"/>
  <c r="L93" i="3"/>
  <c r="K93" i="3"/>
  <c r="J93" i="3"/>
  <c r="I93" i="3"/>
  <c r="H93" i="3"/>
  <c r="G93" i="3"/>
  <c r="F93" i="3"/>
  <c r="E93" i="3"/>
  <c r="D93" i="3"/>
  <c r="C93" i="3"/>
  <c r="M92" i="3"/>
  <c r="L92" i="3"/>
  <c r="K92" i="3"/>
  <c r="J92" i="3"/>
  <c r="I92" i="3"/>
  <c r="H92" i="3"/>
  <c r="G92" i="3"/>
  <c r="F92" i="3"/>
  <c r="E92" i="3"/>
  <c r="D92" i="3"/>
  <c r="C92" i="3"/>
  <c r="M91" i="3"/>
  <c r="L91" i="3"/>
  <c r="K91" i="3"/>
  <c r="J91" i="3"/>
  <c r="I91" i="3"/>
  <c r="H91" i="3"/>
  <c r="G91" i="3"/>
  <c r="F91" i="3"/>
  <c r="E91" i="3"/>
  <c r="D91" i="3"/>
  <c r="C91" i="3"/>
  <c r="M90" i="3"/>
  <c r="L90" i="3"/>
  <c r="K90" i="3"/>
  <c r="J90" i="3"/>
  <c r="I90" i="3"/>
  <c r="H90" i="3"/>
  <c r="G90" i="3"/>
  <c r="F90" i="3"/>
  <c r="E90" i="3"/>
  <c r="D90" i="3"/>
  <c r="C90" i="3"/>
  <c r="M89" i="3"/>
  <c r="L89" i="3"/>
  <c r="K89" i="3"/>
  <c r="J89" i="3"/>
  <c r="I89" i="3"/>
  <c r="H89" i="3"/>
  <c r="G89" i="3"/>
  <c r="F89" i="3"/>
  <c r="E89" i="3"/>
  <c r="D89" i="3"/>
  <c r="C89" i="3"/>
  <c r="M88" i="3"/>
  <c r="L88" i="3"/>
  <c r="K88" i="3"/>
  <c r="J88" i="3"/>
  <c r="I88" i="3"/>
  <c r="H88" i="3"/>
  <c r="G88" i="3"/>
  <c r="F88" i="3"/>
  <c r="E88" i="3"/>
  <c r="D88" i="3"/>
  <c r="C88" i="3"/>
  <c r="M87" i="3"/>
  <c r="L87" i="3"/>
  <c r="K87" i="3"/>
  <c r="J87" i="3"/>
  <c r="I87" i="3"/>
  <c r="H87" i="3"/>
  <c r="G87" i="3"/>
  <c r="F87" i="3"/>
  <c r="E87" i="3"/>
  <c r="D87" i="3"/>
  <c r="C87" i="3"/>
  <c r="M86" i="3"/>
  <c r="L86" i="3"/>
  <c r="K86" i="3"/>
  <c r="J86" i="3"/>
  <c r="I86" i="3"/>
  <c r="H86" i="3"/>
  <c r="G86" i="3"/>
  <c r="F86" i="3"/>
  <c r="E86" i="3"/>
  <c r="D86" i="3"/>
  <c r="C86" i="3"/>
  <c r="M84" i="3"/>
  <c r="L84" i="3"/>
  <c r="K84" i="3"/>
  <c r="J84" i="3"/>
  <c r="I84" i="3"/>
  <c r="H84" i="3"/>
  <c r="G84" i="3"/>
  <c r="F84" i="3"/>
  <c r="E84" i="3"/>
  <c r="D84" i="3"/>
  <c r="C84" i="3"/>
  <c r="M83" i="3"/>
  <c r="L83" i="3"/>
  <c r="K83" i="3"/>
  <c r="J83" i="3"/>
  <c r="I83" i="3"/>
  <c r="H83" i="3"/>
  <c r="G83" i="3"/>
  <c r="F83" i="3"/>
  <c r="E83" i="3"/>
  <c r="D83" i="3"/>
  <c r="C83" i="3"/>
  <c r="M82" i="3"/>
  <c r="L82" i="3"/>
  <c r="K82" i="3"/>
  <c r="J82" i="3"/>
  <c r="I82" i="3"/>
  <c r="H82" i="3"/>
  <c r="G82" i="3"/>
  <c r="F82" i="3"/>
  <c r="E82" i="3"/>
  <c r="D82" i="3"/>
  <c r="C82" i="3"/>
  <c r="M81" i="3"/>
  <c r="L81" i="3"/>
  <c r="K81" i="3"/>
  <c r="J81" i="3"/>
  <c r="I81" i="3"/>
  <c r="H81" i="3"/>
  <c r="G81" i="3"/>
  <c r="F81" i="3"/>
  <c r="E81" i="3"/>
  <c r="D81" i="3"/>
  <c r="C81" i="3"/>
  <c r="M80" i="3"/>
  <c r="L80" i="3"/>
  <c r="K80" i="3"/>
  <c r="J80" i="3"/>
  <c r="I80" i="3"/>
  <c r="H80" i="3"/>
  <c r="G80" i="3"/>
  <c r="F80" i="3"/>
  <c r="E80" i="3"/>
  <c r="D80" i="3"/>
  <c r="C80" i="3"/>
  <c r="M78" i="3"/>
  <c r="L78" i="3"/>
  <c r="K78" i="3"/>
  <c r="J78" i="3"/>
  <c r="I78" i="3"/>
  <c r="H78" i="3"/>
  <c r="G78" i="3"/>
  <c r="F78" i="3"/>
  <c r="E78" i="3"/>
  <c r="D78" i="3"/>
  <c r="C78" i="3"/>
  <c r="M77" i="3"/>
  <c r="L77" i="3"/>
  <c r="K77" i="3"/>
  <c r="J77" i="3"/>
  <c r="I77" i="3"/>
  <c r="H77" i="3"/>
  <c r="G77" i="3"/>
  <c r="F77" i="3"/>
  <c r="E77" i="3"/>
  <c r="D77" i="3"/>
  <c r="C77" i="3"/>
  <c r="M76" i="3"/>
  <c r="L76" i="3"/>
  <c r="K76" i="3"/>
  <c r="J76" i="3"/>
  <c r="I76" i="3"/>
  <c r="H76" i="3"/>
  <c r="G76" i="3"/>
  <c r="F76" i="3"/>
  <c r="E76" i="3"/>
  <c r="D76" i="3"/>
  <c r="C76" i="3"/>
  <c r="M75" i="3"/>
  <c r="L75" i="3"/>
  <c r="K75" i="3"/>
  <c r="J75" i="3"/>
  <c r="I75" i="3"/>
  <c r="H75" i="3"/>
  <c r="G75" i="3"/>
  <c r="F75" i="3"/>
  <c r="E75" i="3"/>
  <c r="D75" i="3"/>
  <c r="C75" i="3"/>
  <c r="M74" i="3"/>
  <c r="L74" i="3"/>
  <c r="K74" i="3"/>
  <c r="J74" i="3"/>
  <c r="I74" i="3"/>
  <c r="H74" i="3"/>
  <c r="G74" i="3"/>
  <c r="F74" i="3"/>
  <c r="E74" i="3"/>
  <c r="D74" i="3"/>
  <c r="C74" i="3"/>
  <c r="M73" i="3"/>
  <c r="L73" i="3"/>
  <c r="K73" i="3"/>
  <c r="J73" i="3"/>
  <c r="I73" i="3"/>
  <c r="H73" i="3"/>
  <c r="G73" i="3"/>
  <c r="F73" i="3"/>
  <c r="E73" i="3"/>
  <c r="D73" i="3"/>
  <c r="C73" i="3"/>
  <c r="M72" i="3"/>
  <c r="L72" i="3"/>
  <c r="K72" i="3"/>
  <c r="J72" i="3"/>
  <c r="I72" i="3"/>
  <c r="H72" i="3"/>
  <c r="G72" i="3"/>
  <c r="F72" i="3"/>
  <c r="E72" i="3"/>
  <c r="D72" i="3"/>
  <c r="C72" i="3"/>
  <c r="M71" i="3"/>
  <c r="L71" i="3"/>
  <c r="K71" i="3"/>
  <c r="J71" i="3"/>
  <c r="I71" i="3"/>
  <c r="H71" i="3"/>
  <c r="G71" i="3"/>
  <c r="F71" i="3"/>
  <c r="E71" i="3"/>
  <c r="D71" i="3"/>
  <c r="C71" i="3"/>
  <c r="M70" i="3"/>
  <c r="L70" i="3"/>
  <c r="K70" i="3"/>
  <c r="J70" i="3"/>
  <c r="I70" i="3"/>
  <c r="H70" i="3"/>
  <c r="G70" i="3"/>
  <c r="F70" i="3"/>
  <c r="E70" i="3"/>
  <c r="D70" i="3"/>
  <c r="C70" i="3"/>
  <c r="M67" i="3"/>
  <c r="L67" i="3"/>
  <c r="K67" i="3"/>
  <c r="J67" i="3"/>
  <c r="I67" i="3"/>
  <c r="H67" i="3"/>
  <c r="G67" i="3"/>
  <c r="F67" i="3"/>
  <c r="E67" i="3"/>
  <c r="D67" i="3"/>
  <c r="C67" i="3"/>
  <c r="M66" i="3"/>
  <c r="L66" i="3"/>
  <c r="K66" i="3"/>
  <c r="J66" i="3"/>
  <c r="I66" i="3"/>
  <c r="H66" i="3"/>
  <c r="G66" i="3"/>
  <c r="F66" i="3"/>
  <c r="E66" i="3"/>
  <c r="D66" i="3"/>
  <c r="C66" i="3"/>
  <c r="M65" i="3"/>
  <c r="L65" i="3"/>
  <c r="K65" i="3"/>
  <c r="J65" i="3"/>
  <c r="I65" i="3"/>
  <c r="H65" i="3"/>
  <c r="G65" i="3"/>
  <c r="F65" i="3"/>
  <c r="E65" i="3"/>
  <c r="D65" i="3"/>
  <c r="C65" i="3"/>
  <c r="M64" i="3"/>
  <c r="L64" i="3"/>
  <c r="K64" i="3"/>
  <c r="J64" i="3"/>
  <c r="I64" i="3"/>
  <c r="H64" i="3"/>
  <c r="G64" i="3"/>
  <c r="F64" i="3"/>
  <c r="E64" i="3"/>
  <c r="D64" i="3"/>
  <c r="C64" i="3"/>
  <c r="M63" i="3"/>
  <c r="L63" i="3"/>
  <c r="K63" i="3"/>
  <c r="J63" i="3"/>
  <c r="I63" i="3"/>
  <c r="H63" i="3"/>
  <c r="G63" i="3"/>
  <c r="F63" i="3"/>
  <c r="E63" i="3"/>
  <c r="D63" i="3"/>
  <c r="C63" i="3"/>
  <c r="M62" i="3"/>
  <c r="L62" i="3"/>
  <c r="K62" i="3"/>
  <c r="J62" i="3"/>
  <c r="I62" i="3"/>
  <c r="H62" i="3"/>
  <c r="G62" i="3"/>
  <c r="F62" i="3"/>
  <c r="E62" i="3"/>
  <c r="D62" i="3"/>
  <c r="C62" i="3"/>
  <c r="M61" i="3"/>
  <c r="L61" i="3"/>
  <c r="K61" i="3"/>
  <c r="J61" i="3"/>
  <c r="I61" i="3"/>
  <c r="H61" i="3"/>
  <c r="G61" i="3"/>
  <c r="F61" i="3"/>
  <c r="E61" i="3"/>
  <c r="D61" i="3"/>
  <c r="C61" i="3"/>
  <c r="M60" i="3"/>
  <c r="L60" i="3"/>
  <c r="K60" i="3"/>
  <c r="J60" i="3"/>
  <c r="I60" i="3"/>
  <c r="H60" i="3"/>
  <c r="G60" i="3"/>
  <c r="F60" i="3"/>
  <c r="E60" i="3"/>
  <c r="D60" i="3"/>
  <c r="C60" i="3"/>
  <c r="M59" i="3"/>
  <c r="L59" i="3"/>
  <c r="K59" i="3"/>
  <c r="J59" i="3"/>
  <c r="I59" i="3"/>
  <c r="H59" i="3"/>
  <c r="G59" i="3"/>
  <c r="F59" i="3"/>
  <c r="E59" i="3"/>
  <c r="D59" i="3"/>
  <c r="C59" i="3"/>
  <c r="M57" i="3"/>
  <c r="L57" i="3"/>
  <c r="K57" i="3"/>
  <c r="J57" i="3"/>
  <c r="I57" i="3"/>
  <c r="H57" i="3"/>
  <c r="G57" i="3"/>
  <c r="F57" i="3"/>
  <c r="E57" i="3"/>
  <c r="D57" i="3"/>
  <c r="C57" i="3"/>
  <c r="M56" i="3"/>
  <c r="L56" i="3"/>
  <c r="K56" i="3"/>
  <c r="J56" i="3"/>
  <c r="I56" i="3"/>
  <c r="H56" i="3"/>
  <c r="G56" i="3"/>
  <c r="F56" i="3"/>
  <c r="E56" i="3"/>
  <c r="D56" i="3"/>
  <c r="C56" i="3"/>
  <c r="M55" i="3"/>
  <c r="L55" i="3"/>
  <c r="K55" i="3"/>
  <c r="J55" i="3"/>
  <c r="I55" i="3"/>
  <c r="H55" i="3"/>
  <c r="G55" i="3"/>
  <c r="F55" i="3"/>
  <c r="E55" i="3"/>
  <c r="D55" i="3"/>
  <c r="C55" i="3"/>
  <c r="M54" i="3"/>
  <c r="L54" i="3"/>
  <c r="K54" i="3"/>
  <c r="J54" i="3"/>
  <c r="I54" i="3"/>
  <c r="H54" i="3"/>
  <c r="G54" i="3"/>
  <c r="F54" i="3"/>
  <c r="E54" i="3"/>
  <c r="D54" i="3"/>
  <c r="C54" i="3"/>
  <c r="M53" i="3"/>
  <c r="L53" i="3"/>
  <c r="K53" i="3"/>
  <c r="J53" i="3"/>
  <c r="I53" i="3"/>
  <c r="H53" i="3"/>
  <c r="G53" i="3"/>
  <c r="F53" i="3"/>
  <c r="E53" i="3"/>
  <c r="D53" i="3"/>
  <c r="C53" i="3"/>
  <c r="M51" i="3"/>
  <c r="L51" i="3"/>
  <c r="K51" i="3"/>
  <c r="J51" i="3"/>
  <c r="I51" i="3"/>
  <c r="H51" i="3"/>
  <c r="G51" i="3"/>
  <c r="F51" i="3"/>
  <c r="E51" i="3"/>
  <c r="D51" i="3"/>
  <c r="C51" i="3"/>
  <c r="M50" i="3"/>
  <c r="L50" i="3"/>
  <c r="K50" i="3"/>
  <c r="J50" i="3"/>
  <c r="I50" i="3"/>
  <c r="H50" i="3"/>
  <c r="G50" i="3"/>
  <c r="F50" i="3"/>
  <c r="E50" i="3"/>
  <c r="D50" i="3"/>
  <c r="C50" i="3"/>
  <c r="M49" i="3"/>
  <c r="L49" i="3"/>
  <c r="K49" i="3"/>
  <c r="J49" i="3"/>
  <c r="I49" i="3"/>
  <c r="H49" i="3"/>
  <c r="G49" i="3"/>
  <c r="F49" i="3"/>
  <c r="E49" i="3"/>
  <c r="D49" i="3"/>
  <c r="C49" i="3"/>
  <c r="M48" i="3"/>
  <c r="L48" i="3"/>
  <c r="K48" i="3"/>
  <c r="J48" i="3"/>
  <c r="I48" i="3"/>
  <c r="H48" i="3"/>
  <c r="G48" i="3"/>
  <c r="F48" i="3"/>
  <c r="E48" i="3"/>
  <c r="D48" i="3"/>
  <c r="C48" i="3"/>
  <c r="M47" i="3"/>
  <c r="L47" i="3"/>
  <c r="K47" i="3"/>
  <c r="J47" i="3"/>
  <c r="I47" i="3"/>
  <c r="H47" i="3"/>
  <c r="G47" i="3"/>
  <c r="F47" i="3"/>
  <c r="E47" i="3"/>
  <c r="D47" i="3"/>
  <c r="C47" i="3"/>
  <c r="M46" i="3"/>
  <c r="L46" i="3"/>
  <c r="K46" i="3"/>
  <c r="J46" i="3"/>
  <c r="I46" i="3"/>
  <c r="H46" i="3"/>
  <c r="G46" i="3"/>
  <c r="F46" i="3"/>
  <c r="E46" i="3"/>
  <c r="D46" i="3"/>
  <c r="C46" i="3"/>
  <c r="M45" i="3"/>
  <c r="L45" i="3"/>
  <c r="K45" i="3"/>
  <c r="J45" i="3"/>
  <c r="I45" i="3"/>
  <c r="H45" i="3"/>
  <c r="G45" i="3"/>
  <c r="F45" i="3"/>
  <c r="E45" i="3"/>
  <c r="D45" i="3"/>
  <c r="C45" i="3"/>
  <c r="M44" i="3"/>
  <c r="L44" i="3"/>
  <c r="K44" i="3"/>
  <c r="J44" i="3"/>
  <c r="I44" i="3"/>
  <c r="H44" i="3"/>
  <c r="G44" i="3"/>
  <c r="F44" i="3"/>
  <c r="E44" i="3"/>
  <c r="D44" i="3"/>
  <c r="C44" i="3"/>
  <c r="M43" i="3"/>
  <c r="L43" i="3"/>
  <c r="K43" i="3"/>
  <c r="J43" i="3"/>
  <c r="I43" i="3"/>
  <c r="H43" i="3"/>
  <c r="G43" i="3"/>
  <c r="F43" i="3"/>
  <c r="E43" i="3"/>
  <c r="D43" i="3"/>
  <c r="C43" i="3"/>
  <c r="M40" i="3"/>
  <c r="L40" i="3"/>
  <c r="K40" i="3"/>
  <c r="J40" i="3"/>
  <c r="I40" i="3"/>
  <c r="H40" i="3"/>
  <c r="G40" i="3"/>
  <c r="F40" i="3"/>
  <c r="E40" i="3"/>
  <c r="D40" i="3"/>
  <c r="C40" i="3"/>
  <c r="M39" i="3"/>
  <c r="L39" i="3"/>
  <c r="K39" i="3"/>
  <c r="J39" i="3"/>
  <c r="I39" i="3"/>
  <c r="H39" i="3"/>
  <c r="G39" i="3"/>
  <c r="F39" i="3"/>
  <c r="E39" i="3"/>
  <c r="D39" i="3"/>
  <c r="C39" i="3"/>
  <c r="M38" i="3"/>
  <c r="L38" i="3"/>
  <c r="K38" i="3"/>
  <c r="J38" i="3"/>
  <c r="I38" i="3"/>
  <c r="H38" i="3"/>
  <c r="G38" i="3"/>
  <c r="F38" i="3"/>
  <c r="E38" i="3"/>
  <c r="D38" i="3"/>
  <c r="C38" i="3"/>
  <c r="M37" i="3"/>
  <c r="L37" i="3"/>
  <c r="K37" i="3"/>
  <c r="J37" i="3"/>
  <c r="I37" i="3"/>
  <c r="H37" i="3"/>
  <c r="G37" i="3"/>
  <c r="F37" i="3"/>
  <c r="E37" i="3"/>
  <c r="D37" i="3"/>
  <c r="C37" i="3"/>
  <c r="M36" i="3"/>
  <c r="L36" i="3"/>
  <c r="K36" i="3"/>
  <c r="J36" i="3"/>
  <c r="I36" i="3"/>
  <c r="H36" i="3"/>
  <c r="G36" i="3"/>
  <c r="F36" i="3"/>
  <c r="E36" i="3"/>
  <c r="D36" i="3"/>
  <c r="C36" i="3"/>
  <c r="M35" i="3"/>
  <c r="L35" i="3"/>
  <c r="K35" i="3"/>
  <c r="J35" i="3"/>
  <c r="I35" i="3"/>
  <c r="H35" i="3"/>
  <c r="G35" i="3"/>
  <c r="F35" i="3"/>
  <c r="E35" i="3"/>
  <c r="D35" i="3"/>
  <c r="C35" i="3"/>
  <c r="M34" i="3"/>
  <c r="L34" i="3"/>
  <c r="K34" i="3"/>
  <c r="J34" i="3"/>
  <c r="I34" i="3"/>
  <c r="H34" i="3"/>
  <c r="G34" i="3"/>
  <c r="F34" i="3"/>
  <c r="E34" i="3"/>
  <c r="D34" i="3"/>
  <c r="C34" i="3"/>
  <c r="M33" i="3"/>
  <c r="L33" i="3"/>
  <c r="K33" i="3"/>
  <c r="J33" i="3"/>
  <c r="I33" i="3"/>
  <c r="H33" i="3"/>
  <c r="G33" i="3"/>
  <c r="F33" i="3"/>
  <c r="E33" i="3"/>
  <c r="D33" i="3"/>
  <c r="C33" i="3"/>
  <c r="M32" i="3"/>
  <c r="L32" i="3"/>
  <c r="K32" i="3"/>
  <c r="J32" i="3"/>
  <c r="I32" i="3"/>
  <c r="H32" i="3"/>
  <c r="G32" i="3"/>
  <c r="F32" i="3"/>
  <c r="E32" i="3"/>
  <c r="D32" i="3"/>
  <c r="C32" i="3"/>
  <c r="M30" i="3"/>
  <c r="L30" i="3"/>
  <c r="K30" i="3"/>
  <c r="J30" i="3"/>
  <c r="I30" i="3"/>
  <c r="H30" i="3"/>
  <c r="G30" i="3"/>
  <c r="F30" i="3"/>
  <c r="E30" i="3"/>
  <c r="D30" i="3"/>
  <c r="C30" i="3"/>
  <c r="M29" i="3"/>
  <c r="L29" i="3"/>
  <c r="K29" i="3"/>
  <c r="J29" i="3"/>
  <c r="I29" i="3"/>
  <c r="H29" i="3"/>
  <c r="G29" i="3"/>
  <c r="F29" i="3"/>
  <c r="E29" i="3"/>
  <c r="D29" i="3"/>
  <c r="C29" i="3"/>
  <c r="M28" i="3"/>
  <c r="L28" i="3"/>
  <c r="K28" i="3"/>
  <c r="J28" i="3"/>
  <c r="I28" i="3"/>
  <c r="H28" i="3"/>
  <c r="G28" i="3"/>
  <c r="F28" i="3"/>
  <c r="E28" i="3"/>
  <c r="D28" i="3"/>
  <c r="C28" i="3"/>
  <c r="M27" i="3"/>
  <c r="L27" i="3"/>
  <c r="K27" i="3"/>
  <c r="J27" i="3"/>
  <c r="I27" i="3"/>
  <c r="H27" i="3"/>
  <c r="G27" i="3"/>
  <c r="F27" i="3"/>
  <c r="E27" i="3"/>
  <c r="D27" i="3"/>
  <c r="C27" i="3"/>
  <c r="M26" i="3"/>
  <c r="L26" i="3"/>
  <c r="K26" i="3"/>
  <c r="J26" i="3"/>
  <c r="I26" i="3"/>
  <c r="H26" i="3"/>
  <c r="G26" i="3"/>
  <c r="F26" i="3"/>
  <c r="E26" i="3"/>
  <c r="D26" i="3"/>
  <c r="C26" i="3"/>
  <c r="M24" i="3"/>
  <c r="L24" i="3"/>
  <c r="K24" i="3"/>
  <c r="J24" i="3"/>
  <c r="I24" i="3"/>
  <c r="H24" i="3"/>
  <c r="G24" i="3"/>
  <c r="F24" i="3"/>
  <c r="E24" i="3"/>
  <c r="D24" i="3"/>
  <c r="C24" i="3"/>
  <c r="M23" i="3"/>
  <c r="L23" i="3"/>
  <c r="K23" i="3"/>
  <c r="J23" i="3"/>
  <c r="I23" i="3"/>
  <c r="H23" i="3"/>
  <c r="G23" i="3"/>
  <c r="F23" i="3"/>
  <c r="E23" i="3"/>
  <c r="D23" i="3"/>
  <c r="C23" i="3"/>
  <c r="M22" i="3"/>
  <c r="L22" i="3"/>
  <c r="K22" i="3"/>
  <c r="J22" i="3"/>
  <c r="I22" i="3"/>
  <c r="H22" i="3"/>
  <c r="G22" i="3"/>
  <c r="F22" i="3"/>
  <c r="E22" i="3"/>
  <c r="D22" i="3"/>
  <c r="C22" i="3"/>
  <c r="M21" i="3"/>
  <c r="L21" i="3"/>
  <c r="K21" i="3"/>
  <c r="J21" i="3"/>
  <c r="I21" i="3"/>
  <c r="H21" i="3"/>
  <c r="G21" i="3"/>
  <c r="F21" i="3"/>
  <c r="E21" i="3"/>
  <c r="D21" i="3"/>
  <c r="C21" i="3"/>
  <c r="M20" i="3"/>
  <c r="L20" i="3"/>
  <c r="K20" i="3"/>
  <c r="J20" i="3"/>
  <c r="I20" i="3"/>
  <c r="H20" i="3"/>
  <c r="G20" i="3"/>
  <c r="F20" i="3"/>
  <c r="E20" i="3"/>
  <c r="D20" i="3"/>
  <c r="C20" i="3"/>
  <c r="M19" i="3"/>
  <c r="L19" i="3"/>
  <c r="K19" i="3"/>
  <c r="J19" i="3"/>
  <c r="I19" i="3"/>
  <c r="H19" i="3"/>
  <c r="G19" i="3"/>
  <c r="F19" i="3"/>
  <c r="E19" i="3"/>
  <c r="D19" i="3"/>
  <c r="C19" i="3"/>
  <c r="M18" i="3"/>
  <c r="L18" i="3"/>
  <c r="K18" i="3"/>
  <c r="J18" i="3"/>
  <c r="I18" i="3"/>
  <c r="H18" i="3"/>
  <c r="G18" i="3"/>
  <c r="F18" i="3"/>
  <c r="E18" i="3"/>
  <c r="D18" i="3"/>
  <c r="C18" i="3"/>
  <c r="M17" i="3"/>
  <c r="L17" i="3"/>
  <c r="K17" i="3"/>
  <c r="J17" i="3"/>
  <c r="I17" i="3"/>
  <c r="H17" i="3"/>
  <c r="G17" i="3"/>
  <c r="F17" i="3"/>
  <c r="E17" i="3"/>
  <c r="D17" i="3"/>
  <c r="C17" i="3"/>
  <c r="M16" i="3"/>
  <c r="L16" i="3"/>
  <c r="K16" i="3"/>
  <c r="J16" i="3"/>
  <c r="I16" i="3"/>
  <c r="H16" i="3"/>
  <c r="G16" i="3"/>
  <c r="F16" i="3"/>
  <c r="E16" i="3"/>
  <c r="D16" i="3"/>
  <c r="C16" i="3"/>
  <c r="M14" i="3"/>
  <c r="L14" i="3"/>
  <c r="K14" i="3"/>
  <c r="J14" i="3"/>
  <c r="I14" i="3"/>
  <c r="H14" i="3"/>
  <c r="G14" i="3"/>
  <c r="F14" i="3"/>
  <c r="E14" i="3"/>
  <c r="D14" i="3"/>
  <c r="C14" i="3"/>
  <c r="M13" i="3"/>
  <c r="L13" i="3"/>
  <c r="K13" i="3"/>
  <c r="J13" i="3"/>
  <c r="I13" i="3"/>
  <c r="H13" i="3"/>
  <c r="G13" i="3"/>
  <c r="F13" i="3"/>
  <c r="E13" i="3"/>
  <c r="D13" i="3"/>
  <c r="C13" i="3"/>
  <c r="M11" i="3"/>
  <c r="L11" i="3"/>
  <c r="K11" i="3"/>
  <c r="J11" i="3"/>
  <c r="I11" i="3"/>
  <c r="H11" i="3"/>
  <c r="G11" i="3"/>
  <c r="F11" i="3"/>
  <c r="E11" i="3"/>
  <c r="D11" i="3"/>
  <c r="C11" i="3"/>
  <c r="M61" i="2"/>
  <c r="L61" i="2"/>
  <c r="K61" i="2"/>
  <c r="J61" i="2"/>
  <c r="I61" i="2"/>
  <c r="H61" i="2"/>
  <c r="G61" i="2"/>
  <c r="F61" i="2"/>
  <c r="E61" i="2"/>
  <c r="D61" i="2"/>
  <c r="C61" i="2"/>
  <c r="M60" i="2"/>
  <c r="L60" i="2"/>
  <c r="K60" i="2"/>
  <c r="J60" i="2"/>
  <c r="I60" i="2"/>
  <c r="H60" i="2"/>
  <c r="G60" i="2"/>
  <c r="F60" i="2"/>
  <c r="E60" i="2"/>
  <c r="D60" i="2"/>
  <c r="C60" i="2"/>
  <c r="M59" i="2"/>
  <c r="L59" i="2"/>
  <c r="K59" i="2"/>
  <c r="J59" i="2"/>
  <c r="I59" i="2"/>
  <c r="H59" i="2"/>
  <c r="G59" i="2"/>
  <c r="F59" i="2"/>
  <c r="E59" i="2"/>
  <c r="D59" i="2"/>
  <c r="C59" i="2"/>
  <c r="M58" i="2"/>
  <c r="L58" i="2"/>
  <c r="K58" i="2"/>
  <c r="J58" i="2"/>
  <c r="I58" i="2"/>
  <c r="H58" i="2"/>
  <c r="G58" i="2"/>
  <c r="F58" i="2"/>
  <c r="E58" i="2"/>
  <c r="D58" i="2"/>
  <c r="C58" i="2"/>
  <c r="M57" i="2"/>
  <c r="L57" i="2"/>
  <c r="K57" i="2"/>
  <c r="J57" i="2"/>
  <c r="I57" i="2"/>
  <c r="H57" i="2"/>
  <c r="G57" i="2"/>
  <c r="F57" i="2"/>
  <c r="E57" i="2"/>
  <c r="D57" i="2"/>
  <c r="C57" i="2"/>
  <c r="M56" i="2"/>
  <c r="L56" i="2"/>
  <c r="K56" i="2"/>
  <c r="J56" i="2"/>
  <c r="I56" i="2"/>
  <c r="H56" i="2"/>
  <c r="G56" i="2"/>
  <c r="F56" i="2"/>
  <c r="E56" i="2"/>
  <c r="D56" i="2"/>
  <c r="C56" i="2"/>
  <c r="M55" i="2"/>
  <c r="L55" i="2"/>
  <c r="K55" i="2"/>
  <c r="J55" i="2"/>
  <c r="I55" i="2"/>
  <c r="H55" i="2"/>
  <c r="G55" i="2"/>
  <c r="F55" i="2"/>
  <c r="E55" i="2"/>
  <c r="D55" i="2"/>
  <c r="C55" i="2"/>
  <c r="M54" i="2"/>
  <c r="L54" i="2"/>
  <c r="K54" i="2"/>
  <c r="J54" i="2"/>
  <c r="I54" i="2"/>
  <c r="H54" i="2"/>
  <c r="G54" i="2"/>
  <c r="F54" i="2"/>
  <c r="E54" i="2"/>
  <c r="D54" i="2"/>
  <c r="C54" i="2"/>
  <c r="M53" i="2"/>
  <c r="L53" i="2"/>
  <c r="K53" i="2"/>
  <c r="J53" i="2"/>
  <c r="I53" i="2"/>
  <c r="H53" i="2"/>
  <c r="G53" i="2"/>
  <c r="F53" i="2"/>
  <c r="E53" i="2"/>
  <c r="D53" i="2"/>
  <c r="C53" i="2"/>
  <c r="M51" i="2"/>
  <c r="L51" i="2"/>
  <c r="K51" i="2"/>
  <c r="J51" i="2"/>
  <c r="I51" i="2"/>
  <c r="H51" i="2"/>
  <c r="G51" i="2"/>
  <c r="F51" i="2"/>
  <c r="E51" i="2"/>
  <c r="D51" i="2"/>
  <c r="C51" i="2"/>
  <c r="M50" i="2"/>
  <c r="L50" i="2"/>
  <c r="K50" i="2"/>
  <c r="J50" i="2"/>
  <c r="I50" i="2"/>
  <c r="H50" i="2"/>
  <c r="G50" i="2"/>
  <c r="F50" i="2"/>
  <c r="E50" i="2"/>
  <c r="D50" i="2"/>
  <c r="C50" i="2"/>
  <c r="M49" i="2"/>
  <c r="L49" i="2"/>
  <c r="K49" i="2"/>
  <c r="J49" i="2"/>
  <c r="I49" i="2"/>
  <c r="H49" i="2"/>
  <c r="G49" i="2"/>
  <c r="F49" i="2"/>
  <c r="E49" i="2"/>
  <c r="D49" i="2"/>
  <c r="C49" i="2"/>
  <c r="M47" i="2"/>
  <c r="L47" i="2"/>
  <c r="K47" i="2"/>
  <c r="J47" i="2"/>
  <c r="I47" i="2"/>
  <c r="H47" i="2"/>
  <c r="G47" i="2"/>
  <c r="F47" i="2"/>
  <c r="E47" i="2"/>
  <c r="D47" i="2"/>
  <c r="C47" i="2"/>
  <c r="M46" i="2"/>
  <c r="L46" i="2"/>
  <c r="K46" i="2"/>
  <c r="J46" i="2"/>
  <c r="I46" i="2"/>
  <c r="H46" i="2"/>
  <c r="G46" i="2"/>
  <c r="F46" i="2"/>
  <c r="E46" i="2"/>
  <c r="D46" i="2"/>
  <c r="C46" i="2"/>
  <c r="M45" i="2"/>
  <c r="L45" i="2"/>
  <c r="K45" i="2"/>
  <c r="J45" i="2"/>
  <c r="I45" i="2"/>
  <c r="H45" i="2"/>
  <c r="G45" i="2"/>
  <c r="F45" i="2"/>
  <c r="E45" i="2"/>
  <c r="D45" i="2"/>
  <c r="C45" i="2"/>
  <c r="M44" i="2"/>
  <c r="L44" i="2"/>
  <c r="K44" i="2"/>
  <c r="J44" i="2"/>
  <c r="I44" i="2"/>
  <c r="H44" i="2"/>
  <c r="G44" i="2"/>
  <c r="F44" i="2"/>
  <c r="E44" i="2"/>
  <c r="D44" i="2"/>
  <c r="C44" i="2"/>
  <c r="M43" i="2"/>
  <c r="L43" i="2"/>
  <c r="K43" i="2"/>
  <c r="J43" i="2"/>
  <c r="I43" i="2"/>
  <c r="H43" i="2"/>
  <c r="G43" i="2"/>
  <c r="F43" i="2"/>
  <c r="E43" i="2"/>
  <c r="D43" i="2"/>
  <c r="C43" i="2"/>
  <c r="M42" i="2"/>
  <c r="L42" i="2"/>
  <c r="K42" i="2"/>
  <c r="J42" i="2"/>
  <c r="I42" i="2"/>
  <c r="H42" i="2"/>
  <c r="G42" i="2"/>
  <c r="F42" i="2"/>
  <c r="E42" i="2"/>
  <c r="D42" i="2"/>
  <c r="C42" i="2"/>
  <c r="M41" i="2"/>
  <c r="L41" i="2"/>
  <c r="K41" i="2"/>
  <c r="J41" i="2"/>
  <c r="I41" i="2"/>
  <c r="H41" i="2"/>
  <c r="G41" i="2"/>
  <c r="F41" i="2"/>
  <c r="E41" i="2"/>
  <c r="D41" i="2"/>
  <c r="C41" i="2"/>
  <c r="M40" i="2"/>
  <c r="L40" i="2"/>
  <c r="K40" i="2"/>
  <c r="J40" i="2"/>
  <c r="I40" i="2"/>
  <c r="H40" i="2"/>
  <c r="G40" i="2"/>
  <c r="F40" i="2"/>
  <c r="E40" i="2"/>
  <c r="D40" i="2"/>
  <c r="C40" i="2"/>
  <c r="M39" i="2"/>
  <c r="L39" i="2"/>
  <c r="K39" i="2"/>
  <c r="J39" i="2"/>
  <c r="I39" i="2"/>
  <c r="H39" i="2"/>
  <c r="G39" i="2"/>
  <c r="F39" i="2"/>
  <c r="E39" i="2"/>
  <c r="D39" i="2"/>
  <c r="C39" i="2"/>
  <c r="M38" i="2"/>
  <c r="L38" i="2"/>
  <c r="K38" i="2"/>
  <c r="J38" i="2"/>
  <c r="I38" i="2"/>
  <c r="H38" i="2"/>
  <c r="G38" i="2"/>
  <c r="F38" i="2"/>
  <c r="E38" i="2"/>
  <c r="D38" i="2"/>
  <c r="C38" i="2"/>
  <c r="M37" i="2"/>
  <c r="L37" i="2"/>
  <c r="K37" i="2"/>
  <c r="J37" i="2"/>
  <c r="I37" i="2"/>
  <c r="H37" i="2"/>
  <c r="G37" i="2"/>
  <c r="F37" i="2"/>
  <c r="E37" i="2"/>
  <c r="D37" i="2"/>
  <c r="C37" i="2"/>
  <c r="M35" i="2"/>
  <c r="L35" i="2"/>
  <c r="K35" i="2"/>
  <c r="J35" i="2"/>
  <c r="I35" i="2"/>
  <c r="H35" i="2"/>
  <c r="G35" i="2"/>
  <c r="F35" i="2"/>
  <c r="E35" i="2"/>
  <c r="D35" i="2"/>
  <c r="C35" i="2"/>
  <c r="M34" i="2"/>
  <c r="L34" i="2"/>
  <c r="K34" i="2"/>
  <c r="J34" i="2"/>
  <c r="I34" i="2"/>
  <c r="H34" i="2"/>
  <c r="G34" i="2"/>
  <c r="F34" i="2"/>
  <c r="E34" i="2"/>
  <c r="D34" i="2"/>
  <c r="C34" i="2"/>
  <c r="M33" i="2"/>
  <c r="L33" i="2"/>
  <c r="K33" i="2"/>
  <c r="J33" i="2"/>
  <c r="I33" i="2"/>
  <c r="H33" i="2"/>
  <c r="G33" i="2"/>
  <c r="F33" i="2"/>
  <c r="E33" i="2"/>
  <c r="D33" i="2"/>
  <c r="C33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J31" i="2"/>
  <c r="I31" i="2"/>
  <c r="H31" i="2"/>
  <c r="G31" i="2"/>
  <c r="F31" i="2"/>
  <c r="E31" i="2"/>
  <c r="D31" i="2"/>
  <c r="C31" i="2"/>
  <c r="M30" i="2"/>
  <c r="L30" i="2"/>
  <c r="K30" i="2"/>
  <c r="J30" i="2"/>
  <c r="I30" i="2"/>
  <c r="H30" i="2"/>
  <c r="G30" i="2"/>
  <c r="F30" i="2"/>
  <c r="E30" i="2"/>
  <c r="D30" i="2"/>
  <c r="C30" i="2"/>
  <c r="M29" i="2"/>
  <c r="L29" i="2"/>
  <c r="K29" i="2"/>
  <c r="J29" i="2"/>
  <c r="I29" i="2"/>
  <c r="H29" i="2"/>
  <c r="G29" i="2"/>
  <c r="F29" i="2"/>
  <c r="E29" i="2"/>
  <c r="D29" i="2"/>
  <c r="C29" i="2"/>
  <c r="M28" i="2"/>
  <c r="L28" i="2"/>
  <c r="K28" i="2"/>
  <c r="J28" i="2"/>
  <c r="I28" i="2"/>
  <c r="H28" i="2"/>
  <c r="G28" i="2"/>
  <c r="F28" i="2"/>
  <c r="E28" i="2"/>
  <c r="D28" i="2"/>
  <c r="C28" i="2"/>
  <c r="M26" i="2"/>
  <c r="L26" i="2"/>
  <c r="K26" i="2"/>
  <c r="J26" i="2"/>
  <c r="I26" i="2"/>
  <c r="H26" i="2"/>
  <c r="G26" i="2"/>
  <c r="F26" i="2"/>
  <c r="E26" i="2"/>
  <c r="D26" i="2"/>
  <c r="C26" i="2"/>
  <c r="M25" i="2"/>
  <c r="L25" i="2"/>
  <c r="K25" i="2"/>
  <c r="J25" i="2"/>
  <c r="I25" i="2"/>
  <c r="H25" i="2"/>
  <c r="G25" i="2"/>
  <c r="F25" i="2"/>
  <c r="E25" i="2"/>
  <c r="D25" i="2"/>
  <c r="C25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I22" i="2"/>
  <c r="H22" i="2"/>
  <c r="G22" i="2"/>
  <c r="F22" i="2"/>
  <c r="E22" i="2"/>
  <c r="D22" i="2"/>
  <c r="C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9" i="2"/>
  <c r="L9" i="2"/>
  <c r="K9" i="2"/>
  <c r="J9" i="2"/>
  <c r="I9" i="2"/>
  <c r="H9" i="2"/>
  <c r="G9" i="2"/>
  <c r="F9" i="2"/>
  <c r="E9" i="2"/>
  <c r="D9" i="2"/>
  <c r="C9" i="2"/>
  <c r="M12" i="5" l="1"/>
  <c r="N13" i="5"/>
  <c r="R13" i="5"/>
  <c r="O14" i="5"/>
  <c r="M16" i="5"/>
  <c r="N17" i="5"/>
  <c r="R17" i="5"/>
  <c r="N23" i="5"/>
  <c r="R23" i="5"/>
  <c r="O26" i="5"/>
  <c r="S26" i="5"/>
  <c r="P27" i="5"/>
  <c r="O28" i="5"/>
  <c r="S28" i="5"/>
  <c r="O29" i="5"/>
  <c r="S29" i="5"/>
  <c r="L35" i="5"/>
  <c r="P35" i="5"/>
  <c r="M36" i="5"/>
  <c r="Q36" i="5"/>
  <c r="M37" i="5"/>
  <c r="O38" i="5"/>
  <c r="S38" i="5"/>
  <c r="M39" i="5"/>
  <c r="Q39" i="5"/>
  <c r="O12" i="6"/>
  <c r="Q14" i="6"/>
  <c r="Q15" i="6"/>
  <c r="Q16" i="6"/>
  <c r="N17" i="6"/>
  <c r="R17" i="6"/>
  <c r="U18" i="6"/>
  <c r="V18" i="6" s="1"/>
  <c r="U23" i="6"/>
  <c r="V23" i="6" s="1"/>
  <c r="U24" i="6"/>
  <c r="V24" i="6" s="1"/>
  <c r="M26" i="6"/>
  <c r="Q26" i="6"/>
  <c r="L28" i="6"/>
  <c r="P28" i="6"/>
  <c r="L29" i="6"/>
  <c r="P29" i="6"/>
  <c r="L38" i="6"/>
  <c r="P38" i="6"/>
  <c r="L46" i="6"/>
  <c r="P46" i="6"/>
  <c r="L50" i="6"/>
  <c r="P50" i="6"/>
  <c r="L13" i="7"/>
  <c r="P13" i="7"/>
  <c r="M14" i="7"/>
  <c r="Q14" i="7"/>
  <c r="L17" i="7"/>
  <c r="P17" i="7"/>
  <c r="M18" i="7"/>
  <c r="Q18" i="7"/>
  <c r="O26" i="7"/>
  <c r="S27" i="8"/>
  <c r="S18" i="9"/>
  <c r="R18" i="9"/>
  <c r="M11" i="5"/>
  <c r="N12" i="5"/>
  <c r="R12" i="5"/>
  <c r="M15" i="5"/>
  <c r="N16" i="5"/>
  <c r="R16" i="5"/>
  <c r="L17" i="5"/>
  <c r="O24" i="5"/>
  <c r="S24" i="5"/>
  <c r="O25" i="5"/>
  <c r="S25" i="5"/>
  <c r="L26" i="5"/>
  <c r="P26" i="5"/>
  <c r="K37" i="5"/>
  <c r="M27" i="5"/>
  <c r="P28" i="5"/>
  <c r="L29" i="5"/>
  <c r="P29" i="5"/>
  <c r="M35" i="5"/>
  <c r="O36" i="5"/>
  <c r="S36" i="5"/>
  <c r="N37" i="5"/>
  <c r="R37" i="5"/>
  <c r="L38" i="5"/>
  <c r="Q38" i="5"/>
  <c r="U38" i="5"/>
  <c r="V38" i="5" s="1"/>
  <c r="L40" i="5"/>
  <c r="Q13" i="6"/>
  <c r="N14" i="6"/>
  <c r="R14" i="6"/>
  <c r="N15" i="6"/>
  <c r="R15" i="6"/>
  <c r="N16" i="6"/>
  <c r="R16" i="6"/>
  <c r="L17" i="6"/>
  <c r="O17" i="6"/>
  <c r="Q25" i="6"/>
  <c r="N26" i="6"/>
  <c r="R26" i="6"/>
  <c r="L27" i="6"/>
  <c r="P27" i="6"/>
  <c r="S35" i="6"/>
  <c r="L37" i="6"/>
  <c r="P37" i="6"/>
  <c r="S39" i="6"/>
  <c r="L41" i="6"/>
  <c r="P41" i="6"/>
  <c r="L49" i="6"/>
  <c r="P49" i="6"/>
  <c r="L12" i="7"/>
  <c r="P12" i="7"/>
  <c r="M13" i="7"/>
  <c r="Q13" i="7"/>
  <c r="L16" i="7"/>
  <c r="P16" i="7"/>
  <c r="M17" i="7"/>
  <c r="Q17" i="7"/>
  <c r="O23" i="7"/>
  <c r="O35" i="7"/>
  <c r="O51" i="7"/>
  <c r="O18" i="8"/>
  <c r="O19" i="17"/>
  <c r="P37" i="5"/>
  <c r="L14" i="6"/>
  <c r="L15" i="6"/>
  <c r="L16" i="6"/>
  <c r="O25" i="6"/>
  <c r="S25" i="6"/>
  <c r="S29" i="6"/>
  <c r="S46" i="6"/>
  <c r="S17" i="7"/>
  <c r="R40" i="8"/>
  <c r="U27" i="5"/>
  <c r="V27" i="5" s="1"/>
  <c r="U25" i="6"/>
  <c r="V25" i="6" s="1"/>
  <c r="M24" i="7"/>
  <c r="Q24" i="7"/>
  <c r="L27" i="7"/>
  <c r="P27" i="7"/>
  <c r="M28" i="7"/>
  <c r="Q28" i="7"/>
  <c r="L36" i="7"/>
  <c r="P36" i="7"/>
  <c r="M37" i="7"/>
  <c r="Q37" i="7"/>
  <c r="L40" i="7"/>
  <c r="P40" i="7"/>
  <c r="M41" i="7"/>
  <c r="Q41" i="7"/>
  <c r="R24" i="8"/>
  <c r="L25" i="8"/>
  <c r="P25" i="8"/>
  <c r="N26" i="8"/>
  <c r="N40" i="8"/>
  <c r="O41" i="8"/>
  <c r="R47" i="8"/>
  <c r="L48" i="8"/>
  <c r="P48" i="8"/>
  <c r="R49" i="8"/>
  <c r="L50" i="8"/>
  <c r="P50" i="8"/>
  <c r="N13" i="9"/>
  <c r="R13" i="9"/>
  <c r="S14" i="9"/>
  <c r="O16" i="9"/>
  <c r="S16" i="9"/>
  <c r="M17" i="9"/>
  <c r="Q17" i="9"/>
  <c r="L25" i="9"/>
  <c r="P25" i="9"/>
  <c r="O27" i="9"/>
  <c r="S27" i="9"/>
  <c r="P28" i="9"/>
  <c r="N29" i="9"/>
  <c r="S35" i="9"/>
  <c r="L36" i="9"/>
  <c r="P36" i="9"/>
  <c r="N38" i="9"/>
  <c r="R38" i="9"/>
  <c r="O39" i="9"/>
  <c r="S39" i="9"/>
  <c r="M40" i="9"/>
  <c r="Q40" i="9"/>
  <c r="R40" i="9"/>
  <c r="L46" i="9"/>
  <c r="P46" i="9"/>
  <c r="L47" i="9"/>
  <c r="P47" i="9"/>
  <c r="O49" i="9"/>
  <c r="S49" i="9"/>
  <c r="M50" i="9"/>
  <c r="Q50" i="9"/>
  <c r="N51" i="9"/>
  <c r="R51" i="9"/>
  <c r="O11" i="17"/>
  <c r="S19" i="17"/>
  <c r="N27" i="17"/>
  <c r="R27" i="17"/>
  <c r="S29" i="17"/>
  <c r="N37" i="17"/>
  <c r="R37" i="17"/>
  <c r="M23" i="7"/>
  <c r="Q23" i="7"/>
  <c r="L26" i="7"/>
  <c r="P26" i="7"/>
  <c r="M27" i="7"/>
  <c r="Q27" i="7"/>
  <c r="L35" i="7"/>
  <c r="P35" i="7"/>
  <c r="M36" i="7"/>
  <c r="Q36" i="7"/>
  <c r="L39" i="7"/>
  <c r="P39" i="7"/>
  <c r="M40" i="7"/>
  <c r="Q40" i="7"/>
  <c r="L47" i="7"/>
  <c r="P47" i="7"/>
  <c r="M23" i="8"/>
  <c r="O24" i="8"/>
  <c r="S24" i="8"/>
  <c r="R35" i="8"/>
  <c r="O36" i="8"/>
  <c r="S36" i="8"/>
  <c r="N37" i="8"/>
  <c r="O38" i="8"/>
  <c r="S38" i="8"/>
  <c r="O40" i="8"/>
  <c r="S40" i="8"/>
  <c r="M48" i="8"/>
  <c r="Q48" i="8"/>
  <c r="O49" i="8"/>
  <c r="S49" i="8"/>
  <c r="N51" i="8"/>
  <c r="R51" i="8"/>
  <c r="S13" i="9"/>
  <c r="L14" i="9"/>
  <c r="P14" i="9"/>
  <c r="N17" i="9"/>
  <c r="R17" i="9"/>
  <c r="L18" i="9"/>
  <c r="P18" i="9"/>
  <c r="M23" i="9"/>
  <c r="Q23" i="9"/>
  <c r="O24" i="9"/>
  <c r="S24" i="9"/>
  <c r="N26" i="9"/>
  <c r="R26" i="9"/>
  <c r="N28" i="9"/>
  <c r="O29" i="9"/>
  <c r="S29" i="9"/>
  <c r="L35" i="9"/>
  <c r="P35" i="9"/>
  <c r="M36" i="9"/>
  <c r="Q36" i="9"/>
  <c r="N37" i="9"/>
  <c r="R37" i="9"/>
  <c r="S38" i="9"/>
  <c r="L39" i="9"/>
  <c r="P39" i="9"/>
  <c r="N40" i="9"/>
  <c r="O41" i="9"/>
  <c r="S41" i="9"/>
  <c r="O48" i="9"/>
  <c r="N50" i="9"/>
  <c r="R50" i="9"/>
  <c r="O51" i="9"/>
  <c r="S51" i="9"/>
  <c r="M52" i="9"/>
  <c r="I53" i="16"/>
  <c r="M47" i="7"/>
  <c r="Q47" i="7"/>
  <c r="S23" i="8"/>
  <c r="N28" i="8"/>
  <c r="R28" i="8"/>
  <c r="N41" i="8"/>
  <c r="O50" i="8"/>
  <c r="P13" i="9"/>
  <c r="N14" i="9"/>
  <c r="S15" i="9"/>
  <c r="O23" i="9"/>
  <c r="L29" i="9"/>
  <c r="P29" i="9"/>
  <c r="R36" i="9"/>
  <c r="O37" i="9"/>
  <c r="L38" i="9"/>
  <c r="P38" i="9"/>
  <c r="I14" i="16"/>
  <c r="I18" i="16"/>
  <c r="I23" i="16"/>
  <c r="F28" i="16"/>
  <c r="I32" i="16"/>
  <c r="F35" i="16"/>
  <c r="I36" i="16"/>
  <c r="F40" i="16"/>
  <c r="I41" i="16"/>
  <c r="F44" i="16"/>
  <c r="I45" i="16"/>
  <c r="N11" i="17"/>
  <c r="N19" i="17"/>
  <c r="R19" i="17"/>
  <c r="S27" i="17"/>
  <c r="N29" i="17"/>
  <c r="R29" i="17"/>
  <c r="S37" i="17"/>
  <c r="O11" i="5"/>
  <c r="U11" i="5"/>
  <c r="V11" i="5" s="1"/>
  <c r="O15" i="5"/>
  <c r="S15" i="5"/>
  <c r="Q26" i="5"/>
  <c r="L37" i="5"/>
  <c r="M38" i="5"/>
  <c r="S12" i="6"/>
  <c r="U12" i="6"/>
  <c r="V12" i="6" s="1"/>
  <c r="P13" i="6"/>
  <c r="S16" i="6"/>
  <c r="U16" i="6"/>
  <c r="V16" i="6" s="1"/>
  <c r="P17" i="6"/>
  <c r="O26" i="6"/>
  <c r="O28" i="8"/>
  <c r="U14" i="5"/>
  <c r="V14" i="5" s="1"/>
  <c r="S13" i="6"/>
  <c r="U13" i="6"/>
  <c r="V13" i="6" s="1"/>
  <c r="S17" i="6"/>
  <c r="U17" i="6"/>
  <c r="V17" i="6" s="1"/>
  <c r="O13" i="5"/>
  <c r="U13" i="5"/>
  <c r="V13" i="5" s="1"/>
  <c r="O17" i="5"/>
  <c r="S17" i="5"/>
  <c r="U17" i="5"/>
  <c r="V17" i="5" s="1"/>
  <c r="M25" i="5"/>
  <c r="M29" i="5"/>
  <c r="N40" i="5"/>
  <c r="R40" i="5"/>
  <c r="O14" i="6"/>
  <c r="S14" i="6"/>
  <c r="U14" i="6"/>
  <c r="V14" i="6" s="1"/>
  <c r="O12" i="5"/>
  <c r="U12" i="5"/>
  <c r="V12" i="5" s="1"/>
  <c r="O16" i="5"/>
  <c r="S16" i="5"/>
  <c r="U23" i="5"/>
  <c r="V23" i="5" s="1"/>
  <c r="L23" i="5"/>
  <c r="O23" i="5"/>
  <c r="S23" i="5"/>
  <c r="M26" i="5"/>
  <c r="Q35" i="5"/>
  <c r="O37" i="5"/>
  <c r="S37" i="5"/>
  <c r="U37" i="5"/>
  <c r="V37" i="5" s="1"/>
  <c r="P38" i="5"/>
  <c r="P12" i="6"/>
  <c r="O15" i="6"/>
  <c r="S15" i="6"/>
  <c r="U15" i="6"/>
  <c r="V15" i="6" s="1"/>
  <c r="P16" i="6"/>
  <c r="N48" i="8"/>
  <c r="S51" i="8"/>
  <c r="O52" i="8"/>
  <c r="O17" i="9"/>
  <c r="N23" i="9"/>
  <c r="K44" i="16"/>
  <c r="K46" i="16"/>
  <c r="K45" i="16"/>
  <c r="K42" i="16"/>
  <c r="K41" i="16"/>
  <c r="K38" i="16"/>
  <c r="K36" i="16"/>
  <c r="K33" i="16"/>
  <c r="K32" i="16"/>
  <c r="K15" i="16"/>
  <c r="K14" i="16"/>
  <c r="K8" i="16"/>
  <c r="K24" i="16"/>
  <c r="K23" i="16"/>
  <c r="K11" i="16"/>
  <c r="K18" i="16"/>
  <c r="K27" i="16"/>
  <c r="K29" i="16"/>
  <c r="N28" i="6"/>
  <c r="N29" i="6"/>
  <c r="N39" i="6"/>
  <c r="R41" i="6"/>
  <c r="N46" i="6"/>
  <c r="N47" i="6"/>
  <c r="R47" i="6"/>
  <c r="S47" i="6"/>
  <c r="N48" i="6"/>
  <c r="R48" i="6"/>
  <c r="S48" i="6"/>
  <c r="N49" i="6"/>
  <c r="R49" i="6"/>
  <c r="S49" i="6"/>
  <c r="N50" i="6"/>
  <c r="R50" i="6"/>
  <c r="S50" i="6"/>
  <c r="N51" i="6"/>
  <c r="R51" i="6"/>
  <c r="S51" i="6"/>
  <c r="N52" i="6"/>
  <c r="R52" i="6"/>
  <c r="S52" i="6"/>
  <c r="N12" i="7"/>
  <c r="R12" i="7"/>
  <c r="S12" i="7"/>
  <c r="N13" i="7"/>
  <c r="R13" i="7"/>
  <c r="S13" i="7"/>
  <c r="N14" i="7"/>
  <c r="R14" i="7"/>
  <c r="S14" i="7"/>
  <c r="N15" i="7"/>
  <c r="R15" i="7"/>
  <c r="S15" i="7"/>
  <c r="N16" i="7"/>
  <c r="R16" i="7"/>
  <c r="S16" i="7"/>
  <c r="N17" i="7"/>
  <c r="N18" i="7"/>
  <c r="R18" i="7"/>
  <c r="S18" i="7"/>
  <c r="N23" i="7"/>
  <c r="R23" i="7"/>
  <c r="S23" i="7"/>
  <c r="N24" i="7"/>
  <c r="R24" i="7"/>
  <c r="S24" i="7"/>
  <c r="N25" i="7"/>
  <c r="R25" i="7"/>
  <c r="S25" i="7"/>
  <c r="N26" i="7"/>
  <c r="R26" i="7"/>
  <c r="S26" i="7"/>
  <c r="N27" i="7"/>
  <c r="R27" i="7"/>
  <c r="S27" i="7"/>
  <c r="N28" i="7"/>
  <c r="R28" i="7"/>
  <c r="S28" i="7"/>
  <c r="N29" i="7"/>
  <c r="R29" i="7"/>
  <c r="S29" i="7"/>
  <c r="N35" i="7"/>
  <c r="R35" i="7"/>
  <c r="S35" i="7"/>
  <c r="N36" i="7"/>
  <c r="R36" i="7"/>
  <c r="S36" i="7"/>
  <c r="N37" i="7"/>
  <c r="R37" i="7"/>
  <c r="S37" i="7"/>
  <c r="N38" i="7"/>
  <c r="R38" i="7"/>
  <c r="S38" i="7"/>
  <c r="N39" i="7"/>
  <c r="R39" i="7"/>
  <c r="S39" i="7"/>
  <c r="N40" i="7"/>
  <c r="R40" i="7"/>
  <c r="S40" i="7"/>
  <c r="N41" i="7"/>
  <c r="R41" i="7"/>
  <c r="S41" i="7"/>
  <c r="N46" i="7"/>
  <c r="R46" i="7"/>
  <c r="S46" i="7"/>
  <c r="N47" i="7"/>
  <c r="R47" i="7"/>
  <c r="S47" i="7"/>
  <c r="N48" i="7"/>
  <c r="R48" i="7"/>
  <c r="S48" i="7"/>
  <c r="N49" i="7"/>
  <c r="R49" i="7"/>
  <c r="S49" i="7"/>
  <c r="N50" i="7"/>
  <c r="R50" i="7"/>
  <c r="S50" i="7"/>
  <c r="N51" i="7"/>
  <c r="R51" i="7"/>
  <c r="S51" i="7"/>
  <c r="N52" i="7"/>
  <c r="R52" i="7"/>
  <c r="S52" i="7"/>
  <c r="N12" i="8"/>
  <c r="R12" i="8"/>
  <c r="S12" i="8"/>
  <c r="N13" i="8"/>
  <c r="R13" i="8"/>
  <c r="S13" i="8"/>
  <c r="N14" i="8"/>
  <c r="R14" i="8"/>
  <c r="S14" i="8"/>
  <c r="N15" i="8"/>
  <c r="R15" i="8"/>
  <c r="S15" i="8"/>
  <c r="N16" i="8"/>
  <c r="R16" i="8"/>
  <c r="S16" i="8"/>
  <c r="N17" i="8"/>
  <c r="R17" i="8"/>
  <c r="S17" i="8"/>
  <c r="N18" i="8"/>
  <c r="R18" i="8"/>
  <c r="S18" i="8"/>
  <c r="N23" i="8"/>
  <c r="O26" i="8"/>
  <c r="S26" i="8"/>
  <c r="S28" i="8"/>
  <c r="N36" i="8"/>
  <c r="L37" i="8"/>
  <c r="P37" i="8"/>
  <c r="M38" i="8"/>
  <c r="Q38" i="8"/>
  <c r="N38" i="8"/>
  <c r="R48" i="8"/>
  <c r="O51" i="8"/>
  <c r="S52" i="8"/>
  <c r="R12" i="9"/>
  <c r="M15" i="9"/>
  <c r="Q15" i="9"/>
  <c r="N15" i="9"/>
  <c r="S17" i="9"/>
  <c r="L27" i="9"/>
  <c r="P27" i="9"/>
  <c r="L28" i="9"/>
  <c r="F45" i="16"/>
  <c r="F46" i="16"/>
  <c r="F43" i="16"/>
  <c r="F42" i="16"/>
  <c r="F39" i="16"/>
  <c r="F38" i="16"/>
  <c r="F34" i="16"/>
  <c r="F33" i="16"/>
  <c r="F32" i="16"/>
  <c r="F16" i="16"/>
  <c r="F15" i="16"/>
  <c r="F14" i="16"/>
  <c r="F8" i="16"/>
  <c r="F25" i="16"/>
  <c r="F24" i="16"/>
  <c r="F23" i="16"/>
  <c r="F11" i="16"/>
  <c r="F18" i="16"/>
  <c r="F20" i="16"/>
  <c r="O23" i="6"/>
  <c r="R27" i="6"/>
  <c r="N35" i="6"/>
  <c r="N36" i="6"/>
  <c r="N37" i="6"/>
  <c r="N38" i="6"/>
  <c r="R39" i="6"/>
  <c r="R40" i="6"/>
  <c r="S40" i="6"/>
  <c r="S41" i="6"/>
  <c r="L11" i="5"/>
  <c r="P11" i="5"/>
  <c r="L12" i="5"/>
  <c r="P12" i="5"/>
  <c r="L13" i="5"/>
  <c r="P13" i="5"/>
  <c r="L14" i="5"/>
  <c r="P14" i="5"/>
  <c r="L15" i="5"/>
  <c r="P15" i="5"/>
  <c r="L16" i="5"/>
  <c r="P16" i="5"/>
  <c r="K38" i="5"/>
  <c r="N24" i="5"/>
  <c r="R24" i="5"/>
  <c r="N25" i="5"/>
  <c r="R25" i="5"/>
  <c r="N26" i="5"/>
  <c r="R26" i="5"/>
  <c r="N27" i="5"/>
  <c r="R27" i="5"/>
  <c r="N28" i="5"/>
  <c r="R28" i="5"/>
  <c r="N29" i="5"/>
  <c r="R29" i="5"/>
  <c r="O35" i="5"/>
  <c r="S35" i="5"/>
  <c r="N39" i="5"/>
  <c r="R39" i="5"/>
  <c r="O40" i="5"/>
  <c r="S40" i="5"/>
  <c r="P26" i="6"/>
  <c r="U50" i="6"/>
  <c r="V50" i="6" s="1"/>
  <c r="U16" i="7"/>
  <c r="V16" i="7" s="1"/>
  <c r="U17" i="7"/>
  <c r="V17" i="7" s="1"/>
  <c r="U18" i="7"/>
  <c r="V18" i="7" s="1"/>
  <c r="U23" i="7"/>
  <c r="V23" i="7" s="1"/>
  <c r="U24" i="7"/>
  <c r="V24" i="7" s="1"/>
  <c r="U25" i="7"/>
  <c r="V25" i="7" s="1"/>
  <c r="U26" i="7"/>
  <c r="V26" i="7" s="1"/>
  <c r="U27" i="7"/>
  <c r="V27" i="7" s="1"/>
  <c r="U28" i="7"/>
  <c r="V28" i="7" s="1"/>
  <c r="U29" i="7"/>
  <c r="V29" i="7" s="1"/>
  <c r="U35" i="7"/>
  <c r="V35" i="7" s="1"/>
  <c r="U36" i="7"/>
  <c r="V36" i="7" s="1"/>
  <c r="U37" i="7"/>
  <c r="V37" i="7" s="1"/>
  <c r="U38" i="7"/>
  <c r="V38" i="7" s="1"/>
  <c r="U39" i="7"/>
  <c r="V39" i="7" s="1"/>
  <c r="U40" i="7"/>
  <c r="V40" i="7" s="1"/>
  <c r="U41" i="7"/>
  <c r="V41" i="7" s="1"/>
  <c r="U46" i="7"/>
  <c r="V46" i="7" s="1"/>
  <c r="U47" i="7"/>
  <c r="V47" i="7" s="1"/>
  <c r="U48" i="7"/>
  <c r="V48" i="7" s="1"/>
  <c r="U49" i="7"/>
  <c r="V49" i="7" s="1"/>
  <c r="U50" i="7"/>
  <c r="V50" i="7" s="1"/>
  <c r="U51" i="7"/>
  <c r="V51" i="7" s="1"/>
  <c r="U52" i="7"/>
  <c r="V52" i="7" s="1"/>
  <c r="U12" i="8"/>
  <c r="V12" i="8" s="1"/>
  <c r="U13" i="8"/>
  <c r="V13" i="8" s="1"/>
  <c r="U14" i="8"/>
  <c r="V14" i="8" s="1"/>
  <c r="U15" i="8"/>
  <c r="V15" i="8" s="1"/>
  <c r="U16" i="8"/>
  <c r="V16" i="8" s="1"/>
  <c r="U17" i="8"/>
  <c r="V17" i="8" s="1"/>
  <c r="U18" i="8"/>
  <c r="V18" i="8" s="1"/>
  <c r="O23" i="8"/>
  <c r="N35" i="8"/>
  <c r="R38" i="8"/>
  <c r="L41" i="8"/>
  <c r="P41" i="8"/>
  <c r="L46" i="8"/>
  <c r="P46" i="8"/>
  <c r="S47" i="8"/>
  <c r="M50" i="8"/>
  <c r="Q50" i="8"/>
  <c r="N50" i="8"/>
  <c r="L51" i="8"/>
  <c r="P51" i="8"/>
  <c r="R15" i="9"/>
  <c r="O18" i="9"/>
  <c r="S23" i="9"/>
  <c r="R24" i="9"/>
  <c r="M27" i="9"/>
  <c r="Q27" i="9"/>
  <c r="N27" i="9"/>
  <c r="N36" i="9"/>
  <c r="R41" i="9"/>
  <c r="S47" i="9"/>
  <c r="N48" i="9"/>
  <c r="O18" i="6"/>
  <c r="N27" i="6"/>
  <c r="S27" i="6"/>
  <c r="R28" i="6"/>
  <c r="R29" i="6"/>
  <c r="R35" i="6"/>
  <c r="R36" i="6"/>
  <c r="R37" i="6"/>
  <c r="R38" i="6"/>
  <c r="S38" i="6"/>
  <c r="N40" i="6"/>
  <c r="N41" i="6"/>
  <c r="R46" i="6"/>
  <c r="R17" i="7"/>
  <c r="L26" i="6"/>
  <c r="M48" i="7"/>
  <c r="Q48" i="7"/>
  <c r="M49" i="7"/>
  <c r="Q49" i="7"/>
  <c r="M50" i="7"/>
  <c r="R36" i="8"/>
  <c r="K59" i="16"/>
  <c r="K61" i="16"/>
  <c r="K10" i="16"/>
  <c r="K19" i="16"/>
  <c r="F27" i="16"/>
  <c r="F29" i="16"/>
  <c r="F48" i="16"/>
  <c r="F50" i="16"/>
  <c r="U11" i="17"/>
  <c r="V11" i="17" s="1"/>
  <c r="Q50" i="7"/>
  <c r="M51" i="7"/>
  <c r="Q51" i="7"/>
  <c r="M52" i="7"/>
  <c r="Q52" i="7"/>
  <c r="M12" i="8"/>
  <c r="Q12" i="8"/>
  <c r="M13" i="8"/>
  <c r="Q13" i="8"/>
  <c r="M14" i="8"/>
  <c r="Q14" i="8"/>
  <c r="M15" i="8"/>
  <c r="Q15" i="8"/>
  <c r="M16" i="8"/>
  <c r="Q16" i="8"/>
  <c r="M17" i="8"/>
  <c r="Q17" i="8"/>
  <c r="M18" i="8"/>
  <c r="Q18" i="8"/>
  <c r="L23" i="8"/>
  <c r="P23" i="8"/>
  <c r="N24" i="8"/>
  <c r="N25" i="8"/>
  <c r="S25" i="8"/>
  <c r="L35" i="8"/>
  <c r="P35" i="8"/>
  <c r="L36" i="8"/>
  <c r="P36" i="8"/>
  <c r="L40" i="8"/>
  <c r="P40" i="8"/>
  <c r="M46" i="8"/>
  <c r="Q46" i="8"/>
  <c r="O47" i="8"/>
  <c r="L49" i="8"/>
  <c r="P49" i="8"/>
  <c r="L52" i="8"/>
  <c r="P52" i="8"/>
  <c r="M13" i="9"/>
  <c r="Q13" i="9"/>
  <c r="O14" i="9"/>
  <c r="L16" i="9"/>
  <c r="P16" i="9"/>
  <c r="L23" i="9"/>
  <c r="P23" i="9"/>
  <c r="M25" i="9"/>
  <c r="Q25" i="9"/>
  <c r="O26" i="9"/>
  <c r="N35" i="9"/>
  <c r="R48" i="9"/>
  <c r="S50" i="9"/>
  <c r="F10" i="16"/>
  <c r="F17" i="16"/>
  <c r="F19" i="16"/>
  <c r="K28" i="16"/>
  <c r="K49" i="16"/>
  <c r="F63" i="16"/>
  <c r="M29" i="9"/>
  <c r="Q29" i="9"/>
  <c r="O35" i="9"/>
  <c r="L37" i="9"/>
  <c r="P37" i="9"/>
  <c r="L40" i="9"/>
  <c r="P40" i="9"/>
  <c r="M46" i="9"/>
  <c r="Q46" i="9"/>
  <c r="O47" i="9"/>
  <c r="L49" i="9"/>
  <c r="P49" i="9"/>
  <c r="L52" i="9"/>
  <c r="P52" i="9"/>
  <c r="K16" i="16"/>
  <c r="F21" i="16"/>
  <c r="K34" i="16"/>
  <c r="K39" i="16"/>
  <c r="K43" i="16"/>
  <c r="K48" i="16"/>
  <c r="K58" i="16"/>
  <c r="K64" i="16"/>
  <c r="O10" i="17"/>
  <c r="U10" i="17"/>
  <c r="V10" i="17" s="1"/>
  <c r="L11" i="17"/>
  <c r="P11" i="17"/>
  <c r="M18" i="17"/>
  <c r="Q52" i="9"/>
  <c r="K20" i="16"/>
  <c r="F26" i="16"/>
  <c r="U19" i="17"/>
  <c r="V19" i="17" s="1"/>
  <c r="U20" i="17"/>
  <c r="V20" i="17" s="1"/>
  <c r="U27" i="17"/>
  <c r="V27" i="17" s="1"/>
  <c r="U28" i="17"/>
  <c r="V28" i="17" s="1"/>
  <c r="U29" i="17"/>
  <c r="V29" i="17" s="1"/>
  <c r="U30" i="17"/>
  <c r="V30" i="17" s="1"/>
  <c r="U37" i="17"/>
  <c r="V37" i="17" s="1"/>
  <c r="U38" i="17"/>
  <c r="V38" i="17" s="1"/>
  <c r="I43" i="16"/>
  <c r="F13" i="16"/>
  <c r="K25" i="16"/>
  <c r="I27" i="16"/>
  <c r="F30" i="16"/>
  <c r="I48" i="16"/>
  <c r="M10" i="17"/>
  <c r="Q10" i="17"/>
  <c r="L18" i="17"/>
  <c r="O18" i="17"/>
  <c r="L19" i="17"/>
  <c r="P19" i="17"/>
  <c r="L20" i="17"/>
  <c r="P20" i="17"/>
  <c r="L27" i="17"/>
  <c r="P27" i="17"/>
  <c r="L28" i="17"/>
  <c r="P28" i="17"/>
  <c r="L29" i="17"/>
  <c r="P29" i="17"/>
  <c r="L30" i="17"/>
  <c r="P30" i="17"/>
  <c r="L37" i="17"/>
  <c r="P37" i="17"/>
  <c r="L38" i="17"/>
  <c r="P38" i="17"/>
  <c r="N35" i="5"/>
  <c r="R35" i="5"/>
  <c r="N36" i="5"/>
  <c r="R36" i="5"/>
  <c r="R18" i="6"/>
  <c r="R23" i="6"/>
  <c r="N24" i="6"/>
  <c r="R24" i="6"/>
  <c r="N25" i="6"/>
  <c r="R25" i="6"/>
  <c r="M27" i="6"/>
  <c r="Q27" i="6"/>
  <c r="M28" i="6"/>
  <c r="Q28" i="6"/>
  <c r="M29" i="6"/>
  <c r="Q29" i="6"/>
  <c r="M35" i="6"/>
  <c r="Q35" i="6"/>
  <c r="M36" i="6"/>
  <c r="Q36" i="6"/>
  <c r="M37" i="6"/>
  <c r="Q37" i="6"/>
  <c r="M38" i="6"/>
  <c r="Q38" i="6"/>
  <c r="M39" i="6"/>
  <c r="Q39" i="6"/>
  <c r="M40" i="6"/>
  <c r="Q40" i="6"/>
  <c r="M41" i="6"/>
  <c r="Q41" i="6"/>
  <c r="M46" i="6"/>
  <c r="Q46" i="6"/>
  <c r="M47" i="6"/>
  <c r="Q47" i="6"/>
  <c r="M48" i="6"/>
  <c r="Q48" i="6"/>
  <c r="M49" i="6"/>
  <c r="Q49" i="6"/>
  <c r="M50" i="6"/>
  <c r="Q50" i="6"/>
  <c r="M51" i="6"/>
  <c r="Q51" i="6"/>
  <c r="S11" i="5"/>
  <c r="S12" i="5"/>
  <c r="S13" i="5"/>
  <c r="S14" i="5"/>
  <c r="K35" i="5"/>
  <c r="K36" i="5"/>
  <c r="L48" i="7"/>
  <c r="P48" i="7"/>
  <c r="L49" i="7"/>
  <c r="P49" i="7"/>
  <c r="L50" i="7"/>
  <c r="P50" i="7"/>
  <c r="L51" i="7"/>
  <c r="P51" i="7"/>
  <c r="L52" i="7"/>
  <c r="P52" i="7"/>
  <c r="L12" i="8"/>
  <c r="P12" i="8"/>
  <c r="L13" i="8"/>
  <c r="P13" i="8"/>
  <c r="L14" i="8"/>
  <c r="P14" i="8"/>
  <c r="L15" i="8"/>
  <c r="P15" i="8"/>
  <c r="L16" i="8"/>
  <c r="P16" i="8"/>
  <c r="L17" i="8"/>
  <c r="P17" i="8"/>
  <c r="L18" i="8"/>
  <c r="P18" i="8"/>
  <c r="R23" i="8"/>
  <c r="L24" i="8"/>
  <c r="P24" i="8"/>
  <c r="Q24" i="8"/>
  <c r="U25" i="8"/>
  <c r="V25" i="8" s="1"/>
  <c r="N27" i="8"/>
  <c r="U28" i="8"/>
  <c r="V28" i="8" s="1"/>
  <c r="U35" i="8"/>
  <c r="V35" i="8" s="1"/>
  <c r="Q25" i="8"/>
  <c r="U26" i="8"/>
  <c r="V26" i="8" s="1"/>
  <c r="M28" i="8"/>
  <c r="L28" i="8"/>
  <c r="Q28" i="8"/>
  <c r="P28" i="8"/>
  <c r="U39" i="8"/>
  <c r="V39" i="8" s="1"/>
  <c r="S39" i="8"/>
  <c r="U23" i="8"/>
  <c r="V23" i="8" s="1"/>
  <c r="M25" i="8"/>
  <c r="R25" i="8"/>
  <c r="L26" i="8"/>
  <c r="P26" i="8"/>
  <c r="Q26" i="8"/>
  <c r="U27" i="8"/>
  <c r="V27" i="8" s="1"/>
  <c r="U29" i="8"/>
  <c r="V29" i="8" s="1"/>
  <c r="U37" i="8"/>
  <c r="V37" i="8" s="1"/>
  <c r="S37" i="8"/>
  <c r="L39" i="8"/>
  <c r="P39" i="8"/>
  <c r="Q23" i="8"/>
  <c r="U24" i="8"/>
  <c r="V24" i="8" s="1"/>
  <c r="M27" i="8"/>
  <c r="L27" i="8"/>
  <c r="Q27" i="8"/>
  <c r="P27" i="8"/>
  <c r="M29" i="8"/>
  <c r="L29" i="8"/>
  <c r="Q29" i="8"/>
  <c r="P29" i="8"/>
  <c r="M35" i="8"/>
  <c r="Q35" i="8"/>
  <c r="U36" i="8"/>
  <c r="V36" i="8" s="1"/>
  <c r="M37" i="8"/>
  <c r="Q37" i="8"/>
  <c r="U38" i="8"/>
  <c r="V38" i="8" s="1"/>
  <c r="M39" i="8"/>
  <c r="Q39" i="8"/>
  <c r="U40" i="8"/>
  <c r="V40" i="8" s="1"/>
  <c r="M41" i="8"/>
  <c r="Q41" i="8"/>
  <c r="U46" i="8"/>
  <c r="V46" i="8" s="1"/>
  <c r="M47" i="8"/>
  <c r="Q47" i="8"/>
  <c r="U48" i="8"/>
  <c r="V48" i="8" s="1"/>
  <c r="M49" i="8"/>
  <c r="Q49" i="8"/>
  <c r="U50" i="8"/>
  <c r="V50" i="8" s="1"/>
  <c r="M51" i="8"/>
  <c r="Q51" i="8"/>
  <c r="U52" i="8"/>
  <c r="V52" i="8" s="1"/>
  <c r="M12" i="9"/>
  <c r="Q12" i="9"/>
  <c r="U13" i="9"/>
  <c r="V13" i="9" s="1"/>
  <c r="M14" i="9"/>
  <c r="Q14" i="9"/>
  <c r="U15" i="9"/>
  <c r="V15" i="9" s="1"/>
  <c r="M16" i="9"/>
  <c r="Q16" i="9"/>
  <c r="U17" i="9"/>
  <c r="V17" i="9" s="1"/>
  <c r="M18" i="9"/>
  <c r="Q18" i="9"/>
  <c r="U23" i="9"/>
  <c r="V23" i="9" s="1"/>
  <c r="M24" i="9"/>
  <c r="Q24" i="9"/>
  <c r="U25" i="9"/>
  <c r="V25" i="9" s="1"/>
  <c r="M26" i="9"/>
  <c r="Q26" i="9"/>
  <c r="U27" i="9"/>
  <c r="V27" i="9" s="1"/>
  <c r="M28" i="9"/>
  <c r="Q28" i="9"/>
  <c r="U29" i="9"/>
  <c r="V29" i="9" s="1"/>
  <c r="M35" i="9"/>
  <c r="Q35" i="9"/>
  <c r="U36" i="9"/>
  <c r="V36" i="9" s="1"/>
  <c r="M37" i="9"/>
  <c r="Q37" i="9"/>
  <c r="U38" i="9"/>
  <c r="V38" i="9" s="1"/>
  <c r="M39" i="9"/>
  <c r="Q39" i="9"/>
  <c r="U40" i="9"/>
  <c r="V40" i="9" s="1"/>
  <c r="M41" i="9"/>
  <c r="Q41" i="9"/>
  <c r="U46" i="9"/>
  <c r="V46" i="9" s="1"/>
  <c r="M47" i="9"/>
  <c r="Q47" i="9"/>
  <c r="U48" i="9"/>
  <c r="V48" i="9" s="1"/>
  <c r="M49" i="9"/>
  <c r="Q49" i="9"/>
  <c r="U50" i="9"/>
  <c r="V50" i="9" s="1"/>
  <c r="M51" i="9"/>
  <c r="Q51" i="9"/>
  <c r="U52" i="9"/>
  <c r="V52" i="9" s="1"/>
  <c r="U41" i="8"/>
  <c r="V41" i="8" s="1"/>
  <c r="U47" i="8"/>
  <c r="V47" i="8" s="1"/>
  <c r="U49" i="8"/>
  <c r="V49" i="8" s="1"/>
  <c r="U51" i="8"/>
  <c r="V51" i="8" s="1"/>
  <c r="U12" i="9"/>
  <c r="V12" i="9" s="1"/>
  <c r="U14" i="9"/>
  <c r="V14" i="9" s="1"/>
  <c r="U16" i="9"/>
  <c r="V16" i="9" s="1"/>
  <c r="U18" i="9"/>
  <c r="V18" i="9" s="1"/>
  <c r="U24" i="9"/>
  <c r="V24" i="9" s="1"/>
  <c r="U26" i="9"/>
  <c r="V26" i="9" s="1"/>
  <c r="U28" i="9"/>
  <c r="V28" i="9" s="1"/>
  <c r="U35" i="9"/>
  <c r="V35" i="9" s="1"/>
  <c r="U37" i="9"/>
  <c r="V37" i="9" s="1"/>
  <c r="U39" i="9"/>
  <c r="V39" i="9" s="1"/>
  <c r="U41" i="9"/>
  <c r="V41" i="9" s="1"/>
  <c r="U47" i="9"/>
  <c r="V47" i="9" s="1"/>
  <c r="U49" i="9"/>
  <c r="V49" i="9" s="1"/>
  <c r="U51" i="9"/>
  <c r="V51" i="9" s="1"/>
  <c r="I13" i="16"/>
  <c r="I17" i="16"/>
  <c r="I21" i="16"/>
  <c r="I26" i="16"/>
  <c r="I30" i="16"/>
  <c r="I35" i="16"/>
  <c r="I40" i="16"/>
  <c r="I44" i="16"/>
  <c r="R10" i="17"/>
  <c r="U18" i="17"/>
  <c r="V18" i="17" s="1"/>
  <c r="I8" i="16"/>
  <c r="I50" i="16"/>
  <c r="I55" i="16"/>
  <c r="N10" i="17"/>
  <c r="S10" i="17"/>
  <c r="M11" i="17"/>
  <c r="Q11" i="17"/>
  <c r="R11" i="17"/>
  <c r="P18" i="17"/>
  <c r="S18" i="17"/>
  <c r="I10" i="16"/>
  <c r="K13" i="16"/>
  <c r="I15" i="16"/>
  <c r="K17" i="16"/>
  <c r="I19" i="16"/>
  <c r="K21" i="16"/>
  <c r="I24" i="16"/>
  <c r="K26" i="16"/>
  <c r="I28" i="16"/>
  <c r="K30" i="16"/>
  <c r="I33" i="16"/>
  <c r="K35" i="16"/>
  <c r="F36" i="16"/>
  <c r="I38" i="16"/>
  <c r="K40" i="16"/>
  <c r="F41" i="16"/>
  <c r="I42" i="16"/>
  <c r="I46" i="16"/>
  <c r="I52" i="16"/>
  <c r="I63" i="16"/>
  <c r="S11" i="17"/>
  <c r="R18" i="17"/>
  <c r="Q18" i="17"/>
  <c r="I11" i="16"/>
  <c r="I16" i="16"/>
  <c r="I20" i="16"/>
  <c r="I25" i="16"/>
  <c r="I29" i="16"/>
  <c r="I34" i="16"/>
  <c r="I39" i="16"/>
  <c r="M19" i="17"/>
  <c r="Q19" i="17"/>
  <c r="M20" i="17"/>
  <c r="Q20" i="17"/>
  <c r="M27" i="17"/>
  <c r="Q27" i="17"/>
  <c r="M28" i="17"/>
  <c r="Q28" i="17"/>
  <c r="M29" i="17"/>
  <c r="Q29" i="17"/>
  <c r="M30" i="17"/>
  <c r="Q30" i="17"/>
  <c r="M37" i="17"/>
  <c r="Q37" i="17"/>
  <c r="M38" i="17"/>
  <c r="Q38" i="17"/>
</calcChain>
</file>

<file path=xl/sharedStrings.xml><?xml version="1.0" encoding="utf-8"?>
<sst xmlns="http://schemas.openxmlformats.org/spreadsheetml/2006/main" count="2382" uniqueCount="316">
  <si>
    <t>2009-17 Individual Life Experience Report Appendices</t>
  </si>
  <si>
    <t>Worksheet</t>
  </si>
  <si>
    <t>Description</t>
  </si>
  <si>
    <t>Appendix A</t>
  </si>
  <si>
    <t>Select experience, 2009-2017</t>
  </si>
  <si>
    <t>Appendix B</t>
  </si>
  <si>
    <t>Ultimate experience, 2009-2017</t>
  </si>
  <si>
    <t>Appendix C</t>
  </si>
  <si>
    <t>Gender / smoking status, All face amounts, 2009-2017, select</t>
  </si>
  <si>
    <t>Observation year, gender / smoking status, select period, all companies, 2009-2017</t>
  </si>
  <si>
    <t>Appendix E.1</t>
  </si>
  <si>
    <t>MNS, five year experience, issue age, observation year, 2009-2017, select</t>
  </si>
  <si>
    <t>Appendix E.2</t>
  </si>
  <si>
    <t>FNS, five year experience, issue age, observation year, 2009-2017, select</t>
  </si>
  <si>
    <t>Appendix E.3</t>
  </si>
  <si>
    <t>MSM, five year experience, issue age, observation year, 2009-2017, select</t>
  </si>
  <si>
    <t>Appendix E.4</t>
  </si>
  <si>
    <t>FSM, five year experience, issue age, observation year, 2009-2017, select</t>
  </si>
  <si>
    <t>Appendix F.1</t>
  </si>
  <si>
    <t>MNS/MSM, FA ≥ $100K, issue age, duration, 2009-2017, select</t>
  </si>
  <si>
    <t>Appendix F.2</t>
  </si>
  <si>
    <t>FNS/FSM, FA ≥ $100K, issue age, duration, 2009-2017, select</t>
  </si>
  <si>
    <t>Appendix F.3</t>
  </si>
  <si>
    <t>MNS/MSM, FA ≥ $50K, issue age, duration, 2009-2017, select</t>
  </si>
  <si>
    <t>Appendix F.4</t>
  </si>
  <si>
    <t>FNS/FSM, FA ≥ $50K, issue age, duration, 2009-2017, select</t>
  </si>
  <si>
    <t>Appendix G</t>
  </si>
  <si>
    <t>Plan type, face amount, duration 1-25, 2009-2017, select</t>
  </si>
  <si>
    <t>Appendix H</t>
  </si>
  <si>
    <t>Term 10, 15, 20 plans, duration, level term period, issue year, 2009-2017</t>
  </si>
  <si>
    <t>Appendix I</t>
  </si>
  <si>
    <t>Preferred plans, all companies, 2009-2017, select</t>
  </si>
  <si>
    <t>Appendix J</t>
  </si>
  <si>
    <t>Preferred plans by observation year, 2009-2017, select</t>
  </si>
  <si>
    <t>Appendix JA</t>
  </si>
  <si>
    <t>Juvenile issue age experience, all companies, expected basis 2015 VBT</t>
  </si>
  <si>
    <t>Appendix K p.1</t>
  </si>
  <si>
    <t>Preferred plans, non-smokers, risk class structure, face amount, 2009-2017, select</t>
  </si>
  <si>
    <t>Appendix K p.2</t>
  </si>
  <si>
    <t>Preferred plans, smokers, risk class structure, face amount, 2009-2017, select</t>
  </si>
  <si>
    <t>Appendix L p.1</t>
  </si>
  <si>
    <t>Preferred plans experience, risk class structure, issue age, duration, 2009-2017, select</t>
  </si>
  <si>
    <t>Appendix L p.2</t>
  </si>
  <si>
    <t>Preferred plans relative experience, risk class structure, issue age, duration, 2009-2017, select</t>
  </si>
  <si>
    <t>Appendix OA1</t>
  </si>
  <si>
    <t>Older issue age experience, 2009-2017, expected basis 2015 VBT</t>
  </si>
  <si>
    <t>Appendix OA2</t>
  </si>
  <si>
    <t>Older attained age experience, 2009-2017, expected basis 2015 VBT</t>
  </si>
  <si>
    <t>Older attained age experience, 2009-2017, expected basis various</t>
  </si>
  <si>
    <t>Appendix A - Select experience</t>
  </si>
  <si>
    <t>SOA industry individual life experience in observation periods 2009 – 2017</t>
  </si>
  <si>
    <t>Select period only (durations 1 - 25)</t>
  </si>
  <si>
    <t xml:space="preserve">Expected basis: 2015VBT - Primary Table </t>
  </si>
  <si>
    <t>Dollar amounts in millions</t>
  </si>
  <si>
    <t>Actual Claims by Policy</t>
  </si>
  <si>
    <t>Expected Claims by Policy</t>
  </si>
  <si>
    <t>A/E Ratio by Count</t>
  </si>
  <si>
    <t>Actual Claims by Amount</t>
  </si>
  <si>
    <t>Expected Claims by Amount</t>
  </si>
  <si>
    <t>A/E Ratio by Amount</t>
  </si>
  <si>
    <t>Exposure by Policy</t>
  </si>
  <si>
    <t>% Exposure by Policy</t>
  </si>
  <si>
    <t>Exposure by Amount</t>
  </si>
  <si>
    <t>% Exposure by Amount</t>
  </si>
  <si>
    <t>% Expected by Amount</t>
  </si>
  <si>
    <t>Overall</t>
  </si>
  <si>
    <t>IssueAge</t>
  </si>
  <si>
    <t>0</t>
  </si>
  <si>
    <t>1-4</t>
  </si>
  <si>
    <t>5-9</t>
  </si>
  <si>
    <t>10-17</t>
  </si>
  <si>
    <t>18-24</t>
  </si>
  <si>
    <t>25-29</t>
  </si>
  <si>
    <t>30-34</t>
  </si>
  <si>
    <t>35-39</t>
  </si>
  <si>
    <t>40-49</t>
  </si>
  <si>
    <t>50-59</t>
  </si>
  <si>
    <t>60-69</t>
  </si>
  <si>
    <t>70-79</t>
  </si>
  <si>
    <t>80+</t>
  </si>
  <si>
    <t>Gender</t>
  </si>
  <si>
    <t>Male</t>
  </si>
  <si>
    <t>Female</t>
  </si>
  <si>
    <t>Duration</t>
  </si>
  <si>
    <t>1</t>
  </si>
  <si>
    <t>2</t>
  </si>
  <si>
    <t>3</t>
  </si>
  <si>
    <t>4-5</t>
  </si>
  <si>
    <t>6-10</t>
  </si>
  <si>
    <t>11-15</t>
  </si>
  <si>
    <t>16-20</t>
  </si>
  <si>
    <t>21-25</t>
  </si>
  <si>
    <t>Size</t>
  </si>
  <si>
    <t>1-9,999</t>
  </si>
  <si>
    <t>10,000-24,999</t>
  </si>
  <si>
    <t>25,000-49,999</t>
  </si>
  <si>
    <t>50,000-99,999</t>
  </si>
  <si>
    <t>100,000-249,999</t>
  </si>
  <si>
    <t>250,000-499,999</t>
  </si>
  <si>
    <t>500,000-999,999</t>
  </si>
  <si>
    <t>1,000,000-2,499,999</t>
  </si>
  <si>
    <t>2,500,000-4,999,999</t>
  </si>
  <si>
    <t>5,000,000-9,999,999</t>
  </si>
  <si>
    <t>10,000,000+</t>
  </si>
  <si>
    <t>SmokerStatus</t>
  </si>
  <si>
    <t>NonSmoker</t>
  </si>
  <si>
    <t>Smoker</t>
  </si>
  <si>
    <t>Unknown</t>
  </si>
  <si>
    <t>ObservationYear</t>
  </si>
  <si>
    <t>Appendix B - Ultimate experience</t>
  </si>
  <si>
    <t>Includes all face amounts</t>
  </si>
  <si>
    <t>Ultimate period only (durations 26+)</t>
  </si>
  <si>
    <t>Gender Combined Ultimate Period Data</t>
  </si>
  <si>
    <t>AttainedAge</t>
  </si>
  <si>
    <t>80-89</t>
  </si>
  <si>
    <t>90+</t>
  </si>
  <si>
    <t>100,000+</t>
  </si>
  <si>
    <t>MALE Only Ultimate Period Data</t>
  </si>
  <si>
    <t>FEMALE Only Ultimate Period Data</t>
  </si>
  <si>
    <t>Appendix C - Experience by gender and smoking status for all face amounts</t>
  </si>
  <si>
    <t>Select period only (durations 1 - 25), Issue Ages 18+, NS/SM only</t>
  </si>
  <si>
    <t>Male Nonsmoker</t>
  </si>
  <si>
    <t>Male Smoker</t>
  </si>
  <si>
    <t>Female Nonsmoker</t>
  </si>
  <si>
    <t>Female Smoker</t>
  </si>
  <si>
    <r>
      <rPr>
        <b/>
        <sz val="10"/>
        <rFont val="Calibri"/>
        <family val="2"/>
        <charset val="1"/>
      </rPr>
      <t>A/E Ratio</t>
    </r>
    <r>
      <rPr>
        <b/>
        <vertAlign val="superscript"/>
        <sz val="10"/>
        <rFont val="Calibri"/>
        <family val="2"/>
        <charset val="1"/>
      </rPr>
      <t>1</t>
    </r>
    <r>
      <rPr>
        <b/>
        <sz val="10"/>
        <rFont val="Calibri"/>
        <family val="2"/>
        <charset val="1"/>
      </rPr>
      <t xml:space="preserve"> by Count</t>
    </r>
  </si>
  <si>
    <r>
      <rPr>
        <b/>
        <sz val="10"/>
        <rFont val="Calibri"/>
        <family val="2"/>
        <charset val="1"/>
      </rPr>
      <t>A/E Ratio</t>
    </r>
    <r>
      <rPr>
        <b/>
        <vertAlign val="superscript"/>
        <sz val="10"/>
        <rFont val="Calibri"/>
        <family val="2"/>
        <charset val="1"/>
      </rPr>
      <t>1</t>
    </r>
    <r>
      <rPr>
        <b/>
        <sz val="10"/>
        <rFont val="Calibri"/>
        <family val="2"/>
        <charset val="1"/>
      </rPr>
      <t xml:space="preserve"> by Amount</t>
    </r>
  </si>
  <si>
    <t>Issue Age</t>
  </si>
  <si>
    <t>Observation Year</t>
  </si>
  <si>
    <t>By gender and smoking status for all companies</t>
  </si>
  <si>
    <t>Select period only (durations 1 - 25), Issue Ages 18+</t>
  </si>
  <si>
    <t>Expected Basis: 2015 VBT - Primary Table</t>
  </si>
  <si>
    <t>A/Es By Count (All Companies)</t>
  </si>
  <si>
    <t>A/E Ratios by Observation Year</t>
  </si>
  <si>
    <t># Claims</t>
  </si>
  <si>
    <t>% Change Year over Year</t>
  </si>
  <si>
    <t>Cumulative Change</t>
  </si>
  <si>
    <r>
      <rPr>
        <b/>
        <sz val="10"/>
        <rFont val="Calibri"/>
        <family val="2"/>
        <charset val="1"/>
      </rPr>
      <t>Annual Change</t>
    </r>
    <r>
      <rPr>
        <b/>
        <vertAlign val="superscript"/>
        <sz val="10"/>
        <rFont val="Calibri"/>
        <family val="2"/>
        <charset val="1"/>
      </rPr>
      <t>1</t>
    </r>
  </si>
  <si>
    <t>2009</t>
  </si>
  <si>
    <t>2010</t>
  </si>
  <si>
    <t>2011</t>
  </si>
  <si>
    <t>2012</t>
  </si>
  <si>
    <t>2013</t>
  </si>
  <si>
    <t>2014</t>
  </si>
  <si>
    <t>2015</t>
  </si>
  <si>
    <t>2016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</si>
  <si>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</si>
  <si>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</si>
  <si>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</si>
  <si>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</si>
  <si>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</si>
  <si>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</si>
  <si>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</si>
  <si>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</si>
  <si>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09-17</t>
  </si>
  <si>
    <t>Male NonSmoker</t>
  </si>
  <si>
    <t>Male Unknown</t>
  </si>
  <si>
    <t>Female NonSmoker</t>
  </si>
  <si>
    <t>Female Unknown</t>
  </si>
  <si>
    <t>Total</t>
  </si>
  <si>
    <t>A/Es By Amount (All Companies)</t>
  </si>
  <si>
    <t>Claim Amts</t>
  </si>
  <si>
    <t>Total Male</t>
  </si>
  <si>
    <t>Total Female</t>
  </si>
  <si>
    <t>Total NonSmoker</t>
  </si>
  <si>
    <t>Total Smoker</t>
  </si>
  <si>
    <t>Total Unknown</t>
  </si>
  <si>
    <t>Footnote:</t>
  </si>
  <si>
    <t>1.  Annual Change formula:  {[(17 rate)/(09 rate)]^(1/8)} - 1</t>
  </si>
  <si>
    <t>Appendix E.1 - MNS experience by observation year and issue age</t>
  </si>
  <si>
    <t>A/E Ratios for all companies</t>
  </si>
  <si>
    <t>Male Nonsmokers (Face Amounts $100,000 - $2,499,999)</t>
  </si>
  <si>
    <t>By Count</t>
  </si>
  <si>
    <t>18-29</t>
  </si>
  <si>
    <t>30-39</t>
  </si>
  <si>
    <t>70+</t>
  </si>
  <si>
    <t>By Amount</t>
  </si>
  <si>
    <t>Male Nonsmokers (Face Amounts &lt;$100,000)</t>
  </si>
  <si>
    <t>Appendix E.2 - FNS experience by observation year and issue age</t>
  </si>
  <si>
    <t>Female Nonsmokers (Face Amounts $100,000 - $2,499,999)</t>
  </si>
  <si>
    <t>Female Nonsmokers (Face Amounts &lt;$100,000)</t>
  </si>
  <si>
    <t>Appendix E.3 - MSM experience by observation year and issue age</t>
  </si>
  <si>
    <t>Male Smokers (Face Amounts $100,000 - $2,499,999)</t>
  </si>
  <si>
    <t>Male Smokers (Face Amounts &lt;$100,000)</t>
  </si>
  <si>
    <t>Appendix E.4 - FSM experience by observation year and issue age</t>
  </si>
  <si>
    <t>Female Smokers (Face Amounts $100,000 - $2,499,999)</t>
  </si>
  <si>
    <t>Female Smokers (Face Amounts &lt;$100,000)</t>
  </si>
  <si>
    <t xml:space="preserve">Appendix F.1 - Experience for Male &amp; FA ≥ $100K by Issue Age and Duration </t>
  </si>
  <si>
    <t xml:space="preserve">Expected basis: 2015 VBT - Primary Table 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</si>
  <si>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</si>
  <si>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</si>
  <si>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</si>
  <si>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</si>
  <si>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</si>
  <si>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</si>
  <si>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</si>
  <si>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</si>
  <si>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</si>
  <si>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</si>
  <si>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</si>
  <si>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 xml:space="preserve">Appendix F.3 - Experience for Male &amp; FA ≥ $50K by Issue Age and Duration </t>
  </si>
  <si>
    <t xml:space="preserve">Appendix F.4 - Experience for Female &amp; FA ≥ $50K by Issue Age and Duration </t>
  </si>
  <si>
    <t>Appendix G - Experience by Plan Type</t>
  </si>
  <si>
    <t>Insurance Plan Type</t>
  </si>
  <si>
    <t>Face Amount Bands</t>
  </si>
  <si>
    <t>Term Insurance Plans</t>
  </si>
  <si>
    <t>Traditional Whole Life Plans</t>
  </si>
  <si>
    <t>Universal Life Plans</t>
  </si>
  <si>
    <t>Variable Life Plans</t>
  </si>
  <si>
    <t>ULSG and VLSG Plans</t>
  </si>
  <si>
    <t>Other</t>
  </si>
  <si>
    <t>Grand Total</t>
  </si>
  <si>
    <t xml:space="preserve">   1-9,999</t>
  </si>
  <si>
    <t xml:space="preserve">  10,000-24,999</t>
  </si>
  <si>
    <t xml:space="preserve">  25,000-49,999</t>
  </si>
  <si>
    <t xml:space="preserve">  50,000-99,999</t>
  </si>
  <si>
    <t xml:space="preserve"> 100,000-249,999</t>
  </si>
  <si>
    <t xml:space="preserve"> 250,000-499,999</t>
  </si>
  <si>
    <t xml:space="preserve"> 500,000-999,999</t>
  </si>
  <si>
    <t>Number of Claims</t>
  </si>
  <si>
    <t>Amount of Claims (million)</t>
  </si>
  <si>
    <t>Appendix H - Experience for term 10, 15 and 20 plans by level term period and issue year ranges</t>
  </si>
  <si>
    <t>Term products by level term period and issue year ranges, face amounts ≥ $100K, Issue Age 18+</t>
  </si>
  <si>
    <t xml:space="preserve">A/E Ratio by Amount </t>
  </si>
  <si>
    <t>Level Term Period (yrs)</t>
  </si>
  <si>
    <t>Issue Year Range</t>
  </si>
  <si>
    <t xml:space="preserve"> 1</t>
  </si>
  <si>
    <t xml:space="preserve"> 2</t>
  </si>
  <si>
    <t xml:space="preserve"> 3</t>
  </si>
  <si>
    <t xml:space="preserve"> 4-5</t>
  </si>
  <si>
    <t xml:space="preserve"> 6-10</t>
  </si>
  <si>
    <t>All</t>
  </si>
  <si>
    <t>1990-1999</t>
  </si>
  <si>
    <t>2000-2009</t>
  </si>
  <si>
    <t>2010-2017</t>
  </si>
  <si>
    <t>1990-2017</t>
  </si>
  <si>
    <t>Appendix I - Experience for preferred plans of all companies</t>
  </si>
  <si>
    <r>
      <t>SOA industry individual life experience in observation periods</t>
    </r>
    <r>
      <rPr>
        <b/>
        <sz val="10"/>
        <rFont val="Calibri"/>
        <family val="2"/>
        <charset val="1"/>
      </rPr>
      <t xml:space="preserve"> 2009 – 2017</t>
    </r>
  </si>
  <si>
    <t>Issue Year 1990+, Issue ages 18+, duration 1 - 25, face amounts $100K +</t>
  </si>
  <si>
    <t>% Actual Clms by Amount</t>
  </si>
  <si>
    <t>2,500,000+</t>
  </si>
  <si>
    <t>Risk class NS</t>
  </si>
  <si>
    <t>2 class structure</t>
  </si>
  <si>
    <t>3 class structure</t>
  </si>
  <si>
    <t>4 class structure</t>
  </si>
  <si>
    <t>4</t>
  </si>
  <si>
    <t>Risk class SM</t>
  </si>
  <si>
    <t>Appendix J - Preferred experience by observation year, all companies</t>
  </si>
  <si>
    <t>Issue Years 1990+, Issue ages 18+, durations 1 - 25, face amounts $100K +</t>
  </si>
  <si>
    <t>Nonsmoker - 2 Risk Classes</t>
  </si>
  <si>
    <t>A/E by Amt</t>
  </si>
  <si>
    <t>Class Rank</t>
  </si>
  <si>
    <t>Nonsmoker – 3 Risk Classes</t>
  </si>
  <si>
    <t>Nonsmoker – 4 Risk Classes</t>
  </si>
  <si>
    <t>Smoker - 2 Risk Classes</t>
  </si>
  <si>
    <t>Appendix JA - Juvenile Issue Age All experience</t>
  </si>
  <si>
    <t>All Durations</t>
  </si>
  <si>
    <t>26+</t>
  </si>
  <si>
    <t>1,000,000+</t>
  </si>
  <si>
    <t>Appendix K1 - Nonsmoker experience for preferred plans by risk class structure and face amount bands</t>
  </si>
  <si>
    <t>SOA industry individual life experience in observation periods 2009-2017</t>
  </si>
  <si>
    <t xml:space="preserve">Expected basis: 2015 VBT </t>
  </si>
  <si>
    <t>A/E Ratios by Amount</t>
  </si>
  <si>
    <t>Risk Class structure</t>
  </si>
  <si>
    <t>Face Amount Band</t>
  </si>
  <si>
    <t>No. of classes</t>
  </si>
  <si>
    <t>Class rank</t>
  </si>
  <si>
    <t>Number of Policy Claims</t>
  </si>
  <si>
    <t>Appendix K2 - Smoker experience for preferred plans by risk class structure and face amount bands</t>
  </si>
  <si>
    <t>2.5M+</t>
  </si>
  <si>
    <t>Appendix L1 - Experience for preferred plans by risk class structure for all companies</t>
  </si>
  <si>
    <t>Issue Years 1990+, Issue age 18+, gender combined, face amounts $100K+</t>
  </si>
  <si>
    <t>Risk Class</t>
  </si>
  <si>
    <t>No. of Claims</t>
  </si>
  <si>
    <t>Smoking Status</t>
  </si>
  <si>
    <t>Structure</t>
  </si>
  <si>
    <t>Rank</t>
  </si>
  <si>
    <t>1-5</t>
  </si>
  <si>
    <t>1-25</t>
  </si>
  <si>
    <t>Nonsmoker</t>
  </si>
  <si>
    <t>18-39</t>
  </si>
  <si>
    <t>40-59</t>
  </si>
  <si>
    <t>60+</t>
  </si>
  <si>
    <t>Nonsmoker Total</t>
  </si>
  <si>
    <t>Smoker Total</t>
  </si>
  <si>
    <t>Appendix L2 - Relative experience for preferred plans by risk class structure, issue age and duration</t>
  </si>
  <si>
    <t>Expected basis: 2015 VBT</t>
  </si>
  <si>
    <t>Appendix OA1 - Older Issue Age experience</t>
  </si>
  <si>
    <t>Issue Ages 65 and Older (Excludes Post Level Term)</t>
  </si>
  <si>
    <t>Attained Age</t>
  </si>
  <si>
    <t>Smoker Status</t>
  </si>
  <si>
    <t>Risk Class NS</t>
  </si>
  <si>
    <t>Preferred</t>
  </si>
  <si>
    <t>2 Class Structure</t>
  </si>
  <si>
    <t>Standard</t>
  </si>
  <si>
    <t>Preferred Plus</t>
  </si>
  <si>
    <t>3 Class Structure</t>
  </si>
  <si>
    <t>Super Preferred</t>
  </si>
  <si>
    <t>4 Class Structure</t>
  </si>
  <si>
    <t>Risk Class SM</t>
  </si>
  <si>
    <t>Appendix OA2 - Older Attained Age experience</t>
  </si>
  <si>
    <t>Attained Ages 65 and Older (Excludes Post Level Term and Policies issued to Minors)</t>
  </si>
  <si>
    <t>Expected basis: Various</t>
  </si>
  <si>
    <t>A/E Ratio by Count 2015VBT</t>
  </si>
  <si>
    <t>A/E Ratio by Count 2008VBT</t>
  </si>
  <si>
    <t>A/E Ratio by Count 2001VBT</t>
  </si>
  <si>
    <t>A/E Ratio by Count 7580E</t>
  </si>
  <si>
    <t>A/E Ratio by Amount 2015VBT</t>
  </si>
  <si>
    <t>A/E Ratio by Amount 2008VBT</t>
  </si>
  <si>
    <t>A/E Ratio by Amount 2001VBT</t>
  </si>
  <si>
    <t>A/E Ratio by Amount 7580E</t>
  </si>
  <si>
    <t>Appendix D</t>
  </si>
  <si>
    <t>Appendix D - By observation year (select period)</t>
  </si>
  <si>
    <t>Appendix OA3</t>
  </si>
  <si>
    <t>Appendix OA3 - Older Attained Age experience</t>
  </si>
  <si>
    <t xml:space="preserve">Appendix F.2 - Experience for Female &amp; FA ≥ $100K by Issue Age and Duration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</si>
</sst>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\$#,##0"/>
    <numFmt numFmtId="165" formatCode="0.0%"/>
    <numFmt numFmtId="166" formatCode="???,??0"/>
    <numFmt numFmtId="167" formatCode="_(\$* #,##0_);_(\$* \(#,##0\);_(\$* \-??_);_(@_)"/>
    <numFmt numFmtId="168" formatCode="_(\$* #,##0.00_);_(\$* \(#,##0.00\);_(\$* \-??_);_(@_)"/>
    <numFmt numFmtId="169" formatCode="_(* #,##0.00_);_(* \(#,##0.00\);_(* \-??_);_(@_)"/>
    <numFmt numFmtId="170" formatCode="_(\$* #,##0_);_(\$* \(#,##0\);_(\$* \-_);_(@_)"/>
    <numFmt numFmtId="171" formatCode="_-??0.0%;\-??0.0%"/>
    <numFmt numFmtId="172" formatCode="_(* #,##0_);_(* \(#,##0\);_(* \-??_);_(@_)"/>
    <numFmt numFmtId="173" formatCode="??,??0"/>
    <numFmt numFmtId="174" formatCode="0.0000%"/>
    <numFmt numFmtId="175" formatCode="??0.0%"/>
    <numFmt numFmtId="176" formatCode="??,???,??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u/>
      <sz val="10"/>
      <name val="Arial"/>
      <family val="2"/>
      <charset val="1"/>
    </font>
    <font>
      <sz val="10"/>
      <color rgb="FF000000"/>
      <name val="Calibri"/>
      <family val="2"/>
      <charset val="1"/>
    </font>
    <font>
      <b/>
      <u/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b/>
      <i/>
      <sz val="10"/>
      <name val="Calibri"/>
      <family val="2"/>
      <charset val="1"/>
    </font>
    <font>
      <sz val="10"/>
      <name val="Calibri"/>
      <family val="2"/>
      <charset val="1"/>
    </font>
    <font>
      <b/>
      <vertAlign val="superscript"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u/>
      <sz val="10"/>
      <color rgb="FF000000"/>
      <name val="Calibri"/>
      <family val="2"/>
      <charset val="1"/>
    </font>
    <font>
      <b/>
      <i/>
      <sz val="10"/>
      <color rgb="FFFF0000"/>
      <name val="Calibri"/>
      <family val="2"/>
      <charset val="1"/>
    </font>
    <font>
      <b/>
      <i/>
      <u/>
      <sz val="10"/>
      <name val="Calibri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rgb="FFFFFFFF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FFFFFF"/>
      </top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168" fontId="4" fillId="0" borderId="0" applyBorder="0" applyProtection="0"/>
    <xf numFmtId="169" fontId="4" fillId="0" borderId="0" applyBorder="0" applyProtection="0"/>
    <xf numFmtId="9" fontId="4" fillId="0" borderId="0" applyBorder="0" applyProtection="0"/>
    <xf numFmtId="0" fontId="2" fillId="0" borderId="0"/>
    <xf numFmtId="9" fontId="4" fillId="0" borderId="0" applyBorder="0" applyProtection="0"/>
    <xf numFmtId="0" fontId="2" fillId="0" borderId="0"/>
    <xf numFmtId="0" fontId="20" fillId="0" borderId="0"/>
    <xf numFmtId="168" fontId="4" fillId="0" borderId="0" applyBorder="0" applyProtection="0"/>
  </cellStyleXfs>
  <cellXfs count="436">
    <xf numFmtId="0" fontId="0" fillId="0" borderId="0" xfId="0"/>
    <xf numFmtId="0" fontId="4" fillId="0" borderId="0" xfId="3"/>
    <xf numFmtId="0" fontId="5" fillId="0" borderId="0" xfId="2" applyFont="1" applyAlignment="1">
      <alignment vertical="top"/>
    </xf>
    <xf numFmtId="0" fontId="5" fillId="0" borderId="0" xfId="2" applyFont="1" applyAlignment="1">
      <alignment horizontal="left" vertical="top" wrapText="1"/>
    </xf>
    <xf numFmtId="0" fontId="2" fillId="0" borderId="0" xfId="2" applyAlignment="1">
      <alignment vertical="top"/>
    </xf>
    <xf numFmtId="0" fontId="2" fillId="0" borderId="0" xfId="2" applyAlignment="1">
      <alignment horizontal="left" vertical="top" wrapText="1"/>
    </xf>
    <xf numFmtId="0" fontId="6" fillId="0" borderId="0" xfId="3" applyFont="1"/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center"/>
    </xf>
    <xf numFmtId="0" fontId="9" fillId="0" borderId="1" xfId="3" applyFont="1" applyBorder="1" applyAlignment="1">
      <alignment horizontal="left"/>
    </xf>
    <xf numFmtId="166" fontId="10" fillId="0" borderId="2" xfId="3" applyNumberFormat="1" applyFont="1" applyBorder="1"/>
    <xf numFmtId="165" fontId="10" fillId="0" borderId="2" xfId="3" applyNumberFormat="1" applyFont="1" applyBorder="1"/>
    <xf numFmtId="167" fontId="10" fillId="0" borderId="2" xfId="3" applyNumberFormat="1" applyFont="1" applyBorder="1"/>
    <xf numFmtId="165" fontId="10" fillId="0" borderId="2" xfId="1" applyNumberFormat="1" applyFont="1" applyBorder="1"/>
    <xf numFmtId="165" fontId="10" fillId="0" borderId="3" xfId="1" applyNumberFormat="1" applyFont="1" applyBorder="1"/>
    <xf numFmtId="0" fontId="9" fillId="0" borderId="0" xfId="3" applyFont="1" applyAlignment="1">
      <alignment horizontal="left"/>
    </xf>
    <xf numFmtId="166" fontId="10" fillId="0" borderId="0" xfId="3" applyNumberFormat="1" applyFont="1"/>
    <xf numFmtId="165" fontId="10" fillId="0" borderId="0" xfId="3" applyNumberFormat="1" applyFont="1"/>
    <xf numFmtId="167" fontId="10" fillId="0" borderId="0" xfId="3" applyNumberFormat="1" applyFont="1"/>
    <xf numFmtId="0" fontId="9" fillId="0" borderId="4" xfId="3" applyFont="1" applyBorder="1" applyAlignment="1">
      <alignment horizontal="left"/>
    </xf>
    <xf numFmtId="166" fontId="10" fillId="0" borderId="5" xfId="3" applyNumberFormat="1" applyFont="1" applyBorder="1"/>
    <xf numFmtId="165" fontId="10" fillId="0" borderId="5" xfId="3" applyNumberFormat="1" applyFont="1" applyBorder="1"/>
    <xf numFmtId="167" fontId="10" fillId="0" borderId="5" xfId="3" applyNumberFormat="1" applyFont="1" applyBorder="1"/>
    <xf numFmtId="165" fontId="10" fillId="0" borderId="6" xfId="3" applyNumberFormat="1" applyFont="1" applyBorder="1"/>
    <xf numFmtId="0" fontId="11" fillId="0" borderId="0" xfId="3" applyFont="1" applyAlignment="1">
      <alignment horizontal="center"/>
    </xf>
    <xf numFmtId="0" fontId="9" fillId="0" borderId="7" xfId="3" applyFont="1" applyBorder="1" applyAlignment="1">
      <alignment horizontal="left"/>
    </xf>
    <xf numFmtId="165" fontId="10" fillId="0" borderId="8" xfId="3" applyNumberFormat="1" applyFont="1" applyBorder="1"/>
    <xf numFmtId="0" fontId="9" fillId="0" borderId="9" xfId="3" applyFont="1" applyBorder="1" applyAlignment="1">
      <alignment horizontal="left"/>
    </xf>
    <xf numFmtId="166" fontId="10" fillId="0" borderId="10" xfId="3" applyNumberFormat="1" applyFont="1" applyBorder="1"/>
    <xf numFmtId="165" fontId="10" fillId="0" borderId="10" xfId="3" applyNumberFormat="1" applyFont="1" applyBorder="1"/>
    <xf numFmtId="167" fontId="10" fillId="0" borderId="10" xfId="3" applyNumberFormat="1" applyFont="1" applyBorder="1"/>
    <xf numFmtId="165" fontId="10" fillId="0" borderId="11" xfId="3" applyNumberFormat="1" applyFont="1" applyBorder="1"/>
    <xf numFmtId="10" fontId="10" fillId="0" borderId="0" xfId="3" applyNumberFormat="1" applyFont="1"/>
    <xf numFmtId="165" fontId="8" fillId="0" borderId="0" xfId="3" applyNumberFormat="1" applyFont="1" applyAlignment="1">
      <alignment vertical="center"/>
    </xf>
    <xf numFmtId="0" fontId="8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165" fontId="8" fillId="0" borderId="0" xfId="3" applyNumberFormat="1" applyFont="1" applyAlignment="1">
      <alignment horizontal="center" wrapText="1"/>
    </xf>
    <xf numFmtId="10" fontId="10" fillId="0" borderId="2" xfId="3" applyNumberFormat="1" applyFont="1" applyBorder="1"/>
    <xf numFmtId="165" fontId="10" fillId="0" borderId="3" xfId="3" applyNumberFormat="1" applyFont="1" applyBorder="1"/>
    <xf numFmtId="10" fontId="10" fillId="0" borderId="5" xfId="3" applyNumberFormat="1" applyFont="1" applyBorder="1"/>
    <xf numFmtId="10" fontId="10" fillId="0" borderId="10" xfId="3" applyNumberFormat="1" applyFont="1" applyBorder="1"/>
    <xf numFmtId="0" fontId="15" fillId="0" borderId="0" xfId="3" applyFont="1"/>
    <xf numFmtId="165" fontId="8" fillId="0" borderId="0" xfId="4" applyNumberFormat="1" applyFont="1" applyAlignment="1">
      <alignment horizontal="center" wrapText="1"/>
    </xf>
    <xf numFmtId="0" fontId="6" fillId="0" borderId="10" xfId="3" applyFont="1" applyBorder="1"/>
    <xf numFmtId="0" fontId="15" fillId="0" borderId="13" xfId="3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/>
    </xf>
    <xf numFmtId="0" fontId="15" fillId="0" borderId="14" xfId="4" applyFont="1" applyBorder="1" applyAlignment="1">
      <alignment horizontal="center" vertical="center" wrapText="1"/>
    </xf>
    <xf numFmtId="0" fontId="15" fillId="0" borderId="15" xfId="4" applyFont="1" applyBorder="1" applyAlignment="1">
      <alignment horizontal="center" vertical="center" wrapText="1"/>
    </xf>
    <xf numFmtId="0" fontId="17" fillId="0" borderId="16" xfId="3" applyFont="1" applyBorder="1" applyAlignment="1">
      <alignment horizontal="center"/>
    </xf>
    <xf numFmtId="0" fontId="17" fillId="0" borderId="0" xfId="3" applyFont="1" applyAlignment="1">
      <alignment horizontal="center"/>
    </xf>
    <xf numFmtId="16" fontId="7" fillId="0" borderId="16" xfId="4" applyNumberFormat="1" applyFont="1" applyBorder="1" applyAlignment="1">
      <alignment horizontal="center"/>
    </xf>
    <xf numFmtId="16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16" xfId="4" quotePrefix="1" applyFont="1" applyBorder="1" applyAlignment="1">
      <alignment horizontal="center"/>
    </xf>
    <xf numFmtId="0" fontId="7" fillId="0" borderId="17" xfId="4" quotePrefix="1" applyFont="1" applyBorder="1" applyAlignment="1">
      <alignment horizontal="center"/>
    </xf>
    <xf numFmtId="165" fontId="6" fillId="0" borderId="16" xfId="3" applyNumberFormat="1" applyFont="1" applyBorder="1"/>
    <xf numFmtId="165" fontId="6" fillId="0" borderId="0" xfId="3" applyNumberFormat="1" applyFont="1"/>
    <xf numFmtId="3" fontId="6" fillId="0" borderId="16" xfId="3" applyNumberFormat="1" applyFont="1" applyBorder="1"/>
    <xf numFmtId="165" fontId="6" fillId="0" borderId="16" xfId="3" applyNumberFormat="1" applyFont="1" applyBorder="1" applyAlignment="1">
      <alignment horizontal="right"/>
    </xf>
    <xf numFmtId="165" fontId="6" fillId="0" borderId="17" xfId="3" applyNumberFormat="1" applyFont="1" applyBorder="1" applyAlignment="1">
      <alignment horizontal="right"/>
    </xf>
    <xf numFmtId="0" fontId="15" fillId="0" borderId="18" xfId="3" applyFont="1" applyBorder="1"/>
    <xf numFmtId="165" fontId="6" fillId="0" borderId="19" xfId="3" applyNumberFormat="1" applyFont="1" applyBorder="1"/>
    <xf numFmtId="165" fontId="6" fillId="0" borderId="18" xfId="3" applyNumberFormat="1" applyFont="1" applyBorder="1"/>
    <xf numFmtId="3" fontId="6" fillId="0" borderId="19" xfId="3" applyNumberFormat="1" applyFont="1" applyBorder="1"/>
    <xf numFmtId="165" fontId="6" fillId="0" borderId="19" xfId="3" applyNumberFormat="1" applyFont="1" applyBorder="1" applyAlignment="1">
      <alignment horizontal="right"/>
    </xf>
    <xf numFmtId="165" fontId="6" fillId="0" borderId="20" xfId="3" applyNumberFormat="1" applyFont="1" applyBorder="1" applyAlignment="1">
      <alignment horizontal="right"/>
    </xf>
    <xf numFmtId="0" fontId="15" fillId="0" borderId="21" xfId="3" applyFont="1" applyBorder="1"/>
    <xf numFmtId="165" fontId="6" fillId="0" borderId="21" xfId="3" applyNumberFormat="1" applyFont="1" applyBorder="1"/>
    <xf numFmtId="165" fontId="6" fillId="0" borderId="22" xfId="3" applyNumberFormat="1" applyFont="1" applyBorder="1"/>
    <xf numFmtId="3" fontId="6" fillId="0" borderId="21" xfId="3" applyNumberFormat="1" applyFont="1" applyBorder="1"/>
    <xf numFmtId="165" fontId="6" fillId="0" borderId="21" xfId="3" applyNumberFormat="1" applyFont="1" applyBorder="1" applyAlignment="1">
      <alignment horizontal="right"/>
    </xf>
    <xf numFmtId="165" fontId="6" fillId="0" borderId="23" xfId="3" applyNumberFormat="1" applyFont="1" applyBorder="1" applyAlignment="1">
      <alignment horizontal="right"/>
    </xf>
    <xf numFmtId="0" fontId="15" fillId="0" borderId="13" xfId="3" applyFont="1" applyBorder="1"/>
    <xf numFmtId="165" fontId="6" fillId="0" borderId="13" xfId="3" applyNumberFormat="1" applyFont="1" applyBorder="1"/>
    <xf numFmtId="3" fontId="6" fillId="0" borderId="13" xfId="3" applyNumberFormat="1" applyFont="1" applyBorder="1"/>
    <xf numFmtId="165" fontId="6" fillId="0" borderId="13" xfId="3" applyNumberFormat="1" applyFont="1" applyBorder="1" applyAlignment="1">
      <alignment horizontal="right"/>
    </xf>
    <xf numFmtId="0" fontId="6" fillId="0" borderId="0" xfId="4" applyFont="1"/>
    <xf numFmtId="0" fontId="13" fillId="0" borderId="0" xfId="3" applyFont="1"/>
    <xf numFmtId="0" fontId="13" fillId="0" borderId="0" xfId="4" applyFont="1"/>
    <xf numFmtId="165" fontId="16" fillId="0" borderId="0" xfId="4" applyNumberFormat="1" applyFont="1" applyAlignment="1">
      <alignment horizontal="center" wrapText="1"/>
    </xf>
    <xf numFmtId="0" fontId="15" fillId="0" borderId="13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 wrapText="1"/>
    </xf>
    <xf numFmtId="0" fontId="17" fillId="0" borderId="19" xfId="3" applyFont="1" applyBorder="1" applyAlignment="1">
      <alignment horizontal="center"/>
    </xf>
    <xf numFmtId="0" fontId="17" fillId="0" borderId="18" xfId="3" applyFont="1" applyBorder="1" applyAlignment="1">
      <alignment horizontal="center"/>
    </xf>
    <xf numFmtId="16" fontId="7" fillId="0" borderId="19" xfId="4" applyNumberFormat="1" applyFont="1" applyBorder="1" applyAlignment="1">
      <alignment horizontal="center"/>
    </xf>
    <xf numFmtId="16" fontId="7" fillId="0" borderId="18" xfId="4" applyNumberFormat="1" applyFont="1" applyBorder="1" applyAlignment="1">
      <alignment horizontal="center"/>
    </xf>
    <xf numFmtId="0" fontId="7" fillId="0" borderId="18" xfId="4" applyFont="1" applyBorder="1" applyAlignment="1">
      <alignment horizontal="center"/>
    </xf>
    <xf numFmtId="0" fontId="7" fillId="0" borderId="19" xfId="4" quotePrefix="1" applyFont="1" applyBorder="1" applyAlignment="1">
      <alignment horizontal="center"/>
    </xf>
    <xf numFmtId="0" fontId="7" fillId="0" borderId="20" xfId="4" quotePrefix="1" applyFont="1" applyBorder="1" applyAlignment="1">
      <alignment horizontal="center"/>
    </xf>
    <xf numFmtId="3" fontId="6" fillId="0" borderId="0" xfId="3" applyNumberFormat="1" applyFont="1"/>
    <xf numFmtId="0" fontId="15" fillId="0" borderId="22" xfId="3" applyFont="1" applyBorder="1"/>
    <xf numFmtId="3" fontId="6" fillId="0" borderId="22" xfId="3" applyNumberFormat="1" applyFont="1" applyBorder="1"/>
    <xf numFmtId="10" fontId="6" fillId="0" borderId="0" xfId="3" applyNumberFormat="1" applyFont="1"/>
    <xf numFmtId="10" fontId="6" fillId="0" borderId="0" xfId="3" applyNumberFormat="1" applyFont="1" applyAlignment="1">
      <alignment horizontal="center"/>
    </xf>
    <xf numFmtId="0" fontId="15" fillId="0" borderId="0" xfId="4" applyFont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10" fontId="6" fillId="0" borderId="13" xfId="3" applyNumberFormat="1" applyFont="1" applyBorder="1" applyAlignment="1">
      <alignment horizontal="center"/>
    </xf>
    <xf numFmtId="0" fontId="18" fillId="0" borderId="0" xfId="4" applyFont="1" applyAlignment="1">
      <alignment horizontal="center" wrapText="1"/>
    </xf>
    <xf numFmtId="0" fontId="8" fillId="0" borderId="0" xfId="4" applyFont="1" applyAlignment="1">
      <alignment vertical="center" wrapText="1"/>
    </xf>
    <xf numFmtId="165" fontId="12" fillId="0" borderId="0" xfId="4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wrapText="1"/>
    </xf>
    <xf numFmtId="0" fontId="15" fillId="0" borderId="24" xfId="3" applyFont="1" applyBorder="1"/>
    <xf numFmtId="0" fontId="6" fillId="0" borderId="24" xfId="3" applyFont="1" applyBorder="1"/>
    <xf numFmtId="0" fontId="15" fillId="0" borderId="25" xfId="3" applyFont="1" applyBorder="1"/>
    <xf numFmtId="0" fontId="15" fillId="0" borderId="18" xfId="3" applyFont="1" applyBorder="1" applyAlignment="1">
      <alignment horizontal="center"/>
    </xf>
    <xf numFmtId="0" fontId="15" fillId="0" borderId="25" xfId="3" applyFont="1" applyBorder="1" applyAlignment="1">
      <alignment horizontal="center"/>
    </xf>
    <xf numFmtId="0" fontId="15" fillId="0" borderId="26" xfId="3" applyFont="1" applyBorder="1"/>
    <xf numFmtId="165" fontId="6" fillId="0" borderId="26" xfId="3" applyNumberFormat="1" applyFont="1" applyBorder="1"/>
    <xf numFmtId="167" fontId="13" fillId="0" borderId="26" xfId="6" applyNumberFormat="1" applyFont="1" applyBorder="1" applyAlignment="1" applyProtection="1">
      <alignment horizontal="center" vertical="center" wrapText="1"/>
    </xf>
    <xf numFmtId="37" fontId="13" fillId="0" borderId="26" xfId="6" applyNumberFormat="1" applyFont="1" applyBorder="1" applyAlignment="1" applyProtection="1">
      <alignment vertical="center" wrapText="1"/>
    </xf>
    <xf numFmtId="0" fontId="15" fillId="0" borderId="27" xfId="3" applyFont="1" applyBorder="1"/>
    <xf numFmtId="165" fontId="6" fillId="0" borderId="27" xfId="3" applyNumberFormat="1" applyFont="1" applyBorder="1"/>
    <xf numFmtId="167" fontId="13" fillId="0" borderId="27" xfId="6" applyNumberFormat="1" applyFont="1" applyBorder="1" applyAlignment="1" applyProtection="1">
      <alignment horizontal="center" vertical="center" wrapText="1"/>
    </xf>
    <xf numFmtId="37" fontId="13" fillId="0" borderId="27" xfId="6" applyNumberFormat="1" applyFont="1" applyBorder="1" applyAlignment="1" applyProtection="1">
      <alignment vertical="center" wrapText="1"/>
    </xf>
    <xf numFmtId="165" fontId="19" fillId="0" borderId="0" xfId="4" applyNumberFormat="1" applyFont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13" fillId="0" borderId="0" xfId="4" applyFont="1" applyAlignment="1">
      <alignment horizontal="center"/>
    </xf>
    <xf numFmtId="0" fontId="13" fillId="0" borderId="0" xfId="5" applyFont="1" applyAlignment="1">
      <alignment horizontal="center"/>
    </xf>
    <xf numFmtId="0" fontId="8" fillId="0" borderId="0" xfId="4" applyFont="1" applyAlignment="1">
      <alignment horizontal="center" vertical="center" wrapText="1"/>
    </xf>
    <xf numFmtId="0" fontId="12" fillId="0" borderId="0" xfId="4" applyFont="1"/>
    <xf numFmtId="165" fontId="12" fillId="0" borderId="0" xfId="4" applyNumberFormat="1" applyFont="1" applyAlignment="1">
      <alignment wrapText="1"/>
    </xf>
    <xf numFmtId="0" fontId="6" fillId="0" borderId="24" xfId="3" applyFont="1" applyBorder="1" applyAlignment="1">
      <alignment horizontal="center" wrapText="1"/>
    </xf>
    <xf numFmtId="0" fontId="8" fillId="0" borderId="0" xfId="4" applyFont="1" applyAlignment="1">
      <alignment wrapText="1"/>
    </xf>
    <xf numFmtId="0" fontId="15" fillId="0" borderId="19" xfId="3" applyFont="1" applyBorder="1" applyAlignment="1">
      <alignment horizontal="center" wrapText="1"/>
    </xf>
    <xf numFmtId="0" fontId="15" fillId="0" borderId="18" xfId="3" applyFont="1" applyBorder="1" applyAlignment="1">
      <alignment horizontal="center" wrapText="1"/>
    </xf>
    <xf numFmtId="0" fontId="15" fillId="0" borderId="25" xfId="3" applyFont="1" applyBorder="1" applyAlignment="1">
      <alignment horizontal="center" wrapText="1"/>
    </xf>
    <xf numFmtId="0" fontId="8" fillId="0" borderId="0" xfId="5" applyFont="1" applyAlignment="1">
      <alignment horizontal="right"/>
    </xf>
    <xf numFmtId="0" fontId="8" fillId="0" borderId="21" xfId="4" applyFont="1" applyBorder="1" applyAlignment="1">
      <alignment horizontal="right" wrapText="1"/>
    </xf>
    <xf numFmtId="0" fontId="13" fillId="0" borderId="0" xfId="5" applyFont="1"/>
    <xf numFmtId="0" fontId="15" fillId="0" borderId="21" xfId="3" applyFont="1" applyBorder="1" applyAlignment="1">
      <alignment horizontal="center" wrapText="1"/>
    </xf>
    <xf numFmtId="0" fontId="15" fillId="0" borderId="22" xfId="3" applyFont="1" applyBorder="1" applyAlignment="1">
      <alignment horizontal="center" wrapText="1"/>
    </xf>
    <xf numFmtId="0" fontId="15" fillId="0" borderId="27" xfId="3" applyFont="1" applyBorder="1" applyAlignment="1">
      <alignment horizontal="center" wrapText="1"/>
    </xf>
    <xf numFmtId="3" fontId="6" fillId="0" borderId="26" xfId="3" applyNumberFormat="1" applyFont="1" applyBorder="1"/>
    <xf numFmtId="3" fontId="6" fillId="0" borderId="27" xfId="3" applyNumberFormat="1" applyFont="1" applyBorder="1"/>
    <xf numFmtId="170" fontId="13" fillId="0" borderId="14" xfId="7" applyNumberFormat="1" applyFont="1" applyBorder="1" applyAlignment="1" applyProtection="1">
      <alignment horizontal="center" vertical="center"/>
    </xf>
    <xf numFmtId="170" fontId="13" fillId="0" borderId="5" xfId="7" applyNumberFormat="1" applyFont="1" applyBorder="1" applyAlignment="1" applyProtection="1">
      <alignment horizontal="center" vertical="center"/>
    </xf>
    <xf numFmtId="170" fontId="13" fillId="0" borderId="28" xfId="7" applyNumberFormat="1" applyFont="1" applyBorder="1" applyAlignment="1" applyProtection="1">
      <alignment horizontal="center" vertical="center"/>
    </xf>
    <xf numFmtId="170" fontId="6" fillId="0" borderId="14" xfId="6" applyNumberFormat="1" applyFont="1" applyBorder="1" applyAlignment="1" applyProtection="1">
      <alignment horizontal="center" vertical="center" wrapText="1"/>
    </xf>
    <xf numFmtId="170" fontId="6" fillId="0" borderId="5" xfId="6" applyNumberFormat="1" applyFont="1" applyBorder="1" applyAlignment="1" applyProtection="1">
      <alignment horizontal="center" vertical="center" wrapText="1"/>
    </xf>
    <xf numFmtId="170" fontId="6" fillId="0" borderId="28" xfId="6" applyNumberFormat="1" applyFont="1" applyBorder="1" applyAlignment="1" applyProtection="1">
      <alignment horizontal="center" vertical="center" wrapText="1"/>
    </xf>
    <xf numFmtId="170" fontId="13" fillId="0" borderId="16" xfId="7" applyNumberFormat="1" applyFont="1" applyBorder="1" applyAlignment="1" applyProtection="1">
      <alignment horizontal="center" vertical="center"/>
    </xf>
    <xf numFmtId="170" fontId="13" fillId="0" borderId="0" xfId="7" applyNumberFormat="1" applyFont="1" applyBorder="1" applyAlignment="1" applyProtection="1">
      <alignment horizontal="center" vertical="center"/>
    </xf>
    <xf numFmtId="170" fontId="13" fillId="0" borderId="29" xfId="7" applyNumberFormat="1" applyFont="1" applyBorder="1" applyAlignment="1" applyProtection="1">
      <alignment horizontal="center" vertical="center"/>
    </xf>
    <xf numFmtId="170" fontId="6" fillId="0" borderId="16" xfId="6" applyNumberFormat="1" applyFont="1" applyBorder="1" applyAlignment="1" applyProtection="1">
      <alignment horizontal="center" vertical="center" wrapText="1"/>
    </xf>
    <xf numFmtId="170" fontId="6" fillId="0" borderId="0" xfId="6" applyNumberFormat="1" applyFont="1" applyBorder="1" applyAlignment="1" applyProtection="1">
      <alignment horizontal="center" vertical="center" wrapText="1"/>
    </xf>
    <xf numFmtId="170" fontId="6" fillId="0" borderId="29" xfId="6" applyNumberFormat="1" applyFont="1" applyBorder="1" applyAlignment="1" applyProtection="1">
      <alignment horizontal="center" vertical="center" wrapText="1"/>
    </xf>
    <xf numFmtId="170" fontId="6" fillId="0" borderId="19" xfId="6" applyNumberFormat="1" applyFont="1" applyBorder="1" applyAlignment="1" applyProtection="1">
      <alignment horizontal="center" vertical="center" wrapText="1"/>
    </xf>
    <xf numFmtId="170" fontId="6" fillId="0" borderId="18" xfId="6" applyNumberFormat="1" applyFont="1" applyBorder="1" applyAlignment="1" applyProtection="1">
      <alignment horizontal="center" vertical="center" wrapText="1"/>
    </xf>
    <xf numFmtId="170" fontId="6" fillId="0" borderId="30" xfId="6" applyNumberFormat="1" applyFont="1" applyBorder="1" applyAlignment="1" applyProtection="1">
      <alignment horizontal="center" vertical="center" wrapText="1"/>
    </xf>
    <xf numFmtId="170" fontId="6" fillId="0" borderId="21" xfId="6" applyNumberFormat="1" applyFont="1" applyBorder="1" applyAlignment="1" applyProtection="1">
      <alignment horizontal="center" vertical="center" wrapText="1"/>
    </xf>
    <xf numFmtId="170" fontId="6" fillId="0" borderId="22" xfId="6" applyNumberFormat="1" applyFont="1" applyBorder="1" applyAlignment="1" applyProtection="1">
      <alignment horizontal="center" vertical="center" wrapText="1"/>
    </xf>
    <xf numFmtId="170" fontId="6" fillId="0" borderId="31" xfId="6" applyNumberFormat="1" applyFont="1" applyBorder="1" applyAlignment="1" applyProtection="1">
      <alignment horizontal="center" vertical="center" wrapText="1"/>
    </xf>
    <xf numFmtId="170" fontId="13" fillId="0" borderId="16" xfId="8" applyNumberFormat="1" applyFont="1" applyBorder="1" applyAlignment="1" applyProtection="1">
      <alignment horizontal="center"/>
    </xf>
    <xf numFmtId="170" fontId="13" fillId="0" borderId="0" xfId="8" applyNumberFormat="1" applyFont="1" applyBorder="1" applyAlignment="1" applyProtection="1">
      <alignment horizontal="center"/>
    </xf>
    <xf numFmtId="170" fontId="13" fillId="0" borderId="29" xfId="8" applyNumberFormat="1" applyFont="1" applyBorder="1" applyAlignment="1" applyProtection="1">
      <alignment horizontal="center"/>
    </xf>
    <xf numFmtId="170" fontId="13" fillId="0" borderId="19" xfId="7" applyNumberFormat="1" applyFont="1" applyBorder="1" applyAlignment="1" applyProtection="1">
      <alignment horizontal="center" vertical="center"/>
    </xf>
    <xf numFmtId="170" fontId="13" fillId="0" borderId="18" xfId="7" applyNumberFormat="1" applyFont="1" applyBorder="1" applyAlignment="1" applyProtection="1">
      <alignment horizontal="center" vertical="center"/>
    </xf>
    <xf numFmtId="170" fontId="13" fillId="0" borderId="30" xfId="7" applyNumberFormat="1" applyFont="1" applyBorder="1" applyAlignment="1" applyProtection="1">
      <alignment horizontal="center" vertical="center"/>
    </xf>
    <xf numFmtId="170" fontId="13" fillId="0" borderId="22" xfId="6" applyNumberFormat="1" applyFont="1" applyBorder="1" applyAlignment="1" applyProtection="1">
      <alignment horizontal="center" vertical="center"/>
    </xf>
    <xf numFmtId="170" fontId="13" fillId="0" borderId="31" xfId="6" applyNumberFormat="1" applyFont="1" applyBorder="1" applyAlignment="1" applyProtection="1">
      <alignment horizontal="center" vertical="center"/>
    </xf>
    <xf numFmtId="0" fontId="8" fillId="0" borderId="0" xfId="5" applyFont="1" applyAlignment="1">
      <alignment horizontal="center" wrapText="1"/>
    </xf>
    <xf numFmtId="0" fontId="8" fillId="0" borderId="9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13" xfId="3" applyFont="1" applyBorder="1" applyAlignment="1">
      <alignment horizontal="center"/>
    </xf>
    <xf numFmtId="165" fontId="6" fillId="0" borderId="12" xfId="3" applyNumberFormat="1" applyFont="1" applyBorder="1"/>
    <xf numFmtId="165" fontId="6" fillId="0" borderId="33" xfId="3" applyNumberFormat="1" applyFont="1" applyBorder="1"/>
    <xf numFmtId="0" fontId="6" fillId="0" borderId="16" xfId="3" applyFont="1" applyBorder="1" applyAlignment="1">
      <alignment horizontal="center"/>
    </xf>
    <xf numFmtId="0" fontId="6" fillId="0" borderId="0" xfId="3" applyFont="1" applyAlignment="1">
      <alignment horizontal="center"/>
    </xf>
    <xf numFmtId="165" fontId="6" fillId="0" borderId="17" xfId="3" applyNumberFormat="1" applyFont="1" applyBorder="1"/>
    <xf numFmtId="0" fontId="6" fillId="0" borderId="19" xfId="3" applyFont="1" applyBorder="1" applyAlignment="1">
      <alignment horizontal="center"/>
    </xf>
    <xf numFmtId="0" fontId="6" fillId="0" borderId="18" xfId="3" applyFont="1" applyBorder="1" applyAlignment="1">
      <alignment horizontal="center"/>
    </xf>
    <xf numFmtId="165" fontId="6" fillId="0" borderId="20" xfId="3" applyNumberFormat="1" applyFont="1" applyBorder="1"/>
    <xf numFmtId="165" fontId="6" fillId="0" borderId="0" xfId="1" applyNumberFormat="1" applyFont="1"/>
    <xf numFmtId="3" fontId="6" fillId="0" borderId="12" xfId="3" applyNumberFormat="1" applyFont="1" applyBorder="1"/>
    <xf numFmtId="3" fontId="6" fillId="0" borderId="33" xfId="3" applyNumberFormat="1" applyFont="1" applyBorder="1"/>
    <xf numFmtId="3" fontId="6" fillId="0" borderId="17" xfId="3" applyNumberFormat="1" applyFont="1" applyBorder="1"/>
    <xf numFmtId="3" fontId="6" fillId="0" borderId="18" xfId="3" applyNumberFormat="1" applyFont="1" applyBorder="1"/>
    <xf numFmtId="3" fontId="6" fillId="0" borderId="20" xfId="3" applyNumberFormat="1" applyFont="1" applyBorder="1"/>
    <xf numFmtId="0" fontId="6" fillId="0" borderId="12" xfId="3" applyFont="1" applyBorder="1"/>
    <xf numFmtId="164" fontId="15" fillId="0" borderId="0" xfId="9" applyNumberFormat="1" applyFont="1" applyAlignment="1">
      <alignment horizontal="left"/>
    </xf>
    <xf numFmtId="3" fontId="15" fillId="0" borderId="0" xfId="9" applyNumberFormat="1" applyFont="1" applyAlignment="1">
      <alignment horizontal="center"/>
    </xf>
    <xf numFmtId="10" fontId="15" fillId="0" borderId="0" xfId="9" applyNumberFormat="1" applyFont="1" applyAlignment="1">
      <alignment horizontal="center"/>
    </xf>
    <xf numFmtId="167" fontId="15" fillId="0" borderId="0" xfId="9" applyNumberFormat="1" applyFont="1" applyAlignment="1">
      <alignment horizontal="center"/>
    </xf>
    <xf numFmtId="4" fontId="15" fillId="0" borderId="0" xfId="9" applyNumberFormat="1" applyFont="1" applyAlignment="1">
      <alignment horizontal="center"/>
    </xf>
    <xf numFmtId="0" fontId="15" fillId="0" borderId="0" xfId="3" applyFont="1" applyAlignment="1">
      <alignment horizontal="left"/>
    </xf>
    <xf numFmtId="3" fontId="15" fillId="0" borderId="0" xfId="3" applyNumberFormat="1" applyFont="1" applyAlignment="1">
      <alignment horizontal="center" wrapText="1"/>
    </xf>
    <xf numFmtId="10" fontId="15" fillId="0" borderId="0" xfId="3" applyNumberFormat="1" applyFont="1" applyAlignment="1">
      <alignment horizontal="center" wrapText="1"/>
    </xf>
    <xf numFmtId="167" fontId="15" fillId="0" borderId="0" xfId="3" applyNumberFormat="1" applyFont="1" applyAlignment="1">
      <alignment horizontal="center" wrapText="1"/>
    </xf>
    <xf numFmtId="10" fontId="8" fillId="0" borderId="0" xfId="9" applyNumberFormat="1" applyFont="1" applyAlignment="1">
      <alignment horizontal="center" wrapText="1"/>
    </xf>
    <xf numFmtId="4" fontId="15" fillId="0" borderId="0" xfId="3" applyNumberFormat="1" applyFont="1" applyAlignment="1">
      <alignment horizontal="center" wrapText="1"/>
    </xf>
    <xf numFmtId="0" fontId="8" fillId="0" borderId="21" xfId="9" applyFont="1" applyBorder="1" applyAlignment="1">
      <alignment horizontal="left"/>
    </xf>
    <xf numFmtId="3" fontId="13" fillId="0" borderId="22" xfId="9" applyNumberFormat="1" applyFont="1" applyBorder="1" applyAlignment="1">
      <alignment horizontal="right"/>
    </xf>
    <xf numFmtId="165" fontId="13" fillId="0" borderId="22" xfId="9" applyNumberFormat="1" applyFont="1" applyBorder="1" applyAlignment="1">
      <alignment horizontal="right"/>
    </xf>
    <xf numFmtId="167" fontId="13" fillId="0" borderId="22" xfId="6" applyNumberFormat="1" applyFont="1" applyBorder="1" applyAlignment="1" applyProtection="1">
      <alignment horizontal="right"/>
    </xf>
    <xf numFmtId="165" fontId="13" fillId="0" borderId="22" xfId="6" applyNumberFormat="1" applyFont="1" applyBorder="1" applyAlignment="1" applyProtection="1">
      <alignment horizontal="right"/>
    </xf>
    <xf numFmtId="9" fontId="13" fillId="0" borderId="22" xfId="1" applyFont="1" applyBorder="1" applyAlignment="1">
      <alignment horizontal="right"/>
    </xf>
    <xf numFmtId="167" fontId="13" fillId="0" borderId="22" xfId="8" applyNumberFormat="1" applyFont="1" applyBorder="1" applyAlignment="1" applyProtection="1">
      <alignment horizontal="right"/>
    </xf>
    <xf numFmtId="165" fontId="13" fillId="0" borderId="23" xfId="6" applyNumberFormat="1" applyFont="1" applyBorder="1" applyAlignment="1" applyProtection="1">
      <alignment horizontal="right"/>
    </xf>
    <xf numFmtId="167" fontId="6" fillId="0" borderId="0" xfId="3" applyNumberFormat="1" applyFont="1"/>
    <xf numFmtId="0" fontId="9" fillId="0" borderId="12" xfId="3" applyFont="1" applyBorder="1" applyAlignment="1">
      <alignment horizontal="left"/>
    </xf>
    <xf numFmtId="3" fontId="10" fillId="0" borderId="13" xfId="3" applyNumberFormat="1" applyFont="1" applyBorder="1"/>
    <xf numFmtId="165" fontId="10" fillId="0" borderId="13" xfId="3" applyNumberFormat="1" applyFont="1" applyBorder="1"/>
    <xf numFmtId="167" fontId="10" fillId="0" borderId="13" xfId="3" applyNumberFormat="1" applyFont="1" applyBorder="1"/>
    <xf numFmtId="165" fontId="10" fillId="0" borderId="33" xfId="3" applyNumberFormat="1" applyFont="1" applyBorder="1"/>
    <xf numFmtId="0" fontId="9" fillId="0" borderId="19" xfId="3" applyFont="1" applyBorder="1" applyAlignment="1">
      <alignment horizontal="left"/>
    </xf>
    <xf numFmtId="3" fontId="10" fillId="0" borderId="18" xfId="3" applyNumberFormat="1" applyFont="1" applyBorder="1"/>
    <xf numFmtId="165" fontId="10" fillId="0" borderId="18" xfId="3" applyNumberFormat="1" applyFont="1" applyBorder="1"/>
    <xf numFmtId="167" fontId="10" fillId="0" borderId="18" xfId="3" applyNumberFormat="1" applyFont="1" applyBorder="1"/>
    <xf numFmtId="165" fontId="10" fillId="0" borderId="20" xfId="3" applyNumberFormat="1" applyFont="1" applyBorder="1"/>
    <xf numFmtId="0" fontId="9" fillId="0" borderId="16" xfId="3" applyFont="1" applyBorder="1" applyAlignment="1">
      <alignment horizontal="left"/>
    </xf>
    <xf numFmtId="0" fontId="8" fillId="0" borderId="0" xfId="9" applyFont="1" applyAlignment="1">
      <alignment horizontal="left"/>
    </xf>
    <xf numFmtId="0" fontId="8" fillId="0" borderId="0" xfId="9" applyFont="1" applyAlignment="1">
      <alignment horizontal="center"/>
    </xf>
    <xf numFmtId="4" fontId="6" fillId="0" borderId="0" xfId="3" applyNumberFormat="1" applyFont="1"/>
    <xf numFmtId="0" fontId="15" fillId="0" borderId="0" xfId="3" applyFont="1" applyAlignment="1">
      <alignment horizontal="center"/>
    </xf>
    <xf numFmtId="0" fontId="15" fillId="0" borderId="24" xfId="3" applyFont="1" applyBorder="1" applyAlignment="1">
      <alignment horizontal="center"/>
    </xf>
    <xf numFmtId="0" fontId="15" fillId="0" borderId="24" xfId="3" applyFont="1" applyBorder="1" applyAlignment="1">
      <alignment horizontal="center" vertical="center"/>
    </xf>
    <xf numFmtId="0" fontId="8" fillId="0" borderId="33" xfId="4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7" fillId="0" borderId="18" xfId="4" quotePrefix="1" applyFont="1" applyBorder="1" applyAlignment="1">
      <alignment horizontal="center"/>
    </xf>
    <xf numFmtId="165" fontId="6" fillId="0" borderId="12" xfId="3" applyNumberFormat="1" applyFont="1" applyBorder="1" applyAlignment="1">
      <alignment horizontal="right"/>
    </xf>
    <xf numFmtId="3" fontId="6" fillId="0" borderId="24" xfId="3" applyNumberFormat="1" applyFont="1" applyBorder="1" applyAlignment="1">
      <alignment horizontal="right"/>
    </xf>
    <xf numFmtId="165" fontId="6" fillId="0" borderId="33" xfId="3" applyNumberFormat="1" applyFont="1" applyBorder="1" applyAlignment="1">
      <alignment horizontal="right"/>
    </xf>
    <xf numFmtId="165" fontId="6" fillId="0" borderId="18" xfId="3" applyNumberFormat="1" applyFont="1" applyBorder="1" applyAlignment="1">
      <alignment horizontal="right"/>
    </xf>
    <xf numFmtId="3" fontId="6" fillId="0" borderId="25" xfId="3" applyNumberFormat="1" applyFont="1" applyBorder="1" applyAlignment="1">
      <alignment horizontal="right"/>
    </xf>
    <xf numFmtId="165" fontId="6" fillId="0" borderId="0" xfId="3" applyNumberFormat="1" applyFont="1" applyAlignment="1">
      <alignment horizontal="right"/>
    </xf>
    <xf numFmtId="3" fontId="6" fillId="0" borderId="26" xfId="3" applyNumberFormat="1" applyFont="1" applyBorder="1" applyAlignment="1">
      <alignment horizontal="right"/>
    </xf>
    <xf numFmtId="164" fontId="15" fillId="0" borderId="0" xfId="4" applyNumberFormat="1" applyFont="1" applyAlignment="1">
      <alignment horizontal="center"/>
    </xf>
    <xf numFmtId="0" fontId="6" fillId="0" borderId="32" xfId="4" applyFont="1" applyBorder="1" applyAlignment="1">
      <alignment wrapText="1"/>
    </xf>
    <xf numFmtId="3" fontId="15" fillId="0" borderId="32" xfId="4" applyNumberFormat="1" applyFont="1" applyBorder="1" applyAlignment="1">
      <alignment horizontal="center" wrapText="1"/>
    </xf>
    <xf numFmtId="0" fontId="15" fillId="0" borderId="35" xfId="4" applyFont="1" applyBorder="1" applyAlignment="1">
      <alignment horizontal="left" wrapText="1"/>
    </xf>
    <xf numFmtId="0" fontId="15" fillId="0" borderId="34" xfId="4" applyFont="1" applyBorder="1" applyAlignment="1">
      <alignment horizontal="center" wrapText="1"/>
    </xf>
    <xf numFmtId="0" fontId="15" fillId="0" borderId="6" xfId="4" applyFont="1" applyBorder="1" applyAlignment="1">
      <alignment horizontal="center" wrapText="1"/>
    </xf>
    <xf numFmtId="0" fontId="15" fillId="0" borderId="34" xfId="6" applyNumberFormat="1" applyFont="1" applyBorder="1" applyAlignment="1" applyProtection="1">
      <alignment horizontal="center" wrapText="1"/>
    </xf>
    <xf numFmtId="3" fontId="15" fillId="0" borderId="35" xfId="4" applyNumberFormat="1" applyFont="1" applyBorder="1" applyAlignment="1">
      <alignment horizontal="center" wrapText="1"/>
    </xf>
    <xf numFmtId="0" fontId="15" fillId="0" borderId="32" xfId="4" applyFont="1" applyBorder="1"/>
    <xf numFmtId="0" fontId="15" fillId="0" borderId="32" xfId="4" applyFont="1" applyBorder="1" applyAlignment="1">
      <alignment horizontal="center"/>
    </xf>
    <xf numFmtId="0" fontId="15" fillId="0" borderId="36" xfId="4" applyFont="1" applyBorder="1" applyAlignment="1">
      <alignment horizontal="center"/>
    </xf>
    <xf numFmtId="171" fontId="6" fillId="0" borderId="36" xfId="10" applyNumberFormat="1" applyFont="1" applyBorder="1" applyAlignment="1" applyProtection="1">
      <alignment horizontal="center"/>
    </xf>
    <xf numFmtId="0" fontId="15" fillId="0" borderId="37" xfId="4" applyFont="1" applyBorder="1"/>
    <xf numFmtId="0" fontId="15" fillId="0" borderId="35" xfId="4" applyFont="1" applyBorder="1" applyAlignment="1">
      <alignment horizontal="center"/>
    </xf>
    <xf numFmtId="0" fontId="15" fillId="0" borderId="38" xfId="4" applyFont="1" applyBorder="1" applyAlignment="1">
      <alignment horizontal="center"/>
    </xf>
    <xf numFmtId="171" fontId="6" fillId="0" borderId="38" xfId="10" applyNumberFormat="1" applyFont="1" applyBorder="1" applyAlignment="1" applyProtection="1">
      <alignment horizontal="center"/>
    </xf>
    <xf numFmtId="0" fontId="15" fillId="0" borderId="37" xfId="4" applyFont="1" applyBorder="1" applyAlignment="1">
      <alignment horizontal="center"/>
    </xf>
    <xf numFmtId="0" fontId="15" fillId="0" borderId="39" xfId="4" applyFont="1" applyBorder="1" applyAlignment="1">
      <alignment horizontal="center"/>
    </xf>
    <xf numFmtId="171" fontId="6" fillId="0" borderId="39" xfId="10" applyNumberFormat="1" applyFont="1" applyBorder="1" applyAlignment="1" applyProtection="1">
      <alignment horizontal="center"/>
    </xf>
    <xf numFmtId="171" fontId="6" fillId="0" borderId="35" xfId="10" applyNumberFormat="1" applyFont="1" applyBorder="1" applyAlignment="1" applyProtection="1">
      <alignment horizontal="center"/>
    </xf>
    <xf numFmtId="0" fontId="15" fillId="0" borderId="37" xfId="4" applyFont="1" applyBorder="1" applyAlignment="1">
      <alignment horizontal="left"/>
    </xf>
    <xf numFmtId="0" fontId="15" fillId="0" borderId="35" xfId="4" applyFont="1" applyBorder="1"/>
    <xf numFmtId="0" fontId="15" fillId="0" borderId="0" xfId="4" applyFont="1"/>
    <xf numFmtId="0" fontId="15" fillId="0" borderId="0" xfId="4" applyFont="1" applyAlignment="1">
      <alignment horizontal="center"/>
    </xf>
    <xf numFmtId="172" fontId="6" fillId="0" borderId="36" xfId="7" applyNumberFormat="1" applyFont="1" applyBorder="1" applyAlignment="1" applyProtection="1">
      <alignment horizontal="center"/>
    </xf>
    <xf numFmtId="172" fontId="6" fillId="0" borderId="38" xfId="7" applyNumberFormat="1" applyFont="1" applyBorder="1" applyAlignment="1" applyProtection="1">
      <alignment horizontal="center"/>
    </xf>
    <xf numFmtId="172" fontId="6" fillId="0" borderId="39" xfId="7" applyNumberFormat="1" applyFont="1" applyBorder="1" applyAlignment="1" applyProtection="1">
      <alignment horizontal="center"/>
    </xf>
    <xf numFmtId="172" fontId="6" fillId="0" borderId="35" xfId="7" applyNumberFormat="1" applyFont="1" applyBorder="1" applyAlignment="1" applyProtection="1">
      <alignment horizontal="center"/>
    </xf>
    <xf numFmtId="0" fontId="13" fillId="0" borderId="0" xfId="11" applyFont="1"/>
    <xf numFmtId="0" fontId="13" fillId="0" borderId="0" xfId="11" applyFont="1" applyAlignment="1">
      <alignment horizontal="center"/>
    </xf>
    <xf numFmtId="0" fontId="8" fillId="0" borderId="4" xfId="11" applyFont="1" applyBorder="1" applyAlignment="1">
      <alignment horizontal="center"/>
    </xf>
    <xf numFmtId="0" fontId="8" fillId="0" borderId="5" xfId="11" applyFont="1" applyBorder="1" applyAlignment="1">
      <alignment horizontal="center"/>
    </xf>
    <xf numFmtId="0" fontId="15" fillId="0" borderId="5" xfId="11" applyFont="1" applyBorder="1" applyAlignment="1">
      <alignment horizontal="center"/>
    </xf>
    <xf numFmtId="0" fontId="15" fillId="0" borderId="4" xfId="11" applyFont="1" applyBorder="1" applyAlignment="1">
      <alignment horizontal="center"/>
    </xf>
    <xf numFmtId="0" fontId="15" fillId="0" borderId="32" xfId="11" applyFont="1" applyBorder="1" applyAlignment="1">
      <alignment horizontal="center"/>
    </xf>
    <xf numFmtId="0" fontId="15" fillId="0" borderId="4" xfId="11" applyFont="1" applyBorder="1"/>
    <xf numFmtId="171" fontId="6" fillId="0" borderId="4" xfId="11" applyNumberFormat="1" applyFont="1" applyBorder="1" applyAlignment="1">
      <alignment horizontal="center"/>
    </xf>
    <xf numFmtId="171" fontId="6" fillId="0" borderId="5" xfId="11" applyNumberFormat="1" applyFont="1" applyBorder="1" applyAlignment="1">
      <alignment horizontal="center"/>
    </xf>
    <xf numFmtId="173" fontId="6" fillId="0" borderId="4" xfId="11" applyNumberFormat="1" applyFont="1" applyBorder="1" applyAlignment="1">
      <alignment horizontal="center"/>
    </xf>
    <xf numFmtId="173" fontId="6" fillId="0" borderId="5" xfId="11" applyNumberFormat="1" applyFont="1" applyBorder="1" applyAlignment="1">
      <alignment horizontal="center"/>
    </xf>
    <xf numFmtId="173" fontId="6" fillId="0" borderId="32" xfId="11" applyNumberFormat="1" applyFont="1" applyBorder="1" applyAlignment="1">
      <alignment horizontal="center"/>
    </xf>
    <xf numFmtId="0" fontId="15" fillId="0" borderId="40" xfId="11" applyFont="1" applyBorder="1"/>
    <xf numFmtId="0" fontId="15" fillId="0" borderId="37" xfId="11" applyFont="1" applyBorder="1" applyAlignment="1">
      <alignment horizontal="center"/>
    </xf>
    <xf numFmtId="0" fontId="15" fillId="0" borderId="7" xfId="11" applyFont="1" applyBorder="1" applyAlignment="1">
      <alignment horizontal="center"/>
    </xf>
    <xf numFmtId="171" fontId="6" fillId="0" borderId="7" xfId="11" applyNumberFormat="1" applyFont="1" applyBorder="1" applyAlignment="1">
      <alignment horizontal="center"/>
    </xf>
    <xf numFmtId="171" fontId="6" fillId="0" borderId="0" xfId="11" applyNumberFormat="1" applyFont="1" applyAlignment="1">
      <alignment horizontal="center"/>
    </xf>
    <xf numFmtId="173" fontId="6" fillId="0" borderId="7" xfId="11" applyNumberFormat="1" applyFont="1" applyBorder="1" applyAlignment="1">
      <alignment horizontal="center"/>
    </xf>
    <xf numFmtId="173" fontId="6" fillId="0" borderId="0" xfId="11" applyNumberFormat="1" applyFont="1" applyAlignment="1">
      <alignment horizontal="center"/>
    </xf>
    <xf numFmtId="173" fontId="6" fillId="0" borderId="37" xfId="11" applyNumberFormat="1" applyFont="1" applyBorder="1" applyAlignment="1">
      <alignment horizontal="center"/>
    </xf>
    <xf numFmtId="0" fontId="15" fillId="0" borderId="41" xfId="11" applyFont="1" applyBorder="1" applyAlignment="1">
      <alignment horizontal="center"/>
    </xf>
    <xf numFmtId="171" fontId="6" fillId="0" borderId="41" xfId="11" applyNumberFormat="1" applyFont="1" applyBorder="1" applyAlignment="1">
      <alignment horizontal="center"/>
    </xf>
    <xf numFmtId="171" fontId="6" fillId="0" borderId="42" xfId="11" applyNumberFormat="1" applyFont="1" applyBorder="1" applyAlignment="1">
      <alignment horizontal="center"/>
    </xf>
    <xf numFmtId="173" fontId="6" fillId="0" borderId="41" xfId="11" applyNumberFormat="1" applyFont="1" applyBorder="1" applyAlignment="1">
      <alignment horizontal="center"/>
    </xf>
    <xf numFmtId="173" fontId="6" fillId="0" borderId="42" xfId="11" applyNumberFormat="1" applyFont="1" applyBorder="1" applyAlignment="1">
      <alignment horizontal="center"/>
    </xf>
    <xf numFmtId="173" fontId="6" fillId="0" borderId="43" xfId="11" applyNumberFormat="1" applyFont="1" applyBorder="1" applyAlignment="1">
      <alignment horizontal="center"/>
    </xf>
    <xf numFmtId="0" fontId="8" fillId="0" borderId="37" xfId="11" applyFont="1" applyBorder="1" applyAlignment="1">
      <alignment horizontal="center"/>
    </xf>
    <xf numFmtId="0" fontId="8" fillId="0" borderId="7" xfId="11" applyFont="1" applyBorder="1" applyAlignment="1">
      <alignment horizontal="center"/>
    </xf>
    <xf numFmtId="0" fontId="8" fillId="0" borderId="35" xfId="11" applyFont="1" applyBorder="1" applyAlignment="1">
      <alignment horizontal="center"/>
    </xf>
    <xf numFmtId="0" fontId="15" fillId="0" borderId="9" xfId="11" applyFont="1" applyBorder="1" applyAlignment="1">
      <alignment horizontal="center"/>
    </xf>
    <xf numFmtId="173" fontId="6" fillId="0" borderId="9" xfId="11" applyNumberFormat="1" applyFont="1" applyBorder="1" applyAlignment="1">
      <alignment horizontal="center"/>
    </xf>
    <xf numFmtId="173" fontId="6" fillId="0" borderId="10" xfId="11" applyNumberFormat="1" applyFont="1" applyBorder="1" applyAlignment="1">
      <alignment horizontal="center"/>
    </xf>
    <xf numFmtId="173" fontId="6" fillId="0" borderId="35" xfId="11" applyNumberFormat="1" applyFont="1" applyBorder="1" applyAlignment="1">
      <alignment horizontal="center"/>
    </xf>
    <xf numFmtId="0" fontId="15" fillId="0" borderId="1" xfId="11" applyFont="1" applyBorder="1"/>
    <xf numFmtId="0" fontId="15" fillId="0" borderId="44" xfId="11" applyFont="1" applyBorder="1" applyAlignment="1">
      <alignment horizontal="center"/>
    </xf>
    <xf numFmtId="171" fontId="6" fillId="0" borderId="1" xfId="11" applyNumberFormat="1" applyFont="1" applyBorder="1" applyAlignment="1">
      <alignment horizontal="center"/>
    </xf>
    <xf numFmtId="171" fontId="6" fillId="0" borderId="2" xfId="11" applyNumberFormat="1" applyFont="1" applyBorder="1" applyAlignment="1">
      <alignment horizontal="center"/>
    </xf>
    <xf numFmtId="171" fontId="6" fillId="0" borderId="34" xfId="11" applyNumberFormat="1" applyFont="1" applyBorder="1" applyAlignment="1">
      <alignment horizontal="center"/>
    </xf>
    <xf numFmtId="173" fontId="6" fillId="0" borderId="2" xfId="11" applyNumberFormat="1" applyFont="1" applyBorder="1" applyAlignment="1">
      <alignment horizontal="center"/>
    </xf>
    <xf numFmtId="173" fontId="6" fillId="0" borderId="34" xfId="11" applyNumberFormat="1" applyFont="1" applyBorder="1" applyAlignment="1">
      <alignment horizontal="center"/>
    </xf>
    <xf numFmtId="0" fontId="15" fillId="0" borderId="7" xfId="11" applyFont="1" applyBorder="1"/>
    <xf numFmtId="0" fontId="15" fillId="0" borderId="40" xfId="11" applyFont="1" applyBorder="1" applyAlignment="1">
      <alignment horizontal="center"/>
    </xf>
    <xf numFmtId="0" fontId="15" fillId="0" borderId="45" xfId="11" applyFont="1" applyBorder="1" applyAlignment="1">
      <alignment horizontal="center"/>
    </xf>
    <xf numFmtId="0" fontId="15" fillId="0" borderId="45" xfId="11" applyFont="1" applyBorder="1"/>
    <xf numFmtId="0" fontId="13" fillId="0" borderId="0" xfId="9" applyFont="1"/>
    <xf numFmtId="174" fontId="13" fillId="0" borderId="0" xfId="8" applyNumberFormat="1" applyFont="1" applyBorder="1" applyProtection="1"/>
    <xf numFmtId="171" fontId="6" fillId="0" borderId="3" xfId="11" applyNumberFormat="1" applyFont="1" applyBorder="1" applyAlignment="1">
      <alignment horizontal="center"/>
    </xf>
    <xf numFmtId="171" fontId="6" fillId="0" borderId="37" xfId="11" applyNumberFormat="1" applyFont="1" applyBorder="1" applyAlignment="1">
      <alignment horizontal="center"/>
    </xf>
    <xf numFmtId="171" fontId="6" fillId="0" borderId="43" xfId="11" applyNumberFormat="1" applyFont="1" applyBorder="1" applyAlignment="1">
      <alignment horizontal="center"/>
    </xf>
    <xf numFmtId="171" fontId="6" fillId="0" borderId="9" xfId="11" applyNumberFormat="1" applyFont="1" applyBorder="1" applyAlignment="1">
      <alignment horizontal="center"/>
    </xf>
    <xf numFmtId="171" fontId="6" fillId="0" borderId="10" xfId="11" applyNumberFormat="1" applyFont="1" applyBorder="1" applyAlignment="1">
      <alignment horizontal="center"/>
    </xf>
    <xf numFmtId="171" fontId="6" fillId="0" borderId="35" xfId="11" applyNumberFormat="1" applyFont="1" applyBorder="1" applyAlignment="1">
      <alignment horizontal="center"/>
    </xf>
    <xf numFmtId="173" fontId="6" fillId="0" borderId="1" xfId="11" applyNumberFormat="1" applyFont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center" wrapText="1"/>
    </xf>
    <xf numFmtId="164" fontId="8" fillId="0" borderId="0" xfId="4" applyNumberFormat="1" applyFont="1" applyAlignment="1">
      <alignment horizontal="center" wrapText="1"/>
    </xf>
    <xf numFmtId="3" fontId="8" fillId="0" borderId="0" xfId="4" applyNumberFormat="1" applyFont="1" applyAlignment="1">
      <alignment horizontal="center" wrapText="1"/>
    </xf>
    <xf numFmtId="165" fontId="8" fillId="0" borderId="0" xfId="8" applyNumberFormat="1" applyFont="1" applyBorder="1" applyAlignment="1" applyProtection="1">
      <alignment horizontal="center" wrapText="1"/>
    </xf>
    <xf numFmtId="0" fontId="8" fillId="0" borderId="8" xfId="4" applyFont="1" applyBorder="1" applyAlignment="1">
      <alignment horizontal="center"/>
    </xf>
    <xf numFmtId="0" fontId="13" fillId="0" borderId="1" xfId="4" applyFont="1" applyBorder="1"/>
    <xf numFmtId="166" fontId="13" fillId="0" borderId="2" xfId="4" applyNumberFormat="1" applyFont="1" applyBorder="1" applyAlignment="1">
      <alignment horizontal="right"/>
    </xf>
    <xf numFmtId="165" fontId="13" fillId="0" borderId="2" xfId="8" applyNumberFormat="1" applyFont="1" applyBorder="1" applyAlignment="1" applyProtection="1">
      <alignment horizontal="right"/>
    </xf>
    <xf numFmtId="167" fontId="13" fillId="0" borderId="2" xfId="13" applyNumberFormat="1" applyFont="1" applyBorder="1" applyAlignment="1" applyProtection="1">
      <alignment horizontal="right"/>
    </xf>
    <xf numFmtId="175" fontId="13" fillId="0" borderId="2" xfId="8" applyNumberFormat="1" applyFont="1" applyBorder="1" applyAlignment="1" applyProtection="1">
      <alignment horizontal="right"/>
    </xf>
    <xf numFmtId="175" fontId="13" fillId="0" borderId="3" xfId="4" applyNumberFormat="1" applyFont="1" applyBorder="1" applyAlignment="1">
      <alignment horizontal="right"/>
    </xf>
    <xf numFmtId="166" fontId="8" fillId="0" borderId="0" xfId="4" applyNumberFormat="1" applyFont="1" applyAlignment="1">
      <alignment horizontal="right" wrapText="1"/>
    </xf>
    <xf numFmtId="175" fontId="8" fillId="0" borderId="0" xfId="4" applyNumberFormat="1" applyFont="1" applyAlignment="1">
      <alignment horizontal="right" wrapText="1"/>
    </xf>
    <xf numFmtId="164" fontId="8" fillId="0" borderId="0" xfId="4" applyNumberFormat="1" applyFont="1" applyAlignment="1">
      <alignment horizontal="right" wrapText="1"/>
    </xf>
    <xf numFmtId="176" fontId="8" fillId="0" borderId="0" xfId="4" applyNumberFormat="1" applyFont="1" applyAlignment="1">
      <alignment horizontal="right" wrapText="1"/>
    </xf>
    <xf numFmtId="175" fontId="8" fillId="0" borderId="0" xfId="8" applyNumberFormat="1" applyFont="1" applyBorder="1" applyAlignment="1" applyProtection="1">
      <alignment horizontal="right" wrapText="1"/>
    </xf>
    <xf numFmtId="167" fontId="8" fillId="0" borderId="0" xfId="13" applyNumberFormat="1" applyFont="1" applyBorder="1" applyAlignment="1" applyProtection="1">
      <alignment horizontal="right" wrapText="1"/>
    </xf>
    <xf numFmtId="175" fontId="13" fillId="0" borderId="0" xfId="4" applyNumberFormat="1" applyFont="1" applyAlignment="1">
      <alignment horizontal="right"/>
    </xf>
    <xf numFmtId="0" fontId="8" fillId="0" borderId="4" xfId="4" applyFont="1" applyBorder="1"/>
    <xf numFmtId="166" fontId="13" fillId="0" borderId="5" xfId="4" applyNumberFormat="1" applyFont="1" applyBorder="1" applyAlignment="1">
      <alignment horizontal="right"/>
    </xf>
    <xf numFmtId="175" fontId="13" fillId="0" borderId="5" xfId="4" applyNumberFormat="1" applyFont="1" applyBorder="1" applyAlignment="1">
      <alignment horizontal="right"/>
    </xf>
    <xf numFmtId="167" fontId="13" fillId="0" borderId="5" xfId="13" applyNumberFormat="1" applyFont="1" applyBorder="1" applyAlignment="1" applyProtection="1">
      <alignment horizontal="right"/>
    </xf>
    <xf numFmtId="175" fontId="13" fillId="0" borderId="6" xfId="4" applyNumberFormat="1" applyFont="1" applyBorder="1" applyAlignment="1">
      <alignment horizontal="right"/>
    </xf>
    <xf numFmtId="0" fontId="8" fillId="0" borderId="7" xfId="4" applyFont="1" applyBorder="1"/>
    <xf numFmtId="166" fontId="13" fillId="0" borderId="0" xfId="4" applyNumberFormat="1" applyFont="1" applyAlignment="1">
      <alignment horizontal="right"/>
    </xf>
    <xf numFmtId="167" fontId="13" fillId="0" borderId="0" xfId="13" applyNumberFormat="1" applyFont="1" applyBorder="1" applyAlignment="1" applyProtection="1">
      <alignment horizontal="right"/>
    </xf>
    <xf numFmtId="175" fontId="13" fillId="0" borderId="8" xfId="4" applyNumberFormat="1" applyFont="1" applyBorder="1" applyAlignment="1">
      <alignment horizontal="right"/>
    </xf>
    <xf numFmtId="0" fontId="8" fillId="0" borderId="9" xfId="4" applyFont="1" applyBorder="1"/>
    <xf numFmtId="166" fontId="13" fillId="0" borderId="10" xfId="4" applyNumberFormat="1" applyFont="1" applyBorder="1" applyAlignment="1">
      <alignment horizontal="right"/>
    </xf>
    <xf numFmtId="175" fontId="13" fillId="0" borderId="10" xfId="4" applyNumberFormat="1" applyFont="1" applyBorder="1" applyAlignment="1">
      <alignment horizontal="right"/>
    </xf>
    <xf numFmtId="167" fontId="13" fillId="0" borderId="10" xfId="13" applyNumberFormat="1" applyFont="1" applyBorder="1" applyAlignment="1" applyProtection="1">
      <alignment horizontal="right"/>
    </xf>
    <xf numFmtId="175" fontId="13" fillId="0" borderId="11" xfId="4" applyNumberFormat="1" applyFont="1" applyBorder="1" applyAlignment="1">
      <alignment horizontal="right"/>
    </xf>
    <xf numFmtId="0" fontId="8" fillId="0" borderId="0" xfId="4" applyFont="1"/>
    <xf numFmtId="164" fontId="13" fillId="0" borderId="0" xfId="4" applyNumberFormat="1" applyFont="1" applyAlignment="1">
      <alignment horizontal="right"/>
    </xf>
    <xf numFmtId="176" fontId="13" fillId="0" borderId="0" xfId="4" applyNumberFormat="1" applyFont="1" applyAlignment="1">
      <alignment horizontal="right"/>
    </xf>
    <xf numFmtId="175" fontId="13" fillId="0" borderId="0" xfId="8" applyNumberFormat="1" applyFont="1" applyBorder="1" applyAlignment="1" applyProtection="1">
      <alignment horizontal="right"/>
    </xf>
    <xf numFmtId="0" fontId="8" fillId="0" borderId="4" xfId="4" applyFont="1" applyBorder="1" applyAlignment="1">
      <alignment horizontal="left"/>
    </xf>
    <xf numFmtId="0" fontId="8" fillId="0" borderId="9" xfId="4" applyFont="1" applyBorder="1" applyAlignment="1">
      <alignment horizontal="left"/>
    </xf>
    <xf numFmtId="3" fontId="13" fillId="0" borderId="0" xfId="4" applyNumberFormat="1" applyFont="1" applyAlignment="1">
      <alignment horizontal="right"/>
    </xf>
    <xf numFmtId="0" fontId="8" fillId="0" borderId="7" xfId="4" applyFont="1" applyBorder="1" applyAlignment="1">
      <alignment horizontal="left"/>
    </xf>
    <xf numFmtId="165" fontId="13" fillId="0" borderId="0" xfId="8" applyNumberFormat="1" applyFont="1" applyBorder="1" applyAlignment="1" applyProtection="1">
      <alignment horizontal="right"/>
    </xf>
    <xf numFmtId="165" fontId="13" fillId="0" borderId="10" xfId="8" applyNumberFormat="1" applyFont="1" applyBorder="1" applyAlignment="1" applyProtection="1">
      <alignment horizontal="right"/>
    </xf>
    <xf numFmtId="0" fontId="6" fillId="0" borderId="0" xfId="3" applyFont="1" applyAlignment="1">
      <alignment horizontal="right"/>
    </xf>
    <xf numFmtId="165" fontId="13" fillId="0" borderId="2" xfId="1" applyNumberFormat="1" applyFont="1" applyBorder="1" applyAlignment="1">
      <alignment horizontal="right"/>
    </xf>
    <xf numFmtId="165" fontId="13" fillId="0" borderId="2" xfId="1" applyNumberFormat="1" applyFont="1" applyBorder="1" applyAlignment="1" applyProtection="1">
      <alignment horizontal="right"/>
    </xf>
    <xf numFmtId="165" fontId="13" fillId="0" borderId="3" xfId="8" applyNumberFormat="1" applyFont="1" applyBorder="1" applyAlignment="1" applyProtection="1">
      <alignment horizontal="right"/>
    </xf>
    <xf numFmtId="165" fontId="8" fillId="0" borderId="0" xfId="1" applyNumberFormat="1" applyFont="1" applyAlignment="1">
      <alignment horizontal="right" wrapText="1"/>
    </xf>
    <xf numFmtId="165" fontId="13" fillId="0" borderId="5" xfId="1" applyNumberFormat="1" applyFont="1" applyBorder="1" applyAlignment="1">
      <alignment horizontal="right"/>
    </xf>
    <xf numFmtId="165" fontId="13" fillId="0" borderId="5" xfId="1" applyNumberFormat="1" applyFont="1" applyBorder="1" applyAlignment="1" applyProtection="1">
      <alignment horizontal="right"/>
    </xf>
    <xf numFmtId="165" fontId="13" fillId="0" borderId="5" xfId="8" applyNumberFormat="1" applyFont="1" applyBorder="1" applyAlignment="1" applyProtection="1">
      <alignment horizontal="right"/>
    </xf>
    <xf numFmtId="165" fontId="13" fillId="0" borderId="6" xfId="8" applyNumberFormat="1" applyFont="1" applyBorder="1" applyAlignment="1" applyProtection="1">
      <alignment horizontal="right"/>
    </xf>
    <xf numFmtId="165" fontId="13" fillId="0" borderId="0" xfId="1" applyNumberFormat="1" applyFont="1" applyAlignment="1">
      <alignment horizontal="right"/>
    </xf>
    <xf numFmtId="165" fontId="13" fillId="0" borderId="0" xfId="1" applyNumberFormat="1" applyFont="1" applyBorder="1" applyAlignment="1" applyProtection="1">
      <alignment horizontal="right"/>
    </xf>
    <xf numFmtId="165" fontId="13" fillId="0" borderId="8" xfId="8" applyNumberFormat="1" applyFont="1" applyBorder="1" applyAlignment="1" applyProtection="1">
      <alignment horizontal="right"/>
    </xf>
    <xf numFmtId="165" fontId="13" fillId="0" borderId="10" xfId="1" applyNumberFormat="1" applyFont="1" applyBorder="1" applyAlignment="1">
      <alignment horizontal="right"/>
    </xf>
    <xf numFmtId="165" fontId="13" fillId="0" borderId="10" xfId="1" applyNumberFormat="1" applyFont="1" applyBorder="1" applyAlignment="1" applyProtection="1">
      <alignment horizontal="right"/>
    </xf>
    <xf numFmtId="165" fontId="13" fillId="0" borderId="11" xfId="8" applyNumberFormat="1" applyFont="1" applyBorder="1" applyAlignment="1" applyProtection="1">
      <alignment horizontal="right"/>
    </xf>
    <xf numFmtId="165" fontId="13" fillId="0" borderId="0" xfId="4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0" fontId="3" fillId="0" borderId="0" xfId="2" applyFont="1" applyAlignment="1">
      <alignment horizontal="center" vertical="top"/>
    </xf>
    <xf numFmtId="164" fontId="7" fillId="0" borderId="0" xfId="3" applyNumberFormat="1" applyFont="1" applyAlignment="1">
      <alignment horizontal="center"/>
    </xf>
    <xf numFmtId="164" fontId="8" fillId="0" borderId="0" xfId="3" applyNumberFormat="1" applyFont="1" applyAlignment="1">
      <alignment horizontal="center"/>
    </xf>
    <xf numFmtId="165" fontId="8" fillId="0" borderId="0" xfId="3" applyNumberFormat="1" applyFont="1" applyAlignment="1">
      <alignment horizontal="center" vertical="center"/>
    </xf>
    <xf numFmtId="0" fontId="12" fillId="0" borderId="0" xfId="2" applyFont="1" applyAlignment="1">
      <alignment horizontal="center"/>
    </xf>
    <xf numFmtId="164" fontId="7" fillId="0" borderId="0" xfId="2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165" fontId="7" fillId="0" borderId="0" xfId="3" applyNumberFormat="1" applyFont="1" applyAlignment="1">
      <alignment horizontal="center" vertical="center"/>
    </xf>
    <xf numFmtId="165" fontId="8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center"/>
    </xf>
    <xf numFmtId="164" fontId="8" fillId="0" borderId="0" xfId="4" applyNumberFormat="1" applyFont="1" applyAlignment="1">
      <alignment horizontal="center"/>
    </xf>
    <xf numFmtId="164" fontId="7" fillId="0" borderId="0" xfId="4" applyNumberFormat="1" applyFont="1" applyAlignment="1">
      <alignment horizontal="center"/>
    </xf>
    <xf numFmtId="165" fontId="16" fillId="0" borderId="10" xfId="4" applyNumberFormat="1" applyFont="1" applyBorder="1" applyAlignment="1">
      <alignment horizontal="center" wrapText="1"/>
    </xf>
    <xf numFmtId="0" fontId="15" fillId="0" borderId="12" xfId="3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 wrapText="1"/>
    </xf>
    <xf numFmtId="0" fontId="15" fillId="0" borderId="5" xfId="4" applyFont="1" applyBorder="1" applyAlignment="1">
      <alignment horizontal="center" vertical="center" wrapText="1"/>
    </xf>
    <xf numFmtId="0" fontId="7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15" fillId="0" borderId="14" xfId="3" applyFont="1" applyBorder="1" applyAlignment="1">
      <alignment horizontal="center" vertical="center"/>
    </xf>
    <xf numFmtId="0" fontId="15" fillId="0" borderId="0" xfId="4" applyFont="1" applyAlignment="1">
      <alignment horizontal="center"/>
    </xf>
    <xf numFmtId="0" fontId="15" fillId="0" borderId="13" xfId="4" applyFont="1" applyBorder="1" applyAlignment="1">
      <alignment horizontal="center" vertical="center" wrapText="1"/>
    </xf>
    <xf numFmtId="165" fontId="19" fillId="0" borderId="0" xfId="4" applyNumberFormat="1" applyFont="1" applyAlignment="1">
      <alignment horizontal="center" vertical="center" wrapText="1"/>
    </xf>
    <xf numFmtId="164" fontId="7" fillId="0" borderId="0" xfId="5" applyNumberFormat="1" applyFont="1" applyAlignment="1">
      <alignment horizontal="center"/>
    </xf>
    <xf numFmtId="164" fontId="8" fillId="0" borderId="0" xfId="5" applyNumberFormat="1" applyFont="1" applyAlignment="1">
      <alignment horizontal="center"/>
    </xf>
    <xf numFmtId="0" fontId="12" fillId="0" borderId="0" xfId="4" applyFont="1" applyAlignment="1">
      <alignment horizontal="center" wrapText="1"/>
    </xf>
    <xf numFmtId="0" fontId="15" fillId="0" borderId="13" xfId="3" applyFont="1" applyBorder="1" applyAlignment="1">
      <alignment horizontal="center"/>
    </xf>
    <xf numFmtId="165" fontId="12" fillId="0" borderId="0" xfId="4" applyNumberFormat="1" applyFont="1" applyAlignment="1">
      <alignment horizontal="center" vertical="center" wrapText="1"/>
    </xf>
    <xf numFmtId="165" fontId="12" fillId="0" borderId="10" xfId="4" applyNumberFormat="1" applyFont="1" applyBorder="1" applyAlignment="1">
      <alignment horizontal="center" wrapText="1"/>
    </xf>
    <xf numFmtId="165" fontId="12" fillId="0" borderId="0" xfId="4" applyNumberFormat="1" applyFont="1" applyAlignment="1">
      <alignment horizontal="center" wrapText="1"/>
    </xf>
    <xf numFmtId="0" fontId="15" fillId="0" borderId="12" xfId="3" applyFont="1" applyBorder="1" applyAlignment="1">
      <alignment horizontal="center" wrapText="1"/>
    </xf>
    <xf numFmtId="0" fontId="8" fillId="0" borderId="10" xfId="5" applyFont="1" applyBorder="1" applyAlignment="1">
      <alignment horizontal="center"/>
    </xf>
    <xf numFmtId="0" fontId="8" fillId="0" borderId="32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164" fontId="17" fillId="0" borderId="0" xfId="9" applyNumberFormat="1" applyFont="1" applyAlignment="1">
      <alignment horizontal="center"/>
    </xf>
    <xf numFmtId="164" fontId="15" fillId="0" borderId="0" xfId="9" applyNumberFormat="1" applyFont="1" applyAlignment="1">
      <alignment horizontal="center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 wrapText="1"/>
    </xf>
    <xf numFmtId="164" fontId="17" fillId="0" borderId="0" xfId="9" applyNumberFormat="1" applyFont="1" applyAlignment="1">
      <alignment horizontal="center" wrapText="1"/>
    </xf>
    <xf numFmtId="164" fontId="8" fillId="0" borderId="0" xfId="9" applyNumberFormat="1" applyFont="1" applyAlignment="1">
      <alignment horizontal="center"/>
    </xf>
    <xf numFmtId="0" fontId="17" fillId="0" borderId="0" xfId="4" applyFont="1" applyAlignment="1">
      <alignment horizontal="center"/>
    </xf>
    <xf numFmtId="164" fontId="7" fillId="2" borderId="0" xfId="4" applyNumberFormat="1" applyFont="1" applyFill="1" applyAlignment="1">
      <alignment horizontal="center"/>
    </xf>
    <xf numFmtId="164" fontId="8" fillId="2" borderId="0" xfId="4" applyNumberFormat="1" applyFont="1" applyFill="1" applyAlignment="1">
      <alignment horizontal="center"/>
    </xf>
    <xf numFmtId="165" fontId="8" fillId="2" borderId="0" xfId="4" applyNumberFormat="1" applyFont="1" applyFill="1" applyAlignment="1">
      <alignment horizontal="center" vertical="center"/>
    </xf>
    <xf numFmtId="3" fontId="15" fillId="0" borderId="34" xfId="4" applyNumberFormat="1" applyFont="1" applyBorder="1" applyAlignment="1">
      <alignment horizontal="center"/>
    </xf>
    <xf numFmtId="0" fontId="15" fillId="0" borderId="34" xfId="4" applyFont="1" applyBorder="1" applyAlignment="1">
      <alignment horizontal="center" wrapText="1"/>
    </xf>
    <xf numFmtId="0" fontId="15" fillId="0" borderId="34" xfId="4" applyFont="1" applyBorder="1" applyAlignment="1">
      <alignment horizontal="center"/>
    </xf>
    <xf numFmtId="164" fontId="17" fillId="0" borderId="0" xfId="4" applyNumberFormat="1" applyFont="1" applyAlignment="1">
      <alignment horizontal="center"/>
    </xf>
    <xf numFmtId="164" fontId="15" fillId="0" borderId="0" xfId="4" applyNumberFormat="1" applyFont="1" applyAlignment="1">
      <alignment horizontal="center"/>
    </xf>
    <xf numFmtId="3" fontId="15" fillId="0" borderId="32" xfId="4" applyNumberFormat="1" applyFont="1" applyBorder="1" applyAlignment="1">
      <alignment horizontal="center"/>
    </xf>
    <xf numFmtId="0" fontId="8" fillId="0" borderId="34" xfId="11" applyFont="1" applyBorder="1" applyAlignment="1">
      <alignment horizontal="center"/>
    </xf>
    <xf numFmtId="0" fontId="7" fillId="0" borderId="0" xfId="11" applyFont="1" applyAlignment="1">
      <alignment horizontal="center"/>
    </xf>
    <xf numFmtId="0" fontId="8" fillId="0" borderId="0" xfId="11" applyFont="1" applyAlignment="1">
      <alignment horizontal="center"/>
    </xf>
    <xf numFmtId="0" fontId="8" fillId="0" borderId="1" xfId="11" applyFont="1" applyBorder="1" applyAlignment="1">
      <alignment horizontal="center"/>
    </xf>
    <xf numFmtId="0" fontId="8" fillId="0" borderId="34" xfId="11" applyFont="1" applyBorder="1" applyAlignment="1">
      <alignment horizontal="center" vertical="center" wrapText="1"/>
    </xf>
    <xf numFmtId="0" fontId="8" fillId="0" borderId="2" xfId="11" applyFont="1" applyBorder="1" applyAlignment="1">
      <alignment horizontal="center"/>
    </xf>
    <xf numFmtId="0" fontId="7" fillId="0" borderId="0" xfId="12" applyFont="1" applyAlignment="1">
      <alignment horizontal="center"/>
    </xf>
    <xf numFmtId="0" fontId="8" fillId="0" borderId="0" xfId="12" applyFont="1" applyAlignment="1">
      <alignment horizontal="center"/>
    </xf>
    <xf numFmtId="165" fontId="8" fillId="0" borderId="0" xfId="4" applyNumberFormat="1" applyFont="1" applyAlignment="1">
      <alignment horizontal="center" vertical="center"/>
    </xf>
  </cellXfs>
  <cellStyles count="14">
    <cellStyle name="Comma 3 2" xfId="7" xr:uid="{6D4E4025-615D-4ABA-8B3B-4BFEBE3E0DC3}"/>
    <cellStyle name="Currency 2" xfId="13" xr:uid="{DC37E86E-B43D-4382-9498-ADD7070AC948}"/>
    <cellStyle name="Currency 3 2" xfId="6" xr:uid="{B8E46051-0FBE-49FC-87A1-C4E7B924A146}"/>
    <cellStyle name="Normal" xfId="0" builtinId="0"/>
    <cellStyle name="Normal 10" xfId="2" xr:uid="{96A0D133-3032-42FB-B2AF-39F7AB74A6C4}"/>
    <cellStyle name="Normal 2" xfId="3" xr:uid="{6AAC62E9-8C1B-4E6F-96D4-C09485F5944A}"/>
    <cellStyle name="Normal 2 2 2" xfId="4" xr:uid="{C90D6D9C-3583-4D1A-88CD-BF07DEE7E401}"/>
    <cellStyle name="Normal 3 2" xfId="9" xr:uid="{7B03009F-5AAD-4F7B-8A97-E5A75A81D740}"/>
    <cellStyle name="Normal 5" xfId="12" xr:uid="{1996DDF3-424A-4A2D-87E5-964A49BDA261}"/>
    <cellStyle name="Normal 5 2" xfId="5" xr:uid="{580F706C-7437-487B-8459-ABE94BB367AD}"/>
    <cellStyle name="Normal 7 2" xfId="11" xr:uid="{059BF6E9-1C93-4520-A8F5-6EB97F7C3F74}"/>
    <cellStyle name="Percent" xfId="1" builtinId="5"/>
    <cellStyle name="Percent 2 2 2" xfId="8" xr:uid="{C626B16E-41BB-4C61-B561-947C9AF9D6F0}"/>
    <cellStyle name="Percent 3" xfId="10" xr:uid="{F3BD7D55-EBB1-4FFC-9D75-D25071733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endix%20Check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x ACDE Data"/>
      <sheetName val="Appx A Pivot"/>
      <sheetName val="Appx B Data"/>
      <sheetName val="Appx B Pivot"/>
      <sheetName val="Despair Data"/>
      <sheetName val="Despair Pivot"/>
      <sheetName val="BYr_All"/>
      <sheetName val="BYr_Cohorts"/>
      <sheetName val="AE by BYr_Chorts Face"/>
      <sheetName val="Appx C Pivot"/>
      <sheetName val="Appx D Pivot"/>
      <sheetName val="Appx E Pivot"/>
      <sheetName val="Appx F Data"/>
      <sheetName val="Appx F Pivot"/>
      <sheetName val="Appx G Data"/>
      <sheetName val="Appx G Pivot"/>
      <sheetName val="Appx H Data"/>
      <sheetName val="Appx H Pivot"/>
      <sheetName val="Appx IJKL Data"/>
      <sheetName val="Appx I Pivot"/>
      <sheetName val="Appx J Pivot"/>
      <sheetName val="Appx JA Data"/>
      <sheetName val="Appx JA Pivot"/>
      <sheetName val="Appx K Pivot"/>
      <sheetName val="Appx L Pivot"/>
      <sheetName val="Appx OA Data"/>
      <sheetName val="Appx OA Pivot"/>
      <sheetName val="Summary"/>
      <sheetName val="Appendix A"/>
      <sheetName val="Appendix B"/>
      <sheetName val="Appendix C"/>
      <sheetName val="Appendix D"/>
      <sheetName val="Appendix E.1"/>
      <sheetName val="Appendix E.2"/>
      <sheetName val="Appendix E.3"/>
      <sheetName val="Appendix E.4"/>
      <sheetName val="Appendix F.1"/>
      <sheetName val="Appendix F.2"/>
      <sheetName val="Appendix F.3"/>
      <sheetName val="Appendix F.4"/>
      <sheetName val="Appendix G"/>
      <sheetName val="Appendix H"/>
      <sheetName val="Appendix I"/>
      <sheetName val="Appendix J"/>
      <sheetName val="Appendix JA"/>
      <sheetName val="Appendix K1"/>
      <sheetName val="Appendix K2"/>
      <sheetName val="Appendix L1"/>
      <sheetName val="Appendix L2"/>
      <sheetName val="Appendix OA1"/>
      <sheetName val="Appendix OA2"/>
      <sheetName val="Appendix OA3"/>
    </sheetNames>
    <sheetDataSet>
      <sheetData sheetId="0"/>
      <sheetData sheetId="1">
        <row r="7">
          <cell r="A7" t="str">
            <v>Issue Age</v>
          </cell>
        </row>
        <row r="8">
          <cell r="B8">
            <v>4417</v>
          </cell>
          <cell r="C8">
            <v>3865.3694511545368</v>
          </cell>
          <cell r="D8">
            <v>1.1427109506131938</v>
          </cell>
          <cell r="E8">
            <v>192958457</v>
          </cell>
          <cell r="F8">
            <v>178638736.8701584</v>
          </cell>
          <cell r="G8">
            <v>1.0801602182187939</v>
          </cell>
          <cell r="H8">
            <v>13248630.588472977</v>
          </cell>
          <cell r="I8">
            <v>4.0071608749610389E-2</v>
          </cell>
          <cell r="J8">
            <v>684672107958.90039</v>
          </cell>
          <cell r="K8">
            <v>7.2610623324461752E-3</v>
          </cell>
          <cell r="L8">
            <v>8.5666833247718922E-4</v>
          </cell>
        </row>
        <row r="9">
          <cell r="B9">
            <v>4743</v>
          </cell>
          <cell r="C9">
            <v>4043.6689447930212</v>
          </cell>
          <cell r="D9">
            <v>1.1729446858174426</v>
          </cell>
          <cell r="E9">
            <v>218673286</v>
          </cell>
          <cell r="F9">
            <v>211792746.67546871</v>
          </cell>
          <cell r="G9">
            <v>1.0324871339200032</v>
          </cell>
          <cell r="H9">
            <v>13393903.572349958</v>
          </cell>
          <cell r="I9">
            <v>4.0510999230983738E-2</v>
          </cell>
          <cell r="J9">
            <v>817794692933.73938</v>
          </cell>
          <cell r="K9">
            <v>8.6728496334365236E-3</v>
          </cell>
          <cell r="L9">
            <v>1.0156595501294458E-3</v>
          </cell>
        </row>
        <row r="10">
          <cell r="B10">
            <v>4764</v>
          </cell>
          <cell r="C10">
            <v>3686.1971715591444</v>
          </cell>
          <cell r="D10">
            <v>1.2923888165170989</v>
          </cell>
          <cell r="E10">
            <v>212169676</v>
          </cell>
          <cell r="F10">
            <v>201391422.08791846</v>
          </cell>
          <cell r="G10">
            <v>1.0535189324368355</v>
          </cell>
          <cell r="H10">
            <v>9465806.8014199883</v>
          </cell>
          <cell r="I10">
            <v>2.8630136836626949E-2</v>
          </cell>
          <cell r="J10">
            <v>593961174272.58997</v>
          </cell>
          <cell r="K10">
            <v>6.2990576939130844E-3</v>
          </cell>
          <cell r="L10">
            <v>9.6577963300683916E-4</v>
          </cell>
        </row>
        <row r="11">
          <cell r="B11">
            <v>10679</v>
          </cell>
          <cell r="C11">
            <v>8123.8836482531933</v>
          </cell>
          <cell r="D11">
            <v>1.3145190726969866</v>
          </cell>
          <cell r="E11">
            <v>566192299</v>
          </cell>
          <cell r="F11">
            <v>478200008.09913409</v>
          </cell>
          <cell r="G11">
            <v>1.1840072969689799</v>
          </cell>
          <cell r="H11">
            <v>13003421.630388016</v>
          </cell>
          <cell r="I11">
            <v>3.9329953424204214E-2</v>
          </cell>
          <cell r="J11">
            <v>829024405842.85156</v>
          </cell>
          <cell r="K11">
            <v>8.7919426189118927E-3</v>
          </cell>
          <cell r="L11">
            <v>2.2932249225800314E-3</v>
          </cell>
        </row>
        <row r="12">
          <cell r="B12">
            <v>17571</v>
          </cell>
          <cell r="C12">
            <v>12749.672999430761</v>
          </cell>
          <cell r="D12">
            <v>1.3781529926912242</v>
          </cell>
          <cell r="E12">
            <v>1359156722</v>
          </cell>
          <cell r="F12">
            <v>1244082750.6718938</v>
          </cell>
          <cell r="G12">
            <v>1.0924970394983435</v>
          </cell>
          <cell r="H12">
            <v>20420558.432275012</v>
          </cell>
          <cell r="I12">
            <v>6.1763713802891702E-2</v>
          </cell>
          <cell r="J12">
            <v>2529294968508.0186</v>
          </cell>
          <cell r="K12">
            <v>2.6823596594622266E-2</v>
          </cell>
          <cell r="L12">
            <v>5.9660424953428019E-3</v>
          </cell>
        </row>
        <row r="13">
          <cell r="B13">
            <v>29105</v>
          </cell>
          <cell r="C13">
            <v>22319.627553708666</v>
          </cell>
          <cell r="D13">
            <v>1.304009214757881</v>
          </cell>
          <cell r="E13">
            <v>3705349161</v>
          </cell>
          <cell r="F13">
            <v>3748461316.4594617</v>
          </cell>
          <cell r="G13">
            <v>0.98849870605035817</v>
          </cell>
          <cell r="H13">
            <v>32949662.464211006</v>
          </cell>
          <cell r="I13">
            <v>9.9659053355020635E-2</v>
          </cell>
          <cell r="J13">
            <v>7947527999592.4219</v>
          </cell>
          <cell r="K13">
            <v>8.4284865007770854E-2</v>
          </cell>
          <cell r="L13">
            <v>1.797587780561051E-2</v>
          </cell>
        </row>
        <row r="14">
          <cell r="B14">
            <v>48297</v>
          </cell>
          <cell r="C14">
            <v>41930.960376961142</v>
          </cell>
          <cell r="D14">
            <v>1.1518219369603722</v>
          </cell>
          <cell r="E14">
            <v>8705286391</v>
          </cell>
          <cell r="F14">
            <v>9790913654.1561775</v>
          </cell>
          <cell r="G14">
            <v>0.88911890130954874</v>
          </cell>
          <cell r="H14">
            <v>45941905.839425027</v>
          </cell>
          <cell r="I14">
            <v>0.13895519719680466</v>
          </cell>
          <cell r="J14">
            <v>16489663889833.684</v>
          </cell>
          <cell r="K14">
            <v>0.17487564624489793</v>
          </cell>
          <cell r="L14">
            <v>4.6952670067469886E-2</v>
          </cell>
        </row>
        <row r="15">
          <cell r="B15">
            <v>72707</v>
          </cell>
          <cell r="C15">
            <v>63103.663282740868</v>
          </cell>
          <cell r="D15">
            <v>1.1521835059595611</v>
          </cell>
          <cell r="E15">
            <v>14655111647</v>
          </cell>
          <cell r="F15">
            <v>16441680563.010044</v>
          </cell>
          <cell r="G15">
            <v>0.89133903257861558</v>
          </cell>
          <cell r="H15">
            <v>47336640.151575051</v>
          </cell>
          <cell r="I15">
            <v>0.1431736896132782</v>
          </cell>
          <cell r="J15">
            <v>19322391621600.93</v>
          </cell>
          <cell r="K15">
            <v>0.20491719809448131</v>
          </cell>
          <cell r="L15">
            <v>7.8846656205781421E-2</v>
          </cell>
        </row>
        <row r="16">
          <cell r="B16">
            <v>215789</v>
          </cell>
          <cell r="C16">
            <v>186157.47618169288</v>
          </cell>
          <cell r="D16">
            <v>1.1591745033618002</v>
          </cell>
          <cell r="E16">
            <v>38207618783</v>
          </cell>
          <cell r="F16">
            <v>42568281142.359993</v>
          </cell>
          <cell r="G16">
            <v>0.89756076021071318</v>
          </cell>
          <cell r="H16">
            <v>73087201.130038932</v>
          </cell>
          <cell r="I16">
            <v>0.22105844892642326</v>
          </cell>
          <cell r="J16">
            <v>27453882140058.496</v>
          </cell>
          <cell r="K16">
            <v>0.29115301641375146</v>
          </cell>
          <cell r="L16">
            <v>0.2041376862687474</v>
          </cell>
        </row>
        <row r="17">
          <cell r="B17">
            <v>300597</v>
          </cell>
          <cell r="C17">
            <v>261721.81740622019</v>
          </cell>
          <cell r="D17">
            <v>1.14853627022405</v>
          </cell>
          <cell r="E17">
            <v>39667346975</v>
          </cell>
          <cell r="F17">
            <v>44665780154.939476</v>
          </cell>
          <cell r="G17">
            <v>0.8880925584955508</v>
          </cell>
          <cell r="H17">
            <v>41915831.029105984</v>
          </cell>
          <cell r="I17">
            <v>0.12677799189861078</v>
          </cell>
          <cell r="J17">
            <v>12579887712743.744</v>
          </cell>
          <cell r="K17">
            <v>0.13341181531362928</v>
          </cell>
          <cell r="L17">
            <v>0.21419631640105205</v>
          </cell>
        </row>
        <row r="18">
          <cell r="B18">
            <v>347712</v>
          </cell>
          <cell r="C18">
            <v>302457.94202369096</v>
          </cell>
          <cell r="D18">
            <v>1.1496209941571458</v>
          </cell>
          <cell r="E18">
            <v>34487640472</v>
          </cell>
          <cell r="F18">
            <v>35643128433.602959</v>
          </cell>
          <cell r="G18">
            <v>0.96758174682238018</v>
          </cell>
          <cell r="H18">
            <v>16336559.463151019</v>
          </cell>
          <cell r="I18">
            <v>4.9411311965456874E-2</v>
          </cell>
          <cell r="J18">
            <v>3676300549537.6621</v>
          </cell>
          <cell r="K18">
            <v>3.8987782812676626E-2</v>
          </cell>
          <cell r="L18">
            <v>0.17092787339667814</v>
          </cell>
        </row>
        <row r="19">
          <cell r="B19">
            <v>145310</v>
          </cell>
          <cell r="C19">
            <v>131384.1731997235</v>
          </cell>
          <cell r="D19">
            <v>1.1059931836622907</v>
          </cell>
          <cell r="E19">
            <v>32462171875</v>
          </cell>
          <cell r="F19">
            <v>36525923404.800812</v>
          </cell>
          <cell r="G19">
            <v>0.88874335948296135</v>
          </cell>
          <cell r="H19">
            <v>3214309.7106959946</v>
          </cell>
          <cell r="I19">
            <v>9.7219527910415455E-3</v>
          </cell>
          <cell r="J19">
            <v>1157089436674.9294</v>
          </cell>
          <cell r="K19">
            <v>1.2271127195407868E-2</v>
          </cell>
          <cell r="L19">
            <v>0.17516134766516783</v>
          </cell>
        </row>
        <row r="20">
          <cell r="B20">
            <v>23059</v>
          </cell>
          <cell r="C20">
            <v>22218.763988547526</v>
          </cell>
          <cell r="D20">
            <v>1.0378165055394426</v>
          </cell>
          <cell r="E20">
            <v>14078187278</v>
          </cell>
          <cell r="F20">
            <v>16829028588.269936</v>
          </cell>
          <cell r="G20">
            <v>0.8365418838145352</v>
          </cell>
          <cell r="H20">
            <v>309444.84054300113</v>
          </cell>
          <cell r="I20">
            <v>9.3594220904712547E-4</v>
          </cell>
          <cell r="J20">
            <v>212164500099.52676</v>
          </cell>
          <cell r="K20">
            <v>2.2500400440548141E-3</v>
          </cell>
          <cell r="L20">
            <v>8.0704197255956386E-2</v>
          </cell>
        </row>
        <row r="21">
          <cell r="B21">
            <v>1224750</v>
          </cell>
          <cell r="C21">
            <v>1063763.2162284763</v>
          </cell>
          <cell r="D21">
            <v>1.1513370469250654</v>
          </cell>
          <cell r="E21">
            <v>188517863022</v>
          </cell>
          <cell r="F21">
            <v>208527302922.00345</v>
          </cell>
          <cell r="G21">
            <v>0.90404402867336664</v>
          </cell>
          <cell r="H21">
            <v>330623875.65365195</v>
          </cell>
          <cell r="I21">
            <v>1</v>
          </cell>
          <cell r="J21">
            <v>94293655199657.484</v>
          </cell>
          <cell r="K21">
            <v>1</v>
          </cell>
          <cell r="L21">
            <v>1</v>
          </cell>
        </row>
        <row r="31">
          <cell r="B31">
            <v>682278</v>
          </cell>
          <cell r="C31">
            <v>590006.90035077673</v>
          </cell>
          <cell r="D31">
            <v>1.156389865261517</v>
          </cell>
          <cell r="E31">
            <v>125675474214</v>
          </cell>
          <cell r="F31">
            <v>139085829651.74387</v>
          </cell>
          <cell r="G31">
            <v>0.90358215879128756</v>
          </cell>
          <cell r="H31">
            <v>178004422.05087972</v>
          </cell>
          <cell r="I31">
            <v>0.53838949682312109</v>
          </cell>
          <cell r="J31">
            <v>61695238088772.602</v>
          </cell>
          <cell r="K31">
            <v>0.6542883289245599</v>
          </cell>
          <cell r="L31">
            <v>0.66699097769353921</v>
          </cell>
        </row>
        <row r="32">
          <cell r="B32">
            <v>542472</v>
          </cell>
          <cell r="C32">
            <v>473756.31587770156</v>
          </cell>
          <cell r="D32">
            <v>1.1450443652555697</v>
          </cell>
          <cell r="E32">
            <v>62842388808</v>
          </cell>
          <cell r="F32">
            <v>69441473270.259521</v>
          </cell>
          <cell r="G32">
            <v>0.90496911785588818</v>
          </cell>
          <cell r="H32">
            <v>152619453.60277203</v>
          </cell>
          <cell r="I32">
            <v>0.46161050317687896</v>
          </cell>
          <cell r="J32">
            <v>32598417110884.996</v>
          </cell>
          <cell r="K32">
            <v>0.34571167107544021</v>
          </cell>
          <cell r="L32">
            <v>0.33300902230646073</v>
          </cell>
        </row>
        <row r="43">
          <cell r="B43">
            <v>13157</v>
          </cell>
          <cell r="C43">
            <v>8248.6763067579595</v>
          </cell>
          <cell r="D43">
            <v>1.5950437998422557</v>
          </cell>
          <cell r="E43">
            <v>2738407658</v>
          </cell>
          <cell r="F43">
            <v>2869399615.0009818</v>
          </cell>
          <cell r="G43">
            <v>0.95434865317602791</v>
          </cell>
          <cell r="H43">
            <v>21881738.145897925</v>
          </cell>
          <cell r="I43">
            <v>6.6183175980975811E-2</v>
          </cell>
          <cell r="J43">
            <v>8254803678724.1016</v>
          </cell>
          <cell r="K43">
            <v>8.7543575028938697E-2</v>
          </cell>
          <cell r="L43">
            <v>1.3760306563185356E-2</v>
          </cell>
        </row>
        <row r="44">
          <cell r="B44">
            <v>16526</v>
          </cell>
          <cell r="C44">
            <v>11660.732250924182</v>
          </cell>
          <cell r="D44">
            <v>1.4172351825238263</v>
          </cell>
          <cell r="E44">
            <v>3869189033</v>
          </cell>
          <cell r="F44">
            <v>4185857627.0069284</v>
          </cell>
          <cell r="G44">
            <v>0.92434797782805611</v>
          </cell>
          <cell r="H44">
            <v>19923013.809451044</v>
          </cell>
          <cell r="I44">
            <v>6.0258847822356201E-2</v>
          </cell>
          <cell r="J44">
            <v>7818943022844.7041</v>
          </cell>
          <cell r="K44">
            <v>8.2921199801713655E-2</v>
          </cell>
          <cell r="L44">
            <v>2.0073427164463881E-2</v>
          </cell>
        </row>
        <row r="45">
          <cell r="B45">
            <v>19846</v>
          </cell>
          <cell r="C45">
            <v>15607.931411344001</v>
          </cell>
          <cell r="D45">
            <v>1.2715330095297399</v>
          </cell>
          <cell r="E45">
            <v>5165839137</v>
          </cell>
          <cell r="F45">
            <v>5803575054.0919971</v>
          </cell>
          <cell r="G45">
            <v>0.8901132644709504</v>
          </cell>
          <cell r="H45">
            <v>18600038.047555964</v>
          </cell>
          <cell r="I45">
            <v>5.625739523736209E-2</v>
          </cell>
          <cell r="J45">
            <v>7457112565030.3955</v>
          </cell>
          <cell r="K45">
            <v>7.9083927219076269E-2</v>
          </cell>
          <cell r="L45">
            <v>2.7831247864279644E-2</v>
          </cell>
        </row>
        <row r="46">
          <cell r="B46">
            <v>45683</v>
          </cell>
          <cell r="C46">
            <v>40062.098310335023</v>
          </cell>
          <cell r="D46">
            <v>1.1403047250826333</v>
          </cell>
          <cell r="E46">
            <v>13183652889</v>
          </cell>
          <cell r="F46">
            <v>15471271803.795082</v>
          </cell>
          <cell r="G46">
            <v>0.85213763006646082</v>
          </cell>
          <cell r="H46">
            <v>34839162.63123402</v>
          </cell>
          <cell r="I46">
            <v>0.10537400713229217</v>
          </cell>
          <cell r="J46">
            <v>13965486135408.746</v>
          </cell>
          <cell r="K46">
            <v>0.14810631856234857</v>
          </cell>
          <cell r="L46">
            <v>7.4193026941809626E-2</v>
          </cell>
        </row>
        <row r="47">
          <cell r="B47">
            <v>162382</v>
          </cell>
          <cell r="C47">
            <v>152417.96862741836</v>
          </cell>
          <cell r="D47">
            <v>1.0653730755127595</v>
          </cell>
          <cell r="E47">
            <v>54063839778</v>
          </cell>
          <cell r="F47">
            <v>63296170745.126999</v>
          </cell>
          <cell r="G47">
            <v>0.85414076620365265</v>
          </cell>
          <cell r="H47">
            <v>80366911.248719037</v>
          </cell>
          <cell r="I47">
            <v>0.24307655062669487</v>
          </cell>
          <cell r="J47">
            <v>29678076363125.652</v>
          </cell>
          <cell r="K47">
            <v>0.31474096852312305</v>
          </cell>
          <cell r="L47">
            <v>0.30353900836094377</v>
          </cell>
        </row>
        <row r="48">
          <cell r="B48">
            <v>222992</v>
          </cell>
          <cell r="C48">
            <v>202976.63585399193</v>
          </cell>
          <cell r="D48">
            <v>1.0986092022946217</v>
          </cell>
          <cell r="E48">
            <v>49578282639</v>
          </cell>
          <cell r="F48">
            <v>57555330671.340668</v>
          </cell>
          <cell r="G48">
            <v>0.86140209882743679</v>
          </cell>
          <cell r="H48">
            <v>63583064.964786105</v>
          </cell>
          <cell r="I48">
            <v>0.1923123816726203</v>
          </cell>
          <cell r="J48">
            <v>16633227987677.113</v>
          </cell>
          <cell r="K48">
            <v>0.17639816753797355</v>
          </cell>
          <cell r="L48">
            <v>0.27600860829657614</v>
          </cell>
        </row>
        <row r="49">
          <cell r="B49">
            <v>298504</v>
          </cell>
          <cell r="C49">
            <v>257024.40917825146</v>
          </cell>
          <cell r="D49">
            <v>1.1613838582660903</v>
          </cell>
          <cell r="E49">
            <v>31187566040</v>
          </cell>
          <cell r="F49">
            <v>32366233608.868149</v>
          </cell>
          <cell r="G49">
            <v>0.96358341896953992</v>
          </cell>
          <cell r="H49">
            <v>47950815.024279006</v>
          </cell>
          <cell r="I49">
            <v>0.14503131369287525</v>
          </cell>
          <cell r="J49">
            <v>6923837337764.8232</v>
          </cell>
          <cell r="K49">
            <v>7.3428454153190617E-2</v>
          </cell>
          <cell r="L49">
            <v>0.15521340925305255</v>
          </cell>
        </row>
        <row r="50">
          <cell r="B50">
            <v>445660</v>
          </cell>
          <cell r="C50">
            <v>375764.76428945333</v>
          </cell>
          <cell r="D50">
            <v>1.1860079559154888</v>
          </cell>
          <cell r="E50">
            <v>28731085848</v>
          </cell>
          <cell r="F50">
            <v>26979463796.7724</v>
          </cell>
          <cell r="G50">
            <v>1.0649242721954004</v>
          </cell>
          <cell r="H50">
            <v>43479131.781729057</v>
          </cell>
          <cell r="I50">
            <v>0.13150632783482338</v>
          </cell>
          <cell r="J50">
            <v>3562168109082.0732</v>
          </cell>
          <cell r="K50">
            <v>3.7777389173635594E-2</v>
          </cell>
          <cell r="L50">
            <v>0.12938096555568887</v>
          </cell>
        </row>
        <row r="61">
          <cell r="B61">
            <v>194225</v>
          </cell>
          <cell r="C61">
            <v>141682.7340110988</v>
          </cell>
          <cell r="D61">
            <v>1.3708445235450162</v>
          </cell>
          <cell r="E61">
            <v>913344721</v>
          </cell>
          <cell r="F61">
            <v>663604178.32346427</v>
          </cell>
          <cell r="G61">
            <v>1.3763396175525635</v>
          </cell>
          <cell r="H61">
            <v>6583257.322197007</v>
          </cell>
          <cell r="I61">
            <v>1.9911621050299939E-2</v>
          </cell>
          <cell r="J61">
            <v>33979092525.693195</v>
          </cell>
          <cell r="K61">
            <v>3.6035396500163096E-4</v>
          </cell>
          <cell r="L61">
            <v>3.1823371281585883E-3</v>
          </cell>
        </row>
        <row r="62">
          <cell r="B62">
            <v>216519</v>
          </cell>
          <cell r="C62">
            <v>163756.12995388152</v>
          </cell>
          <cell r="D62">
            <v>1.3222039386310487</v>
          </cell>
          <cell r="E62">
            <v>3038519603</v>
          </cell>
          <cell r="F62">
            <v>2336286195.5758553</v>
          </cell>
          <cell r="G62">
            <v>1.3005767909573493</v>
          </cell>
          <cell r="H62">
            <v>24025530.964208953</v>
          </cell>
          <cell r="I62">
            <v>7.2667259485449595E-2</v>
          </cell>
          <cell r="J62">
            <v>346735810878.45972</v>
          </cell>
          <cell r="K62">
            <v>3.6771913247427017E-3</v>
          </cell>
          <cell r="L62">
            <v>1.1203742449254759E-2</v>
          </cell>
        </row>
        <row r="63">
          <cell r="B63">
            <v>180151</v>
          </cell>
          <cell r="C63">
            <v>139492.67657636822</v>
          </cell>
          <cell r="D63">
            <v>1.2914728172225767</v>
          </cell>
          <cell r="E63">
            <v>5495016072</v>
          </cell>
          <cell r="F63">
            <v>4322921668.5734739</v>
          </cell>
          <cell r="G63">
            <v>1.2711347771918584</v>
          </cell>
          <cell r="H63">
            <v>36883229.771237977</v>
          </cell>
          <cell r="I63">
            <v>0.11155646185055108</v>
          </cell>
          <cell r="J63">
            <v>1073174736492.3264</v>
          </cell>
          <cell r="K63">
            <v>1.1381197751004414E-2</v>
          </cell>
          <cell r="L63">
            <v>2.073072258643464E-2</v>
          </cell>
        </row>
        <row r="64">
          <cell r="B64">
            <v>195303</v>
          </cell>
          <cell r="C64">
            <v>161840.44993779217</v>
          </cell>
          <cell r="D64">
            <v>1.2067625867023359</v>
          </cell>
          <cell r="E64">
            <v>11541822532</v>
          </cell>
          <cell r="F64">
            <v>9769147691.0963802</v>
          </cell>
          <cell r="G64">
            <v>1.1814564480910899</v>
          </cell>
          <cell r="H64">
            <v>47025041.622907214</v>
          </cell>
          <cell r="I64">
            <v>0.14223123339153135</v>
          </cell>
          <cell r="J64">
            <v>2744879720709.7764</v>
          </cell>
          <cell r="K64">
            <v>2.9109908984838565E-2</v>
          </cell>
          <cell r="L64">
            <v>4.6848290627680485E-2</v>
          </cell>
        </row>
        <row r="65">
          <cell r="B65">
            <v>253971</v>
          </cell>
          <cell r="C65">
            <v>247300.71577124682</v>
          </cell>
          <cell r="D65">
            <v>1.026972361191721</v>
          </cell>
          <cell r="E65">
            <v>32459433734</v>
          </cell>
          <cell r="F65">
            <v>32400077939.803715</v>
          </cell>
          <cell r="G65">
            <v>1.0018319645497942</v>
          </cell>
          <cell r="H65">
            <v>91026059.138039857</v>
          </cell>
          <cell r="I65">
            <v>0.27531604896373246</v>
          </cell>
          <cell r="J65">
            <v>11990529646933.188</v>
          </cell>
          <cell r="K65">
            <v>0.12716157435560685</v>
          </cell>
          <cell r="L65">
            <v>0.15537571092991354</v>
          </cell>
        </row>
        <row r="66">
          <cell r="B66">
            <v>96882</v>
          </cell>
          <cell r="C66">
            <v>106606.12947500174</v>
          </cell>
          <cell r="D66">
            <v>0.90878451808643923</v>
          </cell>
          <cell r="E66">
            <v>28386082768</v>
          </cell>
          <cell r="F66">
            <v>31609080117.34446</v>
          </cell>
          <cell r="G66">
            <v>0.8980357119732838</v>
          </cell>
          <cell r="H66">
            <v>61342548.589464985</v>
          </cell>
          <cell r="I66">
            <v>0.18553574955283905</v>
          </cell>
          <cell r="J66">
            <v>17773814286271.531</v>
          </cell>
          <cell r="K66">
            <v>0.18849427619108897</v>
          </cell>
          <cell r="L66">
            <v>0.15158245311007248</v>
          </cell>
        </row>
        <row r="67">
          <cell r="B67">
            <v>50397</v>
          </cell>
          <cell r="C67">
            <v>58819.917360097003</v>
          </cell>
          <cell r="D67">
            <v>0.85680161179874337</v>
          </cell>
          <cell r="E67">
            <v>28719792224</v>
          </cell>
          <cell r="F67">
            <v>33705959669.021557</v>
          </cell>
          <cell r="G67">
            <v>0.85206866993304331</v>
          </cell>
          <cell r="H67">
            <v>39342105.729246989</v>
          </cell>
          <cell r="I67">
            <v>0.1189935410788668</v>
          </cell>
          <cell r="J67">
            <v>22055438656408.816</v>
          </cell>
          <cell r="K67">
            <v>0.23390161946430679</v>
          </cell>
          <cell r="L67">
            <v>0.16163811259587807</v>
          </cell>
        </row>
        <row r="68">
          <cell r="B68">
            <v>29621</v>
          </cell>
          <cell r="C68">
            <v>35163.981278875595</v>
          </cell>
          <cell r="D68">
            <v>0.84236764219285132</v>
          </cell>
          <cell r="E68">
            <v>37376896614</v>
          </cell>
          <cell r="F68">
            <v>44377877429.102501</v>
          </cell>
          <cell r="G68">
            <v>0.84224164785061717</v>
          </cell>
          <cell r="H68">
            <v>21860405.061985001</v>
          </cell>
          <cell r="I68">
            <v>6.6118652256333302E-2</v>
          </cell>
          <cell r="J68">
            <v>26575202438433.871</v>
          </cell>
          <cell r="K68">
            <v>0.28183447106980353</v>
          </cell>
          <cell r="L68">
            <v>0.21281566877456523</v>
          </cell>
        </row>
        <row r="69">
          <cell r="B69">
            <v>4116</v>
          </cell>
          <cell r="C69">
            <v>4686.132971293493</v>
          </cell>
          <cell r="D69">
            <v>0.87833615162308942</v>
          </cell>
          <cell r="E69">
            <v>13205370647</v>
          </cell>
          <cell r="F69">
            <v>15006185135.26053</v>
          </cell>
          <cell r="G69">
            <v>0.87999518385061792</v>
          </cell>
          <cell r="H69">
            <v>1711250.3224219978</v>
          </cell>
          <cell r="I69">
            <v>5.1758219790957669E-3</v>
          </cell>
          <cell r="J69">
            <v>5325222706977.5303</v>
          </cell>
          <cell r="K69">
            <v>5.6474878354242426E-2</v>
          </cell>
          <cell r="L69">
            <v>7.1962687499360106E-2</v>
          </cell>
        </row>
        <row r="70">
          <cell r="B70">
            <v>2581</v>
          </cell>
          <cell r="C70">
            <v>3142.4009968725259</v>
          </cell>
          <cell r="D70">
            <v>0.82134648078610584</v>
          </cell>
          <cell r="E70">
            <v>14795619778</v>
          </cell>
          <cell r="F70">
            <v>17913219316.623775</v>
          </cell>
          <cell r="G70">
            <v>0.82596095746281684</v>
          </cell>
          <cell r="H70">
            <v>608559.3086830005</v>
          </cell>
          <cell r="I70">
            <v>1.840639329146641E-3</v>
          </cell>
          <cell r="J70">
            <v>3405230364707.2637</v>
          </cell>
          <cell r="K70">
            <v>3.6113038120083783E-2</v>
          </cell>
          <cell r="L70">
            <v>8.590347194642399E-2</v>
          </cell>
        </row>
        <row r="71">
          <cell r="B71">
            <v>984</v>
          </cell>
          <cell r="C71">
            <v>1271.9478959471612</v>
          </cell>
          <cell r="D71">
            <v>0.77361659477982025</v>
          </cell>
          <cell r="E71">
            <v>12585964329</v>
          </cell>
          <cell r="F71">
            <v>16422943581.277681</v>
          </cell>
          <cell r="G71">
            <v>0.76636470598048723</v>
          </cell>
          <cell r="H71">
            <v>215887.82325899974</v>
          </cell>
          <cell r="I71">
            <v>6.5297106215388677E-4</v>
          </cell>
          <cell r="J71">
            <v>2969447739318.9214</v>
          </cell>
          <cell r="K71">
            <v>3.1491490419280198E-2</v>
          </cell>
          <cell r="L71">
            <v>7.875680235225814E-2</v>
          </cell>
        </row>
        <row r="82">
          <cell r="B82">
            <v>886728</v>
          </cell>
          <cell r="C82">
            <v>800839.44167586463</v>
          </cell>
          <cell r="D82">
            <v>1.107248162183923</v>
          </cell>
          <cell r="E82">
            <v>170007835852</v>
          </cell>
          <cell r="F82">
            <v>190518530961.86774</v>
          </cell>
          <cell r="G82">
            <v>0.89234278153250646</v>
          </cell>
          <cell r="H82">
            <v>268050042.20860869</v>
          </cell>
          <cell r="I82">
            <v>0.81074012479790269</v>
          </cell>
          <cell r="J82">
            <v>88648589056350.766</v>
          </cell>
          <cell r="K82">
            <v>0.94013312845542429</v>
          </cell>
          <cell r="L82">
            <v>0.91363830199793383</v>
          </cell>
        </row>
        <row r="83">
          <cell r="B83">
            <v>219999</v>
          </cell>
          <cell r="C83">
            <v>182460.89391495328</v>
          </cell>
          <cell r="D83">
            <v>1.2057323368290829</v>
          </cell>
          <cell r="E83">
            <v>16614423248</v>
          </cell>
          <cell r="F83">
            <v>16498471464.545458</v>
          </cell>
          <cell r="G83">
            <v>1.0070280318818454</v>
          </cell>
          <cell r="H83">
            <v>27378333.359810986</v>
          </cell>
          <cell r="I83">
            <v>8.2808095167607745E-2</v>
          </cell>
          <cell r="J83">
            <v>3593455485965.3081</v>
          </cell>
          <cell r="K83">
            <v>3.8109197043603139E-2</v>
          </cell>
          <cell r="L83">
            <v>7.9118998967327034E-2</v>
          </cell>
        </row>
        <row r="84">
          <cell r="B84">
            <v>118023</v>
          </cell>
          <cell r="C84">
            <v>80462.880637661845</v>
          </cell>
          <cell r="D84">
            <v>1.4668005801517077</v>
          </cell>
          <cell r="E84">
            <v>1895603922</v>
          </cell>
          <cell r="F84">
            <v>1510300495.5899231</v>
          </cell>
          <cell r="G84">
            <v>1.2551170628197255</v>
          </cell>
          <cell r="H84">
            <v>35195500.08523301</v>
          </cell>
          <cell r="I84">
            <v>0.10645178003448938</v>
          </cell>
          <cell r="J84">
            <v>2051610657341.0759</v>
          </cell>
          <cell r="K84">
            <v>2.1757674500972525E-2</v>
          </cell>
          <cell r="L84">
            <v>7.242699034739019E-3</v>
          </cell>
        </row>
        <row r="95">
          <cell r="B95">
            <v>81036</v>
          </cell>
          <cell r="C95">
            <v>70778.228290783532</v>
          </cell>
          <cell r="D95">
            <v>1.1449283481224437</v>
          </cell>
          <cell r="E95">
            <v>8560613704</v>
          </cell>
          <cell r="F95">
            <v>8681433143.1603432</v>
          </cell>
          <cell r="G95">
            <v>0.98608300759010847</v>
          </cell>
          <cell r="H95">
            <v>23648588.947394036</v>
          </cell>
          <cell r="I95">
            <v>7.1527166332558942E-2</v>
          </cell>
          <cell r="J95">
            <v>5170155357154.0811</v>
          </cell>
          <cell r="K95">
            <v>5.4830363148048379E-2</v>
          </cell>
          <cell r="L95">
            <v>4.1632117336728315E-2</v>
          </cell>
        </row>
        <row r="96">
          <cell r="B96">
            <v>104756</v>
          </cell>
          <cell r="C96">
            <v>92178.645033690045</v>
          </cell>
          <cell r="D96">
            <v>1.1364454311702359</v>
          </cell>
          <cell r="E96">
            <v>11985891157</v>
          </cell>
          <cell r="F96">
            <v>12317178964.799644</v>
          </cell>
          <cell r="G96">
            <v>0.97310359711859284</v>
          </cell>
          <cell r="H96">
            <v>27838507.220639054</v>
          </cell>
          <cell r="I96">
            <v>8.4199930103661211E-2</v>
          </cell>
          <cell r="J96">
            <v>6313766219910.0264</v>
          </cell>
          <cell r="K96">
            <v>6.6958547810467742E-2</v>
          </cell>
          <cell r="L96">
            <v>5.9067464030869349E-2</v>
          </cell>
        </row>
        <row r="97">
          <cell r="B97">
            <v>167635</v>
          </cell>
          <cell r="C97">
            <v>138726.98262847221</v>
          </cell>
          <cell r="D97">
            <v>1.20838063961174</v>
          </cell>
          <cell r="E97">
            <v>20704616865</v>
          </cell>
          <cell r="F97">
            <v>21394870631.265583</v>
          </cell>
          <cell r="G97">
            <v>0.96773741808670366</v>
          </cell>
          <cell r="H97">
            <v>41295789.318701938</v>
          </cell>
          <cell r="I97">
            <v>0.12490262306997375</v>
          </cell>
          <cell r="J97">
            <v>10627287119471.953</v>
          </cell>
          <cell r="K97">
            <v>0.11270415911833859</v>
          </cell>
          <cell r="L97">
            <v>0.10259985302388916</v>
          </cell>
        </row>
        <row r="98">
          <cell r="B98">
            <v>144731</v>
          </cell>
          <cell r="C98">
            <v>125500.5491339705</v>
          </cell>
          <cell r="D98">
            <v>1.1532300137228977</v>
          </cell>
          <cell r="E98">
            <v>21440592044</v>
          </cell>
          <cell r="F98">
            <v>22575170596.978809</v>
          </cell>
          <cell r="G98">
            <v>0.94974219361466761</v>
          </cell>
          <cell r="H98">
            <v>35627039.519027978</v>
          </cell>
          <cell r="I98">
            <v>0.10775700771334926</v>
          </cell>
          <cell r="J98">
            <v>10394583089664.043</v>
          </cell>
          <cell r="K98">
            <v>0.11023629392300617</v>
          </cell>
          <cell r="L98">
            <v>0.10826002293533092</v>
          </cell>
        </row>
        <row r="99">
          <cell r="B99">
            <v>156008</v>
          </cell>
          <cell r="C99">
            <v>131865.09693064613</v>
          </cell>
          <cell r="D99">
            <v>1.1830878953666695</v>
          </cell>
          <cell r="E99">
            <v>22435795503</v>
          </cell>
          <cell r="F99">
            <v>24676248120.779461</v>
          </cell>
          <cell r="G99">
            <v>0.90920610755681242</v>
          </cell>
          <cell r="H99">
            <v>40864955.33675804</v>
          </cell>
          <cell r="I99">
            <v>0.12359952909016927</v>
          </cell>
          <cell r="J99">
            <v>11404628951335.695</v>
          </cell>
          <cell r="K99">
            <v>0.12094799938752528</v>
          </cell>
          <cell r="L99">
            <v>0.11833581394379435</v>
          </cell>
        </row>
        <row r="100">
          <cell r="B100">
            <v>150448</v>
          </cell>
          <cell r="C100">
            <v>130203.42335821473</v>
          </cell>
          <cell r="D100">
            <v>1.1554842117022417</v>
          </cell>
          <cell r="E100">
            <v>24148405125</v>
          </cell>
          <cell r="F100">
            <v>27000311860.611275</v>
          </cell>
          <cell r="G100">
            <v>0.89437504461673623</v>
          </cell>
          <cell r="H100">
            <v>40543715.568445988</v>
          </cell>
          <cell r="I100">
            <v>0.12262791212004891</v>
          </cell>
          <cell r="J100">
            <v>11887311498378.932</v>
          </cell>
          <cell r="K100">
            <v>0.12606692860944593</v>
          </cell>
          <cell r="L100">
            <v>0.12948094317754794</v>
          </cell>
        </row>
        <row r="101">
          <cell r="B101">
            <v>145516</v>
          </cell>
          <cell r="C101">
            <v>127083.93057031448</v>
          </cell>
          <cell r="D101">
            <v>1.1450385532377534</v>
          </cell>
          <cell r="E101">
            <v>25531153615</v>
          </cell>
          <cell r="F101">
            <v>28842462378.132862</v>
          </cell>
          <cell r="G101">
            <v>0.88519327095860734</v>
          </cell>
          <cell r="H101">
            <v>40581099.546253897</v>
          </cell>
          <cell r="I101">
            <v>0.12274098313687733</v>
          </cell>
          <cell r="J101">
            <v>12447156211311.109</v>
          </cell>
          <cell r="K101">
            <v>0.13200417551907906</v>
          </cell>
          <cell r="L101">
            <v>0.13831504063964678</v>
          </cell>
        </row>
        <row r="102">
          <cell r="B102">
            <v>139801</v>
          </cell>
          <cell r="C102">
            <v>125480.24750608539</v>
          </cell>
          <cell r="D102">
            <v>1.1141275442034819</v>
          </cell>
          <cell r="E102">
            <v>26441430032</v>
          </cell>
          <cell r="F102">
            <v>30634355151.560604</v>
          </cell>
          <cell r="G102">
            <v>0.86312996964302013</v>
          </cell>
          <cell r="H102">
            <v>40465146.983478844</v>
          </cell>
          <cell r="I102">
            <v>0.12239027476003729</v>
          </cell>
          <cell r="J102">
            <v>12900637591453.168</v>
          </cell>
          <cell r="K102">
            <v>0.13681342147716452</v>
          </cell>
          <cell r="L102">
            <v>0.14690812532601022</v>
          </cell>
        </row>
        <row r="103">
          <cell r="B103">
            <v>134819</v>
          </cell>
          <cell r="C103">
            <v>121946.11277629921</v>
          </cell>
          <cell r="D103">
            <v>1.1055620956718408</v>
          </cell>
          <cell r="E103">
            <v>27269364977</v>
          </cell>
          <cell r="F103">
            <v>32405272074.714993</v>
          </cell>
          <cell r="G103">
            <v>0.84151013804564201</v>
          </cell>
          <cell r="H103">
            <v>39759033.212952033</v>
          </cell>
          <cell r="I103">
            <v>0.12025457367332416</v>
          </cell>
          <cell r="J103">
            <v>13148129160978.504</v>
          </cell>
          <cell r="K103">
            <v>0.13943811100692446</v>
          </cell>
          <cell r="L103">
            <v>0.15540061958618284</v>
          </cell>
        </row>
      </sheetData>
      <sheetData sheetId="2"/>
      <sheetData sheetId="3">
        <row r="8">
          <cell r="B8">
            <v>2243650</v>
          </cell>
          <cell r="C8">
            <v>2114269.7138016475</v>
          </cell>
          <cell r="D8">
            <v>1.0611938417098712</v>
          </cell>
          <cell r="E8">
            <v>52320959919</v>
          </cell>
          <cell r="F8">
            <v>50740211988.449364</v>
          </cell>
          <cell r="G8">
            <v>1.0311537510113375</v>
          </cell>
          <cell r="H8">
            <v>82879963.34512502</v>
          </cell>
          <cell r="I8">
            <v>0.60432411518314078</v>
          </cell>
          <cell r="J8">
            <v>2922338775223.8218</v>
          </cell>
          <cell r="K8">
            <v>0.68376771628707322</v>
          </cell>
          <cell r="L8">
            <v>0.78000357450752145</v>
          </cell>
        </row>
        <row r="9">
          <cell r="B9">
            <v>1085625</v>
          </cell>
          <cell r="C9">
            <v>1032730.3281101716</v>
          </cell>
          <cell r="D9">
            <v>1.0512182807554633</v>
          </cell>
          <cell r="E9">
            <v>14688401429</v>
          </cell>
          <cell r="F9">
            <v>14311043732.379492</v>
          </cell>
          <cell r="G9">
            <v>1.0263682861765502</v>
          </cell>
          <cell r="H9">
            <v>54264925.072918989</v>
          </cell>
          <cell r="I9">
            <v>0.39567588481685922</v>
          </cell>
          <cell r="J9">
            <v>1351537726422.6912</v>
          </cell>
          <cell r="K9">
            <v>0.31623228371292683</v>
          </cell>
          <cell r="L9">
            <v>0.2199964254924785</v>
          </cell>
        </row>
        <row r="10">
          <cell r="B10">
            <v>3329275</v>
          </cell>
          <cell r="C10">
            <v>3147000.041911819</v>
          </cell>
          <cell r="D10">
            <v>1.0579202274104353</v>
          </cell>
          <cell r="E10">
            <v>67009361348</v>
          </cell>
          <cell r="F10">
            <v>65051255720.828857</v>
          </cell>
          <cell r="G10">
            <v>1.0301009658533633</v>
          </cell>
          <cell r="H10">
            <v>137144888.418044</v>
          </cell>
          <cell r="I10">
            <v>1</v>
          </cell>
          <cell r="J10">
            <v>4273876501646.5127</v>
          </cell>
          <cell r="K10">
            <v>1</v>
          </cell>
          <cell r="L10">
            <v>1</v>
          </cell>
        </row>
        <row r="18">
          <cell r="B18">
            <v>3198</v>
          </cell>
          <cell r="C18">
            <v>2310.3713602389394</v>
          </cell>
          <cell r="D18">
            <v>1.3841930587597233</v>
          </cell>
          <cell r="E18">
            <v>115898001</v>
          </cell>
          <cell r="F18">
            <v>88357317.026014164</v>
          </cell>
          <cell r="G18">
            <v>1.3116966981452969</v>
          </cell>
          <cell r="H18">
            <v>3748466.4097639993</v>
          </cell>
          <cell r="I18">
            <v>2.7332162744104264E-2</v>
          </cell>
          <cell r="J18">
            <v>143355090458.50717</v>
          </cell>
          <cell r="K18">
            <v>3.3542169597853277E-2</v>
          </cell>
          <cell r="L18">
            <v>1.3582722738697708E-3</v>
          </cell>
        </row>
        <row r="19">
          <cell r="B19">
            <v>5051</v>
          </cell>
          <cell r="C19">
            <v>3386.962745635361</v>
          </cell>
          <cell r="D19">
            <v>1.4913066305524072</v>
          </cell>
          <cell r="E19">
            <v>146226165</v>
          </cell>
          <cell r="F19">
            <v>108948865.40188459</v>
          </cell>
          <cell r="G19">
            <v>1.3421540872464248</v>
          </cell>
          <cell r="H19">
            <v>4607274.7944109999</v>
          </cell>
          <cell r="I19">
            <v>3.3594214465851174E-2</v>
          </cell>
          <cell r="J19">
            <v>149019923601.54062</v>
          </cell>
          <cell r="K19">
            <v>3.4867625104312357E-2</v>
          </cell>
          <cell r="L19">
            <v>1.6748157156173094E-3</v>
          </cell>
        </row>
        <row r="20">
          <cell r="B20">
            <v>6612</v>
          </cell>
          <cell r="C20">
            <v>5280.5602350927011</v>
          </cell>
          <cell r="D20">
            <v>1.252139868807675</v>
          </cell>
          <cell r="E20">
            <v>151142110</v>
          </cell>
          <cell r="F20">
            <v>143797309.00572672</v>
          </cell>
          <cell r="G20">
            <v>1.0510774578819189</v>
          </cell>
          <cell r="H20">
            <v>4705674.7685140017</v>
          </cell>
          <cell r="I20">
            <v>3.4311703650012813E-2</v>
          </cell>
          <cell r="J20">
            <v>128680305439.54619</v>
          </cell>
          <cell r="K20">
            <v>3.0108568974787187E-2</v>
          </cell>
          <cell r="L20">
            <v>2.2105231853300571E-3</v>
          </cell>
        </row>
        <row r="21">
          <cell r="B21">
            <v>30912</v>
          </cell>
          <cell r="C21">
            <v>22077.270963481602</v>
          </cell>
          <cell r="D21">
            <v>1.4001730581253489</v>
          </cell>
          <cell r="E21">
            <v>653836102</v>
          </cell>
          <cell r="F21">
            <v>558637416.69690263</v>
          </cell>
          <cell r="G21">
            <v>1.1704122968811967</v>
          </cell>
          <cell r="H21">
            <v>12685619.622835997</v>
          </cell>
          <cell r="I21">
            <v>9.2497939727565967E-2</v>
          </cell>
          <cell r="J21">
            <v>332313825768.82953</v>
          </cell>
          <cell r="K21">
            <v>7.7754662691073423E-2</v>
          </cell>
          <cell r="L21">
            <v>8.5876500077773539E-3</v>
          </cell>
        </row>
        <row r="22">
          <cell r="B22">
            <v>120230</v>
          </cell>
          <cell r="C22">
            <v>86307.226450215006</v>
          </cell>
          <cell r="D22">
            <v>1.3930467348449995</v>
          </cell>
          <cell r="E22">
            <v>3770345794</v>
          </cell>
          <cell r="F22">
            <v>3353086382.7134118</v>
          </cell>
          <cell r="G22">
            <v>1.1244404001751158</v>
          </cell>
          <cell r="H22">
            <v>26771339.223016012</v>
          </cell>
          <cell r="I22">
            <v>0.19520479058185394</v>
          </cell>
          <cell r="J22">
            <v>1082568595841.2053</v>
          </cell>
          <cell r="K22">
            <v>0.25329898873403228</v>
          </cell>
          <cell r="L22">
            <v>5.1545298327573742E-2</v>
          </cell>
        </row>
        <row r="23">
          <cell r="B23">
            <v>326334</v>
          </cell>
          <cell r="C23">
            <v>279127.42592821317</v>
          </cell>
          <cell r="D23">
            <v>1.1691219482098745</v>
          </cell>
          <cell r="E23">
            <v>10494437904</v>
          </cell>
          <cell r="F23">
            <v>9832415050.397049</v>
          </cell>
          <cell r="G23">
            <v>1.0673306456460274</v>
          </cell>
          <cell r="H23">
            <v>34202662.168083012</v>
          </cell>
          <cell r="I23">
            <v>0.24939071782119004</v>
          </cell>
          <cell r="J23">
            <v>1306028157002.4302</v>
          </cell>
          <cell r="K23">
            <v>0.30558397195129111</v>
          </cell>
          <cell r="L23">
            <v>0.15114873558465056</v>
          </cell>
        </row>
        <row r="24">
          <cell r="B24">
            <v>691833</v>
          </cell>
          <cell r="C24">
            <v>628181.82759946887</v>
          </cell>
          <cell r="D24">
            <v>1.1013260326930618</v>
          </cell>
          <cell r="E24">
            <v>16201976849</v>
          </cell>
          <cell r="F24">
            <v>15701438356.299423</v>
          </cell>
          <cell r="G24">
            <v>1.0318785121045779</v>
          </cell>
          <cell r="H24">
            <v>26845933.785684001</v>
          </cell>
          <cell r="I24">
            <v>0.19574870121190682</v>
          </cell>
          <cell r="J24">
            <v>712209568600.07983</v>
          </cell>
          <cell r="K24">
            <v>0.16664252425770862</v>
          </cell>
          <cell r="L24">
            <v>0.24137025768853768</v>
          </cell>
        </row>
        <row r="25">
          <cell r="B25">
            <v>1376717</v>
          </cell>
          <cell r="C25">
            <v>1318454.6517247595</v>
          </cell>
          <cell r="D25">
            <v>1.0441898765338828</v>
          </cell>
          <cell r="E25">
            <v>24370208091</v>
          </cell>
          <cell r="F25">
            <v>23935814691.84129</v>
          </cell>
          <cell r="G25">
            <v>1.0181482604520153</v>
          </cell>
          <cell r="H25">
            <v>18901554.268144999</v>
          </cell>
          <cell r="I25">
            <v>0.1378217918740757</v>
          </cell>
          <cell r="J25">
            <v>353680696083.37189</v>
          </cell>
          <cell r="K25">
            <v>8.2754074888948301E-2</v>
          </cell>
          <cell r="L25">
            <v>0.36795315365722053</v>
          </cell>
        </row>
        <row r="26">
          <cell r="B26">
            <v>768388</v>
          </cell>
          <cell r="C26">
            <v>801873.74490471277</v>
          </cell>
          <cell r="D26">
            <v>0.95824062688485712</v>
          </cell>
          <cell r="E26">
            <v>11105290332</v>
          </cell>
          <cell r="F26">
            <v>11328760331.447165</v>
          </cell>
          <cell r="G26">
            <v>0.98027409946816146</v>
          </cell>
          <cell r="H26">
            <v>4676363.377590999</v>
          </cell>
          <cell r="I26">
            <v>3.4097977923439209E-2</v>
          </cell>
          <cell r="J26">
            <v>66020338851.001831</v>
          </cell>
          <cell r="K26">
            <v>1.5447413799993395E-2</v>
          </cell>
          <cell r="L26">
            <v>0.17415129355942302</v>
          </cell>
        </row>
        <row r="35">
          <cell r="B35">
            <v>1933047</v>
          </cell>
          <cell r="C35">
            <v>1868368.4900574521</v>
          </cell>
          <cell r="D35">
            <v>1.0346176411595118</v>
          </cell>
          <cell r="E35">
            <v>7338017718</v>
          </cell>
          <cell r="F35">
            <v>6829146874.5871382</v>
          </cell>
          <cell r="G35">
            <v>1.0745145554427142</v>
          </cell>
          <cell r="H35">
            <v>57389215.257132992</v>
          </cell>
          <cell r="I35">
            <v>0.41845682999281486</v>
          </cell>
          <cell r="J35">
            <v>224542811519.41193</v>
          </cell>
          <cell r="K35">
            <v>5.2538441724487524E-2</v>
          </cell>
          <cell r="L35">
            <v>0.10498101533804063</v>
          </cell>
        </row>
        <row r="36">
          <cell r="B36">
            <v>769896</v>
          </cell>
          <cell r="C36">
            <v>692234.85181274044</v>
          </cell>
          <cell r="D36">
            <v>1.1121890179090088</v>
          </cell>
          <cell r="E36">
            <v>10618729828</v>
          </cell>
          <cell r="F36">
            <v>9738412954.0078678</v>
          </cell>
          <cell r="G36">
            <v>1.0903963385152851</v>
          </cell>
          <cell r="H36">
            <v>34627298.148933001</v>
          </cell>
          <cell r="I36">
            <v>0.25248697598836017</v>
          </cell>
          <cell r="J36">
            <v>491892945811.95563</v>
          </cell>
          <cell r="K36">
            <v>0.11509292456683146</v>
          </cell>
          <cell r="L36">
            <v>0.14970368897720926</v>
          </cell>
        </row>
        <row r="37">
          <cell r="B37">
            <v>297004</v>
          </cell>
          <cell r="C37">
            <v>273540.30999085587</v>
          </cell>
          <cell r="D37">
            <v>1.0857778146479709</v>
          </cell>
          <cell r="E37">
            <v>9422324110</v>
          </cell>
          <cell r="F37">
            <v>8884239505.8981133</v>
          </cell>
          <cell r="G37">
            <v>1.060566197449389</v>
          </cell>
          <cell r="H37">
            <v>18509431.15829799</v>
          </cell>
          <cell r="I37">
            <v>0.13496260321330888</v>
          </cell>
          <cell r="J37">
            <v>595138165078.00378</v>
          </cell>
          <cell r="K37">
            <v>0.13925020174278002</v>
          </cell>
          <cell r="L37">
            <v>0.13657291327357815</v>
          </cell>
        </row>
        <row r="38">
          <cell r="B38">
            <v>196153</v>
          </cell>
          <cell r="C38">
            <v>182575.49772787845</v>
          </cell>
          <cell r="D38">
            <v>1.0743665083271923</v>
          </cell>
          <cell r="E38">
            <v>12126795832</v>
          </cell>
          <cell r="F38">
            <v>11403734766.385883</v>
          </cell>
          <cell r="G38">
            <v>1.0634056368748106</v>
          </cell>
          <cell r="H38">
            <v>15356691.189182</v>
          </cell>
          <cell r="I38">
            <v>0.11197421476163118</v>
          </cell>
          <cell r="J38">
            <v>937877760047.63489</v>
          </cell>
          <cell r="K38">
            <v>0.21944428195019605</v>
          </cell>
          <cell r="L38">
            <v>0.17530383756657453</v>
          </cell>
        </row>
        <row r="39">
          <cell r="B39">
            <v>133175</v>
          </cell>
          <cell r="C39">
            <v>130280.89232289212</v>
          </cell>
          <cell r="D39">
            <v>1.0222143679361286</v>
          </cell>
          <cell r="E39">
            <v>27503493860</v>
          </cell>
          <cell r="F39">
            <v>28195721619.949863</v>
          </cell>
          <cell r="G39">
            <v>0.9754491915730904</v>
          </cell>
          <cell r="H39">
            <v>11262252.664497999</v>
          </cell>
          <cell r="I39">
            <v>8.2119376043884987E-2</v>
          </cell>
          <cell r="J39">
            <v>2024424819189.5061</v>
          </cell>
          <cell r="K39">
            <v>0.47367415001570484</v>
          </cell>
          <cell r="L39">
            <v>0.4334385448445976</v>
          </cell>
        </row>
        <row r="48">
          <cell r="B48">
            <v>168829</v>
          </cell>
          <cell r="C48">
            <v>161212.54632474712</v>
          </cell>
          <cell r="D48">
            <v>1.047244794830734</v>
          </cell>
          <cell r="E48">
            <v>2489117721</v>
          </cell>
          <cell r="F48">
            <v>2485337936.814713</v>
          </cell>
          <cell r="G48">
            <v>1.0015208330944851</v>
          </cell>
          <cell r="H48">
            <v>7673758.2891490003</v>
          </cell>
          <cell r="I48">
            <v>5.5953658774054393E-2</v>
          </cell>
          <cell r="J48">
            <v>159499796361.33011</v>
          </cell>
          <cell r="K48">
            <v>3.7319701750830367E-2</v>
          </cell>
          <cell r="L48">
            <v>3.8205841059866401E-2</v>
          </cell>
        </row>
        <row r="49">
          <cell r="B49">
            <v>307273</v>
          </cell>
          <cell r="C49">
            <v>296947.26975906163</v>
          </cell>
          <cell r="D49">
            <v>1.0347729421769614</v>
          </cell>
          <cell r="E49">
            <v>4096209804</v>
          </cell>
          <cell r="F49">
            <v>3989240244.431684</v>
          </cell>
          <cell r="G49">
            <v>1.0268145193104445</v>
          </cell>
          <cell r="H49">
            <v>12352006.245057002</v>
          </cell>
          <cell r="I49">
            <v>9.0065378210857611E-2</v>
          </cell>
          <cell r="J49">
            <v>253549195274.64838</v>
          </cell>
          <cell r="K49">
            <v>5.9325344374590243E-2</v>
          </cell>
          <cell r="L49">
            <v>6.1324569375750919E-2</v>
          </cell>
        </row>
        <row r="50">
          <cell r="B50">
            <v>396059</v>
          </cell>
          <cell r="C50">
            <v>372473.70635818341</v>
          </cell>
          <cell r="D50">
            <v>1.063320694156962</v>
          </cell>
          <cell r="E50">
            <v>5397208202</v>
          </cell>
          <cell r="F50">
            <v>5165544635.1353455</v>
          </cell>
          <cell r="G50">
            <v>1.0448478492062405</v>
          </cell>
          <cell r="H50">
            <v>15822730.665247997</v>
          </cell>
          <cell r="I50">
            <v>0.11537236894325414</v>
          </cell>
          <cell r="J50">
            <v>345850590364.86499</v>
          </cell>
          <cell r="K50">
            <v>8.0921989727973168E-2</v>
          </cell>
          <cell r="L50">
            <v>7.940730087215489E-2</v>
          </cell>
        </row>
        <row r="51">
          <cell r="B51">
            <v>392555</v>
          </cell>
          <cell r="C51">
            <v>368741.46988365584</v>
          </cell>
          <cell r="D51">
            <v>1.0645805586332824</v>
          </cell>
          <cell r="E51">
            <v>6387995012</v>
          </cell>
          <cell r="F51">
            <v>6268446224.671093</v>
          </cell>
          <cell r="G51">
            <v>1.0190715183705958</v>
          </cell>
          <cell r="H51">
            <v>15409387.968058016</v>
          </cell>
          <cell r="I51">
            <v>0.11235845641645231</v>
          </cell>
          <cell r="J51">
            <v>404345360948.47345</v>
          </cell>
          <cell r="K51">
            <v>9.4608573924094261E-2</v>
          </cell>
          <cell r="L51">
            <v>9.636164829119491E-2</v>
          </cell>
        </row>
        <row r="52">
          <cell r="B52">
            <v>398191</v>
          </cell>
          <cell r="C52">
            <v>375039.5975346776</v>
          </cell>
          <cell r="D52">
            <v>1.0617305549000908</v>
          </cell>
          <cell r="E52">
            <v>7607451944</v>
          </cell>
          <cell r="F52">
            <v>7343182889.8963461</v>
          </cell>
          <cell r="G52">
            <v>1.0359883524714151</v>
          </cell>
          <cell r="H52">
            <v>16508073.549093002</v>
          </cell>
          <cell r="I52">
            <v>0.12036958678892366</v>
          </cell>
          <cell r="J52">
            <v>493769630364.6239</v>
          </cell>
          <cell r="K52">
            <v>0.1155320305054203</v>
          </cell>
          <cell r="L52">
            <v>0.11288303059682704</v>
          </cell>
        </row>
        <row r="53">
          <cell r="B53">
            <v>409945</v>
          </cell>
          <cell r="C53">
            <v>386029.93544762064</v>
          </cell>
          <cell r="D53">
            <v>1.0619513212742133</v>
          </cell>
          <cell r="E53">
            <v>8629572619</v>
          </cell>
          <cell r="F53">
            <v>8395997398.5598507</v>
          </cell>
          <cell r="G53">
            <v>1.0278198300156947</v>
          </cell>
          <cell r="H53">
            <v>17008449.108389005</v>
          </cell>
          <cell r="I53">
            <v>0.12401810453586849</v>
          </cell>
          <cell r="J53">
            <v>562650642891.28894</v>
          </cell>
          <cell r="K53">
            <v>0.13164878364513516</v>
          </cell>
          <cell r="L53">
            <v>0.12906741469514049</v>
          </cell>
        </row>
        <row r="54">
          <cell r="B54">
            <v>420337</v>
          </cell>
          <cell r="C54">
            <v>391941.87157631083</v>
          </cell>
          <cell r="D54">
            <v>1.0724472950784505</v>
          </cell>
          <cell r="E54">
            <v>9948413556</v>
          </cell>
          <cell r="F54">
            <v>9581455297.9587307</v>
          </cell>
          <cell r="G54">
            <v>1.0382988018656674</v>
          </cell>
          <cell r="H54">
            <v>17326752.789385986</v>
          </cell>
          <cell r="I54">
            <v>0.12633903450029219</v>
          </cell>
          <cell r="J54">
            <v>630548096560.30225</v>
          </cell>
          <cell r="K54">
            <v>0.14753540405703894</v>
          </cell>
          <cell r="L54">
            <v>0.14729085844365689</v>
          </cell>
        </row>
        <row r="55">
          <cell r="B55">
            <v>412326</v>
          </cell>
          <cell r="C55">
            <v>395623.71875791467</v>
          </cell>
          <cell r="D55">
            <v>1.0422175932588753</v>
          </cell>
          <cell r="E55">
            <v>10747068525</v>
          </cell>
          <cell r="F55">
            <v>10631735839.011461</v>
          </cell>
          <cell r="G55">
            <v>1.010847963844751</v>
          </cell>
          <cell r="H55">
            <v>17456614.909737017</v>
          </cell>
          <cell r="I55">
            <v>0.12728593176966169</v>
          </cell>
          <cell r="J55">
            <v>687993346015.76306</v>
          </cell>
          <cell r="K55">
            <v>0.16097642169836057</v>
          </cell>
          <cell r="L55">
            <v>0.16343628914156791</v>
          </cell>
        </row>
        <row r="56">
          <cell r="B56">
            <v>423760</v>
          </cell>
          <cell r="C56">
            <v>398989.92626964633</v>
          </cell>
          <cell r="D56">
            <v>1.0620819526997618</v>
          </cell>
          <cell r="E56">
            <v>11706323965</v>
          </cell>
          <cell r="F56">
            <v>11190315254.349644</v>
          </cell>
          <cell r="G56">
            <v>1.0461120798584995</v>
          </cell>
          <cell r="H56">
            <v>17587114.893926997</v>
          </cell>
          <cell r="I56">
            <v>0.12823748006063546</v>
          </cell>
          <cell r="J56">
            <v>735669842865.21729</v>
          </cell>
          <cell r="K56">
            <v>0.17213175031655692</v>
          </cell>
          <cell r="L56">
            <v>0.17202304752384046</v>
          </cell>
        </row>
        <row r="66">
          <cell r="B66">
            <v>2324</v>
          </cell>
          <cell r="C66">
            <v>1661.2094143148395</v>
          </cell>
          <cell r="D66">
            <v>1.3989807546079471</v>
          </cell>
          <cell r="E66">
            <v>85441336</v>
          </cell>
          <cell r="F66">
            <v>63597909.220454358</v>
          </cell>
          <cell r="G66">
            <v>1.3434613975095955</v>
          </cell>
          <cell r="H66">
            <v>1936616.4327050005</v>
          </cell>
          <cell r="I66">
            <v>2.3366521346548253E-2</v>
          </cell>
          <cell r="J66">
            <v>74040229334.933502</v>
          </cell>
          <cell r="K66">
            <v>2.533595008308466E-2</v>
          </cell>
          <cell r="L66">
            <v>1.2534025130784229E-3</v>
          </cell>
        </row>
        <row r="67">
          <cell r="B67">
            <v>3549</v>
          </cell>
          <cell r="C67">
            <v>2339.3358553868998</v>
          </cell>
          <cell r="D67">
            <v>1.5170972529778266</v>
          </cell>
          <cell r="E67">
            <v>105087914</v>
          </cell>
          <cell r="F67">
            <v>75834551.523938775</v>
          </cell>
          <cell r="G67">
            <v>1.3857524293108898</v>
          </cell>
          <cell r="H67">
            <v>2410033.1076149996</v>
          </cell>
          <cell r="I67">
            <v>2.9078597653081097E-2</v>
          </cell>
          <cell r="J67">
            <v>78805257346.275085</v>
          </cell>
          <cell r="K67">
            <v>2.6966502999036929E-2</v>
          </cell>
          <cell r="L67">
            <v>1.4945651299447063E-3</v>
          </cell>
        </row>
        <row r="68">
          <cell r="B68">
            <v>4452</v>
          </cell>
          <cell r="C68">
            <v>3563.76365967121</v>
          </cell>
          <cell r="D68">
            <v>1.2492410903619624</v>
          </cell>
          <cell r="E68">
            <v>105227562</v>
          </cell>
          <cell r="F68">
            <v>98166147.701852396</v>
          </cell>
          <cell r="G68">
            <v>1.0719332933344226</v>
          </cell>
          <cell r="H68">
            <v>2502578.2289820001</v>
          </cell>
          <cell r="I68">
            <v>3.0195213993530333E-2</v>
          </cell>
          <cell r="J68">
            <v>69558297381.645233</v>
          </cell>
          <cell r="K68">
            <v>2.3802270281383712E-2</v>
          </cell>
          <cell r="L68">
            <v>1.9346814657415932E-3</v>
          </cell>
        </row>
        <row r="69">
          <cell r="B69">
            <v>21200</v>
          </cell>
          <cell r="C69">
            <v>15202.085625249194</v>
          </cell>
          <cell r="D69">
            <v>1.3945454934676103</v>
          </cell>
          <cell r="E69">
            <v>455641140</v>
          </cell>
          <cell r="F69">
            <v>392766734.15452605</v>
          </cell>
          <cell r="G69">
            <v>1.1600807817414021</v>
          </cell>
          <cell r="H69">
            <v>7122590.6575179985</v>
          </cell>
          <cell r="I69">
            <v>8.5938631848308453E-2</v>
          </cell>
          <cell r="J69">
            <v>192079012993.84378</v>
          </cell>
          <cell r="K69">
            <v>6.5727839161677099E-2</v>
          </cell>
          <cell r="L69">
            <v>7.7407389280111103E-3</v>
          </cell>
        </row>
        <row r="70">
          <cell r="B70">
            <v>83823</v>
          </cell>
          <cell r="C70">
            <v>57305.129955850432</v>
          </cell>
          <cell r="D70">
            <v>1.4627486241559826</v>
          </cell>
          <cell r="E70">
            <v>2783723310</v>
          </cell>
          <cell r="F70">
            <v>2443145607.6702499</v>
          </cell>
          <cell r="G70">
            <v>1.1394013116780708</v>
          </cell>
          <cell r="H70">
            <v>15854292.509672012</v>
          </cell>
          <cell r="I70">
            <v>0.19129222395589485</v>
          </cell>
          <cell r="J70">
            <v>710649226094.26733</v>
          </cell>
          <cell r="K70">
            <v>0.24317824891463477</v>
          </cell>
          <cell r="L70">
            <v>4.815008672463595E-2</v>
          </cell>
        </row>
        <row r="71">
          <cell r="B71">
            <v>229872</v>
          </cell>
          <cell r="C71">
            <v>190068.35122756177</v>
          </cell>
          <cell r="D71">
            <v>1.2094175517142398</v>
          </cell>
          <cell r="E71">
            <v>8308991841</v>
          </cell>
          <cell r="F71">
            <v>7671246356.5177269</v>
          </cell>
          <cell r="G71">
            <v>1.0831345331440732</v>
          </cell>
          <cell r="H71">
            <v>21148516.397014007</v>
          </cell>
          <cell r="I71">
            <v>0.25517043617584995</v>
          </cell>
          <cell r="J71">
            <v>941805689318.18396</v>
          </cell>
          <cell r="K71">
            <v>0.3222780662197699</v>
          </cell>
          <cell r="L71">
            <v>0.15118672263852639</v>
          </cell>
        </row>
        <row r="72">
          <cell r="B72">
            <v>489899</v>
          </cell>
          <cell r="C72">
            <v>442684.69057114446</v>
          </cell>
          <cell r="D72">
            <v>1.1066544889274135</v>
          </cell>
          <cell r="E72">
            <v>13211770454</v>
          </cell>
          <cell r="F72">
            <v>12815484164.373873</v>
          </cell>
          <cell r="G72">
            <v>1.0309224594672572</v>
          </cell>
          <cell r="H72">
            <v>17333669.169469003</v>
          </cell>
          <cell r="I72">
            <v>0.2091418537106359</v>
          </cell>
          <cell r="J72">
            <v>543990634796.50385</v>
          </cell>
          <cell r="K72">
            <v>0.18614906642876808</v>
          </cell>
          <cell r="L72">
            <v>0.25257056803962941</v>
          </cell>
        </row>
        <row r="73">
          <cell r="B73">
            <v>925337</v>
          </cell>
          <cell r="C73">
            <v>885810.8467563038</v>
          </cell>
          <cell r="D73">
            <v>1.0446214373965217</v>
          </cell>
          <cell r="E73">
            <v>19275448302</v>
          </cell>
          <cell r="F73">
            <v>18947179980.598946</v>
          </cell>
          <cell r="G73">
            <v>1.0173254448280529</v>
          </cell>
          <cell r="H73">
            <v>11761302.641147004</v>
          </cell>
          <cell r="I73">
            <v>0.14190767184791234</v>
          </cell>
          <cell r="J73">
            <v>265956438801.27466</v>
          </cell>
          <cell r="K73">
            <v>9.1008079233012643E-2</v>
          </cell>
          <cell r="L73">
            <v>0.3734154674976945</v>
          </cell>
        </row>
        <row r="74">
          <cell r="B74">
            <v>483194</v>
          </cell>
          <cell r="C74">
            <v>515634.30073616398</v>
          </cell>
          <cell r="D74">
            <v>0.93708661217872935</v>
          </cell>
          <cell r="E74">
            <v>7989628060</v>
          </cell>
          <cell r="F74">
            <v>8232790536.687809</v>
          </cell>
          <cell r="G74">
            <v>0.97046414874711029</v>
          </cell>
          <cell r="H74">
            <v>2810364.2010029992</v>
          </cell>
          <cell r="I74">
            <v>3.3908849468238869E-2</v>
          </cell>
          <cell r="J74">
            <v>45453989156.893433</v>
          </cell>
          <cell r="K74">
            <v>1.5553976678632038E-2</v>
          </cell>
          <cell r="L74">
            <v>0.16225376706273797</v>
          </cell>
        </row>
        <row r="83">
          <cell r="B83">
            <v>1183309</v>
          </cell>
          <cell r="C83">
            <v>1154864.1457626703</v>
          </cell>
          <cell r="D83">
            <v>1.0246304765298127</v>
          </cell>
          <cell r="E83">
            <v>4689604874</v>
          </cell>
          <cell r="F83">
            <v>4368368055.6792707</v>
          </cell>
          <cell r="G83">
            <v>1.0735370312726036</v>
          </cell>
          <cell r="H83">
            <v>32359142.75423402</v>
          </cell>
          <cell r="I83">
            <v>0.39043384490272426</v>
          </cell>
          <cell r="J83">
            <v>127937973420.93393</v>
          </cell>
          <cell r="K83">
            <v>4.3779309403008948E-2</v>
          </cell>
          <cell r="L83">
            <v>8.6092822329431676E-2</v>
          </cell>
        </row>
        <row r="84">
          <cell r="B84">
            <v>564039</v>
          </cell>
          <cell r="C84">
            <v>498028.71814039355</v>
          </cell>
          <cell r="D84">
            <v>1.1325431234288748</v>
          </cell>
          <cell r="E84">
            <v>7803796992</v>
          </cell>
          <cell r="F84">
            <v>7035916549.1342134</v>
          </cell>
          <cell r="G84">
            <v>1.1091372300258844</v>
          </cell>
          <cell r="H84">
            <v>21273714.201751012</v>
          </cell>
          <cell r="I84">
            <v>0.25668102811730215</v>
          </cell>
          <cell r="J84">
            <v>302697654276.09308</v>
          </cell>
          <cell r="K84">
            <v>0.10358061729270571</v>
          </cell>
          <cell r="L84">
            <v>0.13866549376529777</v>
          </cell>
        </row>
        <row r="85">
          <cell r="B85">
            <v>231702</v>
          </cell>
          <cell r="C85">
            <v>211572.66700330889</v>
          </cell>
          <cell r="D85">
            <v>1.0951414626558369</v>
          </cell>
          <cell r="E85">
            <v>7385439124</v>
          </cell>
          <cell r="F85">
            <v>6932176136.8421812</v>
          </cell>
          <cell r="G85">
            <v>1.0653853823403128</v>
          </cell>
          <cell r="H85">
            <v>11424596.114283001</v>
          </cell>
          <cell r="I85">
            <v>0.13784509130040526</v>
          </cell>
          <cell r="J85">
            <v>371164072508.92749</v>
          </cell>
          <cell r="K85">
            <v>0.12700925561941392</v>
          </cell>
          <cell r="L85">
            <v>0.13662095338545766</v>
          </cell>
        </row>
        <row r="86">
          <cell r="B86">
            <v>154734</v>
          </cell>
          <cell r="C86">
            <v>143022.40355430546</v>
          </cell>
          <cell r="D86">
            <v>1.0818864468408103</v>
          </cell>
          <cell r="E86">
            <v>9651998336</v>
          </cell>
          <cell r="F86">
            <v>9008264159.566946</v>
          </cell>
          <cell r="G86">
            <v>1.0714604018077551</v>
          </cell>
          <cell r="H86">
            <v>9711723.9219509978</v>
          </cell>
          <cell r="I86">
            <v>0.11717818794766922</v>
          </cell>
          <cell r="J86">
            <v>601118836292.57422</v>
          </cell>
          <cell r="K86">
            <v>0.20569786138040566</v>
          </cell>
          <cell r="L86">
            <v>0.17753698312528945</v>
          </cell>
        </row>
        <row r="87">
          <cell r="B87">
            <v>109866</v>
          </cell>
          <cell r="C87">
            <v>106781.77934096854</v>
          </cell>
          <cell r="D87">
            <v>1.0288833982545198</v>
          </cell>
          <cell r="E87">
            <v>22790120593</v>
          </cell>
          <cell r="F87">
            <v>23395487087.226765</v>
          </cell>
          <cell r="G87">
            <v>0.97412464669063137</v>
          </cell>
          <cell r="H87">
            <v>8110786.3529060017</v>
          </cell>
          <cell r="I87">
            <v>9.7861847731899057E-2</v>
          </cell>
          <cell r="J87">
            <v>1519420238725.2932</v>
          </cell>
          <cell r="K87">
            <v>0.51993295630446568</v>
          </cell>
          <cell r="L87">
            <v>0.46108374739452351</v>
          </cell>
        </row>
        <row r="96">
          <cell r="B96">
            <v>108681</v>
          </cell>
          <cell r="C96">
            <v>102840.37416745009</v>
          </cell>
          <cell r="D96">
            <v>1.0567931211825414</v>
          </cell>
          <cell r="E96">
            <v>2019765446</v>
          </cell>
          <cell r="F96">
            <v>2008292284.324703</v>
          </cell>
          <cell r="G96">
            <v>1.0057128943654507</v>
          </cell>
          <cell r="H96">
            <v>4598489.2439210014</v>
          </cell>
          <cell r="I96">
            <v>5.5483726805864747E-2</v>
          </cell>
          <cell r="J96">
            <v>116875992112.54611</v>
          </cell>
          <cell r="K96">
            <v>3.9993991491829903E-2</v>
          </cell>
          <cell r="L96">
            <v>3.9579895424596868E-2</v>
          </cell>
        </row>
        <row r="97">
          <cell r="B97">
            <v>221044</v>
          </cell>
          <cell r="C97">
            <v>214972.3434397706</v>
          </cell>
          <cell r="D97">
            <v>1.0282438962290539</v>
          </cell>
          <cell r="E97">
            <v>3343700486</v>
          </cell>
          <cell r="F97">
            <v>3247903460.7363982</v>
          </cell>
          <cell r="G97">
            <v>1.0294950346959764</v>
          </cell>
          <cell r="H97">
            <v>7997054.5820490057</v>
          </cell>
          <cell r="I97">
            <v>9.6489600855010377E-2</v>
          </cell>
          <cell r="J97">
            <v>184046269984.27429</v>
          </cell>
          <cell r="K97">
            <v>6.2979101377518512E-2</v>
          </cell>
          <cell r="L97">
            <v>6.4010443264914979E-2</v>
          </cell>
        </row>
        <row r="98">
          <cell r="B98">
            <v>268461</v>
          </cell>
          <cell r="C98">
            <v>252976.26861989102</v>
          </cell>
          <cell r="D98">
            <v>1.0612102133713401</v>
          </cell>
          <cell r="E98">
            <v>4309586040</v>
          </cell>
          <cell r="F98">
            <v>4118695267.3101969</v>
          </cell>
          <cell r="G98">
            <v>1.0463473892338893</v>
          </cell>
          <cell r="H98">
            <v>9782614.0554530043</v>
          </cell>
          <cell r="I98">
            <v>0.11803352294832324</v>
          </cell>
          <cell r="J98">
            <v>245171266041.58429</v>
          </cell>
          <cell r="K98">
            <v>8.3895566154135126E-2</v>
          </cell>
          <cell r="L98">
            <v>8.1172212450507417E-2</v>
          </cell>
        </row>
        <row r="99">
          <cell r="B99">
            <v>268007</v>
          </cell>
          <cell r="C99">
            <v>253095.3071989727</v>
          </cell>
          <cell r="D99">
            <v>1.0589173026005747</v>
          </cell>
          <cell r="E99">
            <v>5070446389</v>
          </cell>
          <cell r="F99">
            <v>4974281815.5921116</v>
          </cell>
          <cell r="G99">
            <v>1.019332353286952</v>
          </cell>
          <cell r="H99">
            <v>9496270.2960260101</v>
          </cell>
          <cell r="I99">
            <v>0.11457860154307822</v>
          </cell>
          <cell r="J99">
            <v>282572300959.74182</v>
          </cell>
          <cell r="K99">
            <v>9.6693888934249156E-2</v>
          </cell>
          <cell r="L99">
            <v>9.8034312838985935E-2</v>
          </cell>
        </row>
        <row r="100">
          <cell r="B100">
            <v>269921</v>
          </cell>
          <cell r="C100">
            <v>253132.93703189472</v>
          </cell>
          <cell r="D100">
            <v>1.0663211321487964</v>
          </cell>
          <cell r="E100">
            <v>5968532440</v>
          </cell>
          <cell r="F100">
            <v>5756091889.055356</v>
          </cell>
          <cell r="G100">
            <v>1.0369070812348529</v>
          </cell>
          <cell r="H100">
            <v>10016351.564168001</v>
          </cell>
          <cell r="I100">
            <v>0.12085371614437566</v>
          </cell>
          <cell r="J100">
            <v>339428483685.25031</v>
          </cell>
          <cell r="K100">
            <v>0.11614960132719507</v>
          </cell>
          <cell r="L100">
            <v>0.11344240915599023</v>
          </cell>
        </row>
        <row r="101">
          <cell r="B101">
            <v>275466</v>
          </cell>
          <cell r="C101">
            <v>257779.28076288587</v>
          </cell>
          <cell r="D101">
            <v>1.0686118728579392</v>
          </cell>
          <cell r="E101">
            <v>6718731623</v>
          </cell>
          <cell r="F101">
            <v>6528182860.4425659</v>
          </cell>
          <cell r="G101">
            <v>1.029188637424981</v>
          </cell>
          <cell r="H101">
            <v>10197159.260512006</v>
          </cell>
          <cell r="I101">
            <v>0.12303527715196315</v>
          </cell>
          <cell r="J101">
            <v>382503373611.77704</v>
          </cell>
          <cell r="K101">
            <v>0.13088947005553156</v>
          </cell>
          <cell r="L101">
            <v>0.12865895912947026</v>
          </cell>
        </row>
        <row r="102">
          <cell r="B102">
            <v>281240</v>
          </cell>
          <cell r="C102">
            <v>259792.67752752901</v>
          </cell>
          <cell r="D102">
            <v>1.0825555311126824</v>
          </cell>
          <cell r="E102">
            <v>7733784219</v>
          </cell>
          <cell r="F102">
            <v>7402571739.5961189</v>
          </cell>
          <cell r="G102">
            <v>1.0447428935584961</v>
          </cell>
          <cell r="H102">
            <v>10287787.65675799</v>
          </cell>
          <cell r="I102">
            <v>0.12412876697251958</v>
          </cell>
          <cell r="J102">
            <v>424964779283.41418</v>
          </cell>
          <cell r="K102">
            <v>0.14541940957918759</v>
          </cell>
          <cell r="L102">
            <v>0.14589162026522981</v>
          </cell>
        </row>
        <row r="103">
          <cell r="B103">
            <v>272986</v>
          </cell>
          <cell r="C103">
            <v>260000.8918190843</v>
          </cell>
          <cell r="D103">
            <v>1.0499425524661319</v>
          </cell>
          <cell r="E103">
            <v>8253627526</v>
          </cell>
          <cell r="F103">
            <v>8182104934.2259722</v>
          </cell>
          <cell r="G103">
            <v>1.0087413437433255</v>
          </cell>
          <cell r="H103">
            <v>10268435.137942011</v>
          </cell>
          <cell r="I103">
            <v>0.12389526640091107</v>
          </cell>
          <cell r="J103">
            <v>460193656828.84625</v>
          </cell>
          <cell r="K103">
            <v>0.15747443818987078</v>
          </cell>
          <cell r="L103">
            <v>0.16125484332009815</v>
          </cell>
        </row>
        <row r="104">
          <cell r="B104">
            <v>277844</v>
          </cell>
          <cell r="C104">
            <v>259679.63323416808</v>
          </cell>
          <cell r="D104">
            <v>1.0699491390202791</v>
          </cell>
          <cell r="E104">
            <v>8902785750</v>
          </cell>
          <cell r="F104">
            <v>8522087737.1659584</v>
          </cell>
          <cell r="G104">
            <v>1.0446719189681382</v>
          </cell>
          <cell r="H104">
            <v>10235801.548296001</v>
          </cell>
          <cell r="I104">
            <v>0.12350152117795388</v>
          </cell>
          <cell r="J104">
            <v>486582652716.38678</v>
          </cell>
          <cell r="K104">
            <v>0.16650453289048242</v>
          </cell>
          <cell r="L104">
            <v>0.16795530415020626</v>
          </cell>
        </row>
        <row r="114">
          <cell r="B114">
            <v>874</v>
          </cell>
          <cell r="C114">
            <v>649.16194592410011</v>
          </cell>
          <cell r="D114">
            <v>1.3463512540862768</v>
          </cell>
          <cell r="E114">
            <v>30456665</v>
          </cell>
          <cell r="F114">
            <v>24759407.80555981</v>
          </cell>
          <cell r="G114">
            <v>1.2301047439899129</v>
          </cell>
          <cell r="H114">
            <v>1811849.9770589999</v>
          </cell>
          <cell r="I114">
            <v>3.3388970400757202E-2</v>
          </cell>
          <cell r="J114">
            <v>69314861123.573669</v>
          </cell>
          <cell r="K114">
            <v>5.1285924002313465E-2</v>
          </cell>
          <cell r="L114">
            <v>1.7300909890688371E-3</v>
          </cell>
        </row>
        <row r="115">
          <cell r="B115">
            <v>1502</v>
          </cell>
          <cell r="C115">
            <v>1047.6268902484596</v>
          </cell>
          <cell r="D115">
            <v>1.4337165397155653</v>
          </cell>
          <cell r="E115">
            <v>41138251</v>
          </cell>
          <cell r="F115">
            <v>33114313.877945833</v>
          </cell>
          <cell r="G115">
            <v>1.2423102333217333</v>
          </cell>
          <cell r="H115">
            <v>2197241.6867960002</v>
          </cell>
          <cell r="I115">
            <v>4.0491011161324482E-2</v>
          </cell>
          <cell r="J115">
            <v>70214666255.265579</v>
          </cell>
          <cell r="K115">
            <v>5.195168797922705E-2</v>
          </cell>
          <cell r="L115">
            <v>2.3138992862570154E-3</v>
          </cell>
        </row>
        <row r="116">
          <cell r="B116">
            <v>2160</v>
          </cell>
          <cell r="C116">
            <v>1716.7965754214895</v>
          </cell>
          <cell r="D116">
            <v>1.2581572161336005</v>
          </cell>
          <cell r="E116">
            <v>45914548</v>
          </cell>
          <cell r="F116">
            <v>45631161.303874306</v>
          </cell>
          <cell r="G116">
            <v>1.006210376594155</v>
          </cell>
          <cell r="H116">
            <v>2203096.5395320007</v>
          </cell>
          <cell r="I116">
            <v>4.0598905030672559E-2</v>
          </cell>
          <cell r="J116">
            <v>59122008057.900978</v>
          </cell>
          <cell r="K116">
            <v>4.3744252862543229E-2</v>
          </cell>
          <cell r="L116">
            <v>3.1885278360677081E-3</v>
          </cell>
        </row>
        <row r="117">
          <cell r="B117">
            <v>9712</v>
          </cell>
          <cell r="C117">
            <v>6875.1853382324089</v>
          </cell>
          <cell r="D117">
            <v>1.4126164637325878</v>
          </cell>
          <cell r="E117">
            <v>198194962</v>
          </cell>
          <cell r="F117">
            <v>165870682.54237646</v>
          </cell>
          <cell r="G117">
            <v>1.1948763878111213</v>
          </cell>
          <cell r="H117">
            <v>5563028.9653179972</v>
          </cell>
          <cell r="I117">
            <v>0.10251610884641645</v>
          </cell>
          <cell r="J117">
            <v>140234812774.98566</v>
          </cell>
          <cell r="K117">
            <v>0.10375945120390036</v>
          </cell>
          <cell r="L117">
            <v>1.1590397293461226E-2</v>
          </cell>
        </row>
        <row r="118">
          <cell r="B118">
            <v>36407</v>
          </cell>
          <cell r="C118">
            <v>29002.096494364545</v>
          </cell>
          <cell r="D118">
            <v>1.255323042148843</v>
          </cell>
          <cell r="E118">
            <v>986622484</v>
          </cell>
          <cell r="F118">
            <v>909940775.04316211</v>
          </cell>
          <cell r="G118">
            <v>1.0842710988011286</v>
          </cell>
          <cell r="H118">
            <v>10917046.713343997</v>
          </cell>
          <cell r="I118">
            <v>0.20118053602164035</v>
          </cell>
          <cell r="J118">
            <v>371919369746.93793</v>
          </cell>
          <cell r="K118">
            <v>0.27518238113215698</v>
          </cell>
          <cell r="L118">
            <v>6.358311749019209E-2</v>
          </cell>
        </row>
        <row r="119">
          <cell r="B119">
            <v>96462</v>
          </cell>
          <cell r="C119">
            <v>89059.074700651312</v>
          </cell>
          <cell r="D119">
            <v>1.0831237616630498</v>
          </cell>
          <cell r="E119">
            <v>2185446063</v>
          </cell>
          <cell r="F119">
            <v>2161168693.8793221</v>
          </cell>
          <cell r="G119">
            <v>1.0112334447511822</v>
          </cell>
          <cell r="H119">
            <v>13054145.771069007</v>
          </cell>
          <cell r="I119">
            <v>0.24056323220804923</v>
          </cell>
          <cell r="J119">
            <v>364222467684.24579</v>
          </cell>
          <cell r="K119">
            <v>0.26948745903548371</v>
          </cell>
          <cell r="L119">
            <v>0.15101405140629712</v>
          </cell>
        </row>
        <row r="120">
          <cell r="B120">
            <v>201934</v>
          </cell>
          <cell r="C120">
            <v>185497.13702832442</v>
          </cell>
          <cell r="D120">
            <v>1.0886097933099947</v>
          </cell>
          <cell r="E120">
            <v>2990206395</v>
          </cell>
          <cell r="F120">
            <v>2885954191.9255505</v>
          </cell>
          <cell r="G120">
            <v>1.0361239978673711</v>
          </cell>
          <cell r="H120">
            <v>9512264.6162150037</v>
          </cell>
          <cell r="I120">
            <v>0.17529305722679628</v>
          </cell>
          <cell r="J120">
            <v>168218933803.57587</v>
          </cell>
          <cell r="K120">
            <v>0.12446484512779754</v>
          </cell>
          <cell r="L120">
            <v>0.20165923924863199</v>
          </cell>
        </row>
        <row r="121">
          <cell r="B121">
            <v>451380</v>
          </cell>
          <cell r="C121">
            <v>432643.80496845557</v>
          </cell>
          <cell r="D121">
            <v>1.0433062829431026</v>
          </cell>
          <cell r="E121">
            <v>5094759789</v>
          </cell>
          <cell r="F121">
            <v>4988634711.2423429</v>
          </cell>
          <cell r="G121">
            <v>1.0212733711527313</v>
          </cell>
          <cell r="H121">
            <v>7140251.6269979998</v>
          </cell>
          <cell r="I121">
            <v>0.13158134130662152</v>
          </cell>
          <cell r="J121">
            <v>87724257282.097244</v>
          </cell>
          <cell r="K121">
            <v>6.4906998574349548E-2</v>
          </cell>
          <cell r="L121">
            <v>0.348586364805475</v>
          </cell>
        </row>
        <row r="122">
          <cell r="B122">
            <v>285194</v>
          </cell>
          <cell r="C122">
            <v>286239.44416854909</v>
          </cell>
          <cell r="D122">
            <v>0.99634765861292862</v>
          </cell>
          <cell r="E122">
            <v>3115662272</v>
          </cell>
          <cell r="F122">
            <v>3095969794.759356</v>
          </cell>
          <cell r="G122">
            <v>1.0063606813199464</v>
          </cell>
          <cell r="H122">
            <v>1865999.1765879989</v>
          </cell>
          <cell r="I122">
            <v>3.4386837797721913E-2</v>
          </cell>
          <cell r="J122">
            <v>20566349694.108383</v>
          </cell>
          <cell r="K122">
            <v>1.5217000082228035E-2</v>
          </cell>
          <cell r="L122">
            <v>0.21633431164454917</v>
          </cell>
        </row>
        <row r="131">
          <cell r="B131">
            <v>749738</v>
          </cell>
          <cell r="C131">
            <v>713504.34429478121</v>
          </cell>
          <cell r="D131">
            <v>1.0507826700635323</v>
          </cell>
          <cell r="E131">
            <v>2648412844</v>
          </cell>
          <cell r="F131">
            <v>2460778818.907865</v>
          </cell>
          <cell r="G131">
            <v>1.0762498537659757</v>
          </cell>
          <cell r="H131">
            <v>25030072.502899021</v>
          </cell>
          <cell r="I131">
            <v>0.4612569255235241</v>
          </cell>
          <cell r="J131">
            <v>96604838098.477997</v>
          </cell>
          <cell r="K131">
            <v>7.1477722160354251E-2</v>
          </cell>
          <cell r="L131">
            <v>0.17194964007693048</v>
          </cell>
        </row>
        <row r="132">
          <cell r="B132">
            <v>205857</v>
          </cell>
          <cell r="C132">
            <v>194206.13367234662</v>
          </cell>
          <cell r="D132">
            <v>1.0599922675321369</v>
          </cell>
          <cell r="E132">
            <v>2814932836</v>
          </cell>
          <cell r="F132">
            <v>2702496404.8736558</v>
          </cell>
          <cell r="G132">
            <v>1.041604655208265</v>
          </cell>
          <cell r="H132">
            <v>13353583.947182003</v>
          </cell>
          <cell r="I132">
            <v>0.24608131180938694</v>
          </cell>
          <cell r="J132">
            <v>189195291535.86255</v>
          </cell>
          <cell r="K132">
            <v>0.13998520931904201</v>
          </cell>
          <cell r="L132">
            <v>0.18883992358706272</v>
          </cell>
        </row>
        <row r="133">
          <cell r="B133">
            <v>65302</v>
          </cell>
          <cell r="C133">
            <v>61967.64298754694</v>
          </cell>
          <cell r="D133">
            <v>1.0538080335429756</v>
          </cell>
          <cell r="E133">
            <v>2036884986</v>
          </cell>
          <cell r="F133">
            <v>1952063369.0559325</v>
          </cell>
          <cell r="G133">
            <v>1.0434522865848814</v>
          </cell>
          <cell r="H133">
            <v>7084835.0440149968</v>
          </cell>
          <cell r="I133">
            <v>0.13056011842815007</v>
          </cell>
          <cell r="J133">
            <v>223974092569.07648</v>
          </cell>
          <cell r="K133">
            <v>0.16571797308381531</v>
          </cell>
          <cell r="L133">
            <v>0.13640258569256458</v>
          </cell>
        </row>
        <row r="134">
          <cell r="B134">
            <v>41419</v>
          </cell>
          <cell r="C134">
            <v>39553.09417357295</v>
          </cell>
          <cell r="D134">
            <v>1.0471747120020192</v>
          </cell>
          <cell r="E134">
            <v>2474797496</v>
          </cell>
          <cell r="F134">
            <v>2395470606.818934</v>
          </cell>
          <cell r="G134">
            <v>1.0331153673751015</v>
          </cell>
          <cell r="H134">
            <v>5644967.2672309941</v>
          </cell>
          <cell r="I134">
            <v>0.1040260768746205</v>
          </cell>
          <cell r="J134">
            <v>336758923755.06079</v>
          </cell>
          <cell r="K134">
            <v>0.24916723904290039</v>
          </cell>
          <cell r="L134">
            <v>0.16738615656655814</v>
          </cell>
        </row>
        <row r="135">
          <cell r="B135">
            <v>23309</v>
          </cell>
          <cell r="C135">
            <v>23499.112981923598</v>
          </cell>
          <cell r="D135">
            <v>0.99190978050661571</v>
          </cell>
          <cell r="E135">
            <v>4713373267</v>
          </cell>
          <cell r="F135">
            <v>4800234532.7231035</v>
          </cell>
          <cell r="G135">
            <v>0.98190478712425988</v>
          </cell>
          <cell r="H135">
            <v>3151466.3115920001</v>
          </cell>
          <cell r="I135">
            <v>5.8075567364318424E-2</v>
          </cell>
          <cell r="J135">
            <v>505004580464.21332</v>
          </cell>
          <cell r="K135">
            <v>0.37365185639388804</v>
          </cell>
          <cell r="L135">
            <v>0.33542169407688416</v>
          </cell>
        </row>
        <row r="144">
          <cell r="B144">
            <v>60148</v>
          </cell>
          <cell r="C144">
            <v>58372.172157296962</v>
          </cell>
          <cell r="D144">
            <v>1.0304225074564242</v>
          </cell>
          <cell r="E144">
            <v>469352275</v>
          </cell>
          <cell r="F144">
            <v>477045652.4900102</v>
          </cell>
          <cell r="G144">
            <v>0.98387286950451491</v>
          </cell>
          <cell r="H144">
            <v>3075269.0452280007</v>
          </cell>
          <cell r="I144">
            <v>5.667139576983804E-2</v>
          </cell>
          <cell r="J144">
            <v>42623804248.783981</v>
          </cell>
          <cell r="K144">
            <v>3.1537265601606641E-2</v>
          </cell>
          <cell r="L144">
            <v>3.3334092286411592E-2</v>
          </cell>
        </row>
        <row r="145">
          <cell r="B145">
            <v>86229</v>
          </cell>
          <cell r="C145">
            <v>81974.926319290957</v>
          </cell>
          <cell r="D145">
            <v>1.0518948155456644</v>
          </cell>
          <cell r="E145">
            <v>752509318</v>
          </cell>
          <cell r="F145">
            <v>741336783.69528615</v>
          </cell>
          <cell r="G145">
            <v>1.0150707944761934</v>
          </cell>
          <cell r="H145">
            <v>4354951.6630079998</v>
          </cell>
          <cell r="I145">
            <v>8.0253527617627635E-2</v>
          </cell>
          <cell r="J145">
            <v>69502925290.374146</v>
          </cell>
          <cell r="K145">
            <v>5.1425072294753849E-2</v>
          </cell>
          <cell r="L145">
            <v>5.1801727222590514E-2</v>
          </cell>
        </row>
        <row r="146">
          <cell r="B146">
            <v>127598</v>
          </cell>
          <cell r="C146">
            <v>119497.43773829243</v>
          </cell>
          <cell r="D146">
            <v>1.0677885853874822</v>
          </cell>
          <cell r="E146">
            <v>1087622162</v>
          </cell>
          <cell r="F146">
            <v>1046849367.8251475</v>
          </cell>
          <cell r="G146">
            <v>1.0389481002979053</v>
          </cell>
          <cell r="H146">
            <v>6040116.609794993</v>
          </cell>
          <cell r="I146">
            <v>0.11130793236475547</v>
          </cell>
          <cell r="J146">
            <v>100679324323.28072</v>
          </cell>
          <cell r="K146">
            <v>7.4492426186106644E-2</v>
          </cell>
          <cell r="L146">
            <v>7.3149756747412864E-2</v>
          </cell>
        </row>
        <row r="147">
          <cell r="B147">
            <v>124548</v>
          </cell>
          <cell r="C147">
            <v>115646.16268468302</v>
          </cell>
          <cell r="D147">
            <v>1.0769747746804919</v>
          </cell>
          <cell r="E147">
            <v>1317548623</v>
          </cell>
          <cell r="F147">
            <v>1294164409.0789838</v>
          </cell>
          <cell r="G147">
            <v>1.0180689669387972</v>
          </cell>
          <cell r="H147">
            <v>5913117.6720320079</v>
          </cell>
          <cell r="I147">
            <v>0.10896758198940107</v>
          </cell>
          <cell r="J147">
            <v>121773059988.73164</v>
          </cell>
          <cell r="K147">
            <v>9.0099638070071389E-2</v>
          </cell>
          <cell r="L147">
            <v>9.0431168633135287E-2</v>
          </cell>
        </row>
        <row r="148">
          <cell r="B148">
            <v>128270</v>
          </cell>
          <cell r="C148">
            <v>121906.66050278291</v>
          </cell>
          <cell r="D148">
            <v>1.0521984563515447</v>
          </cell>
          <cell r="E148">
            <v>1638919504</v>
          </cell>
          <cell r="F148">
            <v>1587091000.8409891</v>
          </cell>
          <cell r="G148">
            <v>1.0326562894828004</v>
          </cell>
          <cell r="H148">
            <v>6491721.9849249991</v>
          </cell>
          <cell r="I148">
            <v>0.11963016582445632</v>
          </cell>
          <cell r="J148">
            <v>154341146679.37347</v>
          </cell>
          <cell r="K148">
            <v>0.11419669881349916</v>
          </cell>
          <cell r="L148">
            <v>0.11089973802889805</v>
          </cell>
        </row>
        <row r="149">
          <cell r="B149">
            <v>134479</v>
          </cell>
          <cell r="C149">
            <v>128250.65468473475</v>
          </cell>
          <cell r="D149">
            <v>1.0485638481189492</v>
          </cell>
          <cell r="E149">
            <v>1910840996</v>
          </cell>
          <cell r="F149">
            <v>1867814538.1172857</v>
          </cell>
          <cell r="G149">
            <v>1.0230357227683236</v>
          </cell>
          <cell r="H149">
            <v>6811289.8478770014</v>
          </cell>
          <cell r="I149">
            <v>0.12551919750601823</v>
          </cell>
          <cell r="J149">
            <v>180147269279.51181</v>
          </cell>
          <cell r="K149">
            <v>0.13329059615400707</v>
          </cell>
          <cell r="L149">
            <v>0.13051560550340968</v>
          </cell>
        </row>
        <row r="150">
          <cell r="B150">
            <v>139097</v>
          </cell>
          <cell r="C150">
            <v>132149.19404878179</v>
          </cell>
          <cell r="D150">
            <v>1.0525754697274468</v>
          </cell>
          <cell r="E150">
            <v>2214629337</v>
          </cell>
          <cell r="F150">
            <v>2178883558.3626118</v>
          </cell>
          <cell r="G150">
            <v>1.0164055479239333</v>
          </cell>
          <cell r="H150">
            <v>7038965.1326279985</v>
          </cell>
          <cell r="I150">
            <v>0.12971482266250847</v>
          </cell>
          <cell r="J150">
            <v>205583317276.88815</v>
          </cell>
          <cell r="K150">
            <v>0.15211067605270259</v>
          </cell>
          <cell r="L150">
            <v>0.15225189714379619</v>
          </cell>
        </row>
        <row r="151">
          <cell r="B151">
            <v>139340</v>
          </cell>
          <cell r="C151">
            <v>135622.82693883037</v>
          </cell>
          <cell r="D151">
            <v>1.0274081667892543</v>
          </cell>
          <cell r="E151">
            <v>2493440999</v>
          </cell>
          <cell r="F151">
            <v>2449630904.7854948</v>
          </cell>
          <cell r="G151">
            <v>1.0178843654074252</v>
          </cell>
          <cell r="H151">
            <v>7188179.7717950046</v>
          </cell>
          <cell r="I151">
            <v>0.13246456642363036</v>
          </cell>
          <cell r="J151">
            <v>227799689186.91672</v>
          </cell>
          <cell r="K151">
            <v>0.16854852419833433</v>
          </cell>
          <cell r="L151">
            <v>0.17117066725490296</v>
          </cell>
        </row>
        <row r="152">
          <cell r="B152">
            <v>145916</v>
          </cell>
          <cell r="C152">
            <v>139310.29303547827</v>
          </cell>
          <cell r="D152">
            <v>1.0474172210867394</v>
          </cell>
          <cell r="E152">
            <v>2803538215</v>
          </cell>
          <cell r="F152">
            <v>2668227517.1836843</v>
          </cell>
          <cell r="G152">
            <v>1.0507118290868749</v>
          </cell>
          <cell r="H152">
            <v>7351313.3456310006</v>
          </cell>
          <cell r="I152">
            <v>0.13547080984176432</v>
          </cell>
          <cell r="J152">
            <v>249087190148.83051</v>
          </cell>
          <cell r="K152">
            <v>0.18429910262891833</v>
          </cell>
          <cell r="L152">
            <v>0.18644534717944286</v>
          </cell>
        </row>
      </sheetData>
      <sheetData sheetId="4"/>
      <sheetData sheetId="5"/>
      <sheetData sheetId="6"/>
      <sheetData sheetId="7"/>
      <sheetData sheetId="9">
        <row r="11">
          <cell r="B11">
            <v>7349</v>
          </cell>
          <cell r="C11">
            <v>1.3902034245964794</v>
          </cell>
          <cell r="D11">
            <v>1.0898219331972496</v>
          </cell>
          <cell r="E11">
            <v>2698</v>
          </cell>
          <cell r="F11">
            <v>1.6135210208703865</v>
          </cell>
          <cell r="G11">
            <v>1.484912662435911</v>
          </cell>
          <cell r="H11">
            <v>4236</v>
          </cell>
          <cell r="I11">
            <v>1.1915472939700757</v>
          </cell>
          <cell r="J11">
            <v>0.93080074315419226</v>
          </cell>
          <cell r="K11">
            <v>1046</v>
          </cell>
          <cell r="L11">
            <v>1.2885712323370835</v>
          </cell>
          <cell r="M11">
            <v>1.1381263475609296</v>
          </cell>
        </row>
        <row r="12">
          <cell r="B12">
            <v>13113</v>
          </cell>
          <cell r="C12">
            <v>1.2778198790006059</v>
          </cell>
          <cell r="D12">
            <v>1.0192782089600771</v>
          </cell>
          <cell r="E12">
            <v>4413</v>
          </cell>
          <cell r="F12">
            <v>1.4447470319546332</v>
          </cell>
          <cell r="G12">
            <v>1.1059905136952382</v>
          </cell>
          <cell r="H12">
            <v>8511</v>
          </cell>
          <cell r="I12">
            <v>1.1919736064204802</v>
          </cell>
          <cell r="J12">
            <v>0.88566450648456507</v>
          </cell>
          <cell r="K12">
            <v>2015</v>
          </cell>
          <cell r="L12">
            <v>1.3614900399688308</v>
          </cell>
          <cell r="M12">
            <v>1.0565128573933162</v>
          </cell>
        </row>
        <row r="13">
          <cell r="B13">
            <v>22314</v>
          </cell>
          <cell r="C13">
            <v>1.1304474626477627</v>
          </cell>
          <cell r="D13">
            <v>0.91298679125669724</v>
          </cell>
          <cell r="E13">
            <v>6865</v>
          </cell>
          <cell r="F13">
            <v>1.2367366987418171</v>
          </cell>
          <cell r="G13">
            <v>0.98384413040254037</v>
          </cell>
          <cell r="H13">
            <v>14114</v>
          </cell>
          <cell r="I13">
            <v>1.0707270390711585</v>
          </cell>
          <cell r="J13">
            <v>0.80121696398180886</v>
          </cell>
          <cell r="K13">
            <v>3436</v>
          </cell>
          <cell r="L13">
            <v>1.1943468492694795</v>
          </cell>
          <cell r="M13">
            <v>0.9371425672510677</v>
          </cell>
        </row>
        <row r="14">
          <cell r="B14">
            <v>33352</v>
          </cell>
          <cell r="C14">
            <v>1.1180957618760241</v>
          </cell>
          <cell r="D14">
            <v>0.89799838284248668</v>
          </cell>
          <cell r="E14">
            <v>10928</v>
          </cell>
          <cell r="F14">
            <v>1.2929653944125876</v>
          </cell>
          <cell r="G14">
            <v>0.99345641317269284</v>
          </cell>
          <cell r="H14">
            <v>20280</v>
          </cell>
          <cell r="I14">
            <v>1.0617915575258965</v>
          </cell>
          <cell r="J14">
            <v>0.82281037860561002</v>
          </cell>
          <cell r="K14">
            <v>5757</v>
          </cell>
          <cell r="L14">
            <v>1.1860806223024492</v>
          </cell>
          <cell r="M14">
            <v>1.0343354217952287</v>
          </cell>
        </row>
        <row r="15">
          <cell r="B15">
            <v>96808</v>
          </cell>
          <cell r="C15">
            <v>1.0994830270878457</v>
          </cell>
          <cell r="D15">
            <v>0.8920248382880146</v>
          </cell>
          <cell r="E15">
            <v>33050</v>
          </cell>
          <cell r="F15">
            <v>1.2547002264614007</v>
          </cell>
          <cell r="G15">
            <v>0.98518071802148699</v>
          </cell>
          <cell r="H15">
            <v>56006</v>
          </cell>
          <cell r="I15">
            <v>1.1031146593488121</v>
          </cell>
          <cell r="J15">
            <v>0.86167717508379782</v>
          </cell>
          <cell r="K15">
            <v>19929</v>
          </cell>
          <cell r="L15">
            <v>1.1797000176265267</v>
          </cell>
          <cell r="M15">
            <v>0.97936821831075216</v>
          </cell>
        </row>
        <row r="16">
          <cell r="B16">
            <v>136454</v>
          </cell>
          <cell r="C16">
            <v>1.0816295562122205</v>
          </cell>
          <cell r="D16">
            <v>0.88067338207418711</v>
          </cell>
          <cell r="E16">
            <v>36633</v>
          </cell>
          <cell r="F16">
            <v>1.1935099087751766</v>
          </cell>
          <cell r="G16">
            <v>0.96888125926608482</v>
          </cell>
          <cell r="H16">
            <v>78514</v>
          </cell>
          <cell r="I16">
            <v>1.1044981002478904</v>
          </cell>
          <cell r="J16">
            <v>0.84686468104135426</v>
          </cell>
          <cell r="K16">
            <v>27479</v>
          </cell>
          <cell r="L16">
            <v>1.2526408457020834</v>
          </cell>
          <cell r="M16">
            <v>1.0756028636034332</v>
          </cell>
        </row>
        <row r="17">
          <cell r="B17">
            <v>140515</v>
          </cell>
          <cell r="C17">
            <v>1.1164702160164264</v>
          </cell>
          <cell r="D17">
            <v>0.93879313129726916</v>
          </cell>
          <cell r="E17">
            <v>23618</v>
          </cell>
          <cell r="F17">
            <v>1.1962646955512515</v>
          </cell>
          <cell r="G17">
            <v>1.0106958067657978</v>
          </cell>
          <cell r="H17">
            <v>115450</v>
          </cell>
          <cell r="I17">
            <v>1.1247680292192404</v>
          </cell>
          <cell r="J17">
            <v>0.99848220396072296</v>
          </cell>
          <cell r="K17">
            <v>27892</v>
          </cell>
          <cell r="L17">
            <v>1.1066238968045841</v>
          </cell>
          <cell r="M17">
            <v>1.1398690069504072</v>
          </cell>
        </row>
        <row r="18">
          <cell r="B18">
            <v>48895</v>
          </cell>
          <cell r="C18">
            <v>1.1143070017510261</v>
          </cell>
          <cell r="D18">
            <v>0.85681464663495222</v>
          </cell>
          <cell r="E18">
            <v>4299</v>
          </cell>
          <cell r="F18">
            <v>1.1075614201265638</v>
          </cell>
          <cell r="G18">
            <v>1.0271118741909568</v>
          </cell>
          <cell r="H18">
            <v>64198</v>
          </cell>
          <cell r="I18">
            <v>1.0900486695934053</v>
          </cell>
          <cell r="J18">
            <v>0.91500444550865923</v>
          </cell>
          <cell r="K18">
            <v>5936</v>
          </cell>
          <cell r="L18">
            <v>0.98053363219939949</v>
          </cell>
          <cell r="M18">
            <v>0.92713199085416964</v>
          </cell>
        </row>
        <row r="19">
          <cell r="B19">
            <v>6865</v>
          </cell>
          <cell r="C19">
            <v>1.1104178359406112</v>
          </cell>
          <cell r="D19">
            <v>0.80183734321263356</v>
          </cell>
          <cell r="E19">
            <v>308</v>
          </cell>
          <cell r="F19">
            <v>1.0486850805046539</v>
          </cell>
          <cell r="G19">
            <v>0.91395095830775419</v>
          </cell>
          <cell r="H19">
            <v>12852</v>
          </cell>
          <cell r="I19">
            <v>0.99363475587872652</v>
          </cell>
          <cell r="J19">
            <v>0.86269289777803593</v>
          </cell>
          <cell r="K19">
            <v>564</v>
          </cell>
          <cell r="L19">
            <v>0.94547430691836387</v>
          </cell>
          <cell r="M19">
            <v>0.66142922554868577</v>
          </cell>
        </row>
        <row r="20">
          <cell r="B20">
            <v>505665</v>
          </cell>
          <cell r="C20">
            <v>1.1107672700984639</v>
          </cell>
          <cell r="D20">
            <v>0.89227752856486253</v>
          </cell>
          <cell r="E20">
            <v>122812</v>
          </cell>
          <cell r="F20">
            <v>1.2320353966452904</v>
          </cell>
          <cell r="G20">
            <v>0.99496058396115561</v>
          </cell>
          <cell r="H20">
            <v>374161</v>
          </cell>
          <cell r="I20">
            <v>1.102725698407887</v>
          </cell>
          <cell r="J20">
            <v>0.8920097286354971</v>
          </cell>
          <cell r="K20">
            <v>94054</v>
          </cell>
          <cell r="L20">
            <v>1.1653683526759231</v>
          </cell>
          <cell r="M20">
            <v>1.023593667746006</v>
          </cell>
        </row>
        <row r="31">
          <cell r="B31">
            <v>6317</v>
          </cell>
          <cell r="C31">
            <v>1.4428312739266524</v>
          </cell>
          <cell r="D31">
            <v>0.91083660338200212</v>
          </cell>
          <cell r="E31">
            <v>1570</v>
          </cell>
          <cell r="F31">
            <v>2.0239036251068332</v>
          </cell>
          <cell r="G31">
            <v>1.1955863974101029</v>
          </cell>
          <cell r="H31">
            <v>3433</v>
          </cell>
          <cell r="I31">
            <v>1.6271081599854209</v>
          </cell>
          <cell r="J31">
            <v>0.99632085233608692</v>
          </cell>
          <cell r="K31">
            <v>621</v>
          </cell>
          <cell r="L31">
            <v>2.0589386970251984</v>
          </cell>
          <cell r="M31">
            <v>1.2653546215170339</v>
          </cell>
        </row>
        <row r="32">
          <cell r="B32">
            <v>8308</v>
          </cell>
          <cell r="C32">
            <v>1.3804287800376995</v>
          </cell>
          <cell r="D32">
            <v>0.94588596265877911</v>
          </cell>
          <cell r="E32">
            <v>1695</v>
          </cell>
          <cell r="F32">
            <v>1.5500856572333932</v>
          </cell>
          <cell r="G32">
            <v>1.0046421377561596</v>
          </cell>
          <cell r="H32">
            <v>4880</v>
          </cell>
          <cell r="I32">
            <v>1.3875651163406912</v>
          </cell>
          <cell r="J32">
            <v>0.81650222749324408</v>
          </cell>
          <cell r="K32">
            <v>768</v>
          </cell>
          <cell r="L32">
            <v>1.641568719317601</v>
          </cell>
          <cell r="M32">
            <v>1.2862124599370395</v>
          </cell>
        </row>
        <row r="33">
          <cell r="B33">
            <v>10049</v>
          </cell>
          <cell r="C33">
            <v>1.2670124539481291</v>
          </cell>
          <cell r="D33">
            <v>0.89327221209919871</v>
          </cell>
          <cell r="E33">
            <v>1927</v>
          </cell>
          <cell r="F33">
            <v>1.3271667320521237</v>
          </cell>
          <cell r="G33">
            <v>0.90975257428651801</v>
          </cell>
          <cell r="H33">
            <v>6218</v>
          </cell>
          <cell r="I33">
            <v>1.2336973081695932</v>
          </cell>
          <cell r="J33">
            <v>0.88247618400894423</v>
          </cell>
          <cell r="K33">
            <v>932</v>
          </cell>
          <cell r="L33">
            <v>1.3899956506865205</v>
          </cell>
          <cell r="M33">
            <v>0.76384128833853771</v>
          </cell>
        </row>
        <row r="34">
          <cell r="B34">
            <v>22903</v>
          </cell>
          <cell r="C34">
            <v>1.1525608841980388</v>
          </cell>
          <cell r="D34">
            <v>0.87016791592828979</v>
          </cell>
          <cell r="E34">
            <v>4203</v>
          </cell>
          <cell r="F34">
            <v>1.1300481528988762</v>
          </cell>
          <cell r="G34">
            <v>0.9114367112998607</v>
          </cell>
          <cell r="H34">
            <v>14731</v>
          </cell>
          <cell r="I34">
            <v>1.0952259560888458</v>
          </cell>
          <cell r="J34">
            <v>0.8093015030910371</v>
          </cell>
          <cell r="K34">
            <v>2158</v>
          </cell>
          <cell r="L34">
            <v>1.1350459157492234</v>
          </cell>
          <cell r="M34">
            <v>0.6996048423872947</v>
          </cell>
        </row>
        <row r="35">
          <cell r="B35">
            <v>79291</v>
          </cell>
          <cell r="C35">
            <v>1.0340979564753583</v>
          </cell>
          <cell r="D35">
            <v>0.85415826781020132</v>
          </cell>
          <cell r="E35">
            <v>13868</v>
          </cell>
          <cell r="F35">
            <v>1.053324806909989</v>
          </cell>
          <cell r="G35">
            <v>0.85357598819014358</v>
          </cell>
          <cell r="H35">
            <v>52036</v>
          </cell>
          <cell r="I35">
            <v>1.0380879495552293</v>
          </cell>
          <cell r="J35">
            <v>0.84978964983917715</v>
          </cell>
          <cell r="K35">
            <v>7937</v>
          </cell>
          <cell r="L35">
            <v>1.0672822473680339</v>
          </cell>
          <cell r="M35">
            <v>0.85923062867509814</v>
          </cell>
        </row>
        <row r="36">
          <cell r="B36">
            <v>98018</v>
          </cell>
          <cell r="C36">
            <v>1.0445155226776583</v>
          </cell>
          <cell r="D36">
            <v>0.84816556276039168</v>
          </cell>
          <cell r="E36">
            <v>19659</v>
          </cell>
          <cell r="F36">
            <v>1.1513227888225668</v>
          </cell>
          <cell r="G36">
            <v>0.963338951692429</v>
          </cell>
          <cell r="H36">
            <v>70020</v>
          </cell>
          <cell r="I36">
            <v>1.04898205155852</v>
          </cell>
          <cell r="J36">
            <v>0.85915478861361028</v>
          </cell>
          <cell r="K36">
            <v>13559</v>
          </cell>
          <cell r="L36">
            <v>1.1293167997799696</v>
          </cell>
          <cell r="M36">
            <v>1.0022890425607418</v>
          </cell>
        </row>
        <row r="37">
          <cell r="B37">
            <v>113674</v>
          </cell>
          <cell r="C37">
            <v>1.1155250613841243</v>
          </cell>
          <cell r="D37">
            <v>0.93584302601129765</v>
          </cell>
          <cell r="E37">
            <v>30208</v>
          </cell>
          <cell r="F37">
            <v>1.2559364758781961</v>
          </cell>
          <cell r="G37">
            <v>1.0542081969560968</v>
          </cell>
          <cell r="H37">
            <v>93839</v>
          </cell>
          <cell r="I37">
            <v>1.1109329139705173</v>
          </cell>
          <cell r="J37">
            <v>0.9645638579569763</v>
          </cell>
          <cell r="K37">
            <v>25174</v>
          </cell>
          <cell r="L37">
            <v>1.181773405972897</v>
          </cell>
          <cell r="M37">
            <v>1.1376762163121785</v>
          </cell>
        </row>
        <row r="38">
          <cell r="B38">
            <v>167105</v>
          </cell>
          <cell r="C38">
            <v>1.1554669177424846</v>
          </cell>
          <cell r="D38">
            <v>1.0369493921936419</v>
          </cell>
          <cell r="E38">
            <v>49682</v>
          </cell>
          <cell r="F38">
            <v>1.2955407594889345</v>
          </cell>
          <cell r="G38">
            <v>1.1301871670995081</v>
          </cell>
          <cell r="H38">
            <v>129004</v>
          </cell>
          <cell r="I38">
            <v>1.1331787089219498</v>
          </cell>
          <cell r="J38">
            <v>1.0639621638587653</v>
          </cell>
          <cell r="K38">
            <v>42905</v>
          </cell>
          <cell r="L38">
            <v>1.1715821668499622</v>
          </cell>
          <cell r="M38">
            <v>1.1424902675602209</v>
          </cell>
        </row>
        <row r="50">
          <cell r="B50">
            <v>26794</v>
          </cell>
          <cell r="C50">
            <v>1.456014027941166</v>
          </cell>
          <cell r="D50">
            <v>1.4442528050350902</v>
          </cell>
          <cell r="E50">
            <v>10575</v>
          </cell>
          <cell r="F50">
            <v>1.2954544136691337</v>
          </cell>
          <cell r="G50">
            <v>1.4004538046584458</v>
          </cell>
          <cell r="H50">
            <v>52055</v>
          </cell>
          <cell r="I50">
            <v>1.2845859077179447</v>
          </cell>
          <cell r="J50">
            <v>1.2328296607056033</v>
          </cell>
          <cell r="K50">
            <v>20668</v>
          </cell>
          <cell r="L50">
            <v>1.1340951625464359</v>
          </cell>
          <cell r="M50">
            <v>1.199453056466415</v>
          </cell>
        </row>
        <row r="51">
          <cell r="B51">
            <v>62519</v>
          </cell>
          <cell r="C51">
            <v>1.3828670145545159</v>
          </cell>
          <cell r="D51">
            <v>1.3756156856670763</v>
          </cell>
          <cell r="E51">
            <v>26171</v>
          </cell>
          <cell r="F51">
            <v>1.4200401545631272</v>
          </cell>
          <cell r="G51">
            <v>1.4009300089771461</v>
          </cell>
          <cell r="H51">
            <v>80268</v>
          </cell>
          <cell r="I51">
            <v>1.2357396730555315</v>
          </cell>
          <cell r="J51">
            <v>1.2062487695778279</v>
          </cell>
          <cell r="K51">
            <v>28215</v>
          </cell>
          <cell r="L51">
            <v>1.2686451275206807</v>
          </cell>
          <cell r="M51">
            <v>1.2421591958905349</v>
          </cell>
        </row>
        <row r="52">
          <cell r="B52">
            <v>71165</v>
          </cell>
          <cell r="C52">
            <v>1.3286080880007092</v>
          </cell>
          <cell r="D52">
            <v>1.3163194146831076</v>
          </cell>
          <cell r="E52">
            <v>23861</v>
          </cell>
          <cell r="F52">
            <v>1.393377556230881</v>
          </cell>
          <cell r="G52">
            <v>1.3699463610508731</v>
          </cell>
          <cell r="H52">
            <v>57409</v>
          </cell>
          <cell r="I52">
            <v>1.2168743087549663</v>
          </cell>
          <cell r="J52">
            <v>1.1889630062027117</v>
          </cell>
          <cell r="K52">
            <v>16333</v>
          </cell>
          <cell r="L52">
            <v>1.2615284166142373</v>
          </cell>
          <cell r="M52">
            <v>1.2330600703392194</v>
          </cell>
        </row>
        <row r="53">
          <cell r="B53">
            <v>89196</v>
          </cell>
          <cell r="C53">
            <v>1.2352942695463598</v>
          </cell>
          <cell r="D53">
            <v>1.2196400588097924</v>
          </cell>
          <cell r="E53">
            <v>26204</v>
          </cell>
          <cell r="F53">
            <v>1.2790322254612787</v>
          </cell>
          <cell r="G53">
            <v>1.258191926960343</v>
          </cell>
          <cell r="H53">
            <v>57796</v>
          </cell>
          <cell r="I53">
            <v>1.1393541300787757</v>
          </cell>
          <cell r="J53">
            <v>1.1001374907171391</v>
          </cell>
          <cell r="K53">
            <v>13942</v>
          </cell>
          <cell r="L53">
            <v>1.1454405335151554</v>
          </cell>
          <cell r="M53">
            <v>1.1184772765133757</v>
          </cell>
        </row>
        <row r="54">
          <cell r="B54">
            <v>137636</v>
          </cell>
          <cell r="C54">
            <v>1.0486068710324226</v>
          </cell>
          <cell r="D54">
            <v>1.0298512012511427</v>
          </cell>
          <cell r="E54">
            <v>26388</v>
          </cell>
          <cell r="F54">
            <v>1.0647898521695496</v>
          </cell>
          <cell r="G54">
            <v>1.0467659606143911</v>
          </cell>
          <cell r="H54">
            <v>74681</v>
          </cell>
          <cell r="I54">
            <v>0.97758784076638028</v>
          </cell>
          <cell r="J54">
            <v>0.93925461274306798</v>
          </cell>
          <cell r="K54">
            <v>11247</v>
          </cell>
          <cell r="L54">
            <v>0.99381516028353512</v>
          </cell>
          <cell r="M54">
            <v>0.96664839140346237</v>
          </cell>
        </row>
        <row r="55">
          <cell r="B55">
            <v>59816</v>
          </cell>
          <cell r="C55">
            <v>0.91626613764552645</v>
          </cell>
          <cell r="D55">
            <v>0.90912500679240926</v>
          </cell>
          <cell r="E55">
            <v>6058</v>
          </cell>
          <cell r="F55">
            <v>0.9268080333756995</v>
          </cell>
          <cell r="G55">
            <v>0.9173426546477097</v>
          </cell>
          <cell r="H55">
            <v>28125</v>
          </cell>
          <cell r="I55">
            <v>0.88609341178014134</v>
          </cell>
          <cell r="J55">
            <v>0.8673431672309293</v>
          </cell>
          <cell r="K55">
            <v>2188</v>
          </cell>
          <cell r="L55">
            <v>0.93549979327667632</v>
          </cell>
          <cell r="M55">
            <v>0.9337290626995991</v>
          </cell>
        </row>
        <row r="56">
          <cell r="B56">
            <v>33557</v>
          </cell>
          <cell r="C56">
            <v>0.85611867822798826</v>
          </cell>
          <cell r="D56">
            <v>0.85175106175279058</v>
          </cell>
          <cell r="E56">
            <v>2420</v>
          </cell>
          <cell r="F56">
            <v>0.87069747046927493</v>
          </cell>
          <cell r="G56">
            <v>0.85930976009109106</v>
          </cell>
          <cell r="H56">
            <v>13343</v>
          </cell>
          <cell r="I56">
            <v>0.84960992203640417</v>
          </cell>
          <cell r="J56">
            <v>0.84425514179364691</v>
          </cell>
          <cell r="K56">
            <v>855</v>
          </cell>
          <cell r="L56">
            <v>0.95225538547012933</v>
          </cell>
          <cell r="M56">
            <v>0.9495196760093626</v>
          </cell>
        </row>
        <row r="57">
          <cell r="B57">
            <v>20254</v>
          </cell>
          <cell r="C57">
            <v>0.82736244356627575</v>
          </cell>
          <cell r="D57">
            <v>0.82486574637239007</v>
          </cell>
          <cell r="E57">
            <v>1006</v>
          </cell>
          <cell r="F57">
            <v>0.83316349774387588</v>
          </cell>
          <cell r="G57">
            <v>0.83097352225853149</v>
          </cell>
          <cell r="H57">
            <v>7802</v>
          </cell>
          <cell r="I57">
            <v>0.87371756232178988</v>
          </cell>
          <cell r="J57">
            <v>0.88050794127414345</v>
          </cell>
          <cell r="K57">
            <v>482</v>
          </cell>
          <cell r="L57">
            <v>1.0670444203756184</v>
          </cell>
          <cell r="M57">
            <v>1.0473370958368771</v>
          </cell>
        </row>
        <row r="58">
          <cell r="B58">
            <v>2582</v>
          </cell>
          <cell r="C58">
            <v>0.87170306867385317</v>
          </cell>
          <cell r="D58">
            <v>0.87305431398428179</v>
          </cell>
          <cell r="E58">
            <v>88</v>
          </cell>
          <cell r="F58">
            <v>0.7624559808598359</v>
          </cell>
          <cell r="G58">
            <v>0.78477914655519088</v>
          </cell>
          <cell r="H58">
            <v>1356</v>
          </cell>
          <cell r="I58">
            <v>0.88727287344427708</v>
          </cell>
          <cell r="J58">
            <v>0.88683751144480083</v>
          </cell>
          <cell r="K58">
            <v>82</v>
          </cell>
          <cell r="L58">
            <v>1.1412119756389125</v>
          </cell>
          <cell r="M58">
            <v>1.1527300766894006</v>
          </cell>
        </row>
        <row r="59">
          <cell r="B59">
            <v>1594</v>
          </cell>
          <cell r="C59">
            <v>0.83237249651517509</v>
          </cell>
          <cell r="D59">
            <v>0.83335120100708793</v>
          </cell>
          <cell r="E59">
            <v>27</v>
          </cell>
          <cell r="F59">
            <v>0.63821157171702514</v>
          </cell>
          <cell r="G59">
            <v>0.64552621085201367</v>
          </cell>
          <cell r="H59">
            <v>928</v>
          </cell>
          <cell r="I59">
            <v>0.80550482321879002</v>
          </cell>
          <cell r="J59">
            <v>0.81636547884221544</v>
          </cell>
          <cell r="K59">
            <v>28</v>
          </cell>
          <cell r="L59">
            <v>0.93240010842718912</v>
          </cell>
          <cell r="M59">
            <v>0.92446237150529897</v>
          </cell>
        </row>
        <row r="60">
          <cell r="B60">
            <v>552</v>
          </cell>
          <cell r="C60">
            <v>0.72134420028579371</v>
          </cell>
          <cell r="D60">
            <v>0.738673792910718</v>
          </cell>
          <cell r="E60">
            <v>14</v>
          </cell>
          <cell r="F60">
            <v>0.99832148542604859</v>
          </cell>
          <cell r="G60">
            <v>0.78541975459505908</v>
          </cell>
          <cell r="H60">
            <v>398</v>
          </cell>
          <cell r="I60">
            <v>0.8387376472564787</v>
          </cell>
          <cell r="J60">
            <v>0.80021937736027215</v>
          </cell>
          <cell r="K60">
            <v>14</v>
          </cell>
          <cell r="L60">
            <v>0.82354125881312457</v>
          </cell>
          <cell r="M60">
            <v>0.69971507518357934</v>
          </cell>
        </row>
        <row r="72">
          <cell r="B72">
            <v>34274</v>
          </cell>
          <cell r="C72">
            <v>1.1444179742934444</v>
          </cell>
          <cell r="D72">
            <v>0.97781318225497438</v>
          </cell>
          <cell r="E72">
            <v>11267</v>
          </cell>
          <cell r="F72">
            <v>1.2481855974628537</v>
          </cell>
          <cell r="G72">
            <v>1.0102847120995178</v>
          </cell>
          <cell r="H72">
            <v>23157</v>
          </cell>
          <cell r="I72">
            <v>1.1014525568463753</v>
          </cell>
          <cell r="J72">
            <v>0.99772024562431949</v>
          </cell>
          <cell r="K72">
            <v>8989</v>
          </cell>
          <cell r="L72">
            <v>1.1087856195067942</v>
          </cell>
          <cell r="M72">
            <v>0.95657113135546756</v>
          </cell>
        </row>
        <row r="73">
          <cell r="B73">
            <v>44009</v>
          </cell>
          <cell r="C73">
            <v>1.1381394053434106</v>
          </cell>
          <cell r="D73">
            <v>0.9542442795400512</v>
          </cell>
          <cell r="E73">
            <v>13473</v>
          </cell>
          <cell r="F73">
            <v>1.2297106366535866</v>
          </cell>
          <cell r="G73">
            <v>0.98766972303064282</v>
          </cell>
          <cell r="H73">
            <v>30145</v>
          </cell>
          <cell r="I73">
            <v>1.0883499305557582</v>
          </cell>
          <cell r="J73">
            <v>0.99709263316918051</v>
          </cell>
          <cell r="K73">
            <v>10800</v>
          </cell>
          <cell r="L73">
            <v>1.1388958646929783</v>
          </cell>
          <cell r="M73">
            <v>1.0396933838510882</v>
          </cell>
        </row>
        <row r="74">
          <cell r="B74">
            <v>65946</v>
          </cell>
          <cell r="C74">
            <v>1.1683715942645267</v>
          </cell>
          <cell r="D74">
            <v>0.94338578462838607</v>
          </cell>
          <cell r="E74">
            <v>17219</v>
          </cell>
          <cell r="F74">
            <v>1.2349423930133885</v>
          </cell>
          <cell r="G74">
            <v>1.0069337044834759</v>
          </cell>
          <cell r="H74">
            <v>47010</v>
          </cell>
          <cell r="I74">
            <v>1.1404883843749616</v>
          </cell>
          <cell r="J74">
            <v>0.98859495885846771</v>
          </cell>
          <cell r="K74">
            <v>12959</v>
          </cell>
          <cell r="L74">
            <v>1.1353307113473978</v>
          </cell>
          <cell r="M74">
            <v>1.0077618642352295</v>
          </cell>
        </row>
        <row r="75">
          <cell r="B75">
            <v>59151</v>
          </cell>
          <cell r="C75">
            <v>1.1240779951204445</v>
          </cell>
          <cell r="D75">
            <v>0.94845963977400838</v>
          </cell>
          <cell r="E75">
            <v>14728</v>
          </cell>
          <cell r="F75">
            <v>1.2295822710627904</v>
          </cell>
          <cell r="G75">
            <v>0.97731786517140129</v>
          </cell>
          <cell r="H75">
            <v>41387</v>
          </cell>
          <cell r="I75">
            <v>1.0880271750380497</v>
          </cell>
          <cell r="J75">
            <v>0.93821825579582019</v>
          </cell>
          <cell r="K75">
            <v>11255</v>
          </cell>
          <cell r="L75">
            <v>1.147625975313886</v>
          </cell>
          <cell r="M75">
            <v>0.9734724193672819</v>
          </cell>
        </row>
        <row r="76">
          <cell r="B76">
            <v>63229</v>
          </cell>
          <cell r="C76">
            <v>1.1346920122835484</v>
          </cell>
          <cell r="D76">
            <v>0.88886667939376385</v>
          </cell>
          <cell r="E76">
            <v>15410</v>
          </cell>
          <cell r="F76">
            <v>1.2672998047426773</v>
          </cell>
          <cell r="G76">
            <v>1.0313316134672086</v>
          </cell>
          <cell r="H76">
            <v>48204</v>
          </cell>
          <cell r="I76">
            <v>1.1397044577247277</v>
          </cell>
          <cell r="J76">
            <v>0.90803884909067423</v>
          </cell>
          <cell r="K76">
            <v>11754</v>
          </cell>
          <cell r="L76">
            <v>1.2091523366690575</v>
          </cell>
          <cell r="M76">
            <v>1.0139563846703679</v>
          </cell>
        </row>
        <row r="77">
          <cell r="B77">
            <v>61994</v>
          </cell>
          <cell r="C77">
            <v>1.1077320709521614</v>
          </cell>
          <cell r="D77">
            <v>0.88885682812326983</v>
          </cell>
          <cell r="E77">
            <v>14182</v>
          </cell>
          <cell r="F77">
            <v>1.2420736270495409</v>
          </cell>
          <cell r="G77">
            <v>1.0468719592320643</v>
          </cell>
          <cell r="H77">
            <v>47667</v>
          </cell>
          <cell r="I77">
            <v>1.1152825172493601</v>
          </cell>
          <cell r="J77">
            <v>0.85386792140846246</v>
          </cell>
          <cell r="K77">
            <v>10922</v>
          </cell>
          <cell r="L77">
            <v>1.2069701338669609</v>
          </cell>
          <cell r="M77">
            <v>1.0719975335959828</v>
          </cell>
        </row>
        <row r="78">
          <cell r="B78">
            <v>60571</v>
          </cell>
          <cell r="C78">
            <v>1.0922345886614642</v>
          </cell>
          <cell r="D78">
            <v>0.87862541412703787</v>
          </cell>
          <cell r="E78">
            <v>13259</v>
          </cell>
          <cell r="F78">
            <v>1.2336889300414204</v>
          </cell>
          <cell r="G78">
            <v>0.96843935348718813</v>
          </cell>
          <cell r="H78">
            <v>47005</v>
          </cell>
          <cell r="I78">
            <v>1.107050909231466</v>
          </cell>
          <cell r="J78">
            <v>0.86348308548938046</v>
          </cell>
          <cell r="K78">
            <v>10133</v>
          </cell>
          <cell r="L78">
            <v>1.199917561328534</v>
          </cell>
          <cell r="M78">
            <v>1.0996249041639363</v>
          </cell>
        </row>
        <row r="79">
          <cell r="B79">
            <v>59200</v>
          </cell>
          <cell r="C79">
            <v>1.0669585198768139</v>
          </cell>
          <cell r="D79">
            <v>0.84878970743349469</v>
          </cell>
          <cell r="E79">
            <v>12021</v>
          </cell>
          <cell r="F79">
            <v>1.190796670451129</v>
          </cell>
          <cell r="G79">
            <v>0.93817460878875081</v>
          </cell>
          <cell r="H79">
            <v>45194</v>
          </cell>
          <cell r="I79">
            <v>1.0701207978967593</v>
          </cell>
          <cell r="J79">
            <v>0.86401011009195317</v>
          </cell>
          <cell r="K79">
            <v>9114</v>
          </cell>
          <cell r="L79">
            <v>1.1800741563416941</v>
          </cell>
          <cell r="M79">
            <v>0.9902240766530932</v>
          </cell>
        </row>
        <row r="80">
          <cell r="B80">
            <v>57291</v>
          </cell>
          <cell r="C80">
            <v>1.0429926214111644</v>
          </cell>
          <cell r="D80">
            <v>0.83233695603409719</v>
          </cell>
          <cell r="E80">
            <v>11253</v>
          </cell>
          <cell r="F80">
            <v>1.2025041502546923</v>
          </cell>
          <cell r="G80">
            <v>0.9893844854388657</v>
          </cell>
          <cell r="H80">
            <v>44392</v>
          </cell>
          <cell r="I80">
            <v>1.0671512460593624</v>
          </cell>
          <cell r="J80">
            <v>0.82278734039502022</v>
          </cell>
          <cell r="K80">
            <v>8128</v>
          </cell>
          <cell r="L80">
            <v>1.1681282972923108</v>
          </cell>
          <cell r="M80">
            <v>1.0363578786977652</v>
          </cell>
        </row>
      </sheetData>
      <sheetData sheetId="10">
        <row r="9">
          <cell r="J9">
            <v>57291</v>
          </cell>
        </row>
        <row r="10">
          <cell r="J10">
            <v>11253</v>
          </cell>
        </row>
        <row r="11">
          <cell r="J11">
            <v>3859</v>
          </cell>
        </row>
        <row r="13">
          <cell r="J13">
            <v>44392</v>
          </cell>
        </row>
        <row r="14">
          <cell r="J14">
            <v>8128</v>
          </cell>
        </row>
        <row r="15">
          <cell r="J15">
            <v>7037</v>
          </cell>
        </row>
        <row r="18">
          <cell r="J18">
            <v>16494911849</v>
          </cell>
        </row>
        <row r="19">
          <cell r="J19">
            <v>1265268032</v>
          </cell>
        </row>
        <row r="20">
          <cell r="J20">
            <v>61653591</v>
          </cell>
        </row>
        <row r="22">
          <cell r="J22">
            <v>8617925487</v>
          </cell>
        </row>
        <row r="23">
          <cell r="J23">
            <v>642607806</v>
          </cell>
        </row>
        <row r="24">
          <cell r="J24">
            <v>49488359</v>
          </cell>
        </row>
        <row r="27">
          <cell r="B27">
            <v>1.1444179742934444</v>
          </cell>
          <cell r="C27">
            <v>1.1381394053434106</v>
          </cell>
          <cell r="D27">
            <v>1.1683715942645267</v>
          </cell>
          <cell r="E27">
            <v>1.1240779951204445</v>
          </cell>
          <cell r="F27">
            <v>1.1346920122835484</v>
          </cell>
          <cell r="G27">
            <v>1.1077320709521612</v>
          </cell>
          <cell r="H27">
            <v>1.0922345886614642</v>
          </cell>
          <cell r="I27">
            <v>1.0669585198768139</v>
          </cell>
          <cell r="J27">
            <v>1.0429926214111644</v>
          </cell>
        </row>
        <row r="28">
          <cell r="B28">
            <v>1.2481855974628537</v>
          </cell>
          <cell r="C28">
            <v>1.2297106366535866</v>
          </cell>
          <cell r="D28">
            <v>1.2349423930133885</v>
          </cell>
          <cell r="E28">
            <v>1.2295822710627904</v>
          </cell>
          <cell r="F28">
            <v>1.2672998047426769</v>
          </cell>
          <cell r="G28">
            <v>1.2420736270495398</v>
          </cell>
          <cell r="H28">
            <v>1.2336889300414204</v>
          </cell>
          <cell r="I28">
            <v>1.190796670451129</v>
          </cell>
          <cell r="J28">
            <v>1.2025041502546923</v>
          </cell>
        </row>
        <row r="29">
          <cell r="B29">
            <v>1.4790099460406083</v>
          </cell>
          <cell r="C29">
            <v>1.1683508700848766</v>
          </cell>
          <cell r="D29">
            <v>1.8638479880738159</v>
          </cell>
          <cell r="E29">
            <v>1.586817337612022</v>
          </cell>
          <cell r="F29">
            <v>1.8508998846910001</v>
          </cell>
          <cell r="G29">
            <v>1.7917547552755473</v>
          </cell>
          <cell r="H29">
            <v>1.7357023121552027</v>
          </cell>
          <cell r="I29">
            <v>1.7444267054910878</v>
          </cell>
          <cell r="J29">
            <v>1.8736807090599545</v>
          </cell>
        </row>
        <row r="31">
          <cell r="B31">
            <v>1.1014525568463753</v>
          </cell>
          <cell r="C31">
            <v>1.0883499305557582</v>
          </cell>
          <cell r="D31">
            <v>1.1404883843749616</v>
          </cell>
          <cell r="E31">
            <v>1.0880271750380497</v>
          </cell>
          <cell r="F31">
            <v>1.1397044577247277</v>
          </cell>
          <cell r="G31">
            <v>1.1152825172493608</v>
          </cell>
          <cell r="H31">
            <v>1.1070509092314651</v>
          </cell>
          <cell r="I31">
            <v>1.0701207978967593</v>
          </cell>
          <cell r="J31">
            <v>1.0671512460593624</v>
          </cell>
        </row>
        <row r="32">
          <cell r="B32">
            <v>1.1087856195067942</v>
          </cell>
          <cell r="C32">
            <v>1.1388958646929783</v>
          </cell>
          <cell r="D32">
            <v>1.1353307113473978</v>
          </cell>
          <cell r="E32">
            <v>1.147625975313886</v>
          </cell>
          <cell r="F32">
            <v>1.2091523366690575</v>
          </cell>
          <cell r="G32">
            <v>1.2069701338669614</v>
          </cell>
          <cell r="H32">
            <v>1.1999175613285333</v>
          </cell>
          <cell r="I32">
            <v>1.1800741563416941</v>
          </cell>
          <cell r="J32">
            <v>1.1681282972923108</v>
          </cell>
        </row>
        <row r="33">
          <cell r="B33">
            <v>1.2979086682215355</v>
          </cell>
          <cell r="C33">
            <v>1.1522369942963364</v>
          </cell>
          <cell r="D33">
            <v>1.5007296935307977</v>
          </cell>
          <cell r="E33">
            <v>1.3771286624225592</v>
          </cell>
          <cell r="F33">
            <v>1.40271156898339</v>
          </cell>
          <cell r="G33">
            <v>1.3588671030612836</v>
          </cell>
          <cell r="H33">
            <v>1.4260829819865788</v>
          </cell>
          <cell r="I33">
            <v>1.3329100050726919</v>
          </cell>
          <cell r="J33">
            <v>1.4196615396885357</v>
          </cell>
        </row>
        <row r="36">
          <cell r="B36">
            <v>0.97781318225497438</v>
          </cell>
          <cell r="C36">
            <v>0.9542442795400512</v>
          </cell>
          <cell r="D36">
            <v>0.94338578462838607</v>
          </cell>
          <cell r="E36">
            <v>0.94845963977400838</v>
          </cell>
          <cell r="F36">
            <v>0.88886667939376462</v>
          </cell>
          <cell r="G36">
            <v>0.88885682812326949</v>
          </cell>
          <cell r="H36">
            <v>0.87862541412703787</v>
          </cell>
          <cell r="I36">
            <v>0.84878970743349469</v>
          </cell>
          <cell r="J36">
            <v>0.83233695603409719</v>
          </cell>
        </row>
        <row r="37">
          <cell r="B37">
            <v>1.0102847120995178</v>
          </cell>
          <cell r="C37">
            <v>0.98766972303064282</v>
          </cell>
          <cell r="D37">
            <v>1.0069337044834759</v>
          </cell>
          <cell r="E37">
            <v>0.97731786517140129</v>
          </cell>
          <cell r="F37">
            <v>1.0313316134672086</v>
          </cell>
          <cell r="G37">
            <v>1.0468719592320639</v>
          </cell>
          <cell r="H37">
            <v>0.96843935348718813</v>
          </cell>
          <cell r="I37">
            <v>0.93817460878875081</v>
          </cell>
          <cell r="J37">
            <v>0.9893844854388657</v>
          </cell>
        </row>
        <row r="38">
          <cell r="B38">
            <v>1.1496832099124856</v>
          </cell>
          <cell r="C38">
            <v>1.0606679411351383</v>
          </cell>
          <cell r="D38">
            <v>1.6954454729726194</v>
          </cell>
          <cell r="E38">
            <v>1.2287441991385115</v>
          </cell>
          <cell r="F38">
            <v>1.8864269331389516</v>
          </cell>
          <cell r="G38">
            <v>1.5869042477304767</v>
          </cell>
          <cell r="H38">
            <v>1.1022229367930114</v>
          </cell>
          <cell r="I38">
            <v>1.141862457017093</v>
          </cell>
          <cell r="J38">
            <v>1.2923446222890489</v>
          </cell>
        </row>
        <row r="40">
          <cell r="B40">
            <v>0.99772024562431949</v>
          </cell>
          <cell r="C40">
            <v>0.99709263316918051</v>
          </cell>
          <cell r="D40">
            <v>0.98859495885846771</v>
          </cell>
          <cell r="E40">
            <v>0.93821825579582019</v>
          </cell>
          <cell r="F40">
            <v>0.90803884909067423</v>
          </cell>
          <cell r="G40">
            <v>0.85386792140846335</v>
          </cell>
          <cell r="H40">
            <v>0.86348308548938069</v>
          </cell>
          <cell r="I40">
            <v>0.86401011009195317</v>
          </cell>
          <cell r="J40">
            <v>0.82278734039502022</v>
          </cell>
        </row>
        <row r="41">
          <cell r="B41">
            <v>0.95657113135546756</v>
          </cell>
          <cell r="C41">
            <v>1.0396933838510882</v>
          </cell>
          <cell r="D41">
            <v>1.0077618642352295</v>
          </cell>
          <cell r="E41">
            <v>0.9734724193672819</v>
          </cell>
          <cell r="F41">
            <v>1.0139563846703679</v>
          </cell>
          <cell r="G41">
            <v>1.0719975335959819</v>
          </cell>
          <cell r="H41">
            <v>1.0996249041639377</v>
          </cell>
          <cell r="I41">
            <v>0.9902240766530932</v>
          </cell>
          <cell r="J41">
            <v>1.0363578786977652</v>
          </cell>
        </row>
        <row r="42">
          <cell r="B42">
            <v>1.1732381936903411</v>
          </cell>
          <cell r="C42">
            <v>0.88648824066207155</v>
          </cell>
          <cell r="D42">
            <v>1.4798968192091098</v>
          </cell>
          <cell r="E42">
            <v>1.2661340178877123</v>
          </cell>
          <cell r="F42">
            <v>1.4058235747383427</v>
          </cell>
          <cell r="G42">
            <v>1.4354972065412044</v>
          </cell>
          <cell r="H42">
            <v>1.5109025302184491</v>
          </cell>
          <cell r="I42">
            <v>1.3270700351717828</v>
          </cell>
          <cell r="J42">
            <v>1.3894021129728658</v>
          </cell>
        </row>
        <row r="43">
          <cell r="J43">
            <v>131960</v>
          </cell>
        </row>
        <row r="44">
          <cell r="J44">
            <v>27131855124</v>
          </cell>
        </row>
        <row r="45">
          <cell r="B45">
            <v>1.1438379950805824</v>
          </cell>
          <cell r="C45">
            <v>1.1348919878664638</v>
          </cell>
          <cell r="D45">
            <v>1.2070665352689351</v>
          </cell>
          <cell r="E45">
            <v>1.153293385840898</v>
          </cell>
          <cell r="F45">
            <v>1.1830287435969942</v>
          </cell>
          <cell r="G45">
            <v>1.1544590461910917</v>
          </cell>
          <cell r="H45">
            <v>1.1430222843074311</v>
          </cell>
          <cell r="I45">
            <v>1.1095257748620355</v>
          </cell>
          <cell r="J45">
            <v>1.1009460496406387</v>
          </cell>
        </row>
        <row r="46">
          <cell r="B46">
            <v>0.98531263328021901</v>
          </cell>
          <cell r="C46">
            <v>0.97199709570852877</v>
          </cell>
          <cell r="D46">
            <v>0.96716196139377397</v>
          </cell>
          <cell r="E46">
            <v>0.94972456192144983</v>
          </cell>
          <cell r="F46">
            <v>0.90852112055530754</v>
          </cell>
          <cell r="G46">
            <v>0.89216123791824897</v>
          </cell>
          <cell r="H46">
            <v>0.88433572087785361</v>
          </cell>
          <cell r="I46">
            <v>0.86140939890647283</v>
          </cell>
          <cell r="J46">
            <v>0.84067525215271632</v>
          </cell>
        </row>
        <row r="67">
          <cell r="B67">
            <v>0.98251639501153076</v>
          </cell>
          <cell r="C67">
            <v>0.9591361297447426</v>
          </cell>
          <cell r="D67">
            <v>0.95390299142422319</v>
          </cell>
          <cell r="E67">
            <v>0.95273495931110297</v>
          </cell>
          <cell r="F67">
            <v>0.90337117963983682</v>
          </cell>
          <cell r="G67">
            <v>0.90255868867944877</v>
          </cell>
          <cell r="H67">
            <v>0.88565353291629045</v>
          </cell>
          <cell r="I67">
            <v>0.85523960116007691</v>
          </cell>
          <cell r="J67">
            <v>0.84287343167109541</v>
          </cell>
        </row>
        <row r="68">
          <cell r="B68">
            <v>0.99229715250949635</v>
          </cell>
          <cell r="C68">
            <v>1.0012569372218196</v>
          </cell>
          <cell r="D68">
            <v>0.99497121526968624</v>
          </cell>
          <cell r="E68">
            <v>0.94354647739690023</v>
          </cell>
          <cell r="F68">
            <v>0.91875538401496148</v>
          </cell>
          <cell r="G68">
            <v>0.87187388288131307</v>
          </cell>
          <cell r="H68">
            <v>0.88179206494450069</v>
          </cell>
          <cell r="I68">
            <v>0.87323860592922053</v>
          </cell>
          <cell r="J68">
            <v>0.83649917991773104</v>
          </cell>
        </row>
        <row r="72">
          <cell r="B72">
            <v>0.98531263328021901</v>
          </cell>
          <cell r="C72">
            <v>0.97199709570852877</v>
          </cell>
          <cell r="D72">
            <v>0.96716196139377397</v>
          </cell>
          <cell r="E72">
            <v>0.94972456192144983</v>
          </cell>
          <cell r="F72">
            <v>0.90852112055530754</v>
          </cell>
          <cell r="G72">
            <v>0.89216123791824897</v>
          </cell>
          <cell r="H72">
            <v>0.88433572087785439</v>
          </cell>
          <cell r="I72">
            <v>0.86140939890647283</v>
          </cell>
          <cell r="J72">
            <v>0.84067525215271688</v>
          </cell>
        </row>
        <row r="95">
          <cell r="B95">
            <v>0.98340552441373952</v>
          </cell>
          <cell r="C95">
            <v>0.9672016433179651</v>
          </cell>
          <cell r="D95">
            <v>0.95792817257301843</v>
          </cell>
          <cell r="E95">
            <v>0.94511398038615013</v>
          </cell>
          <cell r="F95">
            <v>0.89529084489041399</v>
          </cell>
          <cell r="G95">
            <v>0.87698276620254245</v>
          </cell>
          <cell r="H95">
            <v>0.87344860975681293</v>
          </cell>
          <cell r="I95">
            <v>0.85401653165921554</v>
          </cell>
          <cell r="J95">
            <v>0.82903494833814706</v>
          </cell>
        </row>
        <row r="96">
          <cell r="B96">
            <v>0.99316851927365601</v>
          </cell>
          <cell r="C96">
            <v>1.0045661693721466</v>
          </cell>
          <cell r="D96">
            <v>1.0072042141856485</v>
          </cell>
          <cell r="E96">
            <v>0.97602348654173532</v>
          </cell>
          <cell r="F96">
            <v>1.0256701135032873</v>
          </cell>
          <cell r="G96">
            <v>1.0551116287020164</v>
          </cell>
          <cell r="H96">
            <v>1.0119166840213611</v>
          </cell>
          <cell r="I96">
            <v>0.95535489873661317</v>
          </cell>
          <cell r="J96">
            <v>1.004723039828479</v>
          </cell>
        </row>
        <row r="97">
          <cell r="B97">
            <v>1.1562910870349399</v>
          </cell>
          <cell r="C97">
            <v>1.0031755000534648</v>
          </cell>
          <cell r="D97">
            <v>1.604359949355008</v>
          </cell>
          <cell r="E97">
            <v>1.2412525081089958</v>
          </cell>
          <cell r="F97">
            <v>1.6655930694558392</v>
          </cell>
          <cell r="G97">
            <v>1.5192621457061117</v>
          </cell>
          <cell r="H97">
            <v>1.2539489577413701</v>
          </cell>
          <cell r="I97">
            <v>1.2211761599499233</v>
          </cell>
          <cell r="J97">
            <v>1.3338331133368047</v>
          </cell>
        </row>
      </sheetData>
      <sheetData sheetId="11">
        <row r="10">
          <cell r="J10">
            <v>1260</v>
          </cell>
          <cell r="T10">
            <v>834</v>
          </cell>
          <cell r="AD10">
            <v>293</v>
          </cell>
          <cell r="AN10">
            <v>97</v>
          </cell>
        </row>
        <row r="11">
          <cell r="J11">
            <v>4585</v>
          </cell>
          <cell r="T11">
            <v>2760</v>
          </cell>
          <cell r="AD11">
            <v>818</v>
          </cell>
          <cell r="AN11">
            <v>358</v>
          </cell>
        </row>
        <row r="12">
          <cell r="J12">
            <v>7657</v>
          </cell>
          <cell r="T12">
            <v>3873</v>
          </cell>
          <cell r="AD12">
            <v>1344</v>
          </cell>
          <cell r="AN12">
            <v>493</v>
          </cell>
        </row>
        <row r="13">
          <cell r="J13">
            <v>9666</v>
          </cell>
          <cell r="T13">
            <v>3563</v>
          </cell>
          <cell r="AD13">
            <v>1175</v>
          </cell>
          <cell r="AN13">
            <v>437</v>
          </cell>
        </row>
        <row r="14">
          <cell r="J14">
            <v>7288</v>
          </cell>
          <cell r="T14">
            <v>3403</v>
          </cell>
          <cell r="AD14">
            <v>494</v>
          </cell>
          <cell r="AN14">
            <v>322</v>
          </cell>
        </row>
        <row r="15">
          <cell r="J15">
            <v>3369</v>
          </cell>
          <cell r="T15">
            <v>4050</v>
          </cell>
          <cell r="AD15">
            <v>81</v>
          </cell>
          <cell r="AN15">
            <v>172</v>
          </cell>
        </row>
        <row r="17">
          <cell r="J17">
            <v>345585342</v>
          </cell>
          <cell r="T17">
            <v>178307099</v>
          </cell>
          <cell r="AD17">
            <v>53804948</v>
          </cell>
          <cell r="AN17">
            <v>14247406</v>
          </cell>
        </row>
        <row r="18">
          <cell r="J18">
            <v>1781019218</v>
          </cell>
          <cell r="T18">
            <v>775079431</v>
          </cell>
          <cell r="AD18">
            <v>187091821</v>
          </cell>
          <cell r="AN18">
            <v>67782949</v>
          </cell>
        </row>
        <row r="19">
          <cell r="J19">
            <v>2902028681</v>
          </cell>
          <cell r="T19">
            <v>1007341284</v>
          </cell>
          <cell r="AD19">
            <v>301034518</v>
          </cell>
          <cell r="AN19">
            <v>80837831</v>
          </cell>
        </row>
        <row r="20">
          <cell r="J20">
            <v>3133096555</v>
          </cell>
          <cell r="T20">
            <v>790694785</v>
          </cell>
          <cell r="AD20">
            <v>245946175</v>
          </cell>
          <cell r="AN20">
            <v>88902951</v>
          </cell>
        </row>
        <row r="21">
          <cell r="J21">
            <v>2102230950</v>
          </cell>
          <cell r="T21">
            <v>921494521</v>
          </cell>
          <cell r="AD21">
            <v>104093329</v>
          </cell>
          <cell r="AN21">
            <v>93563720</v>
          </cell>
        </row>
        <row r="22">
          <cell r="J22">
            <v>1257512972</v>
          </cell>
          <cell r="T22">
            <v>1732542828</v>
          </cell>
          <cell r="AD22">
            <v>18974504</v>
          </cell>
          <cell r="AN22">
            <v>58207277</v>
          </cell>
        </row>
        <row r="24">
          <cell r="B24">
            <v>1.0732433436067566</v>
          </cell>
          <cell r="C24">
            <v>1.0911274149014507</v>
          </cell>
          <cell r="D24">
            <v>1.0299343472485178</v>
          </cell>
          <cell r="E24">
            <v>1.0800540978341626</v>
          </cell>
          <cell r="F24">
            <v>1.0455379847176254</v>
          </cell>
          <cell r="G24">
            <v>1.019331235097656</v>
          </cell>
          <cell r="H24">
            <v>1.0191783488194672</v>
          </cell>
          <cell r="I24">
            <v>1.0123613014867658</v>
          </cell>
          <cell r="J24">
            <v>1.0975298012315211</v>
          </cell>
          <cell r="L24">
            <v>0.83986646473313054</v>
          </cell>
          <cell r="M24">
            <v>0.92517000020027473</v>
          </cell>
          <cell r="N24">
            <v>1.0160049720999036</v>
          </cell>
          <cell r="O24">
            <v>0.93013725307128281</v>
          </cell>
          <cell r="P24">
            <v>1.0020368857733906</v>
          </cell>
          <cell r="Q24">
            <v>1.0235338873648736</v>
          </cell>
          <cell r="R24">
            <v>0.96590135806851263</v>
          </cell>
          <cell r="S24">
            <v>1.0371879207413863</v>
          </cell>
          <cell r="T24">
            <v>0.9942494495523222</v>
          </cell>
          <cell r="V24">
            <v>1.2518496753029746</v>
          </cell>
          <cell r="W24">
            <v>1.2334539143712846</v>
          </cell>
          <cell r="X24">
            <v>1.0104059999015875</v>
          </cell>
          <cell r="Y24">
            <v>0.90400728769163186</v>
          </cell>
          <cell r="Z24">
            <v>1.1259949533510698</v>
          </cell>
          <cell r="AA24">
            <v>0.94390561486528235</v>
          </cell>
          <cell r="AB24">
            <v>1.1850499134965513</v>
          </cell>
          <cell r="AC24">
            <v>1.2052716920022644</v>
          </cell>
          <cell r="AD24">
            <v>1.2412959123145197</v>
          </cell>
          <cell r="AF24">
            <v>1.2136067324384676</v>
          </cell>
          <cell r="AG24">
            <v>0.88730150098312621</v>
          </cell>
          <cell r="AH24">
            <v>0.97781084595410495</v>
          </cell>
          <cell r="AI24">
            <v>0.90667211025426531</v>
          </cell>
          <cell r="AJ24">
            <v>0.97166101982028319</v>
          </cell>
          <cell r="AK24">
            <v>1.0482070207624821</v>
          </cell>
          <cell r="AL24">
            <v>0.93214339496221588</v>
          </cell>
          <cell r="AM24">
            <v>1.0557282847585014</v>
          </cell>
          <cell r="AN24">
            <v>1.140152489421586</v>
          </cell>
        </row>
        <row r="25">
          <cell r="B25">
            <v>0.99910837612992998</v>
          </cell>
          <cell r="C25">
            <v>1.0305974687473534</v>
          </cell>
          <cell r="D25">
            <v>1.081292428085483</v>
          </cell>
          <cell r="E25">
            <v>1.043328842930386</v>
          </cell>
          <cell r="F25">
            <v>0.97359984639024222</v>
          </cell>
          <cell r="G25">
            <v>1.0041263608041362</v>
          </cell>
          <cell r="H25">
            <v>0.94836952487492021</v>
          </cell>
          <cell r="I25">
            <v>0.92055282225998081</v>
          </cell>
          <cell r="J25">
            <v>0.92087621565143318</v>
          </cell>
          <cell r="L25">
            <v>0.89280474833945644</v>
          </cell>
          <cell r="M25">
            <v>0.94689495962334747</v>
          </cell>
          <cell r="N25">
            <v>0.93769282264713971</v>
          </cell>
          <cell r="O25">
            <v>0.9046653299825832</v>
          </cell>
          <cell r="P25">
            <v>0.98504330009517305</v>
          </cell>
          <cell r="Q25">
            <v>0.97146406389326978</v>
          </cell>
          <cell r="R25">
            <v>0.92044619634541514</v>
          </cell>
          <cell r="S25">
            <v>0.89381533022229609</v>
          </cell>
          <cell r="T25">
            <v>0.86202712762672695</v>
          </cell>
          <cell r="V25">
            <v>1.0217812490714022</v>
          </cell>
          <cell r="W25">
            <v>1.0482327997438956</v>
          </cell>
          <cell r="X25">
            <v>1.0636674033861524</v>
          </cell>
          <cell r="Y25">
            <v>1.0157880577281417</v>
          </cell>
          <cell r="Z25">
            <v>1.0508737787835618</v>
          </cell>
          <cell r="AA25">
            <v>1.0558089829315214</v>
          </cell>
          <cell r="AB25">
            <v>0.98333223819583371</v>
          </cell>
          <cell r="AC25">
            <v>0.98344175833348391</v>
          </cell>
          <cell r="AD25">
            <v>0.93030508015726598</v>
          </cell>
          <cell r="AF25">
            <v>0.92051648553656618</v>
          </cell>
          <cell r="AG25">
            <v>0.94054448176889249</v>
          </cell>
          <cell r="AH25">
            <v>0.9728495636437835</v>
          </cell>
          <cell r="AI25">
            <v>0.91767157637671559</v>
          </cell>
          <cell r="AJ25">
            <v>0.91024594396220149</v>
          </cell>
          <cell r="AK25">
            <v>1.096641286592948</v>
          </cell>
          <cell r="AL25">
            <v>1.0360671403842308</v>
          </cell>
          <cell r="AM25">
            <v>0.95526600497176506</v>
          </cell>
          <cell r="AN25">
            <v>1.0155455433957985</v>
          </cell>
        </row>
        <row r="26">
          <cell r="B26">
            <v>1.0187754464366734</v>
          </cell>
          <cell r="C26">
            <v>1.0031563528071106</v>
          </cell>
          <cell r="D26">
            <v>0.98906489164831557</v>
          </cell>
          <cell r="E26">
            <v>0.98668716897527342</v>
          </cell>
          <cell r="F26">
            <v>0.97775331907318874</v>
          </cell>
          <cell r="G26">
            <v>0.97010557089754856</v>
          </cell>
          <cell r="H26">
            <v>0.92336966839592494</v>
          </cell>
          <cell r="I26">
            <v>0.91819883759607313</v>
          </cell>
          <cell r="J26">
            <v>0.87421220180793358</v>
          </cell>
          <cell r="L26">
            <v>0.95339564379350972</v>
          </cell>
          <cell r="M26">
            <v>0.92404285112912976</v>
          </cell>
          <cell r="N26">
            <v>0.91699335786921288</v>
          </cell>
          <cell r="O26">
            <v>0.95186374160506881</v>
          </cell>
          <cell r="P26">
            <v>0.95881806813165527</v>
          </cell>
          <cell r="Q26">
            <v>0.94066534772602695</v>
          </cell>
          <cell r="R26">
            <v>0.91863431695880959</v>
          </cell>
          <cell r="S26">
            <v>0.87799684854644822</v>
          </cell>
          <cell r="T26">
            <v>0.88011239677645514</v>
          </cell>
          <cell r="V26">
            <v>1.0316024854093249</v>
          </cell>
          <cell r="W26">
            <v>1.0398196258305235</v>
          </cell>
          <cell r="X26">
            <v>1.0473963608178098</v>
          </cell>
          <cell r="Y26">
            <v>1.0405947861648102</v>
          </cell>
          <cell r="Z26">
            <v>1.0803479714639352</v>
          </cell>
          <cell r="AA26">
            <v>1.0172106297076904</v>
          </cell>
          <cell r="AB26">
            <v>1.0440532028796154</v>
          </cell>
          <cell r="AC26">
            <v>0.97062932249834932</v>
          </cell>
          <cell r="AD26">
            <v>1.0081417293825536</v>
          </cell>
          <cell r="AF26">
            <v>0.91923441018229957</v>
          </cell>
          <cell r="AG26">
            <v>0.88816276220689117</v>
          </cell>
          <cell r="AH26">
            <v>0.87287447911957905</v>
          </cell>
          <cell r="AI26">
            <v>0.98014441843384359</v>
          </cell>
          <cell r="AJ26">
            <v>1.0255221960782512</v>
          </cell>
          <cell r="AK26">
            <v>1.0712870998860684</v>
          </cell>
          <cell r="AL26">
            <v>0.90601888262617536</v>
          </cell>
          <cell r="AM26">
            <v>0.87195977916321843</v>
          </cell>
          <cell r="AN26">
            <v>0.87196195913984631</v>
          </cell>
        </row>
        <row r="27">
          <cell r="B27">
            <v>0.97319676811174338</v>
          </cell>
          <cell r="C27">
            <v>0.95807656000369101</v>
          </cell>
          <cell r="D27">
            <v>0.99484781233058794</v>
          </cell>
          <cell r="E27">
            <v>0.94965793973079615</v>
          </cell>
          <cell r="F27">
            <v>0.94465863557829699</v>
          </cell>
          <cell r="G27">
            <v>0.93440231733252732</v>
          </cell>
          <cell r="H27">
            <v>0.93210389247089775</v>
          </cell>
          <cell r="I27">
            <v>0.91012057339930763</v>
          </cell>
          <cell r="J27">
            <v>0.88104000138041327</v>
          </cell>
          <cell r="L27">
            <v>0.90510993688360297</v>
          </cell>
          <cell r="M27">
            <v>0.88684820659578989</v>
          </cell>
          <cell r="N27">
            <v>0.94835101212591311</v>
          </cell>
          <cell r="O27">
            <v>0.89807724076047046</v>
          </cell>
          <cell r="P27">
            <v>0.89701486146320386</v>
          </cell>
          <cell r="Q27">
            <v>0.90226407255975571</v>
          </cell>
          <cell r="R27">
            <v>0.85951394433030182</v>
          </cell>
          <cell r="S27">
            <v>0.84164823654754961</v>
          </cell>
          <cell r="T27">
            <v>0.81507758740498093</v>
          </cell>
          <cell r="V27">
            <v>0.98112477496065098</v>
          </cell>
          <cell r="W27">
            <v>1.0051614471903376</v>
          </cell>
          <cell r="X27">
            <v>0.99408828682904593</v>
          </cell>
          <cell r="Y27">
            <v>0.98857307386400495</v>
          </cell>
          <cell r="Z27">
            <v>1.0231814365857215</v>
          </cell>
          <cell r="AA27">
            <v>1.0367665081582433</v>
          </cell>
          <cell r="AB27">
            <v>0.93401611697380171</v>
          </cell>
          <cell r="AC27">
            <v>0.92712341383239349</v>
          </cell>
          <cell r="AD27">
            <v>0.94607719351952924</v>
          </cell>
          <cell r="AF27">
            <v>0.88194380576519871</v>
          </cell>
          <cell r="AG27">
            <v>1.0234928316212051</v>
          </cell>
          <cell r="AH27">
            <v>1.065371721750884</v>
          </cell>
          <cell r="AI27">
            <v>1.049457626502053</v>
          </cell>
          <cell r="AJ27">
            <v>1.0836663700318339</v>
          </cell>
          <cell r="AK27">
            <v>0.99834207468893343</v>
          </cell>
          <cell r="AL27">
            <v>1.0434712912625512</v>
          </cell>
          <cell r="AM27">
            <v>0.96386032557989243</v>
          </cell>
          <cell r="AN27">
            <v>0.94008416759678115</v>
          </cell>
        </row>
        <row r="28">
          <cell r="B28">
            <v>1.0026572371039852</v>
          </cell>
          <cell r="C28">
            <v>0.9831053820292267</v>
          </cell>
          <cell r="D28">
            <v>1.0177231259732515</v>
          </cell>
          <cell r="E28">
            <v>1.0106441551244423</v>
          </cell>
          <cell r="F28">
            <v>0.99822482626284115</v>
          </cell>
          <cell r="G28">
            <v>0.95599489126451809</v>
          </cell>
          <cell r="H28">
            <v>0.97619705398696766</v>
          </cell>
          <cell r="I28">
            <v>0.96761603039968302</v>
          </cell>
          <cell r="J28">
            <v>0.93044972285739436</v>
          </cell>
          <cell r="L28">
            <v>0.98103150047527332</v>
          </cell>
          <cell r="M28">
            <v>0.99381127863900376</v>
          </cell>
          <cell r="N28">
            <v>0.97818529742247085</v>
          </cell>
          <cell r="O28">
            <v>0.98025134731471475</v>
          </cell>
          <cell r="P28">
            <v>0.99801107048277204</v>
          </cell>
          <cell r="Q28">
            <v>0.96174366941530864</v>
          </cell>
          <cell r="R28">
            <v>0.94061687949962303</v>
          </cell>
          <cell r="S28">
            <v>0.9215639568462084</v>
          </cell>
          <cell r="T28">
            <v>0.95682129150195649</v>
          </cell>
          <cell r="V28">
            <v>0.96505395985218045</v>
          </cell>
          <cell r="W28">
            <v>1.0060865600063298</v>
          </cell>
          <cell r="X28">
            <v>1.0782708932067839</v>
          </cell>
          <cell r="Y28">
            <v>0.94737860388398287</v>
          </cell>
          <cell r="Z28">
            <v>1.0110677798073062</v>
          </cell>
          <cell r="AA28">
            <v>1.076767439238383</v>
          </cell>
          <cell r="AB28">
            <v>1.0309090859376866</v>
          </cell>
          <cell r="AC28">
            <v>0.94588139615509503</v>
          </cell>
          <cell r="AD28">
            <v>1.0493578164230795</v>
          </cell>
          <cell r="AF28">
            <v>1.0259459990760029</v>
          </cell>
          <cell r="AG28">
            <v>1.0345977573277447</v>
          </cell>
          <cell r="AH28">
            <v>1.0248901720696482</v>
          </cell>
          <cell r="AI28">
            <v>1.0000219098080365</v>
          </cell>
          <cell r="AJ28">
            <v>1.0758910396165127</v>
          </cell>
          <cell r="AK28">
            <v>1.0571219343543998</v>
          </cell>
          <cell r="AL28">
            <v>1.1295802812801261</v>
          </cell>
          <cell r="AM28">
            <v>1.1105406744923847</v>
          </cell>
          <cell r="AN28">
            <v>1.1358717955295428</v>
          </cell>
        </row>
        <row r="29">
          <cell r="B29">
            <v>1.0665430908290781</v>
          </cell>
          <cell r="C29">
            <v>1.0366062473065059</v>
          </cell>
          <cell r="D29">
            <v>1.0323633044266434</v>
          </cell>
          <cell r="E29">
            <v>1.0029123625517693</v>
          </cell>
          <cell r="F29">
            <v>1.0104282516854053</v>
          </cell>
          <cell r="G29">
            <v>0.9886975824710087</v>
          </cell>
          <cell r="H29">
            <v>0.97176464620835468</v>
          </cell>
          <cell r="I29">
            <v>0.99878474394210781</v>
          </cell>
          <cell r="J29">
            <v>0.98987571335093594</v>
          </cell>
          <cell r="L29">
            <v>1.0796014183452596</v>
          </cell>
          <cell r="M29">
            <v>1.0389575581250383</v>
          </cell>
          <cell r="N29">
            <v>1.0114177858727793</v>
          </cell>
          <cell r="O29">
            <v>0.97656615572560135</v>
          </cell>
          <cell r="P29">
            <v>0.98556038900759479</v>
          </cell>
          <cell r="Q29">
            <v>0.96766099444828269</v>
          </cell>
          <cell r="R29">
            <v>0.98598352152444191</v>
          </cell>
          <cell r="S29">
            <v>0.95490876817027937</v>
          </cell>
          <cell r="T29">
            <v>0.93625236418631252</v>
          </cell>
          <cell r="V29">
            <v>1.141794299917702</v>
          </cell>
          <cell r="W29">
            <v>0.68831546670968491</v>
          </cell>
          <cell r="X29">
            <v>1.0587946478320862</v>
          </cell>
          <cell r="Y29">
            <v>1.0925528618782721</v>
          </cell>
          <cell r="Z29">
            <v>1.0063684383519325</v>
          </cell>
          <cell r="AA29">
            <v>1.1296067267041172</v>
          </cell>
          <cell r="AB29">
            <v>1.0493526682928112</v>
          </cell>
          <cell r="AC29">
            <v>1.0025165750190206</v>
          </cell>
          <cell r="AD29">
            <v>0.99292816933238182</v>
          </cell>
          <cell r="AF29">
            <v>0.8497229464856243</v>
          </cell>
          <cell r="AG29">
            <v>0.87753923348297669</v>
          </cell>
          <cell r="AH29">
            <v>0.93969026133074529</v>
          </cell>
          <cell r="AI29">
            <v>0.90513747708451275</v>
          </cell>
          <cell r="AJ29">
            <v>0.89260553518592556</v>
          </cell>
          <cell r="AK29">
            <v>0.92278871391259654</v>
          </cell>
          <cell r="AL29">
            <v>0.95030326948631805</v>
          </cell>
          <cell r="AM29">
            <v>0.87737945116853044</v>
          </cell>
          <cell r="AN29">
            <v>1.0766528522370173</v>
          </cell>
        </row>
        <row r="31">
          <cell r="B31">
            <v>1.0389426271339812</v>
          </cell>
          <cell r="C31">
            <v>1.0167631483396353</v>
          </cell>
          <cell r="D31">
            <v>1.0210192636915851</v>
          </cell>
          <cell r="E31">
            <v>0.9683945139450636</v>
          </cell>
          <cell r="F31">
            <v>0.95205625186335208</v>
          </cell>
          <cell r="G31">
            <v>0.89187370557674928</v>
          </cell>
          <cell r="H31">
            <v>0.96838306316947842</v>
          </cell>
          <cell r="I31">
            <v>0.91596060828253545</v>
          </cell>
          <cell r="J31">
            <v>1.0265663060377457</v>
          </cell>
          <cell r="L31">
            <v>0.83859503805465874</v>
          </cell>
          <cell r="M31">
            <v>0.85620137830546017</v>
          </cell>
          <cell r="N31">
            <v>0.93259339634539629</v>
          </cell>
          <cell r="O31">
            <v>0.78056558542358589</v>
          </cell>
          <cell r="P31">
            <v>0.81140311191052783</v>
          </cell>
          <cell r="Q31">
            <v>0.81317249057393826</v>
          </cell>
          <cell r="R31">
            <v>0.76924473399573812</v>
          </cell>
          <cell r="S31">
            <v>0.86295702484565995</v>
          </cell>
          <cell r="T31">
            <v>0.84822946401772981</v>
          </cell>
          <cell r="V31">
            <v>1.0612915926405913</v>
          </cell>
          <cell r="W31">
            <v>1.1698540312585026</v>
          </cell>
          <cell r="X31">
            <v>0.99232235699571125</v>
          </cell>
          <cell r="Y31">
            <v>0.9508076942731184</v>
          </cell>
          <cell r="Z31">
            <v>1.112139893601175</v>
          </cell>
          <cell r="AA31">
            <v>0.83508817364636423</v>
          </cell>
          <cell r="AB31">
            <v>1.2027270745021867</v>
          </cell>
          <cell r="AC31">
            <v>1.0477248262396717</v>
          </cell>
          <cell r="AD31">
            <v>1.143034802612148</v>
          </cell>
          <cell r="AF31">
            <v>1.1982772842258689</v>
          </cell>
          <cell r="AG31">
            <v>0.83563206590006844</v>
          </cell>
          <cell r="AH31">
            <v>0.95349311006065485</v>
          </cell>
          <cell r="AI31">
            <v>1.102541983721085</v>
          </cell>
          <cell r="AJ31">
            <v>0.77912945420407187</v>
          </cell>
          <cell r="AK31">
            <v>0.90801178097481916</v>
          </cell>
          <cell r="AL31">
            <v>0.88087812913905394</v>
          </cell>
          <cell r="AM31">
            <v>0.93888161361849165</v>
          </cell>
          <cell r="AN31">
            <v>0.97560543993821358</v>
          </cell>
        </row>
        <row r="32">
          <cell r="B32">
            <v>0.95693313408717118</v>
          </cell>
          <cell r="C32">
            <v>0.9419821078681353</v>
          </cell>
          <cell r="D32">
            <v>0.98470334660074932</v>
          </cell>
          <cell r="E32">
            <v>0.92105824263543179</v>
          </cell>
          <cell r="F32">
            <v>0.87228976954641746</v>
          </cell>
          <cell r="G32">
            <v>0.90857466022250288</v>
          </cell>
          <cell r="H32">
            <v>0.83927656374273807</v>
          </cell>
          <cell r="I32">
            <v>0.82965188643901866</v>
          </cell>
          <cell r="J32">
            <v>0.80951866434420572</v>
          </cell>
          <cell r="L32">
            <v>0.84905909840294147</v>
          </cell>
          <cell r="M32">
            <v>0.85320531745663664</v>
          </cell>
          <cell r="N32">
            <v>0.8148310827352554</v>
          </cell>
          <cell r="O32">
            <v>0.81487589622881473</v>
          </cell>
          <cell r="P32">
            <v>0.81289750416509554</v>
          </cell>
          <cell r="Q32">
            <v>0.82387086306222845</v>
          </cell>
          <cell r="R32">
            <v>0.76070042884158751</v>
          </cell>
          <cell r="S32">
            <v>0.75363880839470965</v>
          </cell>
          <cell r="T32">
            <v>0.74031284719074653</v>
          </cell>
          <cell r="V32">
            <v>0.87792728139595988</v>
          </cell>
          <cell r="W32">
            <v>0.91253894210597919</v>
          </cell>
          <cell r="X32">
            <v>1.0098642820604975</v>
          </cell>
          <cell r="Y32">
            <v>0.96881384983085139</v>
          </cell>
          <cell r="Z32">
            <v>0.92297662123919566</v>
          </cell>
          <cell r="AA32">
            <v>0.95510878456701709</v>
          </cell>
          <cell r="AB32">
            <v>0.85396618715742767</v>
          </cell>
          <cell r="AC32">
            <v>0.87359055905263261</v>
          </cell>
          <cell r="AD32">
            <v>0.83891093683816975</v>
          </cell>
          <cell r="AF32">
            <v>0.95262505328850611</v>
          </cell>
          <cell r="AG32">
            <v>0.90287211511015897</v>
          </cell>
          <cell r="AH32">
            <v>0.82661274310819655</v>
          </cell>
          <cell r="AI32">
            <v>0.98911121644819699</v>
          </cell>
          <cell r="AJ32">
            <v>0.82941370067952092</v>
          </cell>
          <cell r="AK32">
            <v>1.0034846862017739</v>
          </cell>
          <cell r="AL32">
            <v>0.9392224526680043</v>
          </cell>
          <cell r="AM32">
            <v>0.87052801297710347</v>
          </cell>
          <cell r="AN32">
            <v>0.99242535281530897</v>
          </cell>
        </row>
        <row r="33">
          <cell r="B33">
            <v>0.96531796360042199</v>
          </cell>
          <cell r="C33">
            <v>0.9394531195612662</v>
          </cell>
          <cell r="D33">
            <v>0.8996669339476987</v>
          </cell>
          <cell r="E33">
            <v>0.89052781517303758</v>
          </cell>
          <cell r="F33">
            <v>0.87762545124267832</v>
          </cell>
          <cell r="G33">
            <v>0.89102069814909834</v>
          </cell>
          <cell r="H33">
            <v>0.83071556344892683</v>
          </cell>
          <cell r="I33">
            <v>0.8264851118299007</v>
          </cell>
          <cell r="J33">
            <v>0.78827855108744105</v>
          </cell>
          <cell r="L33">
            <v>0.91724054501212759</v>
          </cell>
          <cell r="M33">
            <v>0.87573525908942351</v>
          </cell>
          <cell r="N33">
            <v>0.8253053263125758</v>
          </cell>
          <cell r="O33">
            <v>0.87958718278042014</v>
          </cell>
          <cell r="P33">
            <v>0.85083470630809233</v>
          </cell>
          <cell r="Q33">
            <v>0.83832353157285877</v>
          </cell>
          <cell r="R33">
            <v>0.78725114121492434</v>
          </cell>
          <cell r="S33">
            <v>0.76317039694956734</v>
          </cell>
          <cell r="T33">
            <v>0.79969128587939098</v>
          </cell>
          <cell r="V33">
            <v>0.9025708532340242</v>
          </cell>
          <cell r="W33">
            <v>0.96243676940631406</v>
          </cell>
          <cell r="X33">
            <v>0.98431202457093314</v>
          </cell>
          <cell r="Y33">
            <v>0.96407924224686015</v>
          </cell>
          <cell r="Z33">
            <v>0.98670855408087943</v>
          </cell>
          <cell r="AA33">
            <v>0.94844295538604206</v>
          </cell>
          <cell r="AB33">
            <v>0.92788303291722607</v>
          </cell>
          <cell r="AC33">
            <v>0.86775960547987285</v>
          </cell>
          <cell r="AD33">
            <v>0.90771474937762187</v>
          </cell>
          <cell r="AF33">
            <v>0.89531815312241958</v>
          </cell>
          <cell r="AG33">
            <v>0.77919923602979368</v>
          </cell>
          <cell r="AH33">
            <v>0.83926661799718605</v>
          </cell>
          <cell r="AI33">
            <v>0.9507468107011805</v>
          </cell>
          <cell r="AJ33">
            <v>0.94756519280999141</v>
          </cell>
          <cell r="AK33">
            <v>0.94254651039217041</v>
          </cell>
          <cell r="AL33">
            <v>0.84574714897143211</v>
          </cell>
          <cell r="AM33">
            <v>0.79973394068211467</v>
          </cell>
          <cell r="AN33">
            <v>0.7521939670246649</v>
          </cell>
        </row>
        <row r="34">
          <cell r="B34">
            <v>0.9505847999368775</v>
          </cell>
          <cell r="C34">
            <v>0.90496077956692456</v>
          </cell>
          <cell r="D34">
            <v>0.91990770957996959</v>
          </cell>
          <cell r="E34">
            <v>0.89903534325384693</v>
          </cell>
          <cell r="F34">
            <v>0.86787801263419007</v>
          </cell>
          <cell r="G34">
            <v>0.83734551981074923</v>
          </cell>
          <cell r="H34">
            <v>0.86730103650779877</v>
          </cell>
          <cell r="I34">
            <v>0.83723871403179884</v>
          </cell>
          <cell r="J34">
            <v>0.8212883876551238</v>
          </cell>
          <cell r="L34">
            <v>0.89998886020892133</v>
          </cell>
          <cell r="M34">
            <v>0.88119567821232603</v>
          </cell>
          <cell r="N34">
            <v>0.9296405544042835</v>
          </cell>
          <cell r="O34">
            <v>0.84288294589618562</v>
          </cell>
          <cell r="P34">
            <v>0.81345424965874247</v>
          </cell>
          <cell r="Q34">
            <v>0.85170406077470884</v>
          </cell>
          <cell r="R34">
            <v>0.79545400739838534</v>
          </cell>
          <cell r="S34">
            <v>0.79165989523396374</v>
          </cell>
          <cell r="T34">
            <v>0.74441512914134667</v>
          </cell>
          <cell r="V34">
            <v>0.95302897387896723</v>
          </cell>
          <cell r="W34">
            <v>0.94266930970278817</v>
          </cell>
          <cell r="X34">
            <v>0.87581365621810692</v>
          </cell>
          <cell r="Y34">
            <v>0.88165743506878436</v>
          </cell>
          <cell r="Z34">
            <v>0.96805518342721941</v>
          </cell>
          <cell r="AA34">
            <v>1.0010068101916321</v>
          </cell>
          <cell r="AB34">
            <v>0.93635064350232167</v>
          </cell>
          <cell r="AC34">
            <v>0.88550124859787416</v>
          </cell>
          <cell r="AD34">
            <v>0.87636859257326749</v>
          </cell>
          <cell r="AF34">
            <v>0.80029953558090716</v>
          </cell>
          <cell r="AG34">
            <v>0.98867027249742268</v>
          </cell>
          <cell r="AH34">
            <v>1.0617102093266544</v>
          </cell>
          <cell r="AI34">
            <v>1.036282844811683</v>
          </cell>
          <cell r="AJ34">
            <v>1.0890975580494533</v>
          </cell>
          <cell r="AK34">
            <v>1.0316038881729723</v>
          </cell>
          <cell r="AL34">
            <v>0.96606147121251396</v>
          </cell>
          <cell r="AM34">
            <v>0.89156501165572632</v>
          </cell>
          <cell r="AN34">
            <v>0.99188350967229155</v>
          </cell>
        </row>
        <row r="35">
          <cell r="B35">
            <v>0.94909254833608958</v>
          </cell>
          <cell r="C35">
            <v>0.92661996101884492</v>
          </cell>
          <cell r="D35">
            <v>0.9845393466375123</v>
          </cell>
          <cell r="E35">
            <v>0.97113015568825156</v>
          </cell>
          <cell r="F35">
            <v>0.95210021198237638</v>
          </cell>
          <cell r="G35">
            <v>0.91933021009699645</v>
          </cell>
          <cell r="H35">
            <v>0.94136883552596728</v>
          </cell>
          <cell r="I35">
            <v>0.92244844584577035</v>
          </cell>
          <cell r="J35">
            <v>0.87352560994539896</v>
          </cell>
          <cell r="L35">
            <v>1.0075395603025707</v>
          </cell>
          <cell r="M35">
            <v>1.058927137398513</v>
          </cell>
          <cell r="N35">
            <v>1.0598692808141155</v>
          </cell>
          <cell r="O35">
            <v>1.005374731313297</v>
          </cell>
          <cell r="P35">
            <v>0.97509485083811986</v>
          </cell>
          <cell r="Q35">
            <v>0.99154626157485648</v>
          </cell>
          <cell r="R35">
            <v>0.9689156674187841</v>
          </cell>
          <cell r="S35">
            <v>0.92331326214476883</v>
          </cell>
          <cell r="T35">
            <v>0.92382178344455124</v>
          </cell>
          <cell r="V35">
            <v>0.91864435583874271</v>
          </cell>
          <cell r="W35">
            <v>0.87231618654582499</v>
          </cell>
          <cell r="X35">
            <v>1.0681441952109365</v>
          </cell>
          <cell r="Y35">
            <v>0.86206072253056654</v>
          </cell>
          <cell r="Z35">
            <v>1.0581007539884191</v>
          </cell>
          <cell r="AA35">
            <v>1.0678809238843587</v>
          </cell>
          <cell r="AB35">
            <v>1.0601803206467386</v>
          </cell>
          <cell r="AC35">
            <v>0.93561309980199314</v>
          </cell>
          <cell r="AD35">
            <v>1.0153065238920473</v>
          </cell>
          <cell r="AF35">
            <v>0.93597490052953836</v>
          </cell>
          <cell r="AG35">
            <v>1.1552906428006515</v>
          </cell>
          <cell r="AH35">
            <v>1.1611660913973911</v>
          </cell>
          <cell r="AI35">
            <v>0.98519883012290177</v>
          </cell>
          <cell r="AJ35">
            <v>1.131976281293928</v>
          </cell>
          <cell r="AK35">
            <v>1.1847997798166949</v>
          </cell>
          <cell r="AL35">
            <v>1.1173147384251907</v>
          </cell>
          <cell r="AM35">
            <v>1.1850607263052344</v>
          </cell>
          <cell r="AN35">
            <v>1.3098763409902856</v>
          </cell>
        </row>
        <row r="36">
          <cell r="B36">
            <v>0.9595638014984158</v>
          </cell>
          <cell r="C36">
            <v>0.91308511831561445</v>
          </cell>
          <cell r="D36">
            <v>0.95671549533454858</v>
          </cell>
          <cell r="E36">
            <v>0.95013045244465488</v>
          </cell>
          <cell r="F36">
            <v>0.93067128617033867</v>
          </cell>
          <cell r="G36">
            <v>0.89840512349351187</v>
          </cell>
          <cell r="H36">
            <v>0.94591964472959</v>
          </cell>
          <cell r="I36">
            <v>0.94415684857279691</v>
          </cell>
          <cell r="J36">
            <v>0.93244184102864891</v>
          </cell>
          <cell r="L36">
            <v>1.0766875733475898</v>
          </cell>
          <cell r="M36">
            <v>1.1146006573427514</v>
          </cell>
          <cell r="N36">
            <v>0.97687873376011103</v>
          </cell>
          <cell r="O36">
            <v>0.97230669578898177</v>
          </cell>
          <cell r="P36">
            <v>0.97352271641390642</v>
          </cell>
          <cell r="Q36">
            <v>0.94600916083133946</v>
          </cell>
          <cell r="R36">
            <v>0.94403568949905192</v>
          </cell>
          <cell r="S36">
            <v>0.95321068001829634</v>
          </cell>
          <cell r="T36">
            <v>0.90968360492777045</v>
          </cell>
          <cell r="V36">
            <v>1.0822381493334758</v>
          </cell>
          <cell r="W36">
            <v>0.5758722736417079</v>
          </cell>
          <cell r="X36">
            <v>1.1542590350000139</v>
          </cell>
          <cell r="Y36">
            <v>1.0506686959330207</v>
          </cell>
          <cell r="Z36">
            <v>0.88692857033275918</v>
          </cell>
          <cell r="AA36">
            <v>1.2274409151944425</v>
          </cell>
          <cell r="AB36">
            <v>0.82319888625653792</v>
          </cell>
          <cell r="AC36">
            <v>0.87206536606168328</v>
          </cell>
          <cell r="AD36">
            <v>0.86975480758775414</v>
          </cell>
          <cell r="AF36">
            <v>0.8527830041449086</v>
          </cell>
          <cell r="AG36">
            <v>1.0743870976689673</v>
          </cell>
          <cell r="AH36">
            <v>0.99818721695476864</v>
          </cell>
          <cell r="AI36">
            <v>0.78519857590567843</v>
          </cell>
          <cell r="AJ36">
            <v>0.91386691445499268</v>
          </cell>
          <cell r="AK36">
            <v>0.97503713911299761</v>
          </cell>
          <cell r="AL36">
            <v>1.0690003748400205</v>
          </cell>
          <cell r="AM36">
            <v>0.92952013423424296</v>
          </cell>
          <cell r="AN36">
            <v>1.1402712099161552</v>
          </cell>
        </row>
        <row r="37">
          <cell r="J37">
            <v>33825</v>
          </cell>
          <cell r="T37">
            <v>18483</v>
          </cell>
          <cell r="AD37">
            <v>4205</v>
          </cell>
          <cell r="AN37">
            <v>1879</v>
          </cell>
        </row>
        <row r="38">
          <cell r="J38">
            <v>11521473718</v>
          </cell>
          <cell r="T38">
            <v>5405459948</v>
          </cell>
          <cell r="AD38">
            <v>910945295</v>
          </cell>
          <cell r="AN38">
            <v>403542134</v>
          </cell>
        </row>
        <row r="39">
          <cell r="B39">
            <v>1.004060258584426</v>
          </cell>
          <cell r="C39">
            <v>0.9971066323366502</v>
          </cell>
          <cell r="D39">
            <v>1.0153150006492511</v>
          </cell>
          <cell r="E39">
            <v>0.99344229229492798</v>
          </cell>
          <cell r="F39">
            <v>0.97693413488528658</v>
          </cell>
          <cell r="G39">
            <v>0.96490214446209233</v>
          </cell>
          <cell r="H39">
            <v>0.94777951128499993</v>
          </cell>
          <cell r="I39">
            <v>0.93674434147880925</v>
          </cell>
          <cell r="J39">
            <v>0.9118950760896628</v>
          </cell>
          <cell r="L39">
            <v>0.95037418193433143</v>
          </cell>
          <cell r="M39">
            <v>0.9545502550952395</v>
          </cell>
          <cell r="N39">
            <v>0.96092128065210214</v>
          </cell>
          <cell r="O39">
            <v>0.94296138133274965</v>
          </cell>
          <cell r="P39">
            <v>0.9651407573895352</v>
          </cell>
          <cell r="Q39">
            <v>0.95096520660347439</v>
          </cell>
          <cell r="R39">
            <v>0.9269353211205601</v>
          </cell>
          <cell r="S39">
            <v>0.9030925538527993</v>
          </cell>
          <cell r="T39">
            <v>0.89312113364505463</v>
          </cell>
          <cell r="V39">
            <v>1.020255638644342</v>
          </cell>
          <cell r="W39">
            <v>1.0300588577925258</v>
          </cell>
          <cell r="X39">
            <v>1.0372066787876895</v>
          </cell>
          <cell r="Y39">
            <v>1.004594088768392</v>
          </cell>
          <cell r="Z39">
            <v>1.0517719065832383</v>
          </cell>
          <cell r="AA39">
            <v>1.0355087607586893</v>
          </cell>
          <cell r="AB39">
            <v>1.0063227207772738</v>
          </cell>
          <cell r="AC39">
            <v>0.9718209030038123</v>
          </cell>
          <cell r="AD39">
            <v>0.99109487254678796</v>
          </cell>
          <cell r="AF39">
            <v>0.9340359116905822</v>
          </cell>
          <cell r="AG39">
            <v>0.95099095243316056</v>
          </cell>
          <cell r="AH39">
            <v>0.97161278846955268</v>
          </cell>
          <cell r="AI39">
            <v>0.97648341179682463</v>
          </cell>
          <cell r="AJ39">
            <v>1.0083546537102592</v>
          </cell>
          <cell r="AK39">
            <v>1.0424255360228558</v>
          </cell>
          <cell r="AL39">
            <v>1.0011410840568955</v>
          </cell>
          <cell r="AM39">
            <v>0.95399368111771921</v>
          </cell>
          <cell r="AN39">
            <v>0.9832152614580093</v>
          </cell>
        </row>
        <row r="40">
          <cell r="B40">
            <v>0.95879265946844949</v>
          </cell>
          <cell r="C40">
            <v>0.92846461968733163</v>
          </cell>
          <cell r="D40">
            <v>0.94243415644607997</v>
          </cell>
          <cell r="E40">
            <v>0.91993549001851915</v>
          </cell>
          <cell r="F40">
            <v>0.89442926309755999</v>
          </cell>
          <cell r="G40">
            <v>0.88467237544364974</v>
          </cell>
          <cell r="H40">
            <v>0.87643786648598787</v>
          </cell>
          <cell r="I40">
            <v>0.86050235667598685</v>
          </cell>
          <cell r="J40">
            <v>0.83559792889688889</v>
          </cell>
          <cell r="L40">
            <v>0.94705081356511756</v>
          </cell>
          <cell r="M40">
            <v>0.96751389727163162</v>
          </cell>
          <cell r="N40">
            <v>0.92713493232534949</v>
          </cell>
          <cell r="O40">
            <v>0.91055961518853357</v>
          </cell>
          <cell r="P40">
            <v>0.89533428358495992</v>
          </cell>
          <cell r="Q40">
            <v>0.89495176704945822</v>
          </cell>
          <cell r="R40">
            <v>0.85976681679221734</v>
          </cell>
          <cell r="S40">
            <v>0.85081226703193003</v>
          </cell>
          <cell r="T40">
            <v>0.83404192706390756</v>
          </cell>
          <cell r="V40">
            <v>0.92544194142638347</v>
          </cell>
          <cell r="W40">
            <v>0.93309460158999324</v>
          </cell>
          <cell r="X40">
            <v>0.97273575150925995</v>
          </cell>
          <cell r="Y40">
            <v>0.93141429965984768</v>
          </cell>
          <cell r="Z40">
            <v>0.97811932167498672</v>
          </cell>
          <cell r="AA40">
            <v>0.97849685599520453</v>
          </cell>
          <cell r="AB40">
            <v>0.93783075066821209</v>
          </cell>
          <cell r="AC40">
            <v>0.88935243307877565</v>
          </cell>
          <cell r="AD40">
            <v>0.90487191627084795</v>
          </cell>
          <cell r="AF40">
            <v>0.89488947740449343</v>
          </cell>
          <cell r="AG40">
            <v>0.97312977526584754</v>
          </cell>
          <cell r="AH40">
            <v>0.9821802082934995</v>
          </cell>
          <cell r="AI40">
            <v>0.95522767138962728</v>
          </cell>
          <cell r="AJ40">
            <v>0.98179077577565566</v>
          </cell>
          <cell r="AK40">
            <v>1.0208590168779943</v>
          </cell>
          <cell r="AL40">
            <v>0.97035853301714659</v>
          </cell>
          <cell r="AM40">
            <v>0.92458515254108897</v>
          </cell>
          <cell r="AN40">
            <v>1.0026387567461472</v>
          </cell>
        </row>
        <row r="51">
          <cell r="J51">
            <v>1062</v>
          </cell>
          <cell r="T51">
            <v>646</v>
          </cell>
          <cell r="AD51">
            <v>515</v>
          </cell>
          <cell r="AN51">
            <v>184</v>
          </cell>
        </row>
        <row r="52">
          <cell r="J52">
            <v>1472</v>
          </cell>
          <cell r="T52">
            <v>1232</v>
          </cell>
          <cell r="AD52">
            <v>776</v>
          </cell>
          <cell r="AN52">
            <v>505</v>
          </cell>
        </row>
        <row r="53">
          <cell r="J53">
            <v>2982</v>
          </cell>
          <cell r="T53">
            <v>2771</v>
          </cell>
          <cell r="AD53">
            <v>1616</v>
          </cell>
          <cell r="AN53">
            <v>1247</v>
          </cell>
        </row>
        <row r="54">
          <cell r="J54">
            <v>5346</v>
          </cell>
          <cell r="T54">
            <v>5368</v>
          </cell>
          <cell r="AD54">
            <v>2112</v>
          </cell>
          <cell r="AN54">
            <v>1965</v>
          </cell>
        </row>
        <row r="55">
          <cell r="J55">
            <v>7983</v>
          </cell>
          <cell r="T55">
            <v>9632</v>
          </cell>
          <cell r="AD55">
            <v>1585</v>
          </cell>
          <cell r="AN55">
            <v>1841</v>
          </cell>
        </row>
        <row r="56">
          <cell r="J56">
            <v>3842</v>
          </cell>
          <cell r="T56">
            <v>5801</v>
          </cell>
          <cell r="AD56">
            <v>424</v>
          </cell>
          <cell r="AN56">
            <v>493</v>
          </cell>
        </row>
        <row r="58">
          <cell r="J58">
            <v>40891100</v>
          </cell>
          <cell r="T58">
            <v>24715875</v>
          </cell>
          <cell r="AD58">
            <v>18509191</v>
          </cell>
          <cell r="AN58">
            <v>6602299</v>
          </cell>
        </row>
        <row r="59">
          <cell r="J59">
            <v>64430120</v>
          </cell>
          <cell r="T59">
            <v>50063705</v>
          </cell>
          <cell r="AD59">
            <v>31707784</v>
          </cell>
          <cell r="AN59">
            <v>18720998</v>
          </cell>
        </row>
        <row r="60">
          <cell r="J60">
            <v>126028143</v>
          </cell>
          <cell r="T60">
            <v>97055477</v>
          </cell>
          <cell r="AD60">
            <v>61042905</v>
          </cell>
          <cell r="AN60">
            <v>38746665</v>
          </cell>
        </row>
        <row r="61">
          <cell r="J61">
            <v>202325082</v>
          </cell>
          <cell r="T61">
            <v>153073646</v>
          </cell>
          <cell r="AD61">
            <v>68109399</v>
          </cell>
          <cell r="AN61">
            <v>48581046</v>
          </cell>
        </row>
        <row r="62">
          <cell r="J62">
            <v>258631015</v>
          </cell>
          <cell r="T62">
            <v>226264684</v>
          </cell>
          <cell r="AD62">
            <v>42239751</v>
          </cell>
          <cell r="AN62">
            <v>34887167</v>
          </cell>
        </row>
        <row r="63">
          <cell r="J63">
            <v>128033872</v>
          </cell>
          <cell r="T63">
            <v>170302514</v>
          </cell>
          <cell r="AD63">
            <v>11237791</v>
          </cell>
          <cell r="AN63">
            <v>12993091</v>
          </cell>
        </row>
        <row r="65">
          <cell r="B65">
            <v>1.5082069467771468</v>
          </cell>
          <cell r="C65">
            <v>1.4555083032050258</v>
          </cell>
          <cell r="D65">
            <v>1.6278713452753648</v>
          </cell>
          <cell r="E65">
            <v>1.7065335222869633</v>
          </cell>
          <cell r="F65">
            <v>1.7188257154348487</v>
          </cell>
          <cell r="G65">
            <v>1.6766610584145081</v>
          </cell>
          <cell r="H65">
            <v>1.7756559407966783</v>
          </cell>
          <cell r="I65">
            <v>1.9031432587033592</v>
          </cell>
          <cell r="J65">
            <v>1.9503034097229133</v>
          </cell>
          <cell r="L65">
            <v>1.3291358882325255</v>
          </cell>
          <cell r="M65">
            <v>1.2645761757302407</v>
          </cell>
          <cell r="N65">
            <v>1.4956122973240262</v>
          </cell>
          <cell r="O65">
            <v>1.4057445776788833</v>
          </cell>
          <cell r="P65">
            <v>1.4130430876661186</v>
          </cell>
          <cell r="Q65">
            <v>1.5114807823675465</v>
          </cell>
          <cell r="R65">
            <v>1.5082842803613918</v>
          </cell>
          <cell r="S65">
            <v>1.5526877727380868</v>
          </cell>
          <cell r="T65">
            <v>1.5582301403543284</v>
          </cell>
          <cell r="V65">
            <v>1.7014716262908449</v>
          </cell>
          <cell r="W65">
            <v>1.648129119696885</v>
          </cell>
          <cell r="X65">
            <v>1.6318132617902201</v>
          </cell>
          <cell r="Y65">
            <v>1.6086528287327571</v>
          </cell>
          <cell r="Z65">
            <v>1.75015909732959</v>
          </cell>
          <cell r="AA65">
            <v>1.6643170430136338</v>
          </cell>
          <cell r="AB65">
            <v>1.9411351403401174</v>
          </cell>
          <cell r="AC65">
            <v>1.9016901127572921</v>
          </cell>
          <cell r="AD65">
            <v>2.1168269914726618</v>
          </cell>
          <cell r="AF65">
            <v>1.486942172363013</v>
          </cell>
          <cell r="AG65">
            <v>1.3887078245536715</v>
          </cell>
          <cell r="AH65">
            <v>1.3150180533154077</v>
          </cell>
          <cell r="AI65">
            <v>1.5316222752580091</v>
          </cell>
          <cell r="AJ65">
            <v>1.4244212974901769</v>
          </cell>
          <cell r="AK65">
            <v>1.5181807700595826</v>
          </cell>
          <cell r="AL65">
            <v>1.5797898313500727</v>
          </cell>
          <cell r="AM65">
            <v>1.6184694369114985</v>
          </cell>
          <cell r="AN65">
            <v>1.4901715313063737</v>
          </cell>
        </row>
        <row r="66">
          <cell r="B66">
            <v>1.4157583537269418</v>
          </cell>
          <cell r="C66">
            <v>1.4489320067930636</v>
          </cell>
          <cell r="D66">
            <v>1.6102683152775943</v>
          </cell>
          <cell r="E66">
            <v>1.5523670787986112</v>
          </cell>
          <cell r="F66">
            <v>1.6082455081927427</v>
          </cell>
          <cell r="G66">
            <v>1.6270493357625473</v>
          </cell>
          <cell r="H66">
            <v>1.5907156013747812</v>
          </cell>
          <cell r="I66">
            <v>1.5632832176433202</v>
          </cell>
          <cell r="J66">
            <v>1.6277402158116649</v>
          </cell>
          <cell r="L66">
            <v>1.2346143644489298</v>
          </cell>
          <cell r="M66">
            <v>1.2739042576017638</v>
          </cell>
          <cell r="N66">
            <v>1.3664917758920796</v>
          </cell>
          <cell r="O66">
            <v>1.3394877557585481</v>
          </cell>
          <cell r="P66">
            <v>1.4250931504524254</v>
          </cell>
          <cell r="Q66">
            <v>1.4072152219393341</v>
          </cell>
          <cell r="R66">
            <v>1.4112359627005648</v>
          </cell>
          <cell r="S66">
            <v>1.3774418557568906</v>
          </cell>
          <cell r="T66">
            <v>1.447996608068518</v>
          </cell>
          <cell r="V66">
            <v>1.4340402380515422</v>
          </cell>
          <cell r="W66">
            <v>1.4825536082414279</v>
          </cell>
          <cell r="X66">
            <v>1.5194918322396227</v>
          </cell>
          <cell r="Y66">
            <v>1.5893673085656475</v>
          </cell>
          <cell r="Z66">
            <v>1.6453570930041053</v>
          </cell>
          <cell r="AA66">
            <v>1.5797642993883569</v>
          </cell>
          <cell r="AB66">
            <v>1.6376962860286852</v>
          </cell>
          <cell r="AC66">
            <v>1.5595508505634028</v>
          </cell>
          <cell r="AD66">
            <v>1.5939795577575344</v>
          </cell>
          <cell r="AF66">
            <v>1.2690744259303779</v>
          </cell>
          <cell r="AG66">
            <v>1.221918060702738</v>
          </cell>
          <cell r="AH66">
            <v>1.2235000569062644</v>
          </cell>
          <cell r="AI66">
            <v>1.2881787000194715</v>
          </cell>
          <cell r="AJ66">
            <v>1.3775278261126322</v>
          </cell>
          <cell r="AK66">
            <v>1.3946776166524164</v>
          </cell>
          <cell r="AL66">
            <v>1.3597023706544895</v>
          </cell>
          <cell r="AM66">
            <v>1.3416571537928097</v>
          </cell>
          <cell r="AN66">
            <v>1.3338757209126775</v>
          </cell>
        </row>
        <row r="67">
          <cell r="B67">
            <v>1.3522246111044212</v>
          </cell>
          <cell r="C67">
            <v>1.4057462716023965</v>
          </cell>
          <cell r="D67">
            <v>1.4715936831001175</v>
          </cell>
          <cell r="E67">
            <v>1.5019976128931021</v>
          </cell>
          <cell r="F67">
            <v>1.5123903140968371</v>
          </cell>
          <cell r="G67">
            <v>1.4938050234787033</v>
          </cell>
          <cell r="H67">
            <v>1.5302516371651136</v>
          </cell>
          <cell r="I67">
            <v>1.5087799888944602</v>
          </cell>
          <cell r="J67">
            <v>1.526712631172904</v>
          </cell>
          <cell r="L67">
            <v>1.2517762268911852</v>
          </cell>
          <cell r="M67">
            <v>1.230420463387911</v>
          </cell>
          <cell r="N67">
            <v>1.3370477191163135</v>
          </cell>
          <cell r="O67">
            <v>1.3312902333856198</v>
          </cell>
          <cell r="P67">
            <v>1.3962656876478252</v>
          </cell>
          <cell r="Q67">
            <v>1.3616178920307453</v>
          </cell>
          <cell r="R67">
            <v>1.3708997618470824</v>
          </cell>
          <cell r="S67">
            <v>1.3640740159663041</v>
          </cell>
          <cell r="T67">
            <v>1.3718262504543</v>
          </cell>
          <cell r="V67">
            <v>1.4226941181380515</v>
          </cell>
          <cell r="W67">
            <v>1.3733038995679132</v>
          </cell>
          <cell r="X67">
            <v>1.3741918108703854</v>
          </cell>
          <cell r="Y67">
            <v>1.3969996983187178</v>
          </cell>
          <cell r="Z67">
            <v>1.4716075426424582</v>
          </cell>
          <cell r="AA67">
            <v>1.4730508927792283</v>
          </cell>
          <cell r="AB67">
            <v>1.4484898012671863</v>
          </cell>
          <cell r="AC67">
            <v>1.4550965122579289</v>
          </cell>
          <cell r="AD67">
            <v>1.4408414145390598</v>
          </cell>
          <cell r="AF67">
            <v>1.1507557883907611</v>
          </cell>
          <cell r="AG67">
            <v>1.2387584646158289</v>
          </cell>
          <cell r="AH67">
            <v>1.2292466887841269</v>
          </cell>
          <cell r="AI67">
            <v>1.2476973562173983</v>
          </cell>
          <cell r="AJ67">
            <v>1.3702864298393651</v>
          </cell>
          <cell r="AK67">
            <v>1.2958456643669281</v>
          </cell>
          <cell r="AL67">
            <v>1.2786184893529102</v>
          </cell>
          <cell r="AM67">
            <v>1.2852206280732934</v>
          </cell>
          <cell r="AN67">
            <v>1.2379461427910505</v>
          </cell>
        </row>
        <row r="68">
          <cell r="B68">
            <v>1.2585168143006735</v>
          </cell>
          <cell r="C68">
            <v>1.2554955742875431</v>
          </cell>
          <cell r="D68">
            <v>1.313847291426391</v>
          </cell>
          <cell r="E68">
            <v>1.2819086536796747</v>
          </cell>
          <cell r="F68">
            <v>1.3539808470083206</v>
          </cell>
          <cell r="G68">
            <v>1.3418504669255837</v>
          </cell>
          <cell r="H68">
            <v>1.3419027497635074</v>
          </cell>
          <cell r="I68">
            <v>1.3336489559622908</v>
          </cell>
          <cell r="J68">
            <v>1.3121617090132267</v>
          </cell>
          <cell r="L68">
            <v>1.1809683907133091</v>
          </cell>
          <cell r="M68">
            <v>1.1332702070067899</v>
          </cell>
          <cell r="N68">
            <v>1.2528429610294609</v>
          </cell>
          <cell r="O68">
            <v>1.191824370376694</v>
          </cell>
          <cell r="P68">
            <v>1.2799751387484257</v>
          </cell>
          <cell r="Q68">
            <v>1.3039262921838755</v>
          </cell>
          <cell r="R68">
            <v>1.2897531402751938</v>
          </cell>
          <cell r="S68">
            <v>1.280916220844325</v>
          </cell>
          <cell r="T68">
            <v>1.2560185799023611</v>
          </cell>
          <cell r="V68">
            <v>1.2938582834526648</v>
          </cell>
          <cell r="W68">
            <v>1.27419087904231</v>
          </cell>
          <cell r="X68">
            <v>1.2716996478492926</v>
          </cell>
          <cell r="Y68">
            <v>1.3069306985793172</v>
          </cell>
          <cell r="Z68">
            <v>1.3085720643117937</v>
          </cell>
          <cell r="AA68">
            <v>1.331497315001849</v>
          </cell>
          <cell r="AB68">
            <v>1.3296117286358755</v>
          </cell>
          <cell r="AC68">
            <v>1.3010618398990792</v>
          </cell>
          <cell r="AD68">
            <v>1.2941769276071113</v>
          </cell>
          <cell r="AF68">
            <v>1.2197291536338586</v>
          </cell>
          <cell r="AG68">
            <v>1.2690752242042571</v>
          </cell>
          <cell r="AH68">
            <v>1.2681370880845009</v>
          </cell>
          <cell r="AI68">
            <v>1.2236805541618203</v>
          </cell>
          <cell r="AJ68">
            <v>1.343084927389113</v>
          </cell>
          <cell r="AK68">
            <v>1.375583943277394</v>
          </cell>
          <cell r="AL68">
            <v>1.3814204839292759</v>
          </cell>
          <cell r="AM68">
            <v>1.2885729428391846</v>
          </cell>
          <cell r="AN68">
            <v>1.3408218663004721</v>
          </cell>
        </row>
        <row r="69">
          <cell r="B69">
            <v>1.1958550644035779</v>
          </cell>
          <cell r="C69">
            <v>1.1791328720696383</v>
          </cell>
          <cell r="D69">
            <v>1.2382142445879019</v>
          </cell>
          <cell r="E69">
            <v>1.1831666127727472</v>
          </cell>
          <cell r="F69">
            <v>1.2464884189184569</v>
          </cell>
          <cell r="G69">
            <v>1.2272991094749996</v>
          </cell>
          <cell r="H69">
            <v>1.2496332492838178</v>
          </cell>
          <cell r="I69">
            <v>1.2212070711886438</v>
          </cell>
          <cell r="J69">
            <v>1.2569751658543304</v>
          </cell>
          <cell r="L69">
            <v>1.1103624259992013</v>
          </cell>
          <cell r="M69">
            <v>1.1131703586637698</v>
          </cell>
          <cell r="N69">
            <v>1.1731673212319134</v>
          </cell>
          <cell r="O69">
            <v>1.1276055703643264</v>
          </cell>
          <cell r="P69">
            <v>1.1985065254402762</v>
          </cell>
          <cell r="Q69">
            <v>1.1844451998095951</v>
          </cell>
          <cell r="R69">
            <v>1.2022617542511971</v>
          </cell>
          <cell r="S69">
            <v>1.1811634401898912</v>
          </cell>
          <cell r="T69">
            <v>1.223424755552456</v>
          </cell>
          <cell r="V69">
            <v>1.2551359759461678</v>
          </cell>
          <cell r="W69">
            <v>1.1906036563117179</v>
          </cell>
          <cell r="X69">
            <v>1.2430111111279236</v>
          </cell>
          <cell r="Y69">
            <v>1.2582167388718162</v>
          </cell>
          <cell r="Z69">
            <v>1.2986505999119082</v>
          </cell>
          <cell r="AA69">
            <v>1.2366509674669706</v>
          </cell>
          <cell r="AB69">
            <v>1.249930965089965</v>
          </cell>
          <cell r="AC69">
            <v>1.2009087919777537</v>
          </cell>
          <cell r="AD69">
            <v>1.231192711974902</v>
          </cell>
          <cell r="AF69">
            <v>1.0639944279907079</v>
          </cell>
          <cell r="AG69">
            <v>1.0640657432004019</v>
          </cell>
          <cell r="AH69">
            <v>1.0779535431348071</v>
          </cell>
          <cell r="AI69">
            <v>1.109612975390911</v>
          </cell>
          <cell r="AJ69">
            <v>1.1486089529602019</v>
          </cell>
          <cell r="AK69">
            <v>1.1340109380187355</v>
          </cell>
          <cell r="AL69">
            <v>1.1191453122643089</v>
          </cell>
          <cell r="AM69">
            <v>1.1912468500492726</v>
          </cell>
          <cell r="AN69">
            <v>1.1492629952069222</v>
          </cell>
        </row>
        <row r="70">
          <cell r="B70">
            <v>1.2145045374541001</v>
          </cell>
          <cell r="C70">
            <v>1.159742109165113</v>
          </cell>
          <cell r="D70">
            <v>1.2838529359094875</v>
          </cell>
          <cell r="E70">
            <v>1.1859922179346805</v>
          </cell>
          <cell r="F70">
            <v>1.2465711493099236</v>
          </cell>
          <cell r="G70">
            <v>1.2208846637745217</v>
          </cell>
          <cell r="H70">
            <v>1.2720520943952591</v>
          </cell>
          <cell r="I70">
            <v>1.2645723940095357</v>
          </cell>
          <cell r="J70">
            <v>1.2746006143831654</v>
          </cell>
          <cell r="L70">
            <v>1.1129414733998708</v>
          </cell>
          <cell r="M70">
            <v>1.0838639473690412</v>
          </cell>
          <cell r="N70">
            <v>1.1872066406533899</v>
          </cell>
          <cell r="O70">
            <v>1.0924860116830146</v>
          </cell>
          <cell r="P70">
            <v>1.1727579132524062</v>
          </cell>
          <cell r="Q70">
            <v>1.1234967303013561</v>
          </cell>
          <cell r="R70">
            <v>1.2001105724121894</v>
          </cell>
          <cell r="S70">
            <v>1.1236475812575719</v>
          </cell>
          <cell r="T70">
            <v>1.1860986444817372</v>
          </cell>
          <cell r="V70">
            <v>1.0290290100572601</v>
          </cell>
          <cell r="W70">
            <v>1.1308754352173793</v>
          </cell>
          <cell r="X70">
            <v>1.1624383327292442</v>
          </cell>
          <cell r="Y70">
            <v>1.1341113479635081</v>
          </cell>
          <cell r="Z70">
            <v>1.0197259745863483</v>
          </cell>
          <cell r="AA70">
            <v>1.0229899802241338</v>
          </cell>
          <cell r="AB70">
            <v>1.1763236719474079</v>
          </cell>
          <cell r="AC70">
            <v>1.1376239556933514</v>
          </cell>
          <cell r="AD70">
            <v>1.3110332679677914</v>
          </cell>
          <cell r="AF70">
            <v>0.88806856275147306</v>
          </cell>
          <cell r="AG70">
            <v>0.993102658571689</v>
          </cell>
          <cell r="AH70">
            <v>0.92879320540267118</v>
          </cell>
          <cell r="AI70">
            <v>1.0346727896016064</v>
          </cell>
          <cell r="AJ70">
            <v>0.89060626211595717</v>
          </cell>
          <cell r="AK70">
            <v>0.90776237676718774</v>
          </cell>
          <cell r="AL70">
            <v>1.1204381322248798</v>
          </cell>
          <cell r="AM70">
            <v>1.1369555837734828</v>
          </cell>
          <cell r="AN70">
            <v>1.0800787869392641</v>
          </cell>
        </row>
        <row r="72">
          <cell r="B72">
            <v>1.3511749063630929</v>
          </cell>
          <cell r="C72">
            <v>1.3206803579742217</v>
          </cell>
          <cell r="D72">
            <v>1.4683401858412888</v>
          </cell>
          <cell r="E72">
            <v>1.5682961422372508</v>
          </cell>
          <cell r="F72">
            <v>1.5263006851610628</v>
          </cell>
          <cell r="G72">
            <v>1.503183522944233</v>
          </cell>
          <cell r="H72">
            <v>1.6459888514407062</v>
          </cell>
          <cell r="I72">
            <v>1.713849541179127</v>
          </cell>
          <cell r="J72">
            <v>1.7007487931376606</v>
          </cell>
          <cell r="L72">
            <v>1.1939786752661299</v>
          </cell>
          <cell r="M72">
            <v>1.1010947961938695</v>
          </cell>
          <cell r="N72">
            <v>1.3488328658567681</v>
          </cell>
          <cell r="O72">
            <v>1.277165065001757</v>
          </cell>
          <cell r="P72">
            <v>1.2516595976446534</v>
          </cell>
          <cell r="Q72">
            <v>1.3379552402799055</v>
          </cell>
          <cell r="R72">
            <v>1.3461105054360685</v>
          </cell>
          <cell r="S72">
            <v>1.4035125051364479</v>
          </cell>
          <cell r="T72">
            <v>1.3408742304845562</v>
          </cell>
          <cell r="V72">
            <v>1.4950741430032359</v>
          </cell>
          <cell r="W72">
            <v>1.5041059071651415</v>
          </cell>
          <cell r="X72">
            <v>1.4371136683803614</v>
          </cell>
          <cell r="Y72">
            <v>1.4557165407608121</v>
          </cell>
          <cell r="Z72">
            <v>1.5934157203823367</v>
          </cell>
          <cell r="AA72">
            <v>1.4530423631127249</v>
          </cell>
          <cell r="AB72">
            <v>1.7409655120045542</v>
          </cell>
          <cell r="AC72">
            <v>1.7978484963374544</v>
          </cell>
          <cell r="AD72">
            <v>1.9333458115191759</v>
          </cell>
          <cell r="AF72">
            <v>1.337357374723388</v>
          </cell>
          <cell r="AG72">
            <v>1.1859302912984884</v>
          </cell>
          <cell r="AH72">
            <v>1.3060425117328638</v>
          </cell>
          <cell r="AI72">
            <v>1.3331529680737411</v>
          </cell>
          <cell r="AJ72">
            <v>1.262375476711016</v>
          </cell>
          <cell r="AK72">
            <v>1.4467827768075707</v>
          </cell>
          <cell r="AL72">
            <v>1.3786033244486819</v>
          </cell>
          <cell r="AM72">
            <v>1.4602991811926056</v>
          </cell>
          <cell r="AN72">
            <v>1.3678767281117323</v>
          </cell>
        </row>
        <row r="73">
          <cell r="B73">
            <v>1.3331808158592968</v>
          </cell>
          <cell r="C73">
            <v>1.3604970452420835</v>
          </cell>
          <cell r="D73">
            <v>1.4913595308561756</v>
          </cell>
          <cell r="E73">
            <v>1.4556386160827568</v>
          </cell>
          <cell r="F73">
            <v>1.4661465033938226</v>
          </cell>
          <cell r="G73">
            <v>1.4759571721115732</v>
          </cell>
          <cell r="H73">
            <v>1.4671049649109968</v>
          </cell>
          <cell r="I73">
            <v>1.421840133576173</v>
          </cell>
          <cell r="J73">
            <v>1.4661486702545727</v>
          </cell>
          <cell r="L73">
            <v>1.1485815489062627</v>
          </cell>
          <cell r="M73">
            <v>1.188143241147283</v>
          </cell>
          <cell r="N73">
            <v>1.2594938671224578</v>
          </cell>
          <cell r="O73">
            <v>1.1995998493318163</v>
          </cell>
          <cell r="P73">
            <v>1.2597344634201046</v>
          </cell>
          <cell r="Q73">
            <v>1.242672067242419</v>
          </cell>
          <cell r="R73">
            <v>1.2635891403929613</v>
          </cell>
          <cell r="S73">
            <v>1.245241889482082</v>
          </cell>
          <cell r="T73">
            <v>1.2745376665976957</v>
          </cell>
          <cell r="V73">
            <v>1.3414262005855746</v>
          </cell>
          <cell r="W73">
            <v>1.3828712711477897</v>
          </cell>
          <cell r="X73">
            <v>1.3933271396646076</v>
          </cell>
          <cell r="Y73">
            <v>1.4426358131553649</v>
          </cell>
          <cell r="Z73">
            <v>1.5250256530967945</v>
          </cell>
          <cell r="AA73">
            <v>1.4448091946428052</v>
          </cell>
          <cell r="AB73">
            <v>1.4893642144867134</v>
          </cell>
          <cell r="AC73">
            <v>1.4095145333066839</v>
          </cell>
          <cell r="AD73">
            <v>1.4954649349225895</v>
          </cell>
          <cell r="AF73">
            <v>1.2099400089193488</v>
          </cell>
          <cell r="AG73">
            <v>1.130284377159104</v>
          </cell>
          <cell r="AH73">
            <v>1.1171464917826834</v>
          </cell>
          <cell r="AI73">
            <v>1.1930629994189748</v>
          </cell>
          <cell r="AJ73">
            <v>1.2499750826501357</v>
          </cell>
          <cell r="AK73">
            <v>1.2961776887851388</v>
          </cell>
          <cell r="AL73">
            <v>1.3012742074573624</v>
          </cell>
          <cell r="AM73">
            <v>1.2030310819525551</v>
          </cell>
          <cell r="AN73">
            <v>1.1998322021871963</v>
          </cell>
        </row>
        <row r="74">
          <cell r="B74">
            <v>1.277714179301886</v>
          </cell>
          <cell r="C74">
            <v>1.3239360828117299</v>
          </cell>
          <cell r="D74">
            <v>1.3789451013062592</v>
          </cell>
          <cell r="E74">
            <v>1.4263841465946394</v>
          </cell>
          <cell r="F74">
            <v>1.4281703446841958</v>
          </cell>
          <cell r="G74">
            <v>1.383839770921488</v>
          </cell>
          <cell r="H74">
            <v>1.4548461715257985</v>
          </cell>
          <cell r="I74">
            <v>1.3996136729283131</v>
          </cell>
          <cell r="J74">
            <v>1.431723045796871</v>
          </cell>
          <cell r="L74">
            <v>1.1777050908602054</v>
          </cell>
          <cell r="M74">
            <v>1.1671007752293416</v>
          </cell>
          <cell r="N74">
            <v>1.2348964347792859</v>
          </cell>
          <cell r="O74">
            <v>1.2568037927119968</v>
          </cell>
          <cell r="P74">
            <v>1.2346483700364577</v>
          </cell>
          <cell r="Q74">
            <v>1.245647411147222</v>
          </cell>
          <cell r="R74">
            <v>1.2394656228199152</v>
          </cell>
          <cell r="S74">
            <v>1.2020393227438508</v>
          </cell>
          <cell r="T74">
            <v>1.2119118502579536</v>
          </cell>
          <cell r="V74">
            <v>1.3496177379041356</v>
          </cell>
          <cell r="W74">
            <v>1.3221739601902105</v>
          </cell>
          <cell r="X74">
            <v>1.3244857775043226</v>
          </cell>
          <cell r="Y74">
            <v>1.3334446907282591</v>
          </cell>
          <cell r="Z74">
            <v>1.3961128741036364</v>
          </cell>
          <cell r="AA74">
            <v>1.4154890358655656</v>
          </cell>
          <cell r="AB74">
            <v>1.3866993323200691</v>
          </cell>
          <cell r="AC74">
            <v>1.3633784138753948</v>
          </cell>
          <cell r="AD74">
            <v>1.3743442980342946</v>
          </cell>
          <cell r="AF74">
            <v>1.0923582021665958</v>
          </cell>
          <cell r="AG74">
            <v>1.2018671644075172</v>
          </cell>
          <cell r="AH74">
            <v>1.1604361758675221</v>
          </cell>
          <cell r="AI74">
            <v>1.2085446389277572</v>
          </cell>
          <cell r="AJ74">
            <v>1.3061066041780636</v>
          </cell>
          <cell r="AK74">
            <v>1.1985664968874123</v>
          </cell>
          <cell r="AL74">
            <v>1.2205579041290304</v>
          </cell>
          <cell r="AM74">
            <v>1.2477799845988649</v>
          </cell>
          <cell r="AN74">
            <v>1.1194425880831942</v>
          </cell>
        </row>
        <row r="75">
          <cell r="B75">
            <v>1.1977377642657547</v>
          </cell>
          <cell r="C75">
            <v>1.1904862074732738</v>
          </cell>
          <cell r="D75">
            <v>1.2485774535410121</v>
          </cell>
          <cell r="E75">
            <v>1.2193390927992656</v>
          </cell>
          <cell r="F75">
            <v>1.2648597570132254</v>
          </cell>
          <cell r="G75">
            <v>1.2750635780056636</v>
          </cell>
          <cell r="H75">
            <v>1.2650456795401896</v>
          </cell>
          <cell r="I75">
            <v>1.2594683702979461</v>
          </cell>
          <cell r="J75">
            <v>1.2545318482160688</v>
          </cell>
          <cell r="L75">
            <v>1.1310440408674758</v>
          </cell>
          <cell r="M75">
            <v>1.0818536100835401</v>
          </cell>
          <cell r="N75">
            <v>1.1926719906573846</v>
          </cell>
          <cell r="O75">
            <v>1.1491258905299233</v>
          </cell>
          <cell r="P75">
            <v>1.1653034733703975</v>
          </cell>
          <cell r="Q75">
            <v>1.1782522593934599</v>
          </cell>
          <cell r="R75">
            <v>1.1870802502021554</v>
          </cell>
          <cell r="S75">
            <v>1.1795227094145129</v>
          </cell>
          <cell r="T75">
            <v>1.1604923169198758</v>
          </cell>
          <cell r="V75">
            <v>1.2171853850692416</v>
          </cell>
          <cell r="W75">
            <v>1.2080288470835514</v>
          </cell>
          <cell r="X75">
            <v>1.2351947705147086</v>
          </cell>
          <cell r="Y75">
            <v>1.2754757062209039</v>
          </cell>
          <cell r="Z75">
            <v>1.2633851997253485</v>
          </cell>
          <cell r="AA75">
            <v>1.290732540032772</v>
          </cell>
          <cell r="AB75">
            <v>1.283252853490225</v>
          </cell>
          <cell r="AC75">
            <v>1.2489172130189652</v>
          </cell>
          <cell r="AD75">
            <v>1.2559516599325034</v>
          </cell>
          <cell r="AF75">
            <v>1.1257247744360461</v>
          </cell>
          <cell r="AG75">
            <v>1.2345336408826486</v>
          </cell>
          <cell r="AH75">
            <v>1.2204651623260636</v>
          </cell>
          <cell r="AI75">
            <v>1.2031313005272795</v>
          </cell>
          <cell r="AJ75">
            <v>1.3021245470097247</v>
          </cell>
          <cell r="AK75">
            <v>1.3120380563631031</v>
          </cell>
          <cell r="AL75">
            <v>1.297070307844961</v>
          </cell>
          <cell r="AM75">
            <v>1.2185862241157381</v>
          </cell>
          <cell r="AN75">
            <v>1.2684123595241474</v>
          </cell>
        </row>
        <row r="76">
          <cell r="B76">
            <v>1.1348244397803262</v>
          </cell>
          <cell r="C76">
            <v>1.1309863394197557</v>
          </cell>
          <cell r="D76">
            <v>1.1688650432008416</v>
          </cell>
          <cell r="E76">
            <v>1.1365467571148737</v>
          </cell>
          <cell r="F76">
            <v>1.1791128121057914</v>
          </cell>
          <cell r="G76">
            <v>1.1742762156361291</v>
          </cell>
          <cell r="H76">
            <v>1.1965345846577233</v>
          </cell>
          <cell r="I76">
            <v>1.1780773581148203</v>
          </cell>
          <cell r="J76">
            <v>1.2054106496556714</v>
          </cell>
          <cell r="L76">
            <v>1.0766814587052573</v>
          </cell>
          <cell r="M76">
            <v>1.0965874373741475</v>
          </cell>
          <cell r="N76">
            <v>1.0968970420663917</v>
          </cell>
          <cell r="O76">
            <v>1.0795116473608655</v>
          </cell>
          <cell r="P76">
            <v>1.1143567859780041</v>
          </cell>
          <cell r="Q76">
            <v>1.1153441371578221</v>
          </cell>
          <cell r="R76">
            <v>1.1313319868861982</v>
          </cell>
          <cell r="S76">
            <v>1.1098291876975193</v>
          </cell>
          <cell r="T76">
            <v>1.1405672551911825</v>
          </cell>
          <cell r="V76">
            <v>1.1735763970113122</v>
          </cell>
          <cell r="W76">
            <v>1.1878827912923524</v>
          </cell>
          <cell r="X76">
            <v>1.1939932927016954</v>
          </cell>
          <cell r="Y76">
            <v>1.1910126659098188</v>
          </cell>
          <cell r="Z76">
            <v>1.2728227068614775</v>
          </cell>
          <cell r="AA76">
            <v>1.2055653630715581</v>
          </cell>
          <cell r="AB76">
            <v>1.2464274928365184</v>
          </cell>
          <cell r="AC76">
            <v>1.1927372811483483</v>
          </cell>
          <cell r="AD76">
            <v>1.2060854389910551</v>
          </cell>
          <cell r="AF76">
            <v>1.032508244263123</v>
          </cell>
          <cell r="AG76">
            <v>1.1056352727655296</v>
          </cell>
          <cell r="AH76">
            <v>1.079045913642712</v>
          </cell>
          <cell r="AI76">
            <v>1.1432903746960339</v>
          </cell>
          <cell r="AJ76">
            <v>1.1707784480658214</v>
          </cell>
          <cell r="AK76">
            <v>1.1488302714438052</v>
          </cell>
          <cell r="AL76">
            <v>1.1148682515071731</v>
          </cell>
          <cell r="AM76">
            <v>1.1653412922542252</v>
          </cell>
          <cell r="AN76">
            <v>1.1604708903270742</v>
          </cell>
        </row>
        <row r="77">
          <cell r="B77">
            <v>1.1691930543267293</v>
          </cell>
          <cell r="C77">
            <v>1.111508802521634</v>
          </cell>
          <cell r="D77">
            <v>1.2321059712182174</v>
          </cell>
          <cell r="E77">
            <v>1.1405850939954674</v>
          </cell>
          <cell r="F77">
            <v>1.1722179282068821</v>
          </cell>
          <cell r="G77">
            <v>1.1470748639614026</v>
          </cell>
          <cell r="H77">
            <v>1.1891683289071877</v>
          </cell>
          <cell r="I77">
            <v>1.2308286780205011</v>
          </cell>
          <cell r="J77">
            <v>1.2089022288687326</v>
          </cell>
          <cell r="L77">
            <v>1.1003597075796294</v>
          </cell>
          <cell r="M77">
            <v>1.0574481473911457</v>
          </cell>
          <cell r="N77">
            <v>1.088094739538507</v>
          </cell>
          <cell r="O77">
            <v>1.0452847446582882</v>
          </cell>
          <cell r="P77">
            <v>1.077373048344203</v>
          </cell>
          <cell r="Q77">
            <v>1.0386633783075452</v>
          </cell>
          <cell r="R77">
            <v>1.1133090821744516</v>
          </cell>
          <cell r="S77">
            <v>1.0345149217024217</v>
          </cell>
          <cell r="T77">
            <v>1.1016924937901307</v>
          </cell>
          <cell r="V77">
            <v>1.0254949214128803</v>
          </cell>
          <cell r="W77">
            <v>1.0357297480687775</v>
          </cell>
          <cell r="X77">
            <v>1.0924199140933255</v>
          </cell>
          <cell r="Y77">
            <v>1.0452915493264701</v>
          </cell>
          <cell r="Z77">
            <v>1.0369966342639858</v>
          </cell>
          <cell r="AA77">
            <v>0.98130143685764293</v>
          </cell>
          <cell r="AB77">
            <v>1.1705141362212497</v>
          </cell>
          <cell r="AC77">
            <v>1.0801752867645271</v>
          </cell>
          <cell r="AD77">
            <v>1.3046455319711272</v>
          </cell>
          <cell r="AF77">
            <v>0.77511653397771985</v>
          </cell>
          <cell r="AG77">
            <v>0.85530277690738421</v>
          </cell>
          <cell r="AH77">
            <v>0.93507778950118658</v>
          </cell>
          <cell r="AI77">
            <v>1.0208663633376234</v>
          </cell>
          <cell r="AJ77">
            <v>0.7991607106141535</v>
          </cell>
          <cell r="AK77">
            <v>0.88523242735489815</v>
          </cell>
          <cell r="AL77">
            <v>1.0636420371859996</v>
          </cell>
          <cell r="AM77">
            <v>1.014568223518332</v>
          </cell>
          <cell r="AN77">
            <v>1.0557399917715775</v>
          </cell>
        </row>
        <row r="78">
          <cell r="J78">
            <v>22687</v>
          </cell>
          <cell r="T78">
            <v>25450</v>
          </cell>
          <cell r="AD78">
            <v>7028</v>
          </cell>
          <cell r="AN78">
            <v>6235</v>
          </cell>
        </row>
        <row r="79">
          <cell r="J79">
            <v>820339332</v>
          </cell>
          <cell r="T79">
            <v>721475901</v>
          </cell>
          <cell r="AD79">
            <v>232846821</v>
          </cell>
          <cell r="AN79">
            <v>160531266</v>
          </cell>
        </row>
        <row r="80">
          <cell r="B80">
            <v>1.2649738880128836</v>
          </cell>
          <cell r="C80">
            <v>1.2590441736343612</v>
          </cell>
          <cell r="D80">
            <v>1.3341094390592974</v>
          </cell>
          <cell r="E80">
            <v>1.2912568968206073</v>
          </cell>
          <cell r="F80">
            <v>1.3483972932771005</v>
          </cell>
          <cell r="G80">
            <v>1.3292424091173713</v>
          </cell>
          <cell r="H80">
            <v>1.3480537846182565</v>
          </cell>
          <cell r="I80">
            <v>1.3317011718578518</v>
          </cell>
          <cell r="J80">
            <v>1.3470890788430656</v>
          </cell>
          <cell r="L80">
            <v>1.1576519912338439</v>
          </cell>
          <cell r="M80">
            <v>1.1404132836623286</v>
          </cell>
          <cell r="N80">
            <v>1.23112133232351</v>
          </cell>
          <cell r="O80">
            <v>1.1762293861591904</v>
          </cell>
          <cell r="P80">
            <v>1.2494261998820677</v>
          </cell>
          <cell r="Q80">
            <v>1.2344455618694643</v>
          </cell>
          <cell r="R80">
            <v>1.2541059833667119</v>
          </cell>
          <cell r="S80">
            <v>1.2237530649471224</v>
          </cell>
          <cell r="T80">
            <v>1.2522778282321505</v>
          </cell>
          <cell r="V80">
            <v>1.3313862827920102</v>
          </cell>
          <cell r="W80">
            <v>1.3070346528718031</v>
          </cell>
          <cell r="X80">
            <v>1.3249483816813314</v>
          </cell>
          <cell r="Y80">
            <v>1.3480422685813458</v>
          </cell>
          <cell r="Z80">
            <v>1.3892154110790487</v>
          </cell>
          <cell r="AA80">
            <v>1.368758443913709</v>
          </cell>
          <cell r="AB80">
            <v>1.388292765465009</v>
          </cell>
          <cell r="AC80">
            <v>1.3533637574903619</v>
          </cell>
          <cell r="AD80">
            <v>1.3795564051647888</v>
          </cell>
          <cell r="AF80">
            <v>1.1317409274653514</v>
          </cell>
          <cell r="AG80">
            <v>1.1659793908894418</v>
          </cell>
          <cell r="AH80">
            <v>1.1655553158841159</v>
          </cell>
          <cell r="AI80">
            <v>1.1848649637328905</v>
          </cell>
          <cell r="AJ80">
            <v>1.2564110803068866</v>
          </cell>
          <cell r="AK80">
            <v>1.2496015128229501</v>
          </cell>
          <cell r="AL80">
            <v>1.2564472707278402</v>
          </cell>
          <cell r="AM80">
            <v>1.2551442525544803</v>
          </cell>
          <cell r="AN80">
            <v>1.2387625409902592</v>
          </cell>
        </row>
        <row r="81">
          <cell r="B81">
            <v>1.2102243392211804</v>
          </cell>
          <cell r="C81">
            <v>1.2100091186669661</v>
          </cell>
          <cell r="D81">
            <v>1.2749444884912173</v>
          </cell>
          <cell r="E81">
            <v>1.2491035309817642</v>
          </cell>
          <cell r="F81">
            <v>1.2807161174398067</v>
          </cell>
          <cell r="G81">
            <v>1.2681146423440097</v>
          </cell>
          <cell r="H81">
            <v>1.2905548933618587</v>
          </cell>
          <cell r="I81">
            <v>1.2772424341892117</v>
          </cell>
          <cell r="J81">
            <v>1.2862889556520234</v>
          </cell>
          <cell r="L81">
            <v>1.1209709910737553</v>
          </cell>
          <cell r="M81">
            <v>1.1074760120756986</v>
          </cell>
          <cell r="N81">
            <v>1.1624424630753105</v>
          </cell>
          <cell r="O81">
            <v>1.1312369086048728</v>
          </cell>
          <cell r="P81">
            <v>1.1530043872417823</v>
          </cell>
          <cell r="Q81">
            <v>1.1488915306335052</v>
          </cell>
          <cell r="R81">
            <v>1.1706488816161</v>
          </cell>
          <cell r="S81">
            <v>1.1367511601282252</v>
          </cell>
          <cell r="T81">
            <v>1.1586941912470583</v>
          </cell>
          <cell r="V81">
            <v>1.2669181564953518</v>
          </cell>
          <cell r="W81">
            <v>1.2690620378617645</v>
          </cell>
          <cell r="X81">
            <v>1.2789474909446996</v>
          </cell>
          <cell r="Y81">
            <v>1.2969584562098511</v>
          </cell>
          <cell r="Z81">
            <v>1.3491034440900416</v>
          </cell>
          <cell r="AA81">
            <v>1.3272975291030096</v>
          </cell>
          <cell r="AB81">
            <v>1.3511068867576839</v>
          </cell>
          <cell r="AC81">
            <v>1.3093341845652575</v>
          </cell>
          <cell r="AD81">
            <v>1.345488320354046</v>
          </cell>
          <cell r="AF81">
            <v>1.0798569577610797</v>
          </cell>
          <cell r="AG81">
            <v>1.1489786986801087</v>
          </cell>
          <cell r="AH81">
            <v>1.1385920551928683</v>
          </cell>
          <cell r="AI81">
            <v>1.1781167441677314</v>
          </cell>
          <cell r="AJ81">
            <v>1.2274003038332995</v>
          </cell>
          <cell r="AK81">
            <v>1.2150408573031668</v>
          </cell>
          <cell r="AL81">
            <v>1.2203534576752999</v>
          </cell>
          <cell r="AM81">
            <v>1.2022781486047029</v>
          </cell>
          <cell r="AN81">
            <v>1.1828743922406548</v>
          </cell>
        </row>
      </sheetData>
      <sheetData sheetId="12"/>
      <sheetData sheetId="13">
        <row r="10">
          <cell r="B10">
            <v>0.76333886009552954</v>
          </cell>
          <cell r="C10">
            <v>1.1517689466340437</v>
          </cell>
          <cell r="D10">
            <v>0.83573949664005454</v>
          </cell>
          <cell r="E10">
            <v>0.84665618559269418</v>
          </cell>
          <cell r="F10">
            <v>0.98274393946500127</v>
          </cell>
          <cell r="G10">
            <v>1.2986520045697034</v>
          </cell>
          <cell r="H10">
            <v>1.019741321102982</v>
          </cell>
          <cell r="I10">
            <v>0.93572714423018333</v>
          </cell>
          <cell r="R10">
            <v>0.99249671125428729</v>
          </cell>
          <cell r="S10">
            <v>0.91873387792464245</v>
          </cell>
          <cell r="T10">
            <v>0.9967956668825867</v>
          </cell>
          <cell r="U10">
            <v>0.9876108106565985</v>
          </cell>
          <cell r="V10">
            <v>1.1639959553132828</v>
          </cell>
          <cell r="W10">
            <v>1.3081599232129468</v>
          </cell>
          <cell r="X10">
            <v>1.0406070746164777</v>
          </cell>
          <cell r="Y10">
            <v>0.99889800174458954</v>
          </cell>
          <cell r="AH10">
            <v>0.99474955915229024</v>
          </cell>
          <cell r="AI10">
            <v>518000756</v>
          </cell>
          <cell r="AJ10">
            <v>1.0683219672415247</v>
          </cell>
          <cell r="AK10">
            <v>2541</v>
          </cell>
          <cell r="AN10">
            <v>0.79966334274266149</v>
          </cell>
          <cell r="AO10">
            <v>1.1512566806039481</v>
          </cell>
          <cell r="AP10">
            <v>0.89819972278035154</v>
          </cell>
          <cell r="AQ10">
            <v>0.88972222313404237</v>
          </cell>
          <cell r="AR10">
            <v>1.0365031731325416</v>
          </cell>
          <cell r="AS10">
            <v>1.3538525566394164</v>
          </cell>
          <cell r="AT10">
            <v>1.0890625346613516</v>
          </cell>
          <cell r="AU10">
            <v>1.0103495468505823</v>
          </cell>
          <cell r="BD10">
            <v>1.1320201190147168</v>
          </cell>
          <cell r="BE10">
            <v>1.0169614007357515</v>
          </cell>
          <cell r="BF10">
            <v>1.1974659396537093</v>
          </cell>
          <cell r="BG10">
            <v>1.1219553171723562</v>
          </cell>
          <cell r="BH10">
            <v>1.3051211106638716</v>
          </cell>
          <cell r="BI10">
            <v>1.469951548834955</v>
          </cell>
          <cell r="BJ10">
            <v>1.1864887449326804</v>
          </cell>
          <cell r="BK10">
            <v>1.1171417471170773</v>
          </cell>
          <cell r="BT10">
            <v>1.049270676762488</v>
          </cell>
          <cell r="BU10">
            <v>635874943</v>
          </cell>
          <cell r="BV10">
            <v>1.1992197960489055</v>
          </cell>
          <cell r="BW10">
            <v>4597</v>
          </cell>
        </row>
        <row r="11">
          <cell r="B11">
            <v>0.89507732172418142</v>
          </cell>
          <cell r="C11">
            <v>0.73477898669060016</v>
          </cell>
          <cell r="D11">
            <v>1.1600037451270151</v>
          </cell>
          <cell r="E11">
            <v>1.1962686426293772</v>
          </cell>
          <cell r="F11">
            <v>0.98970986887932522</v>
          </cell>
          <cell r="G11">
            <v>0.9002891369565329</v>
          </cell>
          <cell r="H11">
            <v>0.9659288698216244</v>
          </cell>
          <cell r="I11">
            <v>0.98436471076980403</v>
          </cell>
          <cell r="R11">
            <v>1.4433623901294503</v>
          </cell>
          <cell r="S11">
            <v>1.1166379087272693</v>
          </cell>
          <cell r="T11">
            <v>1.3571161541089021</v>
          </cell>
          <cell r="U11">
            <v>1.290610003760905</v>
          </cell>
          <cell r="V11">
            <v>1.101014665452128</v>
          </cell>
          <cell r="W11">
            <v>0.96183922486735796</v>
          </cell>
          <cell r="X11">
            <v>0.99059653730026831</v>
          </cell>
          <cell r="Y11">
            <v>0.99997110809092116</v>
          </cell>
          <cell r="AH11">
            <v>0.97274897260323778</v>
          </cell>
          <cell r="AI11">
            <v>1853372493</v>
          </cell>
          <cell r="AJ11">
            <v>1.0420594167977664</v>
          </cell>
          <cell r="AK11">
            <v>6987</v>
          </cell>
          <cell r="AN11">
            <v>0.93932653073751715</v>
          </cell>
          <cell r="AO11">
            <v>0.7693149987909047</v>
          </cell>
          <cell r="AP11">
            <v>1.1930966132536758</v>
          </cell>
          <cell r="AQ11">
            <v>1.2355506571230699</v>
          </cell>
          <cell r="AR11">
            <v>1.0122288074311483</v>
          </cell>
          <cell r="AS11">
            <v>0.92482895385450281</v>
          </cell>
          <cell r="AT11">
            <v>0.98987295778775608</v>
          </cell>
          <cell r="AU11">
            <v>1.0270556960029615</v>
          </cell>
          <cell r="BD11">
            <v>1.7213396599015056</v>
          </cell>
          <cell r="BE11">
            <v>1.3923446770284569</v>
          </cell>
          <cell r="BF11">
            <v>1.5880976410641476</v>
          </cell>
          <cell r="BG11">
            <v>1.5518118766713604</v>
          </cell>
          <cell r="BH11">
            <v>1.24693888923306</v>
          </cell>
          <cell r="BI11">
            <v>1.0772080126529455</v>
          </cell>
          <cell r="BJ11">
            <v>1.0621700123597424</v>
          </cell>
          <cell r="BK11">
            <v>1.0965988686809087</v>
          </cell>
          <cell r="BT11">
            <v>1.0032189938917566</v>
          </cell>
          <cell r="BU11">
            <v>2047177316</v>
          </cell>
          <cell r="BV11">
            <v>1.1519012058419922</v>
          </cell>
          <cell r="BW11">
            <v>10264</v>
          </cell>
        </row>
        <row r="12">
          <cell r="B12">
            <v>0.88120191859288288</v>
          </cell>
          <cell r="C12">
            <v>1.0759902211718446</v>
          </cell>
          <cell r="D12">
            <v>0.88653443644084629</v>
          </cell>
          <cell r="E12">
            <v>0.9525263786570024</v>
          </cell>
          <cell r="F12">
            <v>0.85652692272296993</v>
          </cell>
          <cell r="G12">
            <v>0.85713298974190155</v>
          </cell>
          <cell r="H12">
            <v>0.89989734667703369</v>
          </cell>
          <cell r="I12">
            <v>0.93681909935269969</v>
          </cell>
          <cell r="R12">
            <v>1.3579135291896569</v>
          </cell>
          <cell r="S12">
            <v>1.5660388782770764</v>
          </cell>
          <cell r="T12">
            <v>1.2214446871028655</v>
          </cell>
          <cell r="U12">
            <v>1.1216589388572848</v>
          </cell>
          <cell r="V12">
            <v>0.95618654804970726</v>
          </cell>
          <cell r="W12">
            <v>0.90923855195082959</v>
          </cell>
          <cell r="X12">
            <v>0.98261228709879889</v>
          </cell>
          <cell r="Y12">
            <v>0.97944204523818335</v>
          </cell>
          <cell r="AH12">
            <v>0.89035177327328119</v>
          </cell>
          <cell r="AI12">
            <v>5001655352</v>
          </cell>
          <cell r="AJ12">
            <v>0.98273657992431862</v>
          </cell>
          <cell r="AK12">
            <v>14555</v>
          </cell>
          <cell r="AN12">
            <v>0.8984617753511146</v>
          </cell>
          <cell r="AO12">
            <v>1.08911015220102</v>
          </cell>
          <cell r="AP12">
            <v>0.89654171164820906</v>
          </cell>
          <cell r="AQ12">
            <v>0.95926638457242586</v>
          </cell>
          <cell r="AR12">
            <v>0.86201776450898338</v>
          </cell>
          <cell r="AS12">
            <v>0.86242634801356999</v>
          </cell>
          <cell r="AT12">
            <v>0.92331319528420475</v>
          </cell>
          <cell r="AU12">
            <v>0.97335340313872509</v>
          </cell>
          <cell r="BD12">
            <v>1.5784206430449115</v>
          </cell>
          <cell r="BE12">
            <v>1.7331225765396456</v>
          </cell>
          <cell r="BF12">
            <v>1.3235113638811991</v>
          </cell>
          <cell r="BG12">
            <v>1.1851771211489524</v>
          </cell>
          <cell r="BH12">
            <v>1.0071777511440025</v>
          </cell>
          <cell r="BI12">
            <v>0.94309257178736428</v>
          </cell>
          <cell r="BJ12">
            <v>1.0662648399142554</v>
          </cell>
          <cell r="BK12">
            <v>1.0678014716098454</v>
          </cell>
          <cell r="BT12">
            <v>0.90609441617394348</v>
          </cell>
          <cell r="BU12">
            <v>5266726667</v>
          </cell>
          <cell r="BV12">
            <v>1.0547171885316948</v>
          </cell>
          <cell r="BW12">
            <v>18945</v>
          </cell>
        </row>
        <row r="13">
          <cell r="B13">
            <v>1.5569136238261905</v>
          </cell>
          <cell r="C13">
            <v>1.0770424281456714</v>
          </cell>
          <cell r="D13">
            <v>1.0318689059788158</v>
          </cell>
          <cell r="E13">
            <v>0.88684786516587877</v>
          </cell>
          <cell r="F13">
            <v>0.82371865849525117</v>
          </cell>
          <cell r="G13">
            <v>0.83862942044709676</v>
          </cell>
          <cell r="H13">
            <v>0.87427103877822288</v>
          </cell>
          <cell r="I13">
            <v>0.9613318250118601</v>
          </cell>
          <cell r="R13">
            <v>1.4337239251143512</v>
          </cell>
          <cell r="S13">
            <v>1.3418408297344788</v>
          </cell>
          <cell r="T13">
            <v>1.1967609820762335</v>
          </cell>
          <cell r="U13">
            <v>1.0270923576213449</v>
          </cell>
          <cell r="V13">
            <v>0.93767406024316613</v>
          </cell>
          <cell r="W13">
            <v>0.92740083940460949</v>
          </cell>
          <cell r="X13">
            <v>0.98380535487974219</v>
          </cell>
          <cell r="Y13">
            <v>1.0351670527718175</v>
          </cell>
          <cell r="AH13">
            <v>0.8800910406889586</v>
          </cell>
          <cell r="AI13">
            <v>8919641515</v>
          </cell>
          <cell r="AJ13">
            <v>0.98667630624148106</v>
          </cell>
          <cell r="AK13">
            <v>22592</v>
          </cell>
          <cell r="AN13">
            <v>1.5681582204671565</v>
          </cell>
          <cell r="AO13">
            <v>1.0844993380311008</v>
          </cell>
          <cell r="AP13">
            <v>1.0381546725717825</v>
          </cell>
          <cell r="AQ13">
            <v>0.89059596902801674</v>
          </cell>
          <cell r="AR13">
            <v>0.82618493905145995</v>
          </cell>
          <cell r="AS13">
            <v>0.84395074999487807</v>
          </cell>
          <cell r="AT13">
            <v>0.89338004497799428</v>
          </cell>
          <cell r="AU13">
            <v>0.99656892969556854</v>
          </cell>
          <cell r="BD13">
            <v>1.5993604297382593</v>
          </cell>
          <cell r="BE13">
            <v>1.4681071021254348</v>
          </cell>
          <cell r="BF13">
            <v>1.2765393484923997</v>
          </cell>
          <cell r="BG13">
            <v>1.07104954138876</v>
          </cell>
          <cell r="BH13">
            <v>0.96168245250682538</v>
          </cell>
          <cell r="BI13">
            <v>0.96377234724293925</v>
          </cell>
          <cell r="BJ13">
            <v>1.0592712530919777</v>
          </cell>
          <cell r="BK13">
            <v>1.1135899638049711</v>
          </cell>
          <cell r="BT13">
            <v>0.89252396779975274</v>
          </cell>
          <cell r="BU13">
            <v>9281177684</v>
          </cell>
          <cell r="BV13">
            <v>1.0502687661227565</v>
          </cell>
          <cell r="BW13">
            <v>28538</v>
          </cell>
        </row>
        <row r="14">
          <cell r="B14">
            <v>1.139138344737844</v>
          </cell>
          <cell r="C14">
            <v>0.87234100917983559</v>
          </cell>
          <cell r="D14">
            <v>0.97610182579389138</v>
          </cell>
          <cell r="E14">
            <v>0.93377066004247711</v>
          </cell>
          <cell r="F14">
            <v>0.90644466096189003</v>
          </cell>
          <cell r="G14">
            <v>0.85346398445933258</v>
          </cell>
          <cell r="H14">
            <v>0.81603278399934343</v>
          </cell>
          <cell r="I14">
            <v>1.009288846353076</v>
          </cell>
          <cell r="R14">
            <v>1.278580225689445</v>
          </cell>
          <cell r="S14">
            <v>1.1339610068985715</v>
          </cell>
          <cell r="T14">
            <v>1.0808249221060953</v>
          </cell>
          <cell r="U14">
            <v>1.0194127603604493</v>
          </cell>
          <cell r="V14">
            <v>0.94830578664403764</v>
          </cell>
          <cell r="W14">
            <v>0.92399660957912255</v>
          </cell>
          <cell r="X14">
            <v>0.90602949466268012</v>
          </cell>
          <cell r="Y14">
            <v>1.049481637611045</v>
          </cell>
          <cell r="AH14">
            <v>0.89153275523002684</v>
          </cell>
          <cell r="AI14">
            <v>11738766336</v>
          </cell>
          <cell r="AJ14">
            <v>0.96269207569508997</v>
          </cell>
          <cell r="AK14">
            <v>28323</v>
          </cell>
          <cell r="AN14">
            <v>1.1501259750794341</v>
          </cell>
          <cell r="AO14">
            <v>0.88183791763970076</v>
          </cell>
          <cell r="AP14">
            <v>0.98113414287007383</v>
          </cell>
          <cell r="AQ14">
            <v>0.93881699148318909</v>
          </cell>
          <cell r="AR14">
            <v>0.90983370718482892</v>
          </cell>
          <cell r="AS14">
            <v>0.85865868328064787</v>
          </cell>
          <cell r="AT14">
            <v>0.83479508483641296</v>
          </cell>
          <cell r="AU14">
            <v>1.0400925311679481</v>
          </cell>
          <cell r="BD14">
            <v>1.4475945187217345</v>
          </cell>
          <cell r="BE14">
            <v>1.2567656810097871</v>
          </cell>
          <cell r="BF14">
            <v>1.1384122479136021</v>
          </cell>
          <cell r="BG14">
            <v>1.076861705280338</v>
          </cell>
          <cell r="BH14">
            <v>0.98091732543879362</v>
          </cell>
          <cell r="BI14">
            <v>0.95902224638792311</v>
          </cell>
          <cell r="BJ14">
            <v>0.98016820288352569</v>
          </cell>
          <cell r="BK14">
            <v>1.1255486282004268</v>
          </cell>
          <cell r="BT14">
            <v>0.90328000910423012</v>
          </cell>
          <cell r="BU14">
            <v>12212526866</v>
          </cell>
          <cell r="BV14">
            <v>1.0272909944656812</v>
          </cell>
          <cell r="BW14">
            <v>36148</v>
          </cell>
        </row>
        <row r="15">
          <cell r="B15">
            <v>0.72097252517751609</v>
          </cell>
          <cell r="C15">
            <v>0.84898911613835404</v>
          </cell>
          <cell r="D15">
            <v>0.93312073837581555</v>
          </cell>
          <cell r="E15">
            <v>0.910143607224425</v>
          </cell>
          <cell r="F15">
            <v>0.8509090960616883</v>
          </cell>
          <cell r="G15">
            <v>0.80827687425789618</v>
          </cell>
          <cell r="H15">
            <v>0.84390286647582624</v>
          </cell>
          <cell r="I15">
            <v>0.98758502974388951</v>
          </cell>
          <cell r="R15">
            <v>1.0200056787329206</v>
          </cell>
          <cell r="S15">
            <v>1.0810785576488682</v>
          </cell>
          <cell r="T15">
            <v>1.1149938869438731</v>
          </cell>
          <cell r="U15">
            <v>1.0316123161971935</v>
          </cell>
          <cell r="V15">
            <v>0.93204546662219545</v>
          </cell>
          <cell r="W15">
            <v>0.88049109435118778</v>
          </cell>
          <cell r="X15">
            <v>0.91361335679271427</v>
          </cell>
          <cell r="Y15">
            <v>1.039566502603112</v>
          </cell>
          <cell r="AH15">
            <v>0.85540966517496886</v>
          </cell>
          <cell r="AI15">
            <v>12459846549</v>
          </cell>
          <cell r="AJ15">
            <v>0.94370036623457842</v>
          </cell>
          <cell r="AK15">
            <v>32086</v>
          </cell>
          <cell r="AN15">
            <v>0.73020609185566765</v>
          </cell>
          <cell r="AO15">
            <v>0.85674491292028365</v>
          </cell>
          <cell r="AP15">
            <v>0.94144740962799156</v>
          </cell>
          <cell r="AQ15">
            <v>0.91523786384777694</v>
          </cell>
          <cell r="AR15">
            <v>0.85476159075628344</v>
          </cell>
          <cell r="AS15">
            <v>0.81431941309480826</v>
          </cell>
          <cell r="AT15">
            <v>0.86469537479496383</v>
          </cell>
          <cell r="AU15">
            <v>1.0234595650170712</v>
          </cell>
          <cell r="BD15">
            <v>1.1207293580364108</v>
          </cell>
          <cell r="BE15">
            <v>1.180336356793648</v>
          </cell>
          <cell r="BF15">
            <v>1.2020754323125178</v>
          </cell>
          <cell r="BG15">
            <v>1.0839480852828185</v>
          </cell>
          <cell r="BH15">
            <v>0.96435865168187418</v>
          </cell>
          <cell r="BI15">
            <v>0.91486193305976571</v>
          </cell>
          <cell r="BJ15">
            <v>0.99289867094349249</v>
          </cell>
          <cell r="BK15">
            <v>1.1175854773265219</v>
          </cell>
          <cell r="BT15">
            <v>0.86865616755611064</v>
          </cell>
          <cell r="BU15">
            <v>13037351492</v>
          </cell>
          <cell r="BV15">
            <v>1.0093223030757592</v>
          </cell>
          <cell r="BW15">
            <v>41676</v>
          </cell>
        </row>
        <row r="16">
          <cell r="B16">
            <v>0.82487989014986363</v>
          </cell>
          <cell r="C16">
            <v>0.83131164192164397</v>
          </cell>
          <cell r="D16">
            <v>0.84939934139615259</v>
          </cell>
          <cell r="E16">
            <v>0.82283385914134644</v>
          </cell>
          <cell r="F16">
            <v>0.85725766718792107</v>
          </cell>
          <cell r="G16">
            <v>0.84216116207599867</v>
          </cell>
          <cell r="H16">
            <v>0.91607188391687833</v>
          </cell>
          <cell r="I16">
            <v>0.93702131543841927</v>
          </cell>
          <cell r="R16">
            <v>1.1599385513231095</v>
          </cell>
          <cell r="S16">
            <v>1.0205765052715892</v>
          </cell>
          <cell r="T16">
            <v>0.99486481414286831</v>
          </cell>
          <cell r="U16">
            <v>0.92764284663202912</v>
          </cell>
          <cell r="V16">
            <v>0.90891777008307417</v>
          </cell>
          <cell r="W16">
            <v>0.90598000302192572</v>
          </cell>
          <cell r="X16">
            <v>0.95365597014114911</v>
          </cell>
          <cell r="Y16">
            <v>1.0160238244747091</v>
          </cell>
          <cell r="AH16">
            <v>0.86448051481034582</v>
          </cell>
          <cell r="AI16">
            <v>12876085736</v>
          </cell>
          <cell r="AJ16">
            <v>0.94188469010474829</v>
          </cell>
          <cell r="AK16">
            <v>34855</v>
          </cell>
          <cell r="AN16">
            <v>0.83266050576761397</v>
          </cell>
          <cell r="AO16">
            <v>0.84017726008301941</v>
          </cell>
          <cell r="AP16">
            <v>0.85778432578904895</v>
          </cell>
          <cell r="AQ16">
            <v>0.82789171360938341</v>
          </cell>
          <cell r="AR16">
            <v>0.86169166756301951</v>
          </cell>
          <cell r="AS16">
            <v>0.84947255438844893</v>
          </cell>
          <cell r="AT16">
            <v>0.93576390593586034</v>
          </cell>
          <cell r="AU16">
            <v>0.97278265208042913</v>
          </cell>
          <cell r="BD16">
            <v>1.2430177862894241</v>
          </cell>
          <cell r="BE16">
            <v>1.1230950332506344</v>
          </cell>
          <cell r="BF16">
            <v>1.0743344759985318</v>
          </cell>
          <cell r="BG16">
            <v>0.96933842629699773</v>
          </cell>
          <cell r="BH16">
            <v>0.94233284455149713</v>
          </cell>
          <cell r="BI16">
            <v>0.94443087075850474</v>
          </cell>
          <cell r="BJ16">
            <v>1.0260905988424283</v>
          </cell>
          <cell r="BK16">
            <v>1.0772857437698151</v>
          </cell>
          <cell r="BT16">
            <v>0.87751788416445331</v>
          </cell>
          <cell r="BU16">
            <v>13537205619</v>
          </cell>
          <cell r="BV16">
            <v>1.0014342863675489</v>
          </cell>
          <cell r="BW16">
            <v>45875</v>
          </cell>
        </row>
        <row r="17">
          <cell r="B17">
            <v>0.98529526345204288</v>
          </cell>
          <cell r="C17">
            <v>0.92359205090602525</v>
          </cell>
          <cell r="D17">
            <v>0.74642233276428582</v>
          </cell>
          <cell r="E17">
            <v>0.83556762859629141</v>
          </cell>
          <cell r="F17">
            <v>0.80575242629879995</v>
          </cell>
          <cell r="G17">
            <v>0.83773531474092455</v>
          </cell>
          <cell r="H17">
            <v>0.86610299157723225</v>
          </cell>
          <cell r="I17">
            <v>1.0045648392521251</v>
          </cell>
          <cell r="R17">
            <v>1.0957205629343407</v>
          </cell>
          <cell r="S17">
            <v>1.0448239023118431</v>
          </cell>
          <cell r="T17">
            <v>0.94781181765294176</v>
          </cell>
          <cell r="U17">
            <v>0.93979351895799523</v>
          </cell>
          <cell r="V17">
            <v>0.87354761024377725</v>
          </cell>
          <cell r="W17">
            <v>0.89169502888649843</v>
          </cell>
          <cell r="X17">
            <v>0.93711667922721242</v>
          </cell>
          <cell r="Y17">
            <v>1.0336280447826007</v>
          </cell>
          <cell r="AH17">
            <v>0.85189490518134758</v>
          </cell>
          <cell r="AI17">
            <v>12667401704</v>
          </cell>
          <cell r="AJ17">
            <v>0.92806821530357597</v>
          </cell>
          <cell r="AK17">
            <v>36997</v>
          </cell>
          <cell r="AN17">
            <v>0.99460490700899962</v>
          </cell>
          <cell r="AO17">
            <v>0.93141564015753897</v>
          </cell>
          <cell r="AP17">
            <v>0.75455286361953389</v>
          </cell>
          <cell r="AQ17">
            <v>0.84305448120600623</v>
          </cell>
          <cell r="AR17">
            <v>0.81162341837604846</v>
          </cell>
          <cell r="AS17">
            <v>0.84661183276762553</v>
          </cell>
          <cell r="AT17">
            <v>0.88236425562158338</v>
          </cell>
          <cell r="AU17">
            <v>1.0169560909449795</v>
          </cell>
          <cell r="BD17">
            <v>1.1854743502621585</v>
          </cell>
          <cell r="BE17">
            <v>1.1216834419253678</v>
          </cell>
          <cell r="BF17">
            <v>1.0070353669346905</v>
          </cell>
          <cell r="BG17">
            <v>0.99466232018523792</v>
          </cell>
          <cell r="BH17">
            <v>0.91036921927768844</v>
          </cell>
          <cell r="BI17">
            <v>0.93378726331738959</v>
          </cell>
          <cell r="BJ17">
            <v>0.98469936712734485</v>
          </cell>
          <cell r="BK17">
            <v>1.0581605319643796</v>
          </cell>
          <cell r="BT17">
            <v>0.86448486561906757</v>
          </cell>
          <cell r="BU17">
            <v>13423508012</v>
          </cell>
          <cell r="BV17">
            <v>0.97860635719178657</v>
          </cell>
          <cell r="BW17">
            <v>49638</v>
          </cell>
        </row>
        <row r="18">
          <cell r="B18">
            <v>0.58729848601114254</v>
          </cell>
          <cell r="C18">
            <v>1.0334740231089972</v>
          </cell>
          <cell r="D18">
            <v>0.85205952786510997</v>
          </cell>
          <cell r="E18">
            <v>0.89109794581973922</v>
          </cell>
          <cell r="F18">
            <v>0.8266066768237561</v>
          </cell>
          <cell r="G18">
            <v>0.86450932615166964</v>
          </cell>
          <cell r="H18">
            <v>1.0146804686039304</v>
          </cell>
          <cell r="I18">
            <v>1.01565611640467</v>
          </cell>
          <cell r="R18">
            <v>0.75207783762722502</v>
          </cell>
          <cell r="S18">
            <v>1.0656261847476778</v>
          </cell>
          <cell r="T18">
            <v>1.0402830245225334</v>
          </cell>
          <cell r="U18">
            <v>0.965203280478797</v>
          </cell>
          <cell r="V18">
            <v>0.8743266480332329</v>
          </cell>
          <cell r="W18">
            <v>0.94558653646050694</v>
          </cell>
          <cell r="X18">
            <v>1.0315438994490076</v>
          </cell>
          <cell r="Y18">
            <v>1.0204772768149215</v>
          </cell>
          <cell r="AH18">
            <v>0.89608399731168231</v>
          </cell>
          <cell r="AI18">
            <v>10658946416</v>
          </cell>
          <cell r="AJ18">
            <v>0.95735336125680859</v>
          </cell>
          <cell r="AK18">
            <v>31407</v>
          </cell>
          <cell r="AN18">
            <v>0.59801029772910741</v>
          </cell>
          <cell r="AO18">
            <v>1.039851370477852</v>
          </cell>
          <cell r="AP18">
            <v>0.86574926601016688</v>
          </cell>
          <cell r="AQ18">
            <v>0.90106629745065769</v>
          </cell>
          <cell r="AR18">
            <v>0.83430152202496455</v>
          </cell>
          <cell r="AS18">
            <v>0.87365673945768707</v>
          </cell>
          <cell r="AT18">
            <v>1.021307505756839</v>
          </cell>
          <cell r="AU18">
            <v>1.0238282025983911</v>
          </cell>
          <cell r="BD18">
            <v>0.84345416730982337</v>
          </cell>
          <cell r="BE18">
            <v>1.1191976527825822</v>
          </cell>
          <cell r="BF18">
            <v>1.1355835497325582</v>
          </cell>
          <cell r="BG18">
            <v>1.0313997300204971</v>
          </cell>
          <cell r="BH18">
            <v>0.91922834406504905</v>
          </cell>
          <cell r="BI18">
            <v>0.97694342838475179</v>
          </cell>
          <cell r="BJ18">
            <v>1.0528962596405538</v>
          </cell>
          <cell r="BK18">
            <v>1.0466737151646588</v>
          </cell>
          <cell r="BT18">
            <v>0.90857888404576792</v>
          </cell>
          <cell r="BU18">
            <v>11450595810</v>
          </cell>
          <cell r="BV18">
            <v>1.0033776802504601</v>
          </cell>
          <cell r="BW18">
            <v>44566</v>
          </cell>
        </row>
        <row r="19">
          <cell r="B19">
            <v>0.87576848197649915</v>
          </cell>
          <cell r="C19">
            <v>0.85948999073098564</v>
          </cell>
          <cell r="D19">
            <v>0.89391748851355746</v>
          </cell>
          <cell r="E19">
            <v>0.80521780773590645</v>
          </cell>
          <cell r="F19">
            <v>0.84311931241732663</v>
          </cell>
          <cell r="G19">
            <v>1.0348555772034578</v>
          </cell>
          <cell r="H19">
            <v>0.95552854320980296</v>
          </cell>
          <cell r="I19">
            <v>1.0715684957372886</v>
          </cell>
          <cell r="R19">
            <v>0.9426770822124888</v>
          </cell>
          <cell r="S19">
            <v>0.89662326618727539</v>
          </cell>
          <cell r="T19">
            <v>1.0034756726694007</v>
          </cell>
          <cell r="U19">
            <v>0.9519098563431958</v>
          </cell>
          <cell r="V19">
            <v>0.97388959739108205</v>
          </cell>
          <cell r="W19">
            <v>1.0810193091885885</v>
          </cell>
          <cell r="X19">
            <v>1.0179546795371126</v>
          </cell>
          <cell r="Y19">
            <v>1.0063300999985414</v>
          </cell>
          <cell r="AH19">
            <v>0.93808088560596603</v>
          </cell>
          <cell r="AI19">
            <v>8022087382</v>
          </cell>
          <cell r="AJ19">
            <v>1.0078607922495444</v>
          </cell>
          <cell r="AK19">
            <v>21792</v>
          </cell>
          <cell r="AN19">
            <v>0.89124396869840783</v>
          </cell>
          <cell r="AO19">
            <v>0.87779040957900889</v>
          </cell>
          <cell r="AP19">
            <v>0.9054458949174774</v>
          </cell>
          <cell r="AQ19">
            <v>0.82018351241278831</v>
          </cell>
          <cell r="AR19">
            <v>0.85618038474598057</v>
          </cell>
          <cell r="AS19">
            <v>1.0429535899421418</v>
          </cell>
          <cell r="AT19">
            <v>0.96503969919066501</v>
          </cell>
          <cell r="AU19">
            <v>1.0671700748910762</v>
          </cell>
          <cell r="BD19">
            <v>1.0613714015856091</v>
          </cell>
          <cell r="BE19">
            <v>1.0279069458187839</v>
          </cell>
          <cell r="BF19">
            <v>1.0660812523364744</v>
          </cell>
          <cell r="BG19">
            <v>1.0268673025588269</v>
          </cell>
          <cell r="BH19">
            <v>1.031658715932906</v>
          </cell>
          <cell r="BI19">
            <v>1.1154123362190889</v>
          </cell>
          <cell r="BJ19">
            <v>1.0378922884848603</v>
          </cell>
          <cell r="BK19">
            <v>1.0217806422081515</v>
          </cell>
          <cell r="BT19">
            <v>0.94996960861830548</v>
          </cell>
          <cell r="BU19">
            <v>8634936258</v>
          </cell>
          <cell r="BV19">
            <v>1.0495418987970817</v>
          </cell>
          <cell r="BW19">
            <v>31949</v>
          </cell>
        </row>
        <row r="20">
          <cell r="B20">
            <v>0.73484891423547238</v>
          </cell>
          <cell r="C20">
            <v>0.97133365328151844</v>
          </cell>
          <cell r="D20">
            <v>0.74248684401940201</v>
          </cell>
          <cell r="E20">
            <v>0.83816890018765466</v>
          </cell>
          <cell r="F20">
            <v>0.83943655970510289</v>
          </cell>
          <cell r="G20">
            <v>0.85071315726214669</v>
          </cell>
          <cell r="H20">
            <v>1.0427606860005607</v>
          </cell>
          <cell r="I20">
            <v>1.1106937073709373</v>
          </cell>
          <cell r="R20">
            <v>1.0437460398583345</v>
          </cell>
          <cell r="S20">
            <v>1.1229199528912508</v>
          </cell>
          <cell r="T20">
            <v>0.88953090816761227</v>
          </cell>
          <cell r="U20">
            <v>0.96123869295888653</v>
          </cell>
          <cell r="V20">
            <v>0.99079826164953244</v>
          </cell>
          <cell r="W20">
            <v>1.0379029244708273</v>
          </cell>
          <cell r="X20">
            <v>1.0146421579344087</v>
          </cell>
          <cell r="Y20">
            <v>1.0773769332665717</v>
          </cell>
          <cell r="AH20">
            <v>0.88457317788558798</v>
          </cell>
          <cell r="AI20">
            <v>6883753146</v>
          </cell>
          <cell r="AJ20">
            <v>1.0154744056358405</v>
          </cell>
          <cell r="AK20">
            <v>12837</v>
          </cell>
          <cell r="AN20">
            <v>0.76846983796736457</v>
          </cell>
          <cell r="AO20">
            <v>0.99139732367810152</v>
          </cell>
          <cell r="AP20">
            <v>0.75576292163828851</v>
          </cell>
          <cell r="AQ20">
            <v>0.84788287508838656</v>
          </cell>
          <cell r="AR20">
            <v>0.8477010550426215</v>
          </cell>
          <cell r="AS20">
            <v>0.85895311681760234</v>
          </cell>
          <cell r="AT20">
            <v>1.0445485932235552</v>
          </cell>
          <cell r="AU20">
            <v>1.1058104130464306</v>
          </cell>
          <cell r="BD20">
            <v>1.220192038247172</v>
          </cell>
          <cell r="BE20">
            <v>1.2479727281421897</v>
          </cell>
          <cell r="BF20">
            <v>0.97617381448297247</v>
          </cell>
          <cell r="BG20">
            <v>1.028641740461562</v>
          </cell>
          <cell r="BH20">
            <v>1.0470123209213889</v>
          </cell>
          <cell r="BI20">
            <v>1.0602744029139282</v>
          </cell>
          <cell r="BJ20">
            <v>1.0344068345974189</v>
          </cell>
          <cell r="BK20">
            <v>1.0777497700639043</v>
          </cell>
          <cell r="BT20">
            <v>0.89415544282509785</v>
          </cell>
          <cell r="BU20">
            <v>7229346290</v>
          </cell>
          <cell r="BV20">
            <v>1.0544615846902634</v>
          </cell>
          <cell r="BW20">
            <v>18533</v>
          </cell>
        </row>
        <row r="21">
          <cell r="B21">
            <v>0.65891234225754913</v>
          </cell>
          <cell r="C21">
            <v>1.1390986817988795</v>
          </cell>
          <cell r="D21">
            <v>0.94117326344651309</v>
          </cell>
          <cell r="E21">
            <v>0.6292135455062654</v>
          </cell>
          <cell r="F21">
            <v>0.85288870793646965</v>
          </cell>
          <cell r="G21">
            <v>0.74043997837867903</v>
          </cell>
          <cell r="H21">
            <v>1.0737966145496631</v>
          </cell>
          <cell r="I21">
            <v>0.92810073377204927</v>
          </cell>
          <cell r="R21">
            <v>1.2590402830469578</v>
          </cell>
          <cell r="S21">
            <v>1.1950874527635782</v>
          </cell>
          <cell r="T21">
            <v>1.060633678827207</v>
          </cell>
          <cell r="U21">
            <v>0.90895937968142471</v>
          </cell>
          <cell r="V21">
            <v>0.94263620340348497</v>
          </cell>
          <cell r="W21">
            <v>0.91515436819634899</v>
          </cell>
          <cell r="X21">
            <v>1.0272813656580528</v>
          </cell>
          <cell r="Y21">
            <v>0.9901719457518835</v>
          </cell>
          <cell r="AH21">
            <v>0.80730717206832359</v>
          </cell>
          <cell r="AI21">
            <v>7375143804</v>
          </cell>
          <cell r="AJ21">
            <v>0.94729146910929818</v>
          </cell>
          <cell r="AK21">
            <v>7194</v>
          </cell>
          <cell r="AN21">
            <v>0.72651234386627028</v>
          </cell>
          <cell r="AO21">
            <v>1.1700371428941017</v>
          </cell>
          <cell r="AP21">
            <v>0.9556529911510383</v>
          </cell>
          <cell r="AQ21">
            <v>0.64387388999064166</v>
          </cell>
          <cell r="AR21">
            <v>0.855412216354976</v>
          </cell>
          <cell r="AS21">
            <v>0.74404392871284541</v>
          </cell>
          <cell r="AT21">
            <v>1.0747335795936965</v>
          </cell>
          <cell r="AU21">
            <v>0.92065490662244109</v>
          </cell>
          <cell r="BD21">
            <v>1.5879136670308447</v>
          </cell>
          <cell r="BE21">
            <v>1.4112656356633166</v>
          </cell>
          <cell r="BF21">
            <v>1.1689479477582347</v>
          </cell>
          <cell r="BG21">
            <v>1.0512685141894504</v>
          </cell>
          <cell r="BH21">
            <v>0.97921374557348506</v>
          </cell>
          <cell r="BI21">
            <v>0.93614435363723414</v>
          </cell>
          <cell r="BJ21">
            <v>1.0403502548551569</v>
          </cell>
          <cell r="BK21">
            <v>0.94785511401761002</v>
          </cell>
          <cell r="BT21">
            <v>0.81201766529399522</v>
          </cell>
          <cell r="BU21">
            <v>7533770637</v>
          </cell>
          <cell r="BV21">
            <v>0.98787335618895467</v>
          </cell>
          <cell r="BW21">
            <v>9748</v>
          </cell>
        </row>
        <row r="22">
          <cell r="B22">
            <v>1.4152204811234237</v>
          </cell>
          <cell r="C22">
            <v>0.92158366272368208</v>
          </cell>
          <cell r="D22">
            <v>0.50417206534041514</v>
          </cell>
          <cell r="E22">
            <v>0.81768984373007336</v>
          </cell>
          <cell r="F22">
            <v>0.87780718281488912</v>
          </cell>
          <cell r="G22">
            <v>0.7342604588845193</v>
          </cell>
          <cell r="H22">
            <v>0.99236761224092651</v>
          </cell>
          <cell r="I22">
            <v>0.27861001520911355</v>
          </cell>
          <cell r="R22">
            <v>2.0974481438473416</v>
          </cell>
          <cell r="S22">
            <v>1.9123288198366823</v>
          </cell>
          <cell r="T22">
            <v>1.2366532226903517</v>
          </cell>
          <cell r="U22">
            <v>1.1065973135204326</v>
          </cell>
          <cell r="V22">
            <v>0.94643480724399065</v>
          </cell>
          <cell r="W22">
            <v>0.88057045573496906</v>
          </cell>
          <cell r="X22">
            <v>0.98144953381302025</v>
          </cell>
          <cell r="Y22">
            <v>0.26801020239278428</v>
          </cell>
          <cell r="AH22">
            <v>0.82047975735581147</v>
          </cell>
          <cell r="AI22">
            <v>4532073808</v>
          </cell>
          <cell r="AJ22">
            <v>0.94452847952706953</v>
          </cell>
          <cell r="AK22">
            <v>3130</v>
          </cell>
          <cell r="AN22">
            <v>1.4569968983434023</v>
          </cell>
          <cell r="AO22">
            <v>0.95578722598131505</v>
          </cell>
          <cell r="AP22">
            <v>0.53593440370230117</v>
          </cell>
          <cell r="AQ22">
            <v>0.8249815056114197</v>
          </cell>
          <cell r="AR22">
            <v>0.87943837264835178</v>
          </cell>
          <cell r="AS22">
            <v>0.73707153116457269</v>
          </cell>
          <cell r="AT22">
            <v>0.99165272081821076</v>
          </cell>
          <cell r="AU22">
            <v>0.25064796657384558</v>
          </cell>
          <cell r="BD22">
            <v>2.204362748705242</v>
          </cell>
          <cell r="BE22">
            <v>1.8928845291548404</v>
          </cell>
          <cell r="BF22">
            <v>1.3732581119054053</v>
          </cell>
          <cell r="BG22">
            <v>1.1743432788470551</v>
          </cell>
          <cell r="BH22">
            <v>0.97365657956562501</v>
          </cell>
          <cell r="BI22">
            <v>0.91370634856444155</v>
          </cell>
          <cell r="BJ22">
            <v>0.97931414467519284</v>
          </cell>
          <cell r="BK22">
            <v>0.16350755586054547</v>
          </cell>
          <cell r="BT22">
            <v>0.82314343576147597</v>
          </cell>
          <cell r="BU22">
            <v>4580229803</v>
          </cell>
          <cell r="BV22">
            <v>0.97837635084616115</v>
          </cell>
          <cell r="BW22">
            <v>3859</v>
          </cell>
        </row>
        <row r="23">
          <cell r="B23">
            <v>1.4958420648833868</v>
          </cell>
          <cell r="C23">
            <v>1.1781806747802126</v>
          </cell>
          <cell r="D23">
            <v>0.73767727066399702</v>
          </cell>
          <cell r="E23">
            <v>0.67094241994005621</v>
          </cell>
          <cell r="F23">
            <v>0.63765128873923593</v>
          </cell>
          <cell r="G23">
            <v>0.74676465033905759</v>
          </cell>
          <cell r="H23">
            <v>1.0343274824875746</v>
          </cell>
          <cell r="I23">
            <v>0.42197410031042426</v>
          </cell>
          <cell r="R23">
            <v>2.6525323003216372</v>
          </cell>
          <cell r="S23">
            <v>1.7936531115135281</v>
          </cell>
          <cell r="T23">
            <v>1.1329094985729815</v>
          </cell>
          <cell r="U23">
            <v>0.78450189208462651</v>
          </cell>
          <cell r="V23">
            <v>0.76136396824291963</v>
          </cell>
          <cell r="W23">
            <v>0.93210030362125595</v>
          </cell>
          <cell r="X23">
            <v>1.2059480120677137</v>
          </cell>
          <cell r="Y23">
            <v>0.32443782192810294</v>
          </cell>
          <cell r="AH23">
            <v>0.68289168201442918</v>
          </cell>
          <cell r="AI23">
            <v>854082623</v>
          </cell>
          <cell r="AJ23">
            <v>0.83911609900988671</v>
          </cell>
          <cell r="AK23">
            <v>602</v>
          </cell>
          <cell r="AN23">
            <v>1.6154397982962003</v>
          </cell>
          <cell r="AO23">
            <v>1.2474524094089454</v>
          </cell>
          <cell r="AP23">
            <v>0.78860433614765213</v>
          </cell>
          <cell r="AQ23">
            <v>0.67577486173821466</v>
          </cell>
          <cell r="AR23">
            <v>0.63907700546847923</v>
          </cell>
          <cell r="AS23">
            <v>0.74719787318021569</v>
          </cell>
          <cell r="AT23">
            <v>1.0298759851081827</v>
          </cell>
          <cell r="AU23">
            <v>0.35257171277163696</v>
          </cell>
          <cell r="BD23">
            <v>2.8125863004241838</v>
          </cell>
          <cell r="BE23">
            <v>2.0042780226764849</v>
          </cell>
          <cell r="BF23">
            <v>1.3894491658070904</v>
          </cell>
          <cell r="BG23">
            <v>0.83985604398483105</v>
          </cell>
          <cell r="BH23">
            <v>0.7804240894765998</v>
          </cell>
          <cell r="BI23">
            <v>0.92986249399613341</v>
          </cell>
          <cell r="BJ23">
            <v>0.94387611690030349</v>
          </cell>
          <cell r="BK23">
            <v>0.25111916505269366</v>
          </cell>
          <cell r="BT23">
            <v>0.68532245603354436</v>
          </cell>
          <cell r="BU23">
            <v>862101436</v>
          </cell>
          <cell r="BV23">
            <v>0.87347094239164425</v>
          </cell>
          <cell r="BW23">
            <v>721</v>
          </cell>
        </row>
        <row r="24">
          <cell r="B24">
            <v>3.280424888513553</v>
          </cell>
          <cell r="C24">
            <v>5.5077965854194657</v>
          </cell>
          <cell r="D24">
            <v>1.4905720252530412</v>
          </cell>
          <cell r="E24">
            <v>1.5902847631342147</v>
          </cell>
          <cell r="F24">
            <v>0.49515650943576506</v>
          </cell>
          <cell r="G24">
            <v>0.65797053681998852</v>
          </cell>
          <cell r="H24">
            <v>0.51896418845614667</v>
          </cell>
          <cell r="I24">
            <v>0</v>
          </cell>
          <cell r="R24">
            <v>6.4452149119184234</v>
          </cell>
          <cell r="S24">
            <v>2.5449709874554465</v>
          </cell>
          <cell r="T24">
            <v>1.8574036791704083</v>
          </cell>
          <cell r="U24">
            <v>1.5681021104128898</v>
          </cell>
          <cell r="V24">
            <v>0.50709705851225384</v>
          </cell>
          <cell r="W24">
            <v>0.58363402104875206</v>
          </cell>
          <cell r="X24">
            <v>0.65733701755000296</v>
          </cell>
          <cell r="Y24">
            <v>0</v>
          </cell>
          <cell r="AH24">
            <v>0.72306335752130879</v>
          </cell>
          <cell r="AI24">
            <v>42855191</v>
          </cell>
          <cell r="AJ24">
            <v>0.91378051783419689</v>
          </cell>
          <cell r="AK24">
            <v>44</v>
          </cell>
          <cell r="AN24">
            <v>3.2093049662912296</v>
          </cell>
          <cell r="AO24">
            <v>5.2924253999212763</v>
          </cell>
          <cell r="AP24">
            <v>1.570361144798941</v>
          </cell>
          <cell r="AQ24">
            <v>1.5673370995560656</v>
          </cell>
          <cell r="AR24">
            <v>0.49593215131414553</v>
          </cell>
          <cell r="AS24">
            <v>0.65947646534948057</v>
          </cell>
          <cell r="AT24">
            <v>0.50148098948935205</v>
          </cell>
          <cell r="AU24">
            <v>0</v>
          </cell>
          <cell r="BD24">
            <v>5.1132648721934393</v>
          </cell>
          <cell r="BE24">
            <v>2.7000737420329632</v>
          </cell>
          <cell r="BF24">
            <v>2.0561584235791837</v>
          </cell>
          <cell r="BG24">
            <v>1.4688234677677761</v>
          </cell>
          <cell r="BH24">
            <v>0.52442726581903665</v>
          </cell>
          <cell r="BI24">
            <v>0.6190565241881274</v>
          </cell>
          <cell r="BJ24">
            <v>0.50227287444017499</v>
          </cell>
          <cell r="BK24">
            <v>0</v>
          </cell>
          <cell r="BT24">
            <v>0.73070144120417646</v>
          </cell>
          <cell r="BU24">
            <v>43867631</v>
          </cell>
          <cell r="BV24">
            <v>0.99272170761140466</v>
          </cell>
          <cell r="BW24">
            <v>59</v>
          </cell>
        </row>
        <row r="25">
          <cell r="B25">
            <v>0.88510289739158554</v>
          </cell>
          <cell r="C25">
            <v>0.9260334300491786</v>
          </cell>
          <cell r="D25">
            <v>0.87500423009632178</v>
          </cell>
          <cell r="E25">
            <v>0.85672376174165266</v>
          </cell>
          <cell r="F25">
            <v>0.84575904985661288</v>
          </cell>
          <cell r="G25">
            <v>0.83605491778265584</v>
          </cell>
          <cell r="H25">
            <v>0.90591454645551805</v>
          </cell>
          <cell r="I25">
            <v>0.99602833762691978</v>
          </cell>
          <cell r="R25">
            <v>1.0825380465972658</v>
          </cell>
          <cell r="S25">
            <v>1.0847058242167311</v>
          </cell>
          <cell r="T25">
            <v>1.0425287150302662</v>
          </cell>
          <cell r="U25">
            <v>0.98161313282282769</v>
          </cell>
          <cell r="V25">
            <v>0.92452222716764931</v>
          </cell>
          <cell r="W25">
            <v>0.93047514572203127</v>
          </cell>
          <cell r="X25">
            <v>0.96228223007451097</v>
          </cell>
          <cell r="Y25">
            <v>1.024360025446015</v>
          </cell>
          <cell r="AH25">
            <v>0.8709492706690245</v>
          </cell>
          <cell r="AI25">
            <v>104403712811</v>
          </cell>
          <cell r="AJ25">
            <v>0.96282014480190969</v>
          </cell>
          <cell r="AK25">
            <v>255942</v>
          </cell>
          <cell r="AN25">
            <v>0.89918150993725232</v>
          </cell>
          <cell r="AO25">
            <v>0.93758198610433718</v>
          </cell>
          <cell r="AP25">
            <v>0.88545255056617822</v>
          </cell>
          <cell r="AQ25">
            <v>0.8648592126987491</v>
          </cell>
          <cell r="AR25">
            <v>0.85105198157687489</v>
          </cell>
          <cell r="AS25">
            <v>0.84340118724480528</v>
          </cell>
          <cell r="AT25">
            <v>0.9231355084832048</v>
          </cell>
          <cell r="AU25">
            <v>1.0182361816297063</v>
          </cell>
          <cell r="BD25">
            <v>1.2128441266907779</v>
          </cell>
          <cell r="BE25">
            <v>1.1930018175567798</v>
          </cell>
          <cell r="BF25">
            <v>1.1265297591495671</v>
          </cell>
          <cell r="BG25">
            <v>1.046590457136241</v>
          </cell>
          <cell r="BH25">
            <v>0.96768164486032748</v>
          </cell>
          <cell r="BI25">
            <v>0.97114867616590506</v>
          </cell>
          <cell r="BJ25">
            <v>1.0231901274013726</v>
          </cell>
          <cell r="BK25">
            <v>1.079286278470468</v>
          </cell>
          <cell r="BT25">
            <v>0.88330618625052026</v>
          </cell>
          <cell r="BU25">
            <v>109776396464</v>
          </cell>
          <cell r="BV25">
            <v>1.0209965321285235</v>
          </cell>
          <cell r="BW25">
            <v>345116</v>
          </cell>
        </row>
        <row r="35">
          <cell r="B35">
            <v>1.3727505500542678</v>
          </cell>
          <cell r="C35">
            <v>3.704517977123353</v>
          </cell>
          <cell r="D35">
            <v>2.3898308519060945</v>
          </cell>
          <cell r="E35">
            <v>1.244564399045418</v>
          </cell>
          <cell r="F35">
            <v>1.3714745557575208</v>
          </cell>
          <cell r="G35">
            <v>1.1675538082390844</v>
          </cell>
          <cell r="H35">
            <v>1.1885517609432443</v>
          </cell>
          <cell r="I35">
            <v>0.9234923941475266</v>
          </cell>
          <cell r="R35">
            <v>2.0799998588339252</v>
          </cell>
          <cell r="S35">
            <v>1.6348263860632553</v>
          </cell>
          <cell r="T35">
            <v>1.9246659986500632</v>
          </cell>
          <cell r="U35">
            <v>1.4560414795907994</v>
          </cell>
          <cell r="V35">
            <v>1.5235329776838984</v>
          </cell>
          <cell r="W35">
            <v>1.1801167104835069</v>
          </cell>
          <cell r="X35">
            <v>1.1670959525384934</v>
          </cell>
          <cell r="Y35">
            <v>0.8853759086669506</v>
          </cell>
          <cell r="AH35">
            <v>1.3958941266168627</v>
          </cell>
          <cell r="AI35">
            <v>111728721</v>
          </cell>
          <cell r="AJ35">
            <v>1.3066158014390046</v>
          </cell>
          <cell r="AK35">
            <v>601</v>
          </cell>
          <cell r="AN35">
            <v>1.4453786651590059</v>
          </cell>
          <cell r="AO35">
            <v>3.4660516217766473</v>
          </cell>
          <cell r="AP35">
            <v>2.3466568411954034</v>
          </cell>
          <cell r="AQ35">
            <v>1.4369697282700546</v>
          </cell>
          <cell r="AR35">
            <v>1.5136555176946775</v>
          </cell>
          <cell r="AS35">
            <v>1.2782128951896223</v>
          </cell>
          <cell r="AT35">
            <v>1.2313697357712028</v>
          </cell>
          <cell r="AU35">
            <v>1.0826147451112489</v>
          </cell>
          <cell r="BD35">
            <v>2.211344024196241</v>
          </cell>
          <cell r="BE35">
            <v>1.9176096591735798</v>
          </cell>
          <cell r="BF35">
            <v>1.9598976868790539</v>
          </cell>
          <cell r="BG35">
            <v>1.9069711102793483</v>
          </cell>
          <cell r="BH35">
            <v>1.8142359019719529</v>
          </cell>
          <cell r="BI35">
            <v>1.3926210473195466</v>
          </cell>
          <cell r="BJ35">
            <v>1.2499202442619126</v>
          </cell>
          <cell r="BK35">
            <v>1.170128610005305</v>
          </cell>
          <cell r="BT35">
            <v>1.4436924126993431</v>
          </cell>
          <cell r="BU35">
            <v>152994631</v>
          </cell>
          <cell r="BV35">
            <v>1.4705861010382335</v>
          </cell>
          <cell r="BW35">
            <v>1345</v>
          </cell>
        </row>
        <row r="36">
          <cell r="B36">
            <v>1.1885429185076535</v>
          </cell>
          <cell r="C36">
            <v>1.0248701108184388</v>
          </cell>
          <cell r="D36">
            <v>1.8284668516520015</v>
          </cell>
          <cell r="E36">
            <v>1.1383506432865254</v>
          </cell>
          <cell r="F36">
            <v>0.94992620327692212</v>
          </cell>
          <cell r="G36">
            <v>0.9260637315003698</v>
          </cell>
          <cell r="H36">
            <v>0.82714191855445895</v>
          </cell>
          <cell r="I36">
            <v>1.0817318188663545</v>
          </cell>
          <cell r="R36">
            <v>1.9050168097593689</v>
          </cell>
          <cell r="S36">
            <v>1.6373977482346029</v>
          </cell>
          <cell r="T36">
            <v>1.9479438083214591</v>
          </cell>
          <cell r="U36">
            <v>1.4610169343156194</v>
          </cell>
          <cell r="V36">
            <v>1.0379770783768996</v>
          </cell>
          <cell r="W36">
            <v>0.90456340764473342</v>
          </cell>
          <cell r="X36">
            <v>0.79364295315624733</v>
          </cell>
          <cell r="Y36">
            <v>1.1276343504171873</v>
          </cell>
          <cell r="AH36">
            <v>1.0002619955327459</v>
          </cell>
          <cell r="AI36">
            <v>278619411</v>
          </cell>
          <cell r="AJ36">
            <v>1.0542127539429156</v>
          </cell>
          <cell r="AK36">
            <v>1478</v>
          </cell>
          <cell r="AN36">
            <v>1.3140771390952106</v>
          </cell>
          <cell r="AO36">
            <v>1.0728881392154588</v>
          </cell>
          <cell r="AP36">
            <v>1.8971503757487558</v>
          </cell>
          <cell r="AQ36">
            <v>1.2553188852718737</v>
          </cell>
          <cell r="AR36">
            <v>1.0209369565910291</v>
          </cell>
          <cell r="AS36">
            <v>0.96344993695054892</v>
          </cell>
          <cell r="AT36">
            <v>0.87237525049046694</v>
          </cell>
          <cell r="AU36">
            <v>1.1367389696555725</v>
          </cell>
          <cell r="BD36">
            <v>2.3579352108322658</v>
          </cell>
          <cell r="BE36">
            <v>1.8199119844969933</v>
          </cell>
          <cell r="BF36">
            <v>2.1524020367757277</v>
          </cell>
          <cell r="BG36">
            <v>1.8761846923621484</v>
          </cell>
          <cell r="BH36">
            <v>1.2956780756481834</v>
          </cell>
          <cell r="BI36">
            <v>1.0376569440992642</v>
          </cell>
          <cell r="BJ36">
            <v>0.91277759339899922</v>
          </cell>
          <cell r="BK36">
            <v>1.2087140879211329</v>
          </cell>
          <cell r="BT36">
            <v>1.0583239029219185</v>
          </cell>
          <cell r="BU36">
            <v>345505137</v>
          </cell>
          <cell r="BV36">
            <v>1.1956007969298459</v>
          </cell>
          <cell r="BW36">
            <v>2638</v>
          </cell>
        </row>
        <row r="37">
          <cell r="B37">
            <v>0.828535081655566</v>
          </cell>
          <cell r="C37">
            <v>0.59251232722464298</v>
          </cell>
          <cell r="D37">
            <v>1.131897525119528</v>
          </cell>
          <cell r="E37">
            <v>0.94620963995836682</v>
          </cell>
          <cell r="F37">
            <v>0.95179762651023303</v>
          </cell>
          <cell r="G37">
            <v>0.75749899267697551</v>
          </cell>
          <cell r="H37">
            <v>0.97471619918001029</v>
          </cell>
          <cell r="I37">
            <v>1.0214026586653628</v>
          </cell>
          <cell r="R37">
            <v>1.3344847668269189</v>
          </cell>
          <cell r="S37">
            <v>1.0634181613099458</v>
          </cell>
          <cell r="T37">
            <v>1.0931212752479691</v>
          </cell>
          <cell r="U37">
            <v>1.0064011981546399</v>
          </cell>
          <cell r="V37">
            <v>0.90167780001579545</v>
          </cell>
          <cell r="W37">
            <v>0.85231103567376543</v>
          </cell>
          <cell r="X37">
            <v>0.95932248519864816</v>
          </cell>
          <cell r="Y37">
            <v>1.1183377531548129</v>
          </cell>
          <cell r="AH37">
            <v>0.91982195839812486</v>
          </cell>
          <cell r="AI37">
            <v>643390626</v>
          </cell>
          <cell r="AJ37">
            <v>0.98389621544983097</v>
          </cell>
          <cell r="AK37">
            <v>2962</v>
          </cell>
          <cell r="AN37">
            <v>0.85321370736378754</v>
          </cell>
          <cell r="AO37">
            <v>0.63372391737777911</v>
          </cell>
          <cell r="AP37">
            <v>1.1569323801244566</v>
          </cell>
          <cell r="AQ37">
            <v>0.97553013459944982</v>
          </cell>
          <cell r="AR37">
            <v>0.96404706558559194</v>
          </cell>
          <cell r="AS37">
            <v>0.7763811492039504</v>
          </cell>
          <cell r="AT37">
            <v>0.99820358174838864</v>
          </cell>
          <cell r="AU37">
            <v>1.0945069432406751</v>
          </cell>
          <cell r="BD37">
            <v>1.5199313034731521</v>
          </cell>
          <cell r="BE37">
            <v>1.3371791133366562</v>
          </cell>
          <cell r="BF37">
            <v>1.2188138942891671</v>
          </cell>
          <cell r="BG37">
            <v>1.1835262099145145</v>
          </cell>
          <cell r="BH37">
            <v>0.97183462634072548</v>
          </cell>
          <cell r="BI37">
            <v>0.906590384184491</v>
          </cell>
          <cell r="BJ37">
            <v>1.0373992303546584</v>
          </cell>
          <cell r="BK37">
            <v>1.2207225741369676</v>
          </cell>
          <cell r="BT37">
            <v>0.9588620390201269</v>
          </cell>
          <cell r="BU37">
            <v>747323333</v>
          </cell>
          <cell r="BV37">
            <v>1.0913481718011784</v>
          </cell>
          <cell r="BW37">
            <v>4730</v>
          </cell>
        </row>
        <row r="38">
          <cell r="B38">
            <v>1.2760624004313477</v>
          </cell>
          <cell r="C38">
            <v>0.65526691430420547</v>
          </cell>
          <cell r="D38">
            <v>0.64380951766057548</v>
          </cell>
          <cell r="E38">
            <v>0.80252368843905875</v>
          </cell>
          <cell r="F38">
            <v>0.76256242023236065</v>
          </cell>
          <cell r="G38">
            <v>0.93536101334563249</v>
          </cell>
          <cell r="H38">
            <v>0.99341479491733531</v>
          </cell>
          <cell r="I38">
            <v>1.0651242369729623</v>
          </cell>
          <cell r="R38">
            <v>1.9583435289471398</v>
          </cell>
          <cell r="S38">
            <v>0.99813788667342607</v>
          </cell>
          <cell r="T38">
            <v>0.99137844225064953</v>
          </cell>
          <cell r="U38">
            <v>0.84504652415215398</v>
          </cell>
          <cell r="V38">
            <v>0.85389665229560885</v>
          </cell>
          <cell r="W38">
            <v>1.0002402086572644</v>
          </cell>
          <cell r="X38">
            <v>1.0697784940844177</v>
          </cell>
          <cell r="Y38">
            <v>1.1448412885193888</v>
          </cell>
          <cell r="AH38">
            <v>0.92123046128014441</v>
          </cell>
          <cell r="AI38">
            <v>1011385927</v>
          </cell>
          <cell r="AJ38">
            <v>1.0388202089953988</v>
          </cell>
          <cell r="AK38">
            <v>4595</v>
          </cell>
          <cell r="AN38">
            <v>1.3323197552686548</v>
          </cell>
          <cell r="AO38">
            <v>0.67408756252187185</v>
          </cell>
          <cell r="AP38">
            <v>0.67508332292143225</v>
          </cell>
          <cell r="AQ38">
            <v>0.81735485105975814</v>
          </cell>
          <cell r="AR38">
            <v>0.7725686106522569</v>
          </cell>
          <cell r="AS38">
            <v>0.95267163884628958</v>
          </cell>
          <cell r="AT38">
            <v>1.0497649765146577</v>
          </cell>
          <cell r="AU38">
            <v>1.1300121436018371</v>
          </cell>
          <cell r="BD38">
            <v>2.2414290845944995</v>
          </cell>
          <cell r="BE38">
            <v>1.150277303553056</v>
          </cell>
          <cell r="BF38">
            <v>1.1513802477378314</v>
          </cell>
          <cell r="BG38">
            <v>0.93548862127184818</v>
          </cell>
          <cell r="BH38">
            <v>0.90028432150573534</v>
          </cell>
          <cell r="BI38">
            <v>1.0635390671782845</v>
          </cell>
          <cell r="BJ38">
            <v>1.1990267619450945</v>
          </cell>
          <cell r="BK38">
            <v>1.250735140785409</v>
          </cell>
          <cell r="BT38">
            <v>0.96804221659659773</v>
          </cell>
          <cell r="BU38">
            <v>1181443392</v>
          </cell>
          <cell r="BV38">
            <v>1.1566768936174303</v>
          </cell>
          <cell r="BW38">
            <v>7463</v>
          </cell>
        </row>
        <row r="39">
          <cell r="B39">
            <v>1.1505244091180429</v>
          </cell>
          <cell r="C39">
            <v>0.67636280929597126</v>
          </cell>
          <cell r="D39">
            <v>0.85077058858147103</v>
          </cell>
          <cell r="E39">
            <v>0.7899740522510591</v>
          </cell>
          <cell r="F39">
            <v>0.82975159908658158</v>
          </cell>
          <cell r="G39">
            <v>0.93853162510454891</v>
          </cell>
          <cell r="H39">
            <v>0.95421554970010136</v>
          </cell>
          <cell r="I39">
            <v>0.96922863431863038</v>
          </cell>
          <cell r="R39">
            <v>1.2991311430711301</v>
          </cell>
          <cell r="S39">
            <v>1.1278984567976986</v>
          </cell>
          <cell r="T39">
            <v>1.007387858007599</v>
          </cell>
          <cell r="U39">
            <v>0.96744325399941822</v>
          </cell>
          <cell r="V39">
            <v>0.97336419018776821</v>
          </cell>
          <cell r="W39">
            <v>1.0268431938747538</v>
          </cell>
          <cell r="X39">
            <v>1.0573495226884484</v>
          </cell>
          <cell r="Y39">
            <v>1.0909364036048463</v>
          </cell>
          <cell r="AH39">
            <v>0.91173451063151301</v>
          </cell>
          <cell r="AI39">
            <v>1233829097</v>
          </cell>
          <cell r="AJ39">
            <v>1.0433818083364741</v>
          </cell>
          <cell r="AK39">
            <v>5643</v>
          </cell>
          <cell r="AN39">
            <v>1.1631144901098038</v>
          </cell>
          <cell r="AO39">
            <v>0.70650991012034359</v>
          </cell>
          <cell r="AP39">
            <v>0.87762590908781291</v>
          </cell>
          <cell r="AQ39">
            <v>0.81112550504055181</v>
          </cell>
          <cell r="AR39">
            <v>0.84292376830996574</v>
          </cell>
          <cell r="AS39">
            <v>0.96012442959811317</v>
          </cell>
          <cell r="AT39">
            <v>0.99646787292251837</v>
          </cell>
          <cell r="AU39">
            <v>1.0496536311280877</v>
          </cell>
          <cell r="BD39">
            <v>1.4004362485459347</v>
          </cell>
          <cell r="BE39">
            <v>1.2915937907484478</v>
          </cell>
          <cell r="BF39">
            <v>1.1369383132015816</v>
          </cell>
          <cell r="BG39">
            <v>1.0629297196219947</v>
          </cell>
          <cell r="BH39">
            <v>1.0240201388299155</v>
          </cell>
          <cell r="BI39">
            <v>1.0806132232893766</v>
          </cell>
          <cell r="BJ39">
            <v>1.1366440784434164</v>
          </cell>
          <cell r="BK39">
            <v>1.201159775601462</v>
          </cell>
          <cell r="BT39">
            <v>0.95597195394732615</v>
          </cell>
          <cell r="BU39">
            <v>1458694945</v>
          </cell>
          <cell r="BV39">
            <v>1.1362178841504702</v>
          </cell>
          <cell r="BW39">
            <v>9413</v>
          </cell>
        </row>
        <row r="40">
          <cell r="B40">
            <v>1.1355948067906736</v>
          </cell>
          <cell r="C40">
            <v>0.67715881821838375</v>
          </cell>
          <cell r="D40">
            <v>0.99884093927311923</v>
          </cell>
          <cell r="E40">
            <v>0.86189548766655244</v>
          </cell>
          <cell r="F40">
            <v>0.91377702075460498</v>
          </cell>
          <cell r="G40">
            <v>0.97453340696417723</v>
          </cell>
          <cell r="H40">
            <v>0.86146817789383823</v>
          </cell>
          <cell r="I40">
            <v>0.89102017179605741</v>
          </cell>
          <cell r="R40">
            <v>1.4938744727855999</v>
          </cell>
          <cell r="S40">
            <v>0.90399341104738884</v>
          </cell>
          <cell r="T40">
            <v>1.0067175541518376</v>
          </cell>
          <cell r="U40">
            <v>0.97593833469971614</v>
          </cell>
          <cell r="V40">
            <v>0.97559845452916349</v>
          </cell>
          <cell r="W40">
            <v>1.0227765590724835</v>
          </cell>
          <cell r="X40">
            <v>1.0196733868198318</v>
          </cell>
          <cell r="Y40">
            <v>1.0421032549988096</v>
          </cell>
          <cell r="AH40">
            <v>0.90963442480860202</v>
          </cell>
          <cell r="AI40">
            <v>1379706642</v>
          </cell>
          <cell r="AJ40">
            <v>1.0163034097822574</v>
          </cell>
          <cell r="AK40">
            <v>6004</v>
          </cell>
          <cell r="AN40">
            <v>1.165360023168629</v>
          </cell>
          <cell r="AO40">
            <v>0.70843753965364209</v>
          </cell>
          <cell r="AP40">
            <v>1.025608523897517</v>
          </cell>
          <cell r="AQ40">
            <v>0.88425188003977484</v>
          </cell>
          <cell r="AR40">
            <v>0.92964924120388737</v>
          </cell>
          <cell r="AS40">
            <v>0.99653752085256209</v>
          </cell>
          <cell r="AT40">
            <v>0.91929516445133108</v>
          </cell>
          <cell r="AU40">
            <v>0.9865997362527027</v>
          </cell>
          <cell r="BD40">
            <v>1.676740382030474</v>
          </cell>
          <cell r="BE40">
            <v>1.0318132188183928</v>
          </cell>
          <cell r="BF40">
            <v>1.1403157884091948</v>
          </cell>
          <cell r="BG40">
            <v>1.0640714607396977</v>
          </cell>
          <cell r="BH40">
            <v>1.0393486351471091</v>
          </cell>
          <cell r="BI40">
            <v>1.0908992633036021</v>
          </cell>
          <cell r="BJ40">
            <v>1.1144346406665873</v>
          </cell>
          <cell r="BK40">
            <v>1.1851526771436396</v>
          </cell>
          <cell r="BT40">
            <v>0.95399375162680422</v>
          </cell>
          <cell r="BU40">
            <v>1640052215</v>
          </cell>
          <cell r="BV40">
            <v>1.1213367198029518</v>
          </cell>
          <cell r="BW40">
            <v>10434</v>
          </cell>
        </row>
        <row r="41">
          <cell r="B41">
            <v>1.0639084318621994</v>
          </cell>
          <cell r="C41">
            <v>0.97731827505711433</v>
          </cell>
          <cell r="D41">
            <v>0.72579961897851564</v>
          </cell>
          <cell r="E41">
            <v>0.9936136887831124</v>
          </cell>
          <cell r="F41">
            <v>0.78896288290615146</v>
          </cell>
          <cell r="G41">
            <v>0.87321523156454306</v>
          </cell>
          <cell r="H41">
            <v>1.0010680672022292</v>
          </cell>
          <cell r="I41">
            <v>0.99450806465894481</v>
          </cell>
          <cell r="R41">
            <v>1.4761804566817556</v>
          </cell>
          <cell r="S41">
            <v>1.1411894458429481</v>
          </cell>
          <cell r="T41">
            <v>1.0178665966580349</v>
          </cell>
          <cell r="U41">
            <v>0.91653334854989188</v>
          </cell>
          <cell r="V41">
            <v>0.85789868314807083</v>
          </cell>
          <cell r="W41">
            <v>0.97019214072755289</v>
          </cell>
          <cell r="X41">
            <v>1.0694569278582133</v>
          </cell>
          <cell r="Y41">
            <v>1.1199443712356731</v>
          </cell>
          <cell r="AH41">
            <v>0.89836415899276467</v>
          </cell>
          <cell r="AI41">
            <v>1278831652</v>
          </cell>
          <cell r="AJ41">
            <v>0.98760822969506357</v>
          </cell>
          <cell r="AK41">
            <v>5571</v>
          </cell>
          <cell r="AN41">
            <v>1.0948238989372729</v>
          </cell>
          <cell r="AO41">
            <v>0.99595220006525786</v>
          </cell>
          <cell r="AP41">
            <v>0.7495543759480614</v>
          </cell>
          <cell r="AQ41">
            <v>0.99805988762423947</v>
          </cell>
          <cell r="AR41">
            <v>0.80116095109104479</v>
          </cell>
          <cell r="AS41">
            <v>0.90460248702917079</v>
          </cell>
          <cell r="AT41">
            <v>1.0315384897643962</v>
          </cell>
          <cell r="AU41">
            <v>1.0636290578092202</v>
          </cell>
          <cell r="BD41">
            <v>1.5951711026614048</v>
          </cell>
          <cell r="BE41">
            <v>1.2140514612424067</v>
          </cell>
          <cell r="BF41">
            <v>1.0761670047366418</v>
          </cell>
          <cell r="BG41">
            <v>0.9555068020197176</v>
          </cell>
          <cell r="BH41">
            <v>0.89977557849728118</v>
          </cell>
          <cell r="BI41">
            <v>1.042170974246666</v>
          </cell>
          <cell r="BJ41">
            <v>1.1253679833140515</v>
          </cell>
          <cell r="BK41">
            <v>1.2116246993582387</v>
          </cell>
          <cell r="BT41">
            <v>0.93537773814334368</v>
          </cell>
          <cell r="BU41">
            <v>1515082928</v>
          </cell>
          <cell r="BV41">
            <v>1.0757155341786755</v>
          </cell>
          <cell r="BW41">
            <v>9641</v>
          </cell>
        </row>
        <row r="42">
          <cell r="B42">
            <v>1.4394428651785782</v>
          </cell>
          <cell r="C42">
            <v>1.1628558924420924</v>
          </cell>
          <cell r="D42">
            <v>0.80170347433727818</v>
          </cell>
          <cell r="E42">
            <v>0.78529561586592378</v>
          </cell>
          <cell r="F42">
            <v>0.6777821452019368</v>
          </cell>
          <cell r="G42">
            <v>0.91747982872072553</v>
          </cell>
          <cell r="H42">
            <v>1.121300806980674</v>
          </cell>
          <cell r="I42">
            <v>1.1920731681102934</v>
          </cell>
          <cell r="R42">
            <v>1.1272265104743286</v>
          </cell>
          <cell r="S42">
            <v>1.3232134132602456</v>
          </cell>
          <cell r="T42">
            <v>0.90950365016931423</v>
          </cell>
          <cell r="U42">
            <v>0.80084906804216016</v>
          </cell>
          <cell r="V42">
            <v>0.79726392036509708</v>
          </cell>
          <cell r="W42">
            <v>1.0202881943299669</v>
          </cell>
          <cell r="X42">
            <v>1.109736267205591</v>
          </cell>
          <cell r="Y42">
            <v>1.2251894683939293</v>
          </cell>
          <cell r="AH42">
            <v>0.89890672082228018</v>
          </cell>
          <cell r="AI42">
            <v>1040984622</v>
          </cell>
          <cell r="AJ42">
            <v>0.96893994033963093</v>
          </cell>
          <cell r="AK42">
            <v>4403</v>
          </cell>
          <cell r="AN42">
            <v>1.463694940642744</v>
          </cell>
          <cell r="AO42">
            <v>1.1754690156310055</v>
          </cell>
          <cell r="AP42">
            <v>0.83256832058914643</v>
          </cell>
          <cell r="AQ42">
            <v>0.79485322636735856</v>
          </cell>
          <cell r="AR42">
            <v>0.69423296689671132</v>
          </cell>
          <cell r="AS42">
            <v>0.9453674381529884</v>
          </cell>
          <cell r="AT42">
            <v>1.1396887868940968</v>
          </cell>
          <cell r="AU42">
            <v>1.2174849832675851</v>
          </cell>
          <cell r="BD42">
            <v>1.3659685430086266</v>
          </cell>
          <cell r="BE42">
            <v>1.3922649114772838</v>
          </cell>
          <cell r="BF42">
            <v>1.0467865936580871</v>
          </cell>
          <cell r="BG42">
            <v>0.83491984828457544</v>
          </cell>
          <cell r="BH42">
            <v>0.83521384730618597</v>
          </cell>
          <cell r="BI42">
            <v>1.0696338763407993</v>
          </cell>
          <cell r="BJ42">
            <v>1.1695046000641338</v>
          </cell>
          <cell r="BK42">
            <v>1.2803039281774447</v>
          </cell>
          <cell r="BT42">
            <v>0.93405909216630878</v>
          </cell>
          <cell r="BU42">
            <v>1231339826</v>
          </cell>
          <cell r="BV42">
            <v>1.0579501676114234</v>
          </cell>
          <cell r="BW42">
            <v>7678</v>
          </cell>
        </row>
        <row r="43">
          <cell r="B43">
            <v>0.66999273211592858</v>
          </cell>
          <cell r="C43">
            <v>1.3529018111451756</v>
          </cell>
          <cell r="D43">
            <v>0.60650073470712451</v>
          </cell>
          <cell r="E43">
            <v>0.67535676633482389</v>
          </cell>
          <cell r="F43">
            <v>0.8518956612692421</v>
          </cell>
          <cell r="G43">
            <v>0.87894878571202928</v>
          </cell>
          <cell r="H43">
            <v>1.0155915561769482</v>
          </cell>
          <cell r="I43">
            <v>1.2623921563534519</v>
          </cell>
          <cell r="R43">
            <v>0.93223922337652887</v>
          </cell>
          <cell r="S43">
            <v>1.1384874522063746</v>
          </cell>
          <cell r="T43">
            <v>0.7936851009470085</v>
          </cell>
          <cell r="U43">
            <v>0.75940996696328689</v>
          </cell>
          <cell r="V43">
            <v>0.88515430216387858</v>
          </cell>
          <cell r="W43">
            <v>1.0541761524574407</v>
          </cell>
          <cell r="X43">
            <v>1.1040204272196172</v>
          </cell>
          <cell r="Y43">
            <v>1.3142184274625845</v>
          </cell>
          <cell r="AH43">
            <v>0.92228452057824006</v>
          </cell>
          <cell r="AI43">
            <v>642869090</v>
          </cell>
          <cell r="AJ43">
            <v>1.0008560138202716</v>
          </cell>
          <cell r="AK43">
            <v>2701</v>
          </cell>
          <cell r="AN43">
            <v>0.75253447570651055</v>
          </cell>
          <cell r="AO43">
            <v>1.3304760493981214</v>
          </cell>
          <cell r="AP43">
            <v>0.64787733265806158</v>
          </cell>
          <cell r="AQ43">
            <v>0.70557006226699892</v>
          </cell>
          <cell r="AR43">
            <v>0.86925369190592516</v>
          </cell>
          <cell r="AS43">
            <v>0.91530597323804952</v>
          </cell>
          <cell r="AT43">
            <v>1.0802984494128645</v>
          </cell>
          <cell r="AU43">
            <v>1.2544538877199169</v>
          </cell>
          <cell r="BD43">
            <v>1.2088310010531123</v>
          </cell>
          <cell r="BE43">
            <v>1.1277957064149753</v>
          </cell>
          <cell r="BF43">
            <v>0.90756588045392095</v>
          </cell>
          <cell r="BG43">
            <v>0.84239455724442824</v>
          </cell>
          <cell r="BH43">
            <v>0.93254355484808971</v>
          </cell>
          <cell r="BI43">
            <v>1.0961336482274771</v>
          </cell>
          <cell r="BJ43">
            <v>1.2427557713283721</v>
          </cell>
          <cell r="BK43">
            <v>1.2688154152254019</v>
          </cell>
          <cell r="BT43">
            <v>0.95911792572161614</v>
          </cell>
          <cell r="BU43">
            <v>776320272</v>
          </cell>
          <cell r="BV43">
            <v>1.0810393855772171</v>
          </cell>
          <cell r="BW43">
            <v>4961</v>
          </cell>
        </row>
        <row r="44">
          <cell r="B44">
            <v>1.0948061951661638</v>
          </cell>
          <cell r="C44">
            <v>0.96096660922231947</v>
          </cell>
          <cell r="D44">
            <v>0.6022797908473646</v>
          </cell>
          <cell r="E44">
            <v>0.74686713451059794</v>
          </cell>
          <cell r="F44">
            <v>0.8286624649420139</v>
          </cell>
          <cell r="G44">
            <v>1.132766709123151</v>
          </cell>
          <cell r="H44">
            <v>1.0405112432268335</v>
          </cell>
          <cell r="I44">
            <v>1.1722407624497411</v>
          </cell>
          <cell r="R44">
            <v>1.5223008450274305</v>
          </cell>
          <cell r="S44">
            <v>1.0030391387549282</v>
          </cell>
          <cell r="T44">
            <v>0.99060184300582133</v>
          </cell>
          <cell r="U44">
            <v>0.88188888188890546</v>
          </cell>
          <cell r="V44">
            <v>0.95267574801297439</v>
          </cell>
          <cell r="W44">
            <v>1.1975053398198325</v>
          </cell>
          <cell r="X44">
            <v>1.027704381163868</v>
          </cell>
          <cell r="Y44">
            <v>1.0790746076330671</v>
          </cell>
          <cell r="AH44">
            <v>0.9655599117657897</v>
          </cell>
          <cell r="AI44">
            <v>337377728</v>
          </cell>
          <cell r="AJ44">
            <v>1.0412767115349486</v>
          </cell>
          <cell r="AK44">
            <v>1239</v>
          </cell>
          <cell r="AN44">
            <v>1.0999545435913376</v>
          </cell>
          <cell r="AO44">
            <v>0.97574904041281241</v>
          </cell>
          <cell r="AP44">
            <v>0.68126797967448227</v>
          </cell>
          <cell r="AQ44">
            <v>0.77809835984272357</v>
          </cell>
          <cell r="AR44">
            <v>0.86358678568221214</v>
          </cell>
          <cell r="AS44">
            <v>1.1322673214454608</v>
          </cell>
          <cell r="AT44">
            <v>1.0688999594121988</v>
          </cell>
          <cell r="AU44">
            <v>1.1288406648800895</v>
          </cell>
          <cell r="BD44">
            <v>1.3897772427326138</v>
          </cell>
          <cell r="BE44">
            <v>1.0641241382664424</v>
          </cell>
          <cell r="BF44">
            <v>1.2283385885293414</v>
          </cell>
          <cell r="BG44">
            <v>0.96029245548485254</v>
          </cell>
          <cell r="BH44">
            <v>1.0279054387977304</v>
          </cell>
          <cell r="BI44">
            <v>1.1771429700339167</v>
          </cell>
          <cell r="BJ44">
            <v>1.1171431028870256</v>
          </cell>
          <cell r="BK44">
            <v>1.0403175986906354</v>
          </cell>
          <cell r="BT44">
            <v>0.9876382298822195</v>
          </cell>
          <cell r="BU44">
            <v>408185755</v>
          </cell>
          <cell r="BV44">
            <v>1.0834667430558926</v>
          </cell>
          <cell r="BW44">
            <v>2416</v>
          </cell>
        </row>
        <row r="45">
          <cell r="B45">
            <v>1.0217151333524284</v>
          </cell>
          <cell r="C45">
            <v>0.98086009708908894</v>
          </cell>
          <cell r="D45">
            <v>0.62080146253466229</v>
          </cell>
          <cell r="E45">
            <v>1.9297478230782998</v>
          </cell>
          <cell r="F45">
            <v>0.87833196423505699</v>
          </cell>
          <cell r="G45">
            <v>0.94729877570898424</v>
          </cell>
          <cell r="H45">
            <v>0.98055932089514741</v>
          </cell>
          <cell r="I45">
            <v>0.68627889946005149</v>
          </cell>
          <cell r="R45">
            <v>1.7042125643357684</v>
          </cell>
          <cell r="S45">
            <v>2.0897959280189631</v>
          </cell>
          <cell r="T45">
            <v>1.0935669597680944</v>
          </cell>
          <cell r="U45">
            <v>0.77166303413358139</v>
          </cell>
          <cell r="V45">
            <v>0.82522003841618741</v>
          </cell>
          <cell r="W45">
            <v>1.0648077449375157</v>
          </cell>
          <cell r="X45">
            <v>1.0594509328088164</v>
          </cell>
          <cell r="Y45">
            <v>0.93358134479598343</v>
          </cell>
          <cell r="AH45">
            <v>0.98088705337075799</v>
          </cell>
          <cell r="AI45">
            <v>167270065</v>
          </cell>
          <cell r="AJ45">
            <v>1.0022865901980833</v>
          </cell>
          <cell r="AK45">
            <v>507</v>
          </cell>
          <cell r="AN45">
            <v>1.1390934223832994</v>
          </cell>
          <cell r="AO45">
            <v>1.0037006413152876</v>
          </cell>
          <cell r="AP45">
            <v>0.72849464355894233</v>
          </cell>
          <cell r="AQ45">
            <v>1.8308813428411927</v>
          </cell>
          <cell r="AR45">
            <v>0.89829556668428012</v>
          </cell>
          <cell r="AS45">
            <v>0.95237512257566648</v>
          </cell>
          <cell r="AT45">
            <v>1.006727877790657</v>
          </cell>
          <cell r="AU45">
            <v>0.73331370889897762</v>
          </cell>
          <cell r="BD45">
            <v>1.8712154425259757</v>
          </cell>
          <cell r="BE45">
            <v>1.7978323650836447</v>
          </cell>
          <cell r="BF45">
            <v>1.2841507654382895</v>
          </cell>
          <cell r="BG45">
            <v>0.92323310466719666</v>
          </cell>
          <cell r="BH45">
            <v>0.93504646981354056</v>
          </cell>
          <cell r="BI45">
            <v>1.0339812310663816</v>
          </cell>
          <cell r="BJ45">
            <v>1.0806568965345413</v>
          </cell>
          <cell r="BK45">
            <v>0.93827693030889769</v>
          </cell>
          <cell r="BT45">
            <v>0.99340333452778362</v>
          </cell>
          <cell r="BU45">
            <v>196818532</v>
          </cell>
          <cell r="BV45">
            <v>1.0399550436352438</v>
          </cell>
          <cell r="BW45">
            <v>977</v>
          </cell>
        </row>
        <row r="46">
          <cell r="B46">
            <v>0.44697658186756356</v>
          </cell>
          <cell r="C46">
            <v>1.2994001120897793</v>
          </cell>
          <cell r="D46">
            <v>1.3311300164242512</v>
          </cell>
          <cell r="E46">
            <v>0.55167146896012109</v>
          </cell>
          <cell r="F46">
            <v>1.1944501648078412</v>
          </cell>
          <cell r="G46">
            <v>1.1422771164203096</v>
          </cell>
          <cell r="H46">
            <v>0.7475365213893026</v>
          </cell>
          <cell r="I46">
            <v>0.99361996105250816</v>
          </cell>
          <cell r="R46">
            <v>1.3368023065031929</v>
          </cell>
          <cell r="S46">
            <v>1.7550060445012352</v>
          </cell>
          <cell r="T46">
            <v>1.7055882661643573</v>
          </cell>
          <cell r="U46">
            <v>0.9312914295204654</v>
          </cell>
          <cell r="V46">
            <v>1.2390504380472793</v>
          </cell>
          <cell r="W46">
            <v>0.94431938914504532</v>
          </cell>
          <cell r="X46">
            <v>1.0979699957884568</v>
          </cell>
          <cell r="Y46">
            <v>0.58010271933178359</v>
          </cell>
          <cell r="AH46">
            <v>1.0570508752961365</v>
          </cell>
          <cell r="AI46">
            <v>95328495</v>
          </cell>
          <cell r="AJ46">
            <v>1.0568932549194621</v>
          </cell>
          <cell r="AK46">
            <v>228</v>
          </cell>
          <cell r="AN46">
            <v>0.49961163067783798</v>
          </cell>
          <cell r="AO46">
            <v>1.3056557365787635</v>
          </cell>
          <cell r="AP46">
            <v>1.3794765230212105</v>
          </cell>
          <cell r="AQ46">
            <v>0.5953444611292531</v>
          </cell>
          <cell r="AR46">
            <v>1.1871420359286078</v>
          </cell>
          <cell r="AS46">
            <v>1.1365398619225933</v>
          </cell>
          <cell r="AT46">
            <v>0.80830222998125967</v>
          </cell>
          <cell r="AU46">
            <v>0.96782317784018412</v>
          </cell>
          <cell r="BD46">
            <v>1.1377652275204273</v>
          </cell>
          <cell r="BE46">
            <v>1.5748715047857229</v>
          </cell>
          <cell r="BF46">
            <v>1.7538125533941504</v>
          </cell>
          <cell r="BG46">
            <v>0.98453233812805552</v>
          </cell>
          <cell r="BH46">
            <v>1.1690001458299024</v>
          </cell>
          <cell r="BI46">
            <v>1.0196176613206998</v>
          </cell>
          <cell r="BJ46">
            <v>1.0847704609103217</v>
          </cell>
          <cell r="BK46">
            <v>0.64031738194782606</v>
          </cell>
          <cell r="BT46">
            <v>1.0575298553175443</v>
          </cell>
          <cell r="BU46">
            <v>105905662</v>
          </cell>
          <cell r="BV46">
            <v>1.066621202876491</v>
          </cell>
          <cell r="BW46">
            <v>388</v>
          </cell>
        </row>
        <row r="47">
          <cell r="B47">
            <v>1.0372250237916711</v>
          </cell>
          <cell r="C47">
            <v>2.9963450908585774</v>
          </cell>
          <cell r="D47">
            <v>0.84666356175480262</v>
          </cell>
          <cell r="E47">
            <v>5.6524896830806313</v>
          </cell>
          <cell r="F47">
            <v>0.28602061425701036</v>
          </cell>
          <cell r="G47">
            <v>0.46556455227276078</v>
          </cell>
          <cell r="H47">
            <v>1.809315067508324</v>
          </cell>
          <cell r="I47">
            <v>0.67308312243118462</v>
          </cell>
          <cell r="R47">
            <v>2.3610353990216342</v>
          </cell>
          <cell r="S47">
            <v>3.4856158535747626</v>
          </cell>
          <cell r="T47">
            <v>2.0514405847799271</v>
          </cell>
          <cell r="U47">
            <v>1.6199450154723594</v>
          </cell>
          <cell r="V47">
            <v>0.88226786923318934</v>
          </cell>
          <cell r="W47">
            <v>0.93479910217078588</v>
          </cell>
          <cell r="X47">
            <v>1.0021693059435295</v>
          </cell>
          <cell r="Y47">
            <v>0.50993175699290338</v>
          </cell>
          <cell r="AH47">
            <v>1.0575014367453508</v>
          </cell>
          <cell r="AI47">
            <v>29020060</v>
          </cell>
          <cell r="AJ47">
            <v>1.016660097337142</v>
          </cell>
          <cell r="AK47">
            <v>57</v>
          </cell>
          <cell r="AN47">
            <v>2.0764376585920421</v>
          </cell>
          <cell r="AO47">
            <v>2.8148405571451991</v>
          </cell>
          <cell r="AP47">
            <v>0.96508249438981664</v>
          </cell>
          <cell r="AQ47">
            <v>5.0953044158442404</v>
          </cell>
          <cell r="AR47">
            <v>0.3507713177655481</v>
          </cell>
          <cell r="AS47">
            <v>0.48587720567606846</v>
          </cell>
          <cell r="AT47">
            <v>1.6576000277824769</v>
          </cell>
          <cell r="AU47">
            <v>0.70034013875387757</v>
          </cell>
          <cell r="BD47">
            <v>4.0537758905398311</v>
          </cell>
          <cell r="BE47">
            <v>2.7336204847526488</v>
          </cell>
          <cell r="BF47">
            <v>1.6649427241649706</v>
          </cell>
          <cell r="BG47">
            <v>1.6854070726245884</v>
          </cell>
          <cell r="BH47">
            <v>1.0176942827597666</v>
          </cell>
          <cell r="BI47">
            <v>0.80326762661570084</v>
          </cell>
          <cell r="BJ47">
            <v>0.8871277728164525</v>
          </cell>
          <cell r="BK47">
            <v>0.62452866838766485</v>
          </cell>
          <cell r="BT47">
            <v>1.0447745504995238</v>
          </cell>
          <cell r="BU47">
            <v>32429756</v>
          </cell>
          <cell r="BV47">
            <v>0.99610903375829052</v>
          </cell>
          <cell r="BW47">
            <v>107</v>
          </cell>
        </row>
        <row r="48">
          <cell r="B48">
            <v>0</v>
          </cell>
          <cell r="C48">
            <v>1.4996431992596926</v>
          </cell>
          <cell r="D48">
            <v>0</v>
          </cell>
          <cell r="E48">
            <v>0.54277616911678783</v>
          </cell>
          <cell r="F48">
            <v>0.26691024819223585</v>
          </cell>
          <cell r="G48">
            <v>0.24004646725301615</v>
          </cell>
          <cell r="H48">
            <v>3.2219191832800451</v>
          </cell>
          <cell r="R48">
            <v>0</v>
          </cell>
          <cell r="S48">
            <v>2.5612113207388343</v>
          </cell>
          <cell r="T48">
            <v>0</v>
          </cell>
          <cell r="U48">
            <v>1.5183102237676493</v>
          </cell>
          <cell r="V48">
            <v>0.47328082779009539</v>
          </cell>
          <cell r="W48">
            <v>0.4789598979458865</v>
          </cell>
          <cell r="X48">
            <v>3.0464584920030466</v>
          </cell>
          <cell r="AH48">
            <v>0.34623603900437816</v>
          </cell>
          <cell r="AI48">
            <v>2814633</v>
          </cell>
          <cell r="AJ48">
            <v>0.75532490500196103</v>
          </cell>
          <cell r="AK48">
            <v>9</v>
          </cell>
          <cell r="AN48">
            <v>0</v>
          </cell>
          <cell r="AO48">
            <v>1.2744485039472762</v>
          </cell>
          <cell r="AP48">
            <v>0</v>
          </cell>
          <cell r="AQ48">
            <v>0.57359976895325593</v>
          </cell>
          <cell r="AR48">
            <v>0.25919594604017665</v>
          </cell>
          <cell r="AS48">
            <v>0.26105642437247062</v>
          </cell>
          <cell r="AT48">
            <v>3.2219191832800451</v>
          </cell>
          <cell r="BD48">
            <v>0</v>
          </cell>
          <cell r="BE48">
            <v>1.331472117068492</v>
          </cell>
          <cell r="BF48">
            <v>0</v>
          </cell>
          <cell r="BG48">
            <v>1.2733771067380006</v>
          </cell>
          <cell r="BH48">
            <v>0.34639820993730919</v>
          </cell>
          <cell r="BI48">
            <v>0.63150959511364657</v>
          </cell>
          <cell r="BJ48">
            <v>3.0464584920030466</v>
          </cell>
          <cell r="BT48">
            <v>0.34988203646043403</v>
          </cell>
          <cell r="BU48">
            <v>2946873</v>
          </cell>
          <cell r="BV48">
            <v>0.6811463469722927</v>
          </cell>
          <cell r="BW48">
            <v>11</v>
          </cell>
        </row>
        <row r="49">
          <cell r="B49">
            <v>5.671529632591775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R49">
            <v>5.2904373516388175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AH49">
            <v>0.5997438887255474</v>
          </cell>
          <cell r="AI49">
            <v>199857</v>
          </cell>
          <cell r="AJ49">
            <v>0.64913503118338467</v>
          </cell>
          <cell r="AK49">
            <v>1</v>
          </cell>
          <cell r="AN49">
            <v>5.3849471669109095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BD49">
            <v>4.7576679115948926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T49">
            <v>0.59638757629177852</v>
          </cell>
          <cell r="BU49">
            <v>199857</v>
          </cell>
          <cell r="BV49">
            <v>0.64033676515337068</v>
          </cell>
          <cell r="BW49">
            <v>1</v>
          </cell>
        </row>
        <row r="50">
          <cell r="B50">
            <v>1.1149551981306975</v>
          </cell>
          <cell r="C50">
            <v>0.95484969116628249</v>
          </cell>
          <cell r="D50">
            <v>0.85378952239786965</v>
          </cell>
          <cell r="E50">
            <v>0.87637276414740628</v>
          </cell>
          <cell r="F50">
            <v>0.82378874041925787</v>
          </cell>
          <cell r="G50">
            <v>0.91884619145653146</v>
          </cell>
          <cell r="H50">
            <v>0.97271018296870937</v>
          </cell>
          <cell r="I50">
            <v>1.0240696543808676</v>
          </cell>
          <cell r="R50">
            <v>1.46688712172743</v>
          </cell>
          <cell r="S50">
            <v>1.1777698990794903</v>
          </cell>
          <cell r="T50">
            <v>1.0298603564350974</v>
          </cell>
          <cell r="U50">
            <v>0.9083190527038657</v>
          </cell>
          <cell r="V50">
            <v>0.90002152549366332</v>
          </cell>
          <cell r="W50">
            <v>1.0014676461591863</v>
          </cell>
          <cell r="X50">
            <v>1.038555055577842</v>
          </cell>
          <cell r="Y50">
            <v>1.1168993798204834</v>
          </cell>
          <cell r="AH50">
            <v>0.92210007589881271</v>
          </cell>
          <cell r="AI50">
            <v>8253356626</v>
          </cell>
          <cell r="AJ50">
            <v>1.0147281506261754</v>
          </cell>
          <cell r="AK50">
            <v>35999</v>
          </cell>
          <cell r="AN50">
            <v>1.1578269031205237</v>
          </cell>
          <cell r="AO50">
            <v>0.97910028192691922</v>
          </cell>
          <cell r="AP50">
            <v>0.88879084089256488</v>
          </cell>
          <cell r="AQ50">
            <v>0.89735158142200855</v>
          </cell>
          <cell r="AR50">
            <v>0.8410690677349022</v>
          </cell>
          <cell r="AS50">
            <v>0.94416683901459597</v>
          </cell>
          <cell r="AT50">
            <v>1.015328745360639</v>
          </cell>
          <cell r="AU50">
            <v>1.0869418537432969</v>
          </cell>
          <cell r="BD50">
            <v>1.6574398483472901</v>
          </cell>
          <cell r="BE50">
            <v>1.2919124039771683</v>
          </cell>
          <cell r="BF50">
            <v>1.1634076799145709</v>
          </cell>
          <cell r="BG50">
            <v>0.99952890055095811</v>
          </cell>
          <cell r="BH50">
            <v>0.96014518750495526</v>
          </cell>
          <cell r="BI50">
            <v>1.0651927043296923</v>
          </cell>
          <cell r="BJ50">
            <v>1.1290336982098088</v>
          </cell>
          <cell r="BK50">
            <v>1.2119230938128123</v>
          </cell>
          <cell r="BT50">
            <v>0.9625746893074576</v>
          </cell>
          <cell r="BU50">
            <v>9795243114</v>
          </cell>
          <cell r="BV50">
            <v>1.1114851268311527</v>
          </cell>
          <cell r="BW50">
            <v>62203</v>
          </cell>
        </row>
        <row r="60">
          <cell r="B60">
            <v>0.54004548222431215</v>
          </cell>
          <cell r="C60">
            <v>0.67855887917009361</v>
          </cell>
          <cell r="D60">
            <v>0.60718160176310565</v>
          </cell>
          <cell r="E60">
            <v>0.94911490884940386</v>
          </cell>
          <cell r="F60">
            <v>0.81437664540575405</v>
          </cell>
          <cell r="G60">
            <v>0.87009894224041162</v>
          </cell>
          <cell r="H60">
            <v>0.86822137194083493</v>
          </cell>
          <cell r="I60">
            <v>0.99384388868431972</v>
          </cell>
          <cell r="R60">
            <v>0.91318332456074069</v>
          </cell>
          <cell r="S60">
            <v>0.70383101723995156</v>
          </cell>
          <cell r="T60">
            <v>0.78956873460569599</v>
          </cell>
          <cell r="U60">
            <v>0.91461661433042318</v>
          </cell>
          <cell r="V60">
            <v>0.92309153810017353</v>
          </cell>
          <cell r="W60">
            <v>1.0157416989652517</v>
          </cell>
          <cell r="X60">
            <v>0.99278025275772686</v>
          </cell>
          <cell r="Y60">
            <v>0.96972369392099578</v>
          </cell>
          <cell r="AH60">
            <v>0.83768941054377466</v>
          </cell>
          <cell r="AI60">
            <v>239469691</v>
          </cell>
          <cell r="AJ60">
            <v>0.94601060505749579</v>
          </cell>
          <cell r="AK60">
            <v>1405</v>
          </cell>
          <cell r="AN60">
            <v>0.61468763055913411</v>
          </cell>
          <cell r="AO60">
            <v>0.73283114378432102</v>
          </cell>
          <cell r="AP60">
            <v>0.63190443219028203</v>
          </cell>
          <cell r="AQ60">
            <v>0.97092680853326196</v>
          </cell>
          <cell r="AR60">
            <v>0.85330016408192588</v>
          </cell>
          <cell r="AS60">
            <v>0.91693101012258704</v>
          </cell>
          <cell r="AT60">
            <v>0.93945787654809143</v>
          </cell>
          <cell r="AU60">
            <v>1.0240071026594766</v>
          </cell>
          <cell r="BD60">
            <v>1.0783965641667026</v>
          </cell>
          <cell r="BE60">
            <v>0.92014849880777672</v>
          </cell>
          <cell r="BF60">
            <v>0.80534332420311949</v>
          </cell>
          <cell r="BG60">
            <v>0.98554991851511387</v>
          </cell>
          <cell r="BH60">
            <v>1.035617373191027</v>
          </cell>
          <cell r="BI60">
            <v>1.0912990137127538</v>
          </cell>
          <cell r="BJ60">
            <v>1.1020037645147913</v>
          </cell>
          <cell r="BK60">
            <v>1.0622851185478983</v>
          </cell>
          <cell r="BT60">
            <v>0.89463302300695757</v>
          </cell>
          <cell r="BU60">
            <v>309423991</v>
          </cell>
          <cell r="BV60">
            <v>1.0542761299323526</v>
          </cell>
          <cell r="BW60">
            <v>2655</v>
          </cell>
        </row>
        <row r="61">
          <cell r="B61">
            <v>1.0272689693195922</v>
          </cell>
          <cell r="C61">
            <v>0.82022167849100647</v>
          </cell>
          <cell r="D61">
            <v>0.87663076914579952</v>
          </cell>
          <cell r="E61">
            <v>0.84156592454677859</v>
          </cell>
          <cell r="F61">
            <v>0.75989905616145204</v>
          </cell>
          <cell r="G61">
            <v>0.71322616470542144</v>
          </cell>
          <cell r="H61">
            <v>0.96618055668271574</v>
          </cell>
          <cell r="I61">
            <v>1.0180969188771354</v>
          </cell>
          <cell r="R61">
            <v>1.3103875635072633</v>
          </cell>
          <cell r="S61">
            <v>1.0346790550716385</v>
          </cell>
          <cell r="T61">
            <v>1.1558071359809929</v>
          </cell>
          <cell r="U61">
            <v>1.0698238697194045</v>
          </cell>
          <cell r="V61">
            <v>0.93718009715227768</v>
          </cell>
          <cell r="W61">
            <v>0.88106493872870684</v>
          </cell>
          <cell r="X61">
            <v>1.0493563247927002</v>
          </cell>
          <cell r="Y61">
            <v>1.0739716045125998</v>
          </cell>
          <cell r="AH61">
            <v>0.8343238745876006</v>
          </cell>
          <cell r="AI61">
            <v>886447341</v>
          </cell>
          <cell r="AJ61">
            <v>0.99721816981838451</v>
          </cell>
          <cell r="AK61">
            <v>4404</v>
          </cell>
          <cell r="AN61">
            <v>1.0690006742421632</v>
          </cell>
          <cell r="AO61">
            <v>0.84161409937726916</v>
          </cell>
          <cell r="AP61">
            <v>0.9019334735975032</v>
          </cell>
          <cell r="AQ61">
            <v>0.88303089782109467</v>
          </cell>
          <cell r="AR61">
            <v>0.77839321898967018</v>
          </cell>
          <cell r="AS61">
            <v>0.73697235171991171</v>
          </cell>
          <cell r="AT61">
            <v>0.99248625754087161</v>
          </cell>
          <cell r="AU61">
            <v>1.0241475140388678</v>
          </cell>
          <cell r="BD61">
            <v>1.5688375028330168</v>
          </cell>
          <cell r="BE61">
            <v>1.1850738004038743</v>
          </cell>
          <cell r="BF61">
            <v>1.2970650419121155</v>
          </cell>
          <cell r="BG61">
            <v>1.286673026556783</v>
          </cell>
          <cell r="BH61">
            <v>1.0242435582060696</v>
          </cell>
          <cell r="BI61">
            <v>0.95630344243600951</v>
          </cell>
          <cell r="BJ61">
            <v>1.1033161745435258</v>
          </cell>
          <cell r="BK61">
            <v>1.0751330329272808</v>
          </cell>
          <cell r="BT61">
            <v>0.86562349295700092</v>
          </cell>
          <cell r="BU61">
            <v>1003623606</v>
          </cell>
          <cell r="BV61">
            <v>1.0708922525532074</v>
          </cell>
          <cell r="BW61">
            <v>6467</v>
          </cell>
        </row>
        <row r="62">
          <cell r="B62">
            <v>0.80444494390092081</v>
          </cell>
          <cell r="C62">
            <v>0.60472311290904113</v>
          </cell>
          <cell r="D62">
            <v>0.82630948762085643</v>
          </cell>
          <cell r="E62">
            <v>0.71819122230094523</v>
          </cell>
          <cell r="F62">
            <v>0.69222104538164786</v>
          </cell>
          <cell r="G62">
            <v>0.74822075471295468</v>
          </cell>
          <cell r="H62">
            <v>0.87087131227357861</v>
          </cell>
          <cell r="I62">
            <v>0.94630184458948063</v>
          </cell>
          <cell r="R62">
            <v>1.1980982345412268</v>
          </cell>
          <cell r="S62">
            <v>0.96410754737805837</v>
          </cell>
          <cell r="T62">
            <v>1.0460649407126523</v>
          </cell>
          <cell r="U62">
            <v>0.88090344689637989</v>
          </cell>
          <cell r="V62">
            <v>0.86198144411034427</v>
          </cell>
          <cell r="W62">
            <v>0.85800613452207386</v>
          </cell>
          <cell r="X62">
            <v>1.0029730629657492</v>
          </cell>
          <cell r="Y62">
            <v>0.98801304967132553</v>
          </cell>
          <cell r="AH62">
            <v>0.77019217557484876</v>
          </cell>
          <cell r="AI62">
            <v>2028827314</v>
          </cell>
          <cell r="AJ62">
            <v>0.92730940029837161</v>
          </cell>
          <cell r="AK62">
            <v>8377</v>
          </cell>
          <cell r="AN62">
            <v>0.81662134072102199</v>
          </cell>
          <cell r="AO62">
            <v>0.61375135975932804</v>
          </cell>
          <cell r="AP62">
            <v>0.83590747010247402</v>
          </cell>
          <cell r="AQ62">
            <v>0.72355667898771914</v>
          </cell>
          <cell r="AR62">
            <v>0.69801291602649151</v>
          </cell>
          <cell r="AS62">
            <v>0.75785273139862064</v>
          </cell>
          <cell r="AT62">
            <v>0.90162146998526227</v>
          </cell>
          <cell r="AU62">
            <v>0.97069152564022432</v>
          </cell>
          <cell r="BD62">
            <v>1.3134133606942626</v>
          </cell>
          <cell r="BE62">
            <v>1.0294250423499747</v>
          </cell>
          <cell r="BF62">
            <v>1.1183567238732326</v>
          </cell>
          <cell r="BG62">
            <v>0.92107939488156521</v>
          </cell>
          <cell r="BH62">
            <v>0.89345773059440947</v>
          </cell>
          <cell r="BI62">
            <v>0.90141500298061539</v>
          </cell>
          <cell r="BJ62">
            <v>1.084276821262292</v>
          </cell>
          <cell r="BK62">
            <v>1.0321557930284919</v>
          </cell>
          <cell r="BT62">
            <v>0.79040199444619685</v>
          </cell>
          <cell r="BU62">
            <v>2197722658</v>
          </cell>
          <cell r="BV62">
            <v>0.98900870311665368</v>
          </cell>
          <cell r="BW62">
            <v>11356</v>
          </cell>
        </row>
        <row r="63">
          <cell r="B63">
            <v>0.77516799934077807</v>
          </cell>
          <cell r="C63">
            <v>0.74093284236408807</v>
          </cell>
          <cell r="D63">
            <v>0.68783998837733729</v>
          </cell>
          <cell r="E63">
            <v>0.71285123643240333</v>
          </cell>
          <cell r="F63">
            <v>0.77707166753199719</v>
          </cell>
          <cell r="G63">
            <v>0.76300072367136484</v>
          </cell>
          <cell r="H63">
            <v>0.81292189945148841</v>
          </cell>
          <cell r="I63">
            <v>1.0639927956279787</v>
          </cell>
          <cell r="R63">
            <v>0.95962689937269274</v>
          </cell>
          <cell r="S63">
            <v>0.99404878222253357</v>
          </cell>
          <cell r="T63">
            <v>0.87076242227739642</v>
          </cell>
          <cell r="U63">
            <v>0.8596675125416402</v>
          </cell>
          <cell r="V63">
            <v>0.90970405090043005</v>
          </cell>
          <cell r="W63">
            <v>0.87472059540821001</v>
          </cell>
          <cell r="X63">
            <v>0.96380377848912857</v>
          </cell>
          <cell r="Y63">
            <v>0.9583228825014215</v>
          </cell>
          <cell r="AH63">
            <v>0.79429888804955551</v>
          </cell>
          <cell r="AI63">
            <v>3134494051</v>
          </cell>
          <cell r="AJ63">
            <v>0.91815628366919699</v>
          </cell>
          <cell r="AK63">
            <v>11757</v>
          </cell>
          <cell r="AN63">
            <v>0.79292598193531605</v>
          </cell>
          <cell r="AO63">
            <v>0.7602640462259953</v>
          </cell>
          <cell r="AP63">
            <v>0.69662864421065473</v>
          </cell>
          <cell r="AQ63">
            <v>0.72002304569874476</v>
          </cell>
          <cell r="AR63">
            <v>0.78159486879241757</v>
          </cell>
          <cell r="AS63">
            <v>0.77515517068096385</v>
          </cell>
          <cell r="AT63">
            <v>0.84487003377647907</v>
          </cell>
          <cell r="AU63">
            <v>1.0614516367219902</v>
          </cell>
          <cell r="BD63">
            <v>1.1289598729600097</v>
          </cell>
          <cell r="BE63">
            <v>1.1761209002245152</v>
          </cell>
          <cell r="BF63">
            <v>0.93892114498417667</v>
          </cell>
          <cell r="BG63">
            <v>0.91444409256137449</v>
          </cell>
          <cell r="BH63">
            <v>0.93996893114540347</v>
          </cell>
          <cell r="BI63">
            <v>0.92931530695682008</v>
          </cell>
          <cell r="BJ63">
            <v>1.0446853406544498</v>
          </cell>
          <cell r="BK63">
            <v>1.0188934961351293</v>
          </cell>
          <cell r="BT63">
            <v>0.81319112144839201</v>
          </cell>
          <cell r="BU63">
            <v>3373307151</v>
          </cell>
          <cell r="BV63">
            <v>0.98538781541652032</v>
          </cell>
          <cell r="BW63">
            <v>15965</v>
          </cell>
        </row>
        <row r="64">
          <cell r="B64">
            <v>0.76875690993797863</v>
          </cell>
          <cell r="C64">
            <v>1.0124906624068852</v>
          </cell>
          <cell r="D64">
            <v>1.0512604586080314</v>
          </cell>
          <cell r="E64">
            <v>0.68047154941905874</v>
          </cell>
          <cell r="F64">
            <v>0.82292243755528083</v>
          </cell>
          <cell r="G64">
            <v>0.79548688264782019</v>
          </cell>
          <cell r="H64">
            <v>0.80794822425940382</v>
          </cell>
          <cell r="I64">
            <v>0.87016578309774228</v>
          </cell>
          <cell r="R64">
            <v>1.2415767885786493</v>
          </cell>
          <cell r="S64">
            <v>1.1857404191552228</v>
          </cell>
          <cell r="T64">
            <v>1.1191124882859362</v>
          </cell>
          <cell r="U64">
            <v>0.88817494218812931</v>
          </cell>
          <cell r="V64">
            <v>0.95937912349403942</v>
          </cell>
          <cell r="W64">
            <v>0.89869799968320818</v>
          </cell>
          <cell r="X64">
            <v>0.90113968328702354</v>
          </cell>
          <cell r="Y64">
            <v>0.93981428708186954</v>
          </cell>
          <cell r="AH64">
            <v>0.81323350250595017</v>
          </cell>
          <cell r="AI64">
            <v>3377918214</v>
          </cell>
          <cell r="AJ64">
            <v>0.92987015563850961</v>
          </cell>
          <cell r="AK64">
            <v>13065</v>
          </cell>
          <cell r="AN64">
            <v>0.79195921866247598</v>
          </cell>
          <cell r="AO64">
            <v>1.0253374118789047</v>
          </cell>
          <cell r="AP64">
            <v>1.0670690118630999</v>
          </cell>
          <cell r="AQ64">
            <v>0.68942605099573551</v>
          </cell>
          <cell r="AR64">
            <v>0.83025145307212156</v>
          </cell>
          <cell r="AS64">
            <v>0.80749141025285998</v>
          </cell>
          <cell r="AT64">
            <v>0.83812388537339988</v>
          </cell>
          <cell r="AU64">
            <v>0.93465811875286131</v>
          </cell>
          <cell r="BD64">
            <v>1.4060433032114448</v>
          </cell>
          <cell r="BE64">
            <v>1.3009376588901884</v>
          </cell>
          <cell r="BF64">
            <v>1.2358545940418797</v>
          </cell>
          <cell r="BG64">
            <v>0.94173761764663078</v>
          </cell>
          <cell r="BH64">
            <v>1.0010573441078543</v>
          </cell>
          <cell r="BI64">
            <v>0.95441159784793494</v>
          </cell>
          <cell r="BJ64">
            <v>0.98529519210006622</v>
          </cell>
          <cell r="BK64">
            <v>1.0336738203116216</v>
          </cell>
          <cell r="BT64">
            <v>0.83366468461815224</v>
          </cell>
          <cell r="BU64">
            <v>3667447570</v>
          </cell>
          <cell r="BV64">
            <v>0.99951947218160409</v>
          </cell>
          <cell r="BW64">
            <v>18206</v>
          </cell>
        </row>
        <row r="65">
          <cell r="B65">
            <v>0.93266044793772895</v>
          </cell>
          <cell r="C65">
            <v>0.88920927938449656</v>
          </cell>
          <cell r="D65">
            <v>1.0137710654757948</v>
          </cell>
          <cell r="E65">
            <v>0.86078267967820765</v>
          </cell>
          <cell r="F65">
            <v>0.8254359732786124</v>
          </cell>
          <cell r="G65">
            <v>0.77700568266796299</v>
          </cell>
          <cell r="H65">
            <v>0.87358388083832794</v>
          </cell>
          <cell r="I65">
            <v>0.92081117050318562</v>
          </cell>
          <cell r="R65">
            <v>1.1141715253478119</v>
          </cell>
          <cell r="S65">
            <v>1.2433832379597536</v>
          </cell>
          <cell r="T65">
            <v>1.081756294785583</v>
          </cell>
          <cell r="U65">
            <v>0.92349566162388341</v>
          </cell>
          <cell r="V65">
            <v>0.95533439854494318</v>
          </cell>
          <cell r="W65">
            <v>0.84573184880767038</v>
          </cell>
          <cell r="X65">
            <v>0.87653243488470922</v>
          </cell>
          <cell r="Y65">
            <v>0.9272975548671144</v>
          </cell>
          <cell r="AH65">
            <v>0.83821097964817703</v>
          </cell>
          <cell r="AI65">
            <v>3332540884</v>
          </cell>
          <cell r="AJ65">
            <v>0.90899834503483912</v>
          </cell>
          <cell r="AK65">
            <v>13143</v>
          </cell>
          <cell r="AN65">
            <v>0.95935001648292673</v>
          </cell>
          <cell r="AO65">
            <v>0.91241445211491501</v>
          </cell>
          <cell r="AP65">
            <v>1.0264239780815163</v>
          </cell>
          <cell r="AQ65">
            <v>0.86960973564212429</v>
          </cell>
          <cell r="AR65">
            <v>0.83525529014632105</v>
          </cell>
          <cell r="AS65">
            <v>0.79018150281712185</v>
          </cell>
          <cell r="AT65">
            <v>0.9018247163068891</v>
          </cell>
          <cell r="AU65">
            <v>0.972358673841202</v>
          </cell>
          <cell r="BD65">
            <v>1.3012455918262331</v>
          </cell>
          <cell r="BE65">
            <v>1.4250613392446614</v>
          </cell>
          <cell r="BF65">
            <v>1.1621239876344229</v>
          </cell>
          <cell r="BG65">
            <v>0.98392580861260459</v>
          </cell>
          <cell r="BH65">
            <v>1.0046466761635005</v>
          </cell>
          <cell r="BI65">
            <v>0.90669716763710451</v>
          </cell>
          <cell r="BJ65">
            <v>0.97550129704565736</v>
          </cell>
          <cell r="BK65">
            <v>1.0388265314403451</v>
          </cell>
          <cell r="BT65">
            <v>0.85859763100202913</v>
          </cell>
          <cell r="BU65">
            <v>3652447347</v>
          </cell>
          <cell r="BV65">
            <v>0.98670772001143559</v>
          </cell>
          <cell r="BW65">
            <v>18971</v>
          </cell>
        </row>
        <row r="66">
          <cell r="B66">
            <v>0.95048912564083543</v>
          </cell>
          <cell r="C66">
            <v>0.62833535493152781</v>
          </cell>
          <cell r="D66">
            <v>0.66253509981449221</v>
          </cell>
          <cell r="E66">
            <v>0.63118110000619632</v>
          </cell>
          <cell r="F66">
            <v>0.7503745243420481</v>
          </cell>
          <cell r="G66">
            <v>0.77381535367208387</v>
          </cell>
          <cell r="H66">
            <v>0.82734963758275604</v>
          </cell>
          <cell r="I66">
            <v>0.90759109670214233</v>
          </cell>
          <cell r="R66">
            <v>1.3404931055145946</v>
          </cell>
          <cell r="S66">
            <v>0.82347750572969758</v>
          </cell>
          <cell r="T66">
            <v>0.78972283026939305</v>
          </cell>
          <cell r="U66">
            <v>0.78952902044751117</v>
          </cell>
          <cell r="V66">
            <v>0.87204231263416199</v>
          </cell>
          <cell r="W66">
            <v>0.86388053764595862</v>
          </cell>
          <cell r="X66">
            <v>0.86403599946675647</v>
          </cell>
          <cell r="Y66">
            <v>0.95535069827945918</v>
          </cell>
          <cell r="AH66">
            <v>0.75898493349995055</v>
          </cell>
          <cell r="AI66">
            <v>2841083999</v>
          </cell>
          <cell r="AJ66">
            <v>0.86902378669819336</v>
          </cell>
          <cell r="AK66">
            <v>12180</v>
          </cell>
          <cell r="AN66">
            <v>0.98376059452762576</v>
          </cell>
          <cell r="AO66">
            <v>0.64349428433527067</v>
          </cell>
          <cell r="AP66">
            <v>0.67967666672983384</v>
          </cell>
          <cell r="AQ66">
            <v>0.64895568087076838</v>
          </cell>
          <cell r="AR66">
            <v>0.76503976957116948</v>
          </cell>
          <cell r="AS66">
            <v>0.79455456706867733</v>
          </cell>
          <cell r="AT66">
            <v>0.86078459441933086</v>
          </cell>
          <cell r="AU66">
            <v>0.94290577492323191</v>
          </cell>
          <cell r="BD66">
            <v>1.5389055965170424</v>
          </cell>
          <cell r="BE66">
            <v>0.9594105162115818</v>
          </cell>
          <cell r="BF66">
            <v>0.88034589192533474</v>
          </cell>
          <cell r="BG66">
            <v>0.87480063492847071</v>
          </cell>
          <cell r="BH66">
            <v>0.93548032253789892</v>
          </cell>
          <cell r="BI66">
            <v>0.93613663620025156</v>
          </cell>
          <cell r="BJ66">
            <v>0.95081661426958841</v>
          </cell>
          <cell r="BK66">
            <v>1.0004351192131442</v>
          </cell>
          <cell r="BT66">
            <v>0.78536416320518743</v>
          </cell>
          <cell r="BU66">
            <v>3165822474</v>
          </cell>
          <cell r="BV66">
            <v>0.94895149085922981</v>
          </cell>
          <cell r="BW66">
            <v>18031</v>
          </cell>
        </row>
        <row r="67">
          <cell r="B67">
            <v>0.81581424792485313</v>
          </cell>
          <cell r="C67">
            <v>0.69363101296534357</v>
          </cell>
          <cell r="D67">
            <v>0.7645657924645225</v>
          </cell>
          <cell r="E67">
            <v>0.64236909718017265</v>
          </cell>
          <cell r="F67">
            <v>0.81003059385919141</v>
          </cell>
          <cell r="G67">
            <v>0.87750309989943975</v>
          </cell>
          <cell r="H67">
            <v>0.85715393645660909</v>
          </cell>
          <cell r="I67">
            <v>1.0538896601994601</v>
          </cell>
          <cell r="R67">
            <v>1.2451878104308847</v>
          </cell>
          <cell r="S67">
            <v>0.95601432614503312</v>
          </cell>
          <cell r="T67">
            <v>0.90004677648352693</v>
          </cell>
          <cell r="U67">
            <v>0.79973078508752571</v>
          </cell>
          <cell r="V67">
            <v>0.80348904008056832</v>
          </cell>
          <cell r="W67">
            <v>0.92341097440075881</v>
          </cell>
          <cell r="X67">
            <v>0.88871227798212293</v>
          </cell>
          <cell r="Y67">
            <v>0.98590402132071686</v>
          </cell>
          <cell r="AH67">
            <v>0.83296532286569569</v>
          </cell>
          <cell r="AI67">
            <v>2926114495</v>
          </cell>
          <cell r="AJ67">
            <v>0.87947543238348502</v>
          </cell>
          <cell r="AK67">
            <v>11280</v>
          </cell>
          <cell r="AN67">
            <v>0.88280365538815952</v>
          </cell>
          <cell r="AO67">
            <v>0.71527954052416753</v>
          </cell>
          <cell r="AP67">
            <v>0.78851510993852325</v>
          </cell>
          <cell r="AQ67">
            <v>0.66093288694996843</v>
          </cell>
          <cell r="AR67">
            <v>0.82180187103354452</v>
          </cell>
          <cell r="AS67">
            <v>0.89465277466756188</v>
          </cell>
          <cell r="AT67">
            <v>0.87915088961020238</v>
          </cell>
          <cell r="AU67">
            <v>1.0512510916618389</v>
          </cell>
          <cell r="BD67">
            <v>1.5553443683259136</v>
          </cell>
          <cell r="BE67">
            <v>1.0785564761790181</v>
          </cell>
          <cell r="BF67">
            <v>1.0157124330996812</v>
          </cell>
          <cell r="BG67">
            <v>0.88064635989388174</v>
          </cell>
          <cell r="BH67">
            <v>0.86898512540789219</v>
          </cell>
          <cell r="BI67">
            <v>0.98607690773157797</v>
          </cell>
          <cell r="BJ67">
            <v>0.94554335892118513</v>
          </cell>
          <cell r="BK67">
            <v>1.0266011990339086</v>
          </cell>
          <cell r="BT67">
            <v>0.85426554509033903</v>
          </cell>
          <cell r="BU67">
            <v>3268161970</v>
          </cell>
          <cell r="BV67">
            <v>0.95494586511555868</v>
          </cell>
          <cell r="BW67">
            <v>17417</v>
          </cell>
        </row>
        <row r="68">
          <cell r="B68">
            <v>1.4910525820503702</v>
          </cell>
          <cell r="C68">
            <v>0.95807653110701363</v>
          </cell>
          <cell r="D68">
            <v>0.74674843753845233</v>
          </cell>
          <cell r="E68">
            <v>0.71874039008808266</v>
          </cell>
          <cell r="F68">
            <v>0.94848604090719324</v>
          </cell>
          <cell r="G68">
            <v>0.85461804600163016</v>
          </cell>
          <cell r="H68">
            <v>0.86127965431054432</v>
          </cell>
          <cell r="I68">
            <v>1.0545938242716779</v>
          </cell>
          <cell r="R68">
            <v>1.1814375299577899</v>
          </cell>
          <cell r="S68">
            <v>0.99584930928063975</v>
          </cell>
          <cell r="T68">
            <v>0.88056533709762441</v>
          </cell>
          <cell r="U68">
            <v>0.75531852910210984</v>
          </cell>
          <cell r="V68">
            <v>0.91501583246578999</v>
          </cell>
          <cell r="W68">
            <v>0.91601230580159776</v>
          </cell>
          <cell r="X68">
            <v>0.96628419020945722</v>
          </cell>
          <cell r="Y68">
            <v>1.0462715851006303</v>
          </cell>
          <cell r="AH68">
            <v>0.91041168975202658</v>
          </cell>
          <cell r="AI68">
            <v>3264405183</v>
          </cell>
          <cell r="AJ68">
            <v>0.93899142900296972</v>
          </cell>
          <cell r="AK68">
            <v>10601</v>
          </cell>
          <cell r="AN68">
            <v>1.5281039416023854</v>
          </cell>
          <cell r="AO68">
            <v>0.97428013744468045</v>
          </cell>
          <cell r="AP68">
            <v>0.76492794187883129</v>
          </cell>
          <cell r="AQ68">
            <v>0.73183538955624172</v>
          </cell>
          <cell r="AR68">
            <v>0.9621404629986674</v>
          </cell>
          <cell r="AS68">
            <v>0.87303541229539361</v>
          </cell>
          <cell r="AT68">
            <v>0.8813301482163074</v>
          </cell>
          <cell r="AU68">
            <v>1.0515093790789023</v>
          </cell>
          <cell r="BD68">
            <v>1.4366135341010613</v>
          </cell>
          <cell r="BE68">
            <v>1.0968441605130403</v>
          </cell>
          <cell r="BF68">
            <v>0.96065360119595955</v>
          </cell>
          <cell r="BG68">
            <v>0.81859643259703352</v>
          </cell>
          <cell r="BH68">
            <v>0.9971615647660762</v>
          </cell>
          <cell r="BI68">
            <v>0.98145178729412097</v>
          </cell>
          <cell r="BJ68">
            <v>0.99292691782947473</v>
          </cell>
          <cell r="BK68">
            <v>1.0429064181742083</v>
          </cell>
          <cell r="BT68">
            <v>0.92571397989928983</v>
          </cell>
          <cell r="BU68">
            <v>3653774227</v>
          </cell>
          <cell r="BV68">
            <v>0.99573322015415233</v>
          </cell>
          <cell r="BW68">
            <v>17319</v>
          </cell>
        </row>
        <row r="69">
          <cell r="B69">
            <v>0.93549160386206065</v>
          </cell>
          <cell r="C69">
            <v>0.50842897563007206</v>
          </cell>
          <cell r="D69">
            <v>1.0952621317838016</v>
          </cell>
          <cell r="E69">
            <v>0.8892254159501416</v>
          </cell>
          <cell r="F69">
            <v>0.924379345761425</v>
          </cell>
          <cell r="G69">
            <v>1.0060555295179634</v>
          </cell>
          <cell r="H69">
            <v>1.0686974040035626</v>
          </cell>
          <cell r="I69">
            <v>1.1809956000790358</v>
          </cell>
          <cell r="R69">
            <v>1.0259837995784777</v>
          </cell>
          <cell r="S69">
            <v>0.80193506719581331</v>
          </cell>
          <cell r="T69">
            <v>0.87420784250524597</v>
          </cell>
          <cell r="U69">
            <v>0.95238008857166356</v>
          </cell>
          <cell r="V69">
            <v>0.9107193531801584</v>
          </cell>
          <cell r="W69">
            <v>0.96944874754688148</v>
          </cell>
          <cell r="X69">
            <v>1.0095593564518834</v>
          </cell>
          <cell r="Y69">
            <v>1.0743464813819061</v>
          </cell>
          <cell r="AH69">
            <v>1.0239805086853428</v>
          </cell>
          <cell r="AI69">
            <v>4834529533</v>
          </cell>
          <cell r="AJ69">
            <v>0.98522944265362322</v>
          </cell>
          <cell r="AK69">
            <v>11379</v>
          </cell>
          <cell r="AN69">
            <v>0.97915889816061275</v>
          </cell>
          <cell r="AO69">
            <v>0.56209307105287265</v>
          </cell>
          <cell r="AP69">
            <v>1.0917379738244086</v>
          </cell>
          <cell r="AQ69">
            <v>0.90493120932132687</v>
          </cell>
          <cell r="AR69">
            <v>0.93236209151266947</v>
          </cell>
          <cell r="AS69">
            <v>1.0083197962419919</v>
          </cell>
          <cell r="AT69">
            <v>1.0613668152494151</v>
          </cell>
          <cell r="AU69">
            <v>1.1615339117296075</v>
          </cell>
          <cell r="BD69">
            <v>1.2477358856317313</v>
          </cell>
          <cell r="BE69">
            <v>1.0485201090794989</v>
          </cell>
          <cell r="BF69">
            <v>0.92208335879840186</v>
          </cell>
          <cell r="BG69">
            <v>1.0226074072695397</v>
          </cell>
          <cell r="BH69">
            <v>0.96357062848960529</v>
          </cell>
          <cell r="BI69">
            <v>0.99456908358496854</v>
          </cell>
          <cell r="BJ69">
            <v>1.0086606376338796</v>
          </cell>
          <cell r="BK69">
            <v>1.0572955504307813</v>
          </cell>
          <cell r="BT69">
            <v>1.025639987275617</v>
          </cell>
          <cell r="BU69">
            <v>5259193867</v>
          </cell>
          <cell r="BV69">
            <v>1.0127342147447611</v>
          </cell>
          <cell r="BW69">
            <v>18419</v>
          </cell>
        </row>
        <row r="70">
          <cell r="B70">
            <v>1.4768088950259708</v>
          </cell>
          <cell r="C70">
            <v>1.1486882350551488</v>
          </cell>
          <cell r="D70">
            <v>0.72262160823659838</v>
          </cell>
          <cell r="E70">
            <v>0.7854980686098364</v>
          </cell>
          <cell r="F70">
            <v>0.85321721345392332</v>
          </cell>
          <cell r="G70">
            <v>0.93929332481482231</v>
          </cell>
          <cell r="H70">
            <v>1.0293007188013792</v>
          </cell>
          <cell r="I70">
            <v>1.0816985554146585</v>
          </cell>
          <cell r="R70">
            <v>0.79714944206610905</v>
          </cell>
          <cell r="S70">
            <v>1.0085156511828643</v>
          </cell>
          <cell r="T70">
            <v>1.0655249383469894</v>
          </cell>
          <cell r="U70">
            <v>1.0327085843314292</v>
          </cell>
          <cell r="V70">
            <v>0.90142589681612673</v>
          </cell>
          <cell r="W70">
            <v>0.94811706002910956</v>
          </cell>
          <cell r="X70">
            <v>1.0639526861718709</v>
          </cell>
          <cell r="Y70">
            <v>1.1093368702879909</v>
          </cell>
          <cell r="AH70">
            <v>0.94064220463982517</v>
          </cell>
          <cell r="AI70">
            <v>6520221154</v>
          </cell>
          <cell r="AJ70">
            <v>0.99692800503164525</v>
          </cell>
          <cell r="AK70">
            <v>11459</v>
          </cell>
          <cell r="AN70">
            <v>1.4793164476660643</v>
          </cell>
          <cell r="AO70">
            <v>1.1756994116716977</v>
          </cell>
          <cell r="AP70">
            <v>0.75307817719600711</v>
          </cell>
          <cell r="AQ70">
            <v>0.80093292186630372</v>
          </cell>
          <cell r="AR70">
            <v>0.85734671415732144</v>
          </cell>
          <cell r="AS70">
            <v>0.93911873240646737</v>
          </cell>
          <cell r="AT70">
            <v>1.0286341440169577</v>
          </cell>
          <cell r="AU70">
            <v>1.0814048766499988</v>
          </cell>
          <cell r="BD70">
            <v>1.0591887691874449</v>
          </cell>
          <cell r="BE70">
            <v>1.2230008383241397</v>
          </cell>
          <cell r="BF70">
            <v>1.1942075865544499</v>
          </cell>
          <cell r="BG70">
            <v>1.0950777012085493</v>
          </cell>
          <cell r="BH70">
            <v>0.93209869526025024</v>
          </cell>
          <cell r="BI70">
            <v>0.94968135522637875</v>
          </cell>
          <cell r="BJ70">
            <v>1.0526214902077877</v>
          </cell>
          <cell r="BK70">
            <v>1.0926527468905141</v>
          </cell>
          <cell r="BT70">
            <v>0.94490788600840192</v>
          </cell>
          <cell r="BU70">
            <v>6867117998</v>
          </cell>
          <cell r="BV70">
            <v>1.0117029904866148</v>
          </cell>
          <cell r="BW70">
            <v>17000</v>
          </cell>
        </row>
        <row r="71">
          <cell r="B71">
            <v>0.76374680339815515</v>
          </cell>
          <cell r="C71">
            <v>0.6825602023418107</v>
          </cell>
          <cell r="D71">
            <v>0.93712903013663718</v>
          </cell>
          <cell r="E71">
            <v>1.009564473514754</v>
          </cell>
          <cell r="F71">
            <v>0.86059869483042795</v>
          </cell>
          <cell r="G71">
            <v>0.83188421252895461</v>
          </cell>
          <cell r="H71">
            <v>1.074443707529821</v>
          </cell>
          <cell r="I71">
            <v>0.97438280341321426</v>
          </cell>
          <cell r="R71">
            <v>0.63812895440518247</v>
          </cell>
          <cell r="S71">
            <v>1.0570866109858656</v>
          </cell>
          <cell r="T71">
            <v>1.1935162798872123</v>
          </cell>
          <cell r="U71">
            <v>1.1019894007069881</v>
          </cell>
          <cell r="V71">
            <v>0.95809627210350623</v>
          </cell>
          <cell r="W71">
            <v>0.92725917066446495</v>
          </cell>
          <cell r="X71">
            <v>1.0619812320318973</v>
          </cell>
          <cell r="Y71">
            <v>1.0885195342425553</v>
          </cell>
          <cell r="AH71">
            <v>0.87968697570538146</v>
          </cell>
          <cell r="AI71">
            <v>8510003844</v>
          </cell>
          <cell r="AJ71">
            <v>0.97820566407069032</v>
          </cell>
          <cell r="AK71">
            <v>10118</v>
          </cell>
          <cell r="AN71">
            <v>0.77659880385536395</v>
          </cell>
          <cell r="AO71">
            <v>0.71504372188566068</v>
          </cell>
          <cell r="AP71">
            <v>0.94768216909062375</v>
          </cell>
          <cell r="AQ71">
            <v>1.0133022194568908</v>
          </cell>
          <cell r="AR71">
            <v>0.86319551408032891</v>
          </cell>
          <cell r="AS71">
            <v>0.83396046426236137</v>
          </cell>
          <cell r="AT71">
            <v>1.0730546673636014</v>
          </cell>
          <cell r="AU71">
            <v>0.98124249817226528</v>
          </cell>
          <cell r="BD71">
            <v>0.79009143011495653</v>
          </cell>
          <cell r="BE71">
            <v>1.2084554938543615</v>
          </cell>
          <cell r="BF71">
            <v>1.2522736682968083</v>
          </cell>
          <cell r="BG71">
            <v>1.1310603936134043</v>
          </cell>
          <cell r="BH71">
            <v>0.98428763752287896</v>
          </cell>
          <cell r="BI71">
            <v>0.93689679672036141</v>
          </cell>
          <cell r="BJ71">
            <v>1.0638758557354526</v>
          </cell>
          <cell r="BK71">
            <v>1.0811134403224927</v>
          </cell>
          <cell r="BT71">
            <v>0.88285662277017951</v>
          </cell>
          <cell r="BU71">
            <v>8725363839</v>
          </cell>
          <cell r="BV71">
            <v>0.99690756993486385</v>
          </cell>
          <cell r="BW71">
            <v>13512</v>
          </cell>
        </row>
        <row r="72">
          <cell r="B72">
            <v>0.71708888645232449</v>
          </cell>
          <cell r="C72">
            <v>0.58298843224798791</v>
          </cell>
          <cell r="D72">
            <v>1.061181775022878</v>
          </cell>
          <cell r="E72">
            <v>1.0362142182483571</v>
          </cell>
          <cell r="F72">
            <v>0.89444386523227404</v>
          </cell>
          <cell r="G72">
            <v>0.85750219884593049</v>
          </cell>
          <cell r="H72">
            <v>0.80697130677350093</v>
          </cell>
          <cell r="I72">
            <v>0.85040314427330932</v>
          </cell>
          <cell r="R72">
            <v>0.87616300954435433</v>
          </cell>
          <cell r="S72">
            <v>0.99069257461702753</v>
          </cell>
          <cell r="T72">
            <v>1.2070831790917116</v>
          </cell>
          <cell r="U72">
            <v>1.0901340688735193</v>
          </cell>
          <cell r="V72">
            <v>0.90176892347256277</v>
          </cell>
          <cell r="W72">
            <v>0.91116820398179976</v>
          </cell>
          <cell r="X72">
            <v>1.0856287770283066</v>
          </cell>
          <cell r="Y72">
            <v>0.9898941418855044</v>
          </cell>
          <cell r="AH72">
            <v>0.88327394117916069</v>
          </cell>
          <cell r="AI72">
            <v>6669974546</v>
          </cell>
          <cell r="AJ72">
            <v>0.93308866242633826</v>
          </cell>
          <cell r="AK72">
            <v>5841</v>
          </cell>
          <cell r="AN72">
            <v>0.71501613649686369</v>
          </cell>
          <cell r="AO72">
            <v>0.59922535413184164</v>
          </cell>
          <cell r="AP72">
            <v>1.0754932588033059</v>
          </cell>
          <cell r="AQ72">
            <v>1.0440724463634528</v>
          </cell>
          <cell r="AR72">
            <v>0.89460522061602976</v>
          </cell>
          <cell r="AS72">
            <v>0.8585358449329511</v>
          </cell>
          <cell r="AT72">
            <v>0.8116724915825646</v>
          </cell>
          <cell r="AU72">
            <v>0.81339146437388632</v>
          </cell>
          <cell r="BD72">
            <v>0.83559800933653017</v>
          </cell>
          <cell r="BE72">
            <v>0.98857036519166663</v>
          </cell>
          <cell r="BF72">
            <v>1.3121195464451816</v>
          </cell>
          <cell r="BG72">
            <v>1.1756547727799194</v>
          </cell>
          <cell r="BH72">
            <v>0.90590344209998142</v>
          </cell>
          <cell r="BI72">
            <v>0.91794649699232478</v>
          </cell>
          <cell r="BJ72">
            <v>1.0622383806040228</v>
          </cell>
          <cell r="BK72">
            <v>0.79486350623162583</v>
          </cell>
          <cell r="BT72">
            <v>0.88453083221554496</v>
          </cell>
          <cell r="BU72">
            <v>6758261166</v>
          </cell>
          <cell r="BV72">
            <v>0.94417742273917438</v>
          </cell>
          <cell r="BW72">
            <v>7165</v>
          </cell>
        </row>
        <row r="73">
          <cell r="B73">
            <v>1.2395806964946505</v>
          </cell>
          <cell r="C73">
            <v>1.4601127674255578</v>
          </cell>
          <cell r="D73">
            <v>0.83477641274571024</v>
          </cell>
          <cell r="E73">
            <v>0.49818865277716379</v>
          </cell>
          <cell r="F73">
            <v>0.73242856272465529</v>
          </cell>
          <cell r="G73">
            <v>0.84828260495159424</v>
          </cell>
          <cell r="H73">
            <v>0.97368348162573848</v>
          </cell>
          <cell r="I73">
            <v>7.6045470279333352E-2</v>
          </cell>
          <cell r="R73">
            <v>0.37267089937361941</v>
          </cell>
          <cell r="S73">
            <v>0.95294561047651205</v>
          </cell>
          <cell r="T73">
            <v>0.72207575574185656</v>
          </cell>
          <cell r="U73">
            <v>0.70732990626792325</v>
          </cell>
          <cell r="V73">
            <v>0.77166525030307787</v>
          </cell>
          <cell r="W73">
            <v>1.0311044382621899</v>
          </cell>
          <cell r="X73">
            <v>1.1201425897541837</v>
          </cell>
          <cell r="Y73">
            <v>8.3784158110453921E-2</v>
          </cell>
          <cell r="AH73">
            <v>0.76037874159441421</v>
          </cell>
          <cell r="AI73">
            <v>1442092935</v>
          </cell>
          <cell r="AJ73">
            <v>0.83942147284271296</v>
          </cell>
          <cell r="AK73">
            <v>1484</v>
          </cell>
          <cell r="AN73">
            <v>1.2976465355824909</v>
          </cell>
          <cell r="AO73">
            <v>1.4577264209559466</v>
          </cell>
          <cell r="AP73">
            <v>0.86378345411806945</v>
          </cell>
          <cell r="AQ73">
            <v>0.51247668234680177</v>
          </cell>
          <cell r="AR73">
            <v>0.73360324514598296</v>
          </cell>
          <cell r="AS73">
            <v>0.84908465430604352</v>
          </cell>
          <cell r="AT73">
            <v>0.97437642511512423</v>
          </cell>
          <cell r="AU73">
            <v>8.5143330031703837E-2</v>
          </cell>
          <cell r="BD73">
            <v>1.0563999722460491</v>
          </cell>
          <cell r="BE73">
            <v>1.0566151281698244</v>
          </cell>
          <cell r="BF73">
            <v>0.96156658186501853</v>
          </cell>
          <cell r="BG73">
            <v>0.7853038833710988</v>
          </cell>
          <cell r="BH73">
            <v>0.7828593070048856</v>
          </cell>
          <cell r="BI73">
            <v>1.0288293528139876</v>
          </cell>
          <cell r="BJ73">
            <v>1.0997852488673503</v>
          </cell>
          <cell r="BK73">
            <v>0.11449600906309883</v>
          </cell>
          <cell r="BT73">
            <v>0.76279453638620665</v>
          </cell>
          <cell r="BU73">
            <v>1460464829</v>
          </cell>
          <cell r="BV73">
            <v>0.86113611674949031</v>
          </cell>
          <cell r="BW73">
            <v>1753</v>
          </cell>
        </row>
        <row r="74">
          <cell r="B74">
            <v>0.62443630511628212</v>
          </cell>
          <cell r="C74">
            <v>1.828269532351898</v>
          </cell>
          <cell r="D74">
            <v>1.5675950751715118</v>
          </cell>
          <cell r="E74">
            <v>1.0310300840964268</v>
          </cell>
          <cell r="F74">
            <v>0.85720995202242922</v>
          </cell>
          <cell r="G74">
            <v>0.62150141167396888</v>
          </cell>
          <cell r="H74">
            <v>1.5819139518567018</v>
          </cell>
          <cell r="I74">
            <v>0</v>
          </cell>
          <cell r="R74">
            <v>1.5922327629009112</v>
          </cell>
          <cell r="S74">
            <v>3.4529665350087937</v>
          </cell>
          <cell r="T74">
            <v>1.3206288951624237</v>
          </cell>
          <cell r="U74">
            <v>0.70256955735059246</v>
          </cell>
          <cell r="V74">
            <v>0.83037077524332115</v>
          </cell>
          <cell r="W74">
            <v>0.70036698332361302</v>
          </cell>
          <cell r="X74">
            <v>1.6277174890788604</v>
          </cell>
          <cell r="Y74">
            <v>0</v>
          </cell>
          <cell r="AH74">
            <v>0.89799000242135074</v>
          </cell>
          <cell r="AI74">
            <v>49871702</v>
          </cell>
          <cell r="AJ74">
            <v>0.91741360827758733</v>
          </cell>
          <cell r="AK74">
            <v>89</v>
          </cell>
          <cell r="AN74">
            <v>0.84619629174624811</v>
          </cell>
          <cell r="AO74">
            <v>1.9463314583178444</v>
          </cell>
          <cell r="AP74">
            <v>1.5349185742385523</v>
          </cell>
          <cell r="AQ74">
            <v>1.011563653829858</v>
          </cell>
          <cell r="AR74">
            <v>0.85458878938693927</v>
          </cell>
          <cell r="AS74">
            <v>0.62150141167396888</v>
          </cell>
          <cell r="AT74">
            <v>1.5819139518567018</v>
          </cell>
          <cell r="AU74">
            <v>0</v>
          </cell>
          <cell r="BD74">
            <v>2.0541874423192188</v>
          </cell>
          <cell r="BE74">
            <v>3.2201584162531525</v>
          </cell>
          <cell r="BF74">
            <v>1.308697070523569</v>
          </cell>
          <cell r="BG74">
            <v>0.66186438098575395</v>
          </cell>
          <cell r="BH74">
            <v>0.81899037712280753</v>
          </cell>
          <cell r="BI74">
            <v>0.70036698332361302</v>
          </cell>
          <cell r="BJ74">
            <v>1.6277174890788604</v>
          </cell>
          <cell r="BK74">
            <v>0</v>
          </cell>
          <cell r="BT74">
            <v>0.90052616924382456</v>
          </cell>
          <cell r="BU74">
            <v>51121691</v>
          </cell>
          <cell r="BV74">
            <v>0.93672664792282323</v>
          </cell>
          <cell r="BW74">
            <v>107</v>
          </cell>
        </row>
        <row r="75">
          <cell r="B75">
            <v>0.94279033132717005</v>
          </cell>
          <cell r="C75">
            <v>0.77376870741983383</v>
          </cell>
          <cell r="D75">
            <v>0.8540492585884385</v>
          </cell>
          <cell r="E75">
            <v>0.78795083294167445</v>
          </cell>
          <cell r="F75">
            <v>0.83907858483605657</v>
          </cell>
          <cell r="G75">
            <v>0.84497070174726008</v>
          </cell>
          <cell r="H75">
            <v>0.93679173398849358</v>
          </cell>
          <cell r="I75">
            <v>1.0437065780460393</v>
          </cell>
          <cell r="R75">
            <v>1.1069395493584917</v>
          </cell>
          <cell r="S75">
            <v>0.97699023400791396</v>
          </cell>
          <cell r="T75">
            <v>0.95413723014031304</v>
          </cell>
          <cell r="U75">
            <v>0.88156498345177581</v>
          </cell>
          <cell r="V75">
            <v>0.9006507141372011</v>
          </cell>
          <cell r="W75">
            <v>0.90153616132865577</v>
          </cell>
          <cell r="X75">
            <v>0.96435285714000718</v>
          </cell>
          <cell r="Y75">
            <v>1.0099484037451905</v>
          </cell>
          <cell r="AH75">
            <v>0.86709923877406092</v>
          </cell>
          <cell r="AI75">
            <v>50057994886</v>
          </cell>
          <cell r="AJ75">
            <v>0.93148509650575906</v>
          </cell>
          <cell r="AK75">
            <v>126582</v>
          </cell>
          <cell r="AN75">
            <v>0.97380519839427526</v>
          </cell>
          <cell r="AO75">
            <v>0.79625978243480933</v>
          </cell>
          <cell r="AP75">
            <v>0.86931550726970708</v>
          </cell>
          <cell r="AQ75">
            <v>0.79989538599299181</v>
          </cell>
          <cell r="AR75">
            <v>0.84498292651323981</v>
          </cell>
          <cell r="AS75">
            <v>0.85228153608149371</v>
          </cell>
          <cell r="AT75">
            <v>0.94926102464126616</v>
          </cell>
          <cell r="AU75">
            <v>1.0458606599777613</v>
          </cell>
          <cell r="BD75">
            <v>1.3023956034624355</v>
          </cell>
          <cell r="BE75">
            <v>1.1206830349589672</v>
          </cell>
          <cell r="BF75">
            <v>1.0434505622038794</v>
          </cell>
          <cell r="BG75">
            <v>0.95344335632105925</v>
          </cell>
          <cell r="BH75">
            <v>0.94657583359006903</v>
          </cell>
          <cell r="BI75">
            <v>0.94717489259808196</v>
          </cell>
          <cell r="BJ75">
            <v>1.0138679714614334</v>
          </cell>
          <cell r="BK75">
            <v>1.0406508690767848</v>
          </cell>
          <cell r="BT75">
            <v>0.87878042869130413</v>
          </cell>
          <cell r="BU75">
            <v>53413254384</v>
          </cell>
          <cell r="BV75">
            <v>0.98791216018259798</v>
          </cell>
          <cell r="BW75">
            <v>184343</v>
          </cell>
        </row>
        <row r="85">
          <cell r="B85">
            <v>1.1385584241919147</v>
          </cell>
          <cell r="C85">
            <v>0.93109658852629573</v>
          </cell>
          <cell r="D85">
            <v>1.0539118221877142</v>
          </cell>
          <cell r="E85">
            <v>2.0548458603576418</v>
          </cell>
          <cell r="F85">
            <v>1.0280551556129287</v>
          </cell>
          <cell r="G85">
            <v>0.95653437010846187</v>
          </cell>
          <cell r="H85">
            <v>1.0231555620500774</v>
          </cell>
          <cell r="I85">
            <v>0.72101510855591877</v>
          </cell>
          <cell r="R85">
            <v>1.5352210671902373</v>
          </cell>
          <cell r="S85">
            <v>1.2554347052741224</v>
          </cell>
          <cell r="T85">
            <v>1.1255998845779802</v>
          </cell>
          <cell r="U85">
            <v>1.8080587106025121</v>
          </cell>
          <cell r="V85">
            <v>1.0737634758747789</v>
          </cell>
          <cell r="W85">
            <v>1.2291180533611443</v>
          </cell>
          <cell r="X85">
            <v>1.2087221328306337</v>
          </cell>
          <cell r="Y85">
            <v>0.65829555644798343</v>
          </cell>
          <cell r="AH85">
            <v>1.0068833755970483</v>
          </cell>
          <cell r="AI85">
            <v>25890528</v>
          </cell>
          <cell r="AJ85">
            <v>1.098236483195725</v>
          </cell>
          <cell r="AK85">
            <v>182</v>
          </cell>
          <cell r="AN85">
            <v>1.2401883489040435</v>
          </cell>
          <cell r="AO85">
            <v>0.95215080861297474</v>
          </cell>
          <cell r="AP85">
            <v>1.3003686600151791</v>
          </cell>
          <cell r="AQ85">
            <v>1.9967666267311379</v>
          </cell>
          <cell r="AR85">
            <v>1.2341402657375105</v>
          </cell>
          <cell r="AS85">
            <v>1.0265710302684801</v>
          </cell>
          <cell r="AT85">
            <v>1.0884209439898958</v>
          </cell>
          <cell r="AU85">
            <v>0.89094157391947659</v>
          </cell>
          <cell r="BD85">
            <v>1.7512236962440109</v>
          </cell>
          <cell r="BE85">
            <v>1.3213681377928379</v>
          </cell>
          <cell r="BF85">
            <v>1.5868480623072891</v>
          </cell>
          <cell r="BG85">
            <v>1.8564550750371214</v>
          </cell>
          <cell r="BH85">
            <v>1.4786176285491786</v>
          </cell>
          <cell r="BI85">
            <v>1.2636359221573685</v>
          </cell>
          <cell r="BJ85">
            <v>1.2291587209110937</v>
          </cell>
          <cell r="BK85">
            <v>0.9722278520663642</v>
          </cell>
          <cell r="BT85">
            <v>1.0915773416433647</v>
          </cell>
          <cell r="BU85">
            <v>41812654</v>
          </cell>
          <cell r="BV85">
            <v>1.2234687905410004</v>
          </cell>
          <cell r="BW85">
            <v>474</v>
          </cell>
        </row>
        <row r="86">
          <cell r="B86">
            <v>2.9024166828869475</v>
          </cell>
          <cell r="C86">
            <v>0.67793631120393771</v>
          </cell>
          <cell r="D86">
            <v>1.2459883738514406</v>
          </cell>
          <cell r="E86">
            <v>0.62544400291787172</v>
          </cell>
          <cell r="F86">
            <v>0.88423901067179311</v>
          </cell>
          <cell r="G86">
            <v>0.71723796307474785</v>
          </cell>
          <cell r="H86">
            <v>1.0128896364023894</v>
          </cell>
          <cell r="I86">
            <v>0.93732641471974498</v>
          </cell>
          <cell r="R86">
            <v>1.6616530516954311</v>
          </cell>
          <cell r="S86">
            <v>1.181998036123733</v>
          </cell>
          <cell r="T86">
            <v>1.7676177145777237</v>
          </cell>
          <cell r="U86">
            <v>0.91654478550374385</v>
          </cell>
          <cell r="V86">
            <v>1.0009233741091588</v>
          </cell>
          <cell r="W86">
            <v>0.82662324535075415</v>
          </cell>
          <cell r="X86">
            <v>1.0195732762429965</v>
          </cell>
          <cell r="Y86">
            <v>0.96876503323502772</v>
          </cell>
          <cell r="AH86">
            <v>0.92276979055479935</v>
          </cell>
          <cell r="AI86">
            <v>78967302</v>
          </cell>
          <cell r="AJ86">
            <v>0.98153654456885908</v>
          </cell>
          <cell r="AK86">
            <v>498</v>
          </cell>
          <cell r="AN86">
            <v>2.8662282584884329</v>
          </cell>
          <cell r="AO86">
            <v>0.72616749479286458</v>
          </cell>
          <cell r="AP86">
            <v>1.3485968280192844</v>
          </cell>
          <cell r="AQ86">
            <v>0.79786406653836572</v>
          </cell>
          <cell r="AR86">
            <v>0.92530235144143935</v>
          </cell>
          <cell r="AS86">
            <v>0.77789063160692096</v>
          </cell>
          <cell r="AT86">
            <v>1.0414350404572867</v>
          </cell>
          <cell r="AU86">
            <v>1.0493414748237759</v>
          </cell>
          <cell r="BD86">
            <v>2.0188539718899898</v>
          </cell>
          <cell r="BE86">
            <v>1.3160466043739913</v>
          </cell>
          <cell r="BF86">
            <v>1.9225601371872085</v>
          </cell>
          <cell r="BG86">
            <v>1.4432526883864072</v>
          </cell>
          <cell r="BH86">
            <v>1.0938707100223017</v>
          </cell>
          <cell r="BI86">
            <v>0.93590076959482338</v>
          </cell>
          <cell r="BJ86">
            <v>1.0749836039170455</v>
          </cell>
          <cell r="BK86">
            <v>1.1338555827378149</v>
          </cell>
          <cell r="BT86">
            <v>0.99516846941720749</v>
          </cell>
          <cell r="BU86">
            <v>110364349</v>
          </cell>
          <cell r="BV86">
            <v>1.111617788634186</v>
          </cell>
          <cell r="BW86">
            <v>1045</v>
          </cell>
        </row>
        <row r="87">
          <cell r="B87">
            <v>0.62829049782677948</v>
          </cell>
          <cell r="C87">
            <v>0.96587782633338215</v>
          </cell>
          <cell r="D87">
            <v>1.0848257824352989</v>
          </cell>
          <cell r="E87">
            <v>0.65203623635622132</v>
          </cell>
          <cell r="F87">
            <v>0.54214840884880833</v>
          </cell>
          <cell r="G87">
            <v>0.89326536277294744</v>
          </cell>
          <cell r="H87">
            <v>0.91896435583176506</v>
          </cell>
          <cell r="I87">
            <v>1.0104963344857025</v>
          </cell>
          <cell r="R87">
            <v>0.71418390311979674</v>
          </cell>
          <cell r="S87">
            <v>1.2329708017047967</v>
          </cell>
          <cell r="T87">
            <v>0.98986299207528472</v>
          </cell>
          <cell r="U87">
            <v>0.86956485566161412</v>
          </cell>
          <cell r="V87">
            <v>0.69704884930594668</v>
          </cell>
          <cell r="W87">
            <v>0.94202404616488089</v>
          </cell>
          <cell r="X87">
            <v>1.0264305467608905</v>
          </cell>
          <cell r="Y87">
            <v>1.0936018068321611</v>
          </cell>
          <cell r="AH87">
            <v>0.84444011215583969</v>
          </cell>
          <cell r="AI87">
            <v>168614689</v>
          </cell>
          <cell r="AJ87">
            <v>0.96774272929854088</v>
          </cell>
          <cell r="AK87">
            <v>1059</v>
          </cell>
          <cell r="AN87">
            <v>0.72120795352841749</v>
          </cell>
          <cell r="AO87">
            <v>0.98059119756235447</v>
          </cell>
          <cell r="AP87">
            <v>1.0848993129736775</v>
          </cell>
          <cell r="AQ87">
            <v>0.70568623372703665</v>
          </cell>
          <cell r="AR87">
            <v>0.59661352092225839</v>
          </cell>
          <cell r="AS87">
            <v>0.92209490759193324</v>
          </cell>
          <cell r="AT87">
            <v>0.9398034784144722</v>
          </cell>
          <cell r="AU87">
            <v>1.0229487825814956</v>
          </cell>
          <cell r="BD87">
            <v>1.1950844715004627</v>
          </cell>
          <cell r="BE87">
            <v>1.2343989125836681</v>
          </cell>
          <cell r="BF87">
            <v>1.071458808346007</v>
          </cell>
          <cell r="BG87">
            <v>1.0557180586788801</v>
          </cell>
          <cell r="BH87">
            <v>0.87756199442495941</v>
          </cell>
          <cell r="BI87">
            <v>1.0311772104633794</v>
          </cell>
          <cell r="BJ87">
            <v>1.0406980677473063</v>
          </cell>
          <cell r="BK87">
            <v>1.0854083986565972</v>
          </cell>
          <cell r="BT87">
            <v>0.89266718212605967</v>
          </cell>
          <cell r="BU87">
            <v>221386031</v>
          </cell>
          <cell r="BV87">
            <v>1.0433148856251127</v>
          </cell>
          <cell r="BW87">
            <v>2001</v>
          </cell>
        </row>
        <row r="88">
          <cell r="B88">
            <v>0.29757169091830743</v>
          </cell>
          <cell r="C88">
            <v>0.86814202355760806</v>
          </cell>
          <cell r="D88">
            <v>1.2186051620204492</v>
          </cell>
          <cell r="E88">
            <v>0.81117024916251146</v>
          </cell>
          <cell r="F88">
            <v>0.93513789022472504</v>
          </cell>
          <cell r="G88">
            <v>0.92870995196915962</v>
          </cell>
          <cell r="H88">
            <v>1.0469391014549152</v>
          </cell>
          <cell r="I88">
            <v>1.0306001106782807</v>
          </cell>
          <cell r="R88">
            <v>0.69906087115617188</v>
          </cell>
          <cell r="S88">
            <v>0.76135247488163527</v>
          </cell>
          <cell r="T88">
            <v>1.2189003945814612</v>
          </cell>
          <cell r="U88">
            <v>0.91718831687248958</v>
          </cell>
          <cell r="V88">
            <v>0.92147281150469373</v>
          </cell>
          <cell r="W88">
            <v>1.0117130824726142</v>
          </cell>
          <cell r="X88">
            <v>0.96232900690113621</v>
          </cell>
          <cell r="Y88">
            <v>1.0586953983726921</v>
          </cell>
          <cell r="AH88">
            <v>0.96888974994148236</v>
          </cell>
          <cell r="AI88">
            <v>316167767</v>
          </cell>
          <cell r="AJ88">
            <v>0.98847094467859353</v>
          </cell>
          <cell r="AK88">
            <v>1698</v>
          </cell>
          <cell r="AN88">
            <v>0.38662505012123127</v>
          </cell>
          <cell r="AO88">
            <v>0.88498632541570388</v>
          </cell>
          <cell r="AP88">
            <v>1.2487050855807889</v>
          </cell>
          <cell r="AQ88">
            <v>0.80403972317752337</v>
          </cell>
          <cell r="AR88">
            <v>0.96146505815485084</v>
          </cell>
          <cell r="AS88">
            <v>0.96285902544653112</v>
          </cell>
          <cell r="AT88">
            <v>1.0704183366076392</v>
          </cell>
          <cell r="AU88">
            <v>1.066107908625449</v>
          </cell>
          <cell r="BD88">
            <v>0.99804807428042364</v>
          </cell>
          <cell r="BE88">
            <v>0.90145037982672949</v>
          </cell>
          <cell r="BF88">
            <v>1.3364595746535282</v>
          </cell>
          <cell r="BG88">
            <v>0.87399173153436516</v>
          </cell>
          <cell r="BH88">
            <v>1.0312821365677594</v>
          </cell>
          <cell r="BI88">
            <v>1.0991022744693031</v>
          </cell>
          <cell r="BJ88">
            <v>1.0677925597399458</v>
          </cell>
          <cell r="BK88">
            <v>1.1126979472653966</v>
          </cell>
          <cell r="BT88">
            <v>1.0065529798708444</v>
          </cell>
          <cell r="BU88">
            <v>405017904</v>
          </cell>
          <cell r="BV88">
            <v>1.0820761778971451</v>
          </cell>
          <cell r="BW88">
            <v>3265</v>
          </cell>
        </row>
        <row r="89">
          <cell r="B89">
            <v>0.41932630584222996</v>
          </cell>
          <cell r="C89">
            <v>1.4160469451748834</v>
          </cell>
          <cell r="D89">
            <v>0.73711128405095727</v>
          </cell>
          <cell r="E89">
            <v>1.0122523394969649</v>
          </cell>
          <cell r="F89">
            <v>0.77044778389795554</v>
          </cell>
          <cell r="G89">
            <v>0.80068141221964739</v>
          </cell>
          <cell r="H89">
            <v>0.84999627069814376</v>
          </cell>
          <cell r="I89">
            <v>0.82350525257780438</v>
          </cell>
          <cell r="R89">
            <v>0.63509354890271852</v>
          </cell>
          <cell r="S89">
            <v>1.2364220109201993</v>
          </cell>
          <cell r="T89">
            <v>0.93082620206776934</v>
          </cell>
          <cell r="U89">
            <v>0.991164140348753</v>
          </cell>
          <cell r="V89">
            <v>0.90629730506014228</v>
          </cell>
          <cell r="W89">
            <v>0.91796107562469009</v>
          </cell>
          <cell r="X89">
            <v>0.94198691416669822</v>
          </cell>
          <cell r="Y89">
            <v>1.0013526246189741</v>
          </cell>
          <cell r="AH89">
            <v>0.82368542512116927</v>
          </cell>
          <cell r="AI89">
            <v>336308011</v>
          </cell>
          <cell r="AJ89">
            <v>0.94206348761866998</v>
          </cell>
          <cell r="AK89">
            <v>1977</v>
          </cell>
          <cell r="AN89">
            <v>0.43500602824539114</v>
          </cell>
          <cell r="AO89">
            <v>1.4042178609506777</v>
          </cell>
          <cell r="AP89">
            <v>0.78039219576008179</v>
          </cell>
          <cell r="AQ89">
            <v>1.0539778559196902</v>
          </cell>
          <cell r="AR89">
            <v>0.79857809382735323</v>
          </cell>
          <cell r="AS89">
            <v>0.83617255630663845</v>
          </cell>
          <cell r="AT89">
            <v>0.92516804398200492</v>
          </cell>
          <cell r="AU89">
            <v>0.92593343804370043</v>
          </cell>
          <cell r="BD89">
            <v>0.75219427757309931</v>
          </cell>
          <cell r="BE89">
            <v>1.3070350708936198</v>
          </cell>
          <cell r="BF89">
            <v>1.0761875230647915</v>
          </cell>
          <cell r="BG89">
            <v>1.1530661838033749</v>
          </cell>
          <cell r="BH89">
            <v>0.97860508174353422</v>
          </cell>
          <cell r="BI89">
            <v>0.9921406796151041</v>
          </cell>
          <cell r="BJ89">
            <v>1.0504317482900172</v>
          </cell>
          <cell r="BK89">
            <v>1.0687091335961771</v>
          </cell>
          <cell r="BT89">
            <v>0.88311018388074025</v>
          </cell>
          <cell r="BU89">
            <v>449374652</v>
          </cell>
          <cell r="BV89">
            <v>1.036461866448106</v>
          </cell>
          <cell r="BW89">
            <v>3968</v>
          </cell>
        </row>
        <row r="90">
          <cell r="B90">
            <v>2.4749957260097459</v>
          </cell>
          <cell r="C90">
            <v>0.77994278891141255</v>
          </cell>
          <cell r="D90">
            <v>0.75536894741134719</v>
          </cell>
          <cell r="E90">
            <v>0.94509769357068096</v>
          </cell>
          <cell r="F90">
            <v>0.77863435597427211</v>
          </cell>
          <cell r="G90">
            <v>1.1368325647224318</v>
          </cell>
          <cell r="H90">
            <v>0.90311236584605359</v>
          </cell>
          <cell r="I90">
            <v>0.82955413799798694</v>
          </cell>
          <cell r="R90">
            <v>1.4969848105862573</v>
          </cell>
          <cell r="S90">
            <v>1.0780338142392492</v>
          </cell>
          <cell r="T90">
            <v>1.0497435111083937</v>
          </cell>
          <cell r="U90">
            <v>0.82063150056332856</v>
          </cell>
          <cell r="V90">
            <v>0.88203843719066088</v>
          </cell>
          <cell r="W90">
            <v>0.92550895647054332</v>
          </cell>
          <cell r="X90">
            <v>0.88923215968158553</v>
          </cell>
          <cell r="Y90">
            <v>1.0591447647774064</v>
          </cell>
          <cell r="AH90">
            <v>0.92988478656215889</v>
          </cell>
          <cell r="AI90">
            <v>408075485</v>
          </cell>
          <cell r="AJ90">
            <v>0.93177774578874861</v>
          </cell>
          <cell r="AK90">
            <v>2022</v>
          </cell>
          <cell r="AN90">
            <v>2.4627235349763348</v>
          </cell>
          <cell r="AO90">
            <v>0.77898105691625585</v>
          </cell>
          <cell r="AP90">
            <v>0.81954031311699915</v>
          </cell>
          <cell r="AQ90">
            <v>0.98225379376468258</v>
          </cell>
          <cell r="AR90">
            <v>0.81687709297605549</v>
          </cell>
          <cell r="AS90">
            <v>1.1124012323682784</v>
          </cell>
          <cell r="AT90">
            <v>0.95745190368357502</v>
          </cell>
          <cell r="AU90">
            <v>0.94011637312429153</v>
          </cell>
          <cell r="BD90">
            <v>1.7453401405992071</v>
          </cell>
          <cell r="BE90">
            <v>1.0262762429454788</v>
          </cell>
          <cell r="BF90">
            <v>1.1915755995380433</v>
          </cell>
          <cell r="BG90">
            <v>0.98032668106326326</v>
          </cell>
          <cell r="BH90">
            <v>0.98172040506749281</v>
          </cell>
          <cell r="BI90">
            <v>0.94806675431729737</v>
          </cell>
          <cell r="BJ90">
            <v>1.0216326396835211</v>
          </cell>
          <cell r="BK90">
            <v>1.1172120833107846</v>
          </cell>
          <cell r="BT90">
            <v>0.96819276615644845</v>
          </cell>
          <cell r="BU90">
            <v>529556854</v>
          </cell>
          <cell r="BV90">
            <v>1.0282223991183035</v>
          </cell>
          <cell r="BW90">
            <v>4162</v>
          </cell>
        </row>
        <row r="91">
          <cell r="B91">
            <v>0.81271984540471909</v>
          </cell>
          <cell r="C91">
            <v>1.3256312994012303</v>
          </cell>
          <cell r="D91">
            <v>0.63361236224157946</v>
          </cell>
          <cell r="E91">
            <v>0.62156272374990218</v>
          </cell>
          <cell r="F91">
            <v>0.80436370939413016</v>
          </cell>
          <cell r="G91">
            <v>0.8322145716640279</v>
          </cell>
          <cell r="H91">
            <v>0.96319412461844123</v>
          </cell>
          <cell r="I91">
            <v>1.292156868180611</v>
          </cell>
          <cell r="R91">
            <v>1.3750801969506157</v>
          </cell>
          <cell r="S91">
            <v>1.4330591109318189</v>
          </cell>
          <cell r="T91">
            <v>1.0109220065296227</v>
          </cell>
          <cell r="U91">
            <v>0.99907147551208608</v>
          </cell>
          <cell r="V91">
            <v>0.82700084129427343</v>
          </cell>
          <cell r="W91">
            <v>0.93628086302734226</v>
          </cell>
          <cell r="X91">
            <v>1.048341849391903</v>
          </cell>
          <cell r="Y91">
            <v>1.2766559806959534</v>
          </cell>
          <cell r="AH91">
            <v>0.90926279836456736</v>
          </cell>
          <cell r="AI91">
            <v>361199057</v>
          </cell>
          <cell r="AJ91">
            <v>0.9922344870403137</v>
          </cell>
          <cell r="AK91">
            <v>1870</v>
          </cell>
          <cell r="AN91">
            <v>0.90621001642273724</v>
          </cell>
          <cell r="AO91">
            <v>1.3714232672175362</v>
          </cell>
          <cell r="AP91">
            <v>0.69701564295145302</v>
          </cell>
          <cell r="AQ91">
            <v>0.7044628207317839</v>
          </cell>
          <cell r="AR91">
            <v>0.82961125500700628</v>
          </cell>
          <cell r="AS91">
            <v>0.87815879901561744</v>
          </cell>
          <cell r="AT91">
            <v>1.0255466809686151</v>
          </cell>
          <cell r="AU91">
            <v>1.2803987545794631</v>
          </cell>
          <cell r="BD91">
            <v>1.5575954621699797</v>
          </cell>
          <cell r="BE91">
            <v>1.5662563212251834</v>
          </cell>
          <cell r="BF91">
            <v>1.1535992513154396</v>
          </cell>
          <cell r="BG91">
            <v>1.1709835797661983</v>
          </cell>
          <cell r="BH91">
            <v>0.90391382705167933</v>
          </cell>
          <cell r="BI91">
            <v>1.0148063560475959</v>
          </cell>
          <cell r="BJ91">
            <v>1.1489124917050118</v>
          </cell>
          <cell r="BK91">
            <v>1.2676715241719407</v>
          </cell>
          <cell r="BT91">
            <v>0.96445181409275338</v>
          </cell>
          <cell r="BU91">
            <v>472778660</v>
          </cell>
          <cell r="BV91">
            <v>1.0982792724630064</v>
          </cell>
          <cell r="BW91">
            <v>3856</v>
          </cell>
        </row>
        <row r="92">
          <cell r="B92">
            <v>0.90621414920679966</v>
          </cell>
          <cell r="C92">
            <v>3.08880201783552</v>
          </cell>
          <cell r="D92">
            <v>0.84274057073622721</v>
          </cell>
          <cell r="E92">
            <v>0.65944521442390225</v>
          </cell>
          <cell r="F92">
            <v>0.84799329223782027</v>
          </cell>
          <cell r="G92">
            <v>0.98289939744314181</v>
          </cell>
          <cell r="H92">
            <v>1.4270294921258384</v>
          </cell>
          <cell r="I92">
            <v>1.1593503581163105</v>
          </cell>
          <cell r="R92">
            <v>1.1732530872456117</v>
          </cell>
          <cell r="S92">
            <v>1.2276660700398974</v>
          </cell>
          <cell r="T92">
            <v>1.2056074081885753</v>
          </cell>
          <cell r="U92">
            <v>0.88234056802601857</v>
          </cell>
          <cell r="V92">
            <v>0.84387229104554651</v>
          </cell>
          <cell r="W92">
            <v>0.98123225352260279</v>
          </cell>
          <cell r="X92">
            <v>1.1951887641593999</v>
          </cell>
          <cell r="Y92">
            <v>1.2913093570341565</v>
          </cell>
          <cell r="AH92">
            <v>1.0674806034098361</v>
          </cell>
          <cell r="AI92">
            <v>402448138</v>
          </cell>
          <cell r="AJ92">
            <v>1.0305881834548822</v>
          </cell>
          <cell r="AK92">
            <v>1603</v>
          </cell>
          <cell r="AN92">
            <v>0.92594777564928266</v>
          </cell>
          <cell r="AO92">
            <v>2.9256007271398885</v>
          </cell>
          <cell r="AP92">
            <v>0.89312257177884358</v>
          </cell>
          <cell r="AQ92">
            <v>0.69640276000385704</v>
          </cell>
          <cell r="AR92">
            <v>0.85418973374220997</v>
          </cell>
          <cell r="AS92">
            <v>1.0112062767457857</v>
          </cell>
          <cell r="AT92">
            <v>1.3671178562059232</v>
          </cell>
          <cell r="AU92">
            <v>1.1988589648684478</v>
          </cell>
          <cell r="BD92">
            <v>1.1860426069343544</v>
          </cell>
          <cell r="BE92">
            <v>1.339032646907125</v>
          </cell>
          <cell r="BF92">
            <v>1.3385783248951622</v>
          </cell>
          <cell r="BG92">
            <v>0.93714864196510472</v>
          </cell>
          <cell r="BH92">
            <v>0.87516600411191636</v>
          </cell>
          <cell r="BI92">
            <v>1.0726781793806597</v>
          </cell>
          <cell r="BJ92">
            <v>1.1635720482119967</v>
          </cell>
          <cell r="BK92">
            <v>1.3337208455919902</v>
          </cell>
          <cell r="BT92">
            <v>1.081904477384652</v>
          </cell>
          <cell r="BU92">
            <v>489160751</v>
          </cell>
          <cell r="BV92">
            <v>1.0987454784919137</v>
          </cell>
          <cell r="BW92">
            <v>3147</v>
          </cell>
        </row>
        <row r="93">
          <cell r="B93">
            <v>1.450833781042155</v>
          </cell>
          <cell r="C93">
            <v>1.117210387406145</v>
          </cell>
          <cell r="D93">
            <v>0.33594273676743908</v>
          </cell>
          <cell r="E93">
            <v>0.40622613180202038</v>
          </cell>
          <cell r="F93">
            <v>0.92600826733146346</v>
          </cell>
          <cell r="G93">
            <v>1.0229941432896101</v>
          </cell>
          <cell r="H93">
            <v>1.5694394465352066</v>
          </cell>
          <cell r="I93">
            <v>1.3350884618289081</v>
          </cell>
          <cell r="R93">
            <v>1.4823729479931411</v>
          </cell>
          <cell r="S93">
            <v>1.3114934842361932</v>
          </cell>
          <cell r="T93">
            <v>0.59227943707208341</v>
          </cell>
          <cell r="U93">
            <v>0.76797602341221383</v>
          </cell>
          <cell r="V93">
            <v>0.84847016545024401</v>
          </cell>
          <cell r="W93">
            <v>1.1034869509175786</v>
          </cell>
          <cell r="X93">
            <v>1.3397628810131559</v>
          </cell>
          <cell r="Y93">
            <v>1.3082405632708383</v>
          </cell>
          <cell r="AH93">
            <v>1.1335257423505709</v>
          </cell>
          <cell r="AI93">
            <v>470153034</v>
          </cell>
          <cell r="AJ93">
            <v>1.0953514586605482</v>
          </cell>
          <cell r="AK93">
            <v>1425</v>
          </cell>
          <cell r="AN93">
            <v>1.5435542165626774</v>
          </cell>
          <cell r="AO93">
            <v>1.1566140359962767</v>
          </cell>
          <cell r="AP93">
            <v>0.42130719449074505</v>
          </cell>
          <cell r="AQ93">
            <v>0.46293799908527639</v>
          </cell>
          <cell r="AR93">
            <v>0.9384768991234278</v>
          </cell>
          <cell r="AS93">
            <v>1.0362689911337866</v>
          </cell>
          <cell r="AT93">
            <v>1.5208084885675035</v>
          </cell>
          <cell r="AU93">
            <v>1.2917369277087591</v>
          </cell>
          <cell r="BD93">
            <v>1.8974703391699601</v>
          </cell>
          <cell r="BE93">
            <v>1.380217252727741</v>
          </cell>
          <cell r="BF93">
            <v>0.81819832293737493</v>
          </cell>
          <cell r="BG93">
            <v>0.8521515264437558</v>
          </cell>
          <cell r="BH93">
            <v>0.93044981156087858</v>
          </cell>
          <cell r="BI93">
            <v>1.1108850506021948</v>
          </cell>
          <cell r="BJ93">
            <v>1.269920958622228</v>
          </cell>
          <cell r="BK93">
            <v>1.1920389186981468</v>
          </cell>
          <cell r="BT93">
            <v>1.1317057284662366</v>
          </cell>
          <cell r="BU93">
            <v>542067965</v>
          </cell>
          <cell r="BV93">
            <v>1.1088928453486924</v>
          </cell>
          <cell r="BW93">
            <v>2641</v>
          </cell>
        </row>
        <row r="94">
          <cell r="B94">
            <v>2.2471559512345145</v>
          </cell>
          <cell r="C94">
            <v>0.54727950694144545</v>
          </cell>
          <cell r="D94">
            <v>0.43809820710325054</v>
          </cell>
          <cell r="E94">
            <v>0.46673641767019308</v>
          </cell>
          <cell r="F94">
            <v>0.94839512865374243</v>
          </cell>
          <cell r="G94">
            <v>1.33509150541738</v>
          </cell>
          <cell r="H94">
            <v>1.3035931582349887</v>
          </cell>
          <cell r="I94">
            <v>1.3182029636058039</v>
          </cell>
          <cell r="R94">
            <v>1.4454062631523494</v>
          </cell>
          <cell r="S94">
            <v>0.931660272429782</v>
          </cell>
          <cell r="T94">
            <v>0.87153705933090497</v>
          </cell>
          <cell r="U94">
            <v>0.73111079569876147</v>
          </cell>
          <cell r="V94">
            <v>0.86467324734178386</v>
          </cell>
          <cell r="W94">
            <v>1.1628440818225059</v>
          </cell>
          <cell r="X94">
            <v>1.1554908205783405</v>
          </cell>
          <cell r="Y94">
            <v>1.0802153228021552</v>
          </cell>
          <cell r="AH94">
            <v>1.1611373854718778</v>
          </cell>
          <cell r="AI94">
            <v>461795488</v>
          </cell>
          <cell r="AJ94">
            <v>1.044685996038291</v>
          </cell>
          <cell r="AK94">
            <v>1153</v>
          </cell>
          <cell r="AN94">
            <v>2.0889639611673503</v>
          </cell>
          <cell r="AO94">
            <v>0.63061113011543679</v>
          </cell>
          <cell r="AP94">
            <v>0.49448481368376723</v>
          </cell>
          <cell r="AQ94">
            <v>0.51515272053427485</v>
          </cell>
          <cell r="AR94">
            <v>0.94144859770837064</v>
          </cell>
          <cell r="AS94">
            <v>1.3163712730399539</v>
          </cell>
          <cell r="AT94">
            <v>1.2645356375875434</v>
          </cell>
          <cell r="AU94">
            <v>1.2789039800002</v>
          </cell>
          <cell r="BD94">
            <v>1.4221956928029571</v>
          </cell>
          <cell r="BE94">
            <v>0.998755529390154</v>
          </cell>
          <cell r="BF94">
            <v>0.94375754157061542</v>
          </cell>
          <cell r="BG94">
            <v>0.80688791880093802</v>
          </cell>
          <cell r="BH94">
            <v>0.88134131385890024</v>
          </cell>
          <cell r="BI94">
            <v>1.1588287004989282</v>
          </cell>
          <cell r="BJ94">
            <v>1.0735467884488696</v>
          </cell>
          <cell r="BK94">
            <v>1.0674914198296319</v>
          </cell>
          <cell r="BT94">
            <v>1.1448547939471256</v>
          </cell>
          <cell r="BU94">
            <v>514747178</v>
          </cell>
          <cell r="BV94">
            <v>1.0342865400538788</v>
          </cell>
          <cell r="BW94">
            <v>2001</v>
          </cell>
        </row>
        <row r="95">
          <cell r="B95">
            <v>0.50828865524034206</v>
          </cell>
          <cell r="C95">
            <v>1.3309471794237451</v>
          </cell>
          <cell r="D95">
            <v>0.14790648053313588</v>
          </cell>
          <cell r="E95">
            <v>0.56381221260205383</v>
          </cell>
          <cell r="F95">
            <v>0.78361397133057176</v>
          </cell>
          <cell r="G95">
            <v>0.97329986163331428</v>
          </cell>
          <cell r="H95">
            <v>1.0985891453540233</v>
          </cell>
          <cell r="I95">
            <v>1.0181023396835511</v>
          </cell>
          <cell r="R95">
            <v>0.74399420961034979</v>
          </cell>
          <cell r="S95">
            <v>1.4845387595486346</v>
          </cell>
          <cell r="T95">
            <v>0.55259583447185623</v>
          </cell>
          <cell r="U95">
            <v>0.81688404680578663</v>
          </cell>
          <cell r="V95">
            <v>0.99985820313280049</v>
          </cell>
          <cell r="W95">
            <v>0.93963402367644666</v>
          </cell>
          <cell r="X95">
            <v>0.96176246191819692</v>
          </cell>
          <cell r="Y95">
            <v>0.98480010172258103</v>
          </cell>
          <cell r="AH95">
            <v>0.92275426994803755</v>
          </cell>
          <cell r="AI95">
            <v>395800286</v>
          </cell>
          <cell r="AJ95">
            <v>0.9553343828958798</v>
          </cell>
          <cell r="AK95">
            <v>786</v>
          </cell>
          <cell r="AN95">
            <v>0.67571052302079071</v>
          </cell>
          <cell r="AO95">
            <v>1.3592835443980469</v>
          </cell>
          <cell r="AP95">
            <v>0.15161465743592983</v>
          </cell>
          <cell r="AQ95">
            <v>0.59938943097604913</v>
          </cell>
          <cell r="AR95">
            <v>0.79760757023771622</v>
          </cell>
          <cell r="AS95">
            <v>0.96979660349250496</v>
          </cell>
          <cell r="AT95">
            <v>1.0639143051915927</v>
          </cell>
          <cell r="AU95">
            <v>1.0075778569809155</v>
          </cell>
          <cell r="BD95">
            <v>1.3271816201847488</v>
          </cell>
          <cell r="BE95">
            <v>1.5491377948658687</v>
          </cell>
          <cell r="BF95">
            <v>0.43113158456673728</v>
          </cell>
          <cell r="BG95">
            <v>0.97093374447265102</v>
          </cell>
          <cell r="BH95">
            <v>1.0223767793146659</v>
          </cell>
          <cell r="BI95">
            <v>0.94725632696662665</v>
          </cell>
          <cell r="BJ95">
            <v>0.89034593860679423</v>
          </cell>
          <cell r="BK95">
            <v>0.98859711895129654</v>
          </cell>
          <cell r="BT95">
            <v>0.92236596221362965</v>
          </cell>
          <cell r="BU95">
            <v>430568624</v>
          </cell>
          <cell r="BV95">
            <v>0.95189386136577903</v>
          </cell>
          <cell r="BW95">
            <v>1314</v>
          </cell>
        </row>
        <row r="96">
          <cell r="B96">
            <v>0.50907877727236317</v>
          </cell>
          <cell r="C96">
            <v>0.1379157241945777</v>
          </cell>
          <cell r="D96">
            <v>0.42959740396901336</v>
          </cell>
          <cell r="E96">
            <v>0.32859067944549797</v>
          </cell>
          <cell r="F96">
            <v>0.88203145004528083</v>
          </cell>
          <cell r="G96">
            <v>1.1667356814562491</v>
          </cell>
          <cell r="H96">
            <v>1.0542614360020321</v>
          </cell>
          <cell r="I96">
            <v>1.3594229676396818</v>
          </cell>
          <cell r="R96">
            <v>1.5851027879411494</v>
          </cell>
          <cell r="S96">
            <v>0.52725449028646865</v>
          </cell>
          <cell r="T96">
            <v>1.00179714202059</v>
          </cell>
          <cell r="U96">
            <v>0.78710226317685039</v>
          </cell>
          <cell r="V96">
            <v>0.86434183344939741</v>
          </cell>
          <cell r="W96">
            <v>0.83569601289831408</v>
          </cell>
          <cell r="X96">
            <v>0.95910494160980109</v>
          </cell>
          <cell r="Y96">
            <v>1.2230170833752092</v>
          </cell>
          <cell r="AH96">
            <v>0.93354791199342313</v>
          </cell>
          <cell r="AI96">
            <v>211474310</v>
          </cell>
          <cell r="AJ96">
            <v>0.89112218341318894</v>
          </cell>
          <cell r="AK96">
            <v>441</v>
          </cell>
          <cell r="AN96">
            <v>0.5750044200636456</v>
          </cell>
          <cell r="AO96">
            <v>0.18814335615804512</v>
          </cell>
          <cell r="AP96">
            <v>0.46066037370218998</v>
          </cell>
          <cell r="AQ96">
            <v>0.36763716380005307</v>
          </cell>
          <cell r="AR96">
            <v>0.88094124372840266</v>
          </cell>
          <cell r="AS96">
            <v>1.1306957044516039</v>
          </cell>
          <cell r="AT96">
            <v>0.99817459773561901</v>
          </cell>
          <cell r="AU96">
            <v>1.2940872691559882</v>
          </cell>
          <cell r="BD96">
            <v>1.4514897322407152</v>
          </cell>
          <cell r="BE96">
            <v>0.79715158461777591</v>
          </cell>
          <cell r="BF96">
            <v>1.0056240568479535</v>
          </cell>
          <cell r="BG96">
            <v>0.92385539106686654</v>
          </cell>
          <cell r="BH96">
            <v>0.86817599374884025</v>
          </cell>
          <cell r="BI96">
            <v>0.8108264009600048</v>
          </cell>
          <cell r="BJ96">
            <v>0.85751163253520524</v>
          </cell>
          <cell r="BK96">
            <v>1.1210803336571102</v>
          </cell>
          <cell r="BT96">
            <v>0.92488063991272873</v>
          </cell>
          <cell r="BU96">
            <v>228642398</v>
          </cell>
          <cell r="BV96">
            <v>0.87006676005665162</v>
          </cell>
          <cell r="BW96">
            <v>689</v>
          </cell>
        </row>
        <row r="97">
          <cell r="B97">
            <v>0.15099995847799738</v>
          </cell>
          <cell r="C97">
            <v>2.0113301355788749</v>
          </cell>
          <cell r="D97">
            <v>1.2893642596828061</v>
          </cell>
          <cell r="E97">
            <v>4.3914539323316286E-2</v>
          </cell>
          <cell r="F97">
            <v>0.38597106308819495</v>
          </cell>
          <cell r="G97">
            <v>0.52445911113755928</v>
          </cell>
          <cell r="H97">
            <v>1.2467383686809235</v>
          </cell>
          <cell r="I97">
            <v>2.872753491901272</v>
          </cell>
          <cell r="R97">
            <v>1.3894291908342904</v>
          </cell>
          <cell r="S97">
            <v>1.6943961730403823</v>
          </cell>
          <cell r="T97">
            <v>0.8763950860395191</v>
          </cell>
          <cell r="U97">
            <v>0.1401021467600162</v>
          </cell>
          <cell r="V97">
            <v>0.76228848567616714</v>
          </cell>
          <cell r="W97">
            <v>1.0172707543884032</v>
          </cell>
          <cell r="X97">
            <v>1.0574446355641918</v>
          </cell>
          <cell r="Y97">
            <v>1.3993204146849425</v>
          </cell>
          <cell r="AH97">
            <v>0.58674036332106438</v>
          </cell>
          <cell r="AI97">
            <v>78459284</v>
          </cell>
          <cell r="AJ97">
            <v>0.87247761124823353</v>
          </cell>
          <cell r="AK97">
            <v>165</v>
          </cell>
          <cell r="AN97">
            <v>0.14473549417558465</v>
          </cell>
          <cell r="AO97">
            <v>2.0721699692265152</v>
          </cell>
          <cell r="AP97">
            <v>1.2722454805984389</v>
          </cell>
          <cell r="AQ97">
            <v>5.6609935961768665E-2</v>
          </cell>
          <cell r="AR97">
            <v>0.40586987364964799</v>
          </cell>
          <cell r="AS97">
            <v>0.53407911582525447</v>
          </cell>
          <cell r="AT97">
            <v>1.2388970710612943</v>
          </cell>
          <cell r="AU97">
            <v>2.8350252272628311</v>
          </cell>
          <cell r="BD97">
            <v>0.87809160665599362</v>
          </cell>
          <cell r="BE97">
            <v>2.2643889174183633</v>
          </cell>
          <cell r="BF97">
            <v>0.9639665949925037</v>
          </cell>
          <cell r="BG97">
            <v>0.20549558991760389</v>
          </cell>
          <cell r="BH97">
            <v>0.88652985379879301</v>
          </cell>
          <cell r="BI97">
            <v>0.99363937166076988</v>
          </cell>
          <cell r="BJ97">
            <v>1.0993562330890816</v>
          </cell>
          <cell r="BK97">
            <v>1.5551566636489094</v>
          </cell>
          <cell r="BT97">
            <v>0.60262007285224506</v>
          </cell>
          <cell r="BU97">
            <v>83285037</v>
          </cell>
          <cell r="BV97">
            <v>0.93531387464429283</v>
          </cell>
          <cell r="BW97">
            <v>237</v>
          </cell>
        </row>
        <row r="98">
          <cell r="B98">
            <v>2.9065815315303496</v>
          </cell>
          <cell r="C98">
            <v>0.47175245642477559</v>
          </cell>
          <cell r="D98">
            <v>0</v>
          </cell>
          <cell r="E98">
            <v>7.2657592162647722E-2</v>
          </cell>
          <cell r="F98">
            <v>1.7512527027112677</v>
          </cell>
          <cell r="G98">
            <v>1.3028935102552712</v>
          </cell>
          <cell r="H98">
            <v>0</v>
          </cell>
          <cell r="R98">
            <v>11.041752594919572</v>
          </cell>
          <cell r="S98">
            <v>1.9891535964987617</v>
          </cell>
          <cell r="T98">
            <v>0</v>
          </cell>
          <cell r="U98">
            <v>0.81968594275489537</v>
          </cell>
          <cell r="V98">
            <v>0.66128382638201189</v>
          </cell>
          <cell r="W98">
            <v>0.94637713145698366</v>
          </cell>
          <cell r="X98">
            <v>0</v>
          </cell>
          <cell r="AH98">
            <v>1.1614726108722373</v>
          </cell>
          <cell r="AI98">
            <v>14680818</v>
          </cell>
          <cell r="AJ98">
            <v>0.93189990204312523</v>
          </cell>
          <cell r="AK98">
            <v>16</v>
          </cell>
          <cell r="AN98">
            <v>3.1354759730078356</v>
          </cell>
          <cell r="AO98">
            <v>0.44006324620015519</v>
          </cell>
          <cell r="AP98">
            <v>0</v>
          </cell>
          <cell r="AQ98">
            <v>0.12598822920768749</v>
          </cell>
          <cell r="AR98">
            <v>1.7528783342706229</v>
          </cell>
          <cell r="AS98">
            <v>1.1566358644799657</v>
          </cell>
          <cell r="AT98">
            <v>0.5007607923125883</v>
          </cell>
          <cell r="BD98">
            <v>7.2466780460232663</v>
          </cell>
          <cell r="BE98">
            <v>1.0357826311705223</v>
          </cell>
          <cell r="BF98">
            <v>0</v>
          </cell>
          <cell r="BG98">
            <v>0.94637481189510797</v>
          </cell>
          <cell r="BH98">
            <v>0.88596409543171029</v>
          </cell>
          <cell r="BI98">
            <v>0.91573765198705448</v>
          </cell>
          <cell r="BJ98">
            <v>0.94669931625846149</v>
          </cell>
          <cell r="BT98">
            <v>1.1534751417725018</v>
          </cell>
          <cell r="BU98">
            <v>15984588</v>
          </cell>
          <cell r="BV98">
            <v>0.97812349057076253</v>
          </cell>
          <cell r="BW98">
            <v>35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3.0653220120773685</v>
          </cell>
          <cell r="I99">
            <v>0</v>
          </cell>
          <cell r="R99">
            <v>0</v>
          </cell>
          <cell r="S99">
            <v>0</v>
          </cell>
          <cell r="T99">
            <v>0</v>
          </cell>
          <cell r="U99">
            <v>3.0653220120773685</v>
          </cell>
          <cell r="Y99">
            <v>0</v>
          </cell>
          <cell r="AH99">
            <v>0.85504107258387829</v>
          </cell>
          <cell r="AI99">
            <v>200000</v>
          </cell>
          <cell r="AJ99">
            <v>1.0010814485074531</v>
          </cell>
          <cell r="AK99">
            <v>1</v>
          </cell>
          <cell r="AN99">
            <v>1.3514327208571373</v>
          </cell>
          <cell r="AO99">
            <v>0</v>
          </cell>
          <cell r="AP99">
            <v>0</v>
          </cell>
          <cell r="AQ99">
            <v>2.3893673550291927</v>
          </cell>
          <cell r="AR99">
            <v>0</v>
          </cell>
          <cell r="AU99">
            <v>0</v>
          </cell>
          <cell r="BD99">
            <v>3.157801438834074</v>
          </cell>
          <cell r="BE99">
            <v>0</v>
          </cell>
          <cell r="BF99">
            <v>0</v>
          </cell>
          <cell r="BG99">
            <v>1.4547782190605043</v>
          </cell>
          <cell r="BH99">
            <v>0</v>
          </cell>
          <cell r="BK99">
            <v>0</v>
          </cell>
          <cell r="BT99">
            <v>0.79983609648908671</v>
          </cell>
          <cell r="BU99">
            <v>256770</v>
          </cell>
          <cell r="BV99">
            <v>0.81941293476369192</v>
          </cell>
          <cell r="BW99">
            <v>2</v>
          </cell>
        </row>
        <row r="100">
          <cell r="B100">
            <v>1.134278180543586</v>
          </cell>
          <cell r="C100">
            <v>1.235280949210027</v>
          </cell>
          <cell r="D100">
            <v>0.66538950978149036</v>
          </cell>
          <cell r="E100">
            <v>0.62453842918487512</v>
          </cell>
          <cell r="F100">
            <v>0.81829019448080109</v>
          </cell>
          <cell r="G100">
            <v>0.97069409986245436</v>
          </cell>
          <cell r="H100">
            <v>1.1246189313931612</v>
          </cell>
          <cell r="I100">
            <v>1.1060269561136196</v>
          </cell>
          <cell r="R100">
            <v>1.1898351266127021</v>
          </cell>
          <cell r="S100">
            <v>1.1794943287907631</v>
          </cell>
          <cell r="T100">
            <v>0.9873460416745814</v>
          </cell>
          <cell r="U100">
            <v>0.87014710360177627</v>
          </cell>
          <cell r="V100">
            <v>0.86733411864375065</v>
          </cell>
          <cell r="W100">
            <v>0.96585455175037382</v>
          </cell>
          <cell r="X100">
            <v>1.0288031458269988</v>
          </cell>
          <cell r="Y100">
            <v>1.1101953851296638</v>
          </cell>
          <cell r="AH100">
            <v>0.96308481708502425</v>
          </cell>
          <cell r="AI100">
            <v>3730234197</v>
          </cell>
          <cell r="AJ100">
            <v>0.98496190085737945</v>
          </cell>
          <cell r="AK100">
            <v>14896</v>
          </cell>
          <cell r="AN100">
            <v>1.1900129828996826</v>
          </cell>
          <cell r="AO100">
            <v>1.2445830965529601</v>
          </cell>
          <cell r="AP100">
            <v>0.71214457120704577</v>
          </cell>
          <cell r="AQ100">
            <v>0.66985119679583127</v>
          </cell>
          <cell r="AR100">
            <v>0.83954127511629106</v>
          </cell>
          <cell r="AS100">
            <v>0.98343580578608636</v>
          </cell>
          <cell r="AT100">
            <v>1.1181423501627066</v>
          </cell>
          <cell r="AU100">
            <v>1.1144429574025028</v>
          </cell>
          <cell r="BD100">
            <v>1.4339256253945132</v>
          </cell>
          <cell r="BE100">
            <v>1.2612539032906602</v>
          </cell>
          <cell r="BF100">
            <v>1.0981850136186584</v>
          </cell>
          <cell r="BG100">
            <v>0.98641961917216325</v>
          </cell>
          <cell r="BH100">
            <v>0.94226095539568311</v>
          </cell>
          <cell r="BI100">
            <v>1.0205910795557991</v>
          </cell>
          <cell r="BJ100">
            <v>1.0728382802172087</v>
          </cell>
          <cell r="BK100">
            <v>1.1357697542665615</v>
          </cell>
          <cell r="BT100">
            <v>0.98742893828150102</v>
          </cell>
          <cell r="BU100">
            <v>4535004415</v>
          </cell>
          <cell r="BV100">
            <v>1.0565210902823772</v>
          </cell>
          <cell r="BW100">
            <v>28837</v>
          </cell>
        </row>
      </sheetData>
      <sheetData sheetId="14"/>
      <sheetData sheetId="15">
        <row r="10">
          <cell r="B10">
            <v>1.8204604230351813</v>
          </cell>
          <cell r="C10">
            <v>1.3616494955180143</v>
          </cell>
          <cell r="D10">
            <v>1.4093407283493451</v>
          </cell>
          <cell r="E10">
            <v>1.7097122971781102</v>
          </cell>
          <cell r="F10">
            <v>1.3615686879530364</v>
          </cell>
          <cell r="G10">
            <v>1.873608252216076</v>
          </cell>
          <cell r="H10">
            <v>24811693</v>
          </cell>
          <cell r="I10">
            <v>826124700</v>
          </cell>
          <cell r="J10">
            <v>42637666</v>
          </cell>
          <cell r="K10">
            <v>2535329</v>
          </cell>
          <cell r="L10">
            <v>9478784</v>
          </cell>
          <cell r="M10">
            <v>466180</v>
          </cell>
          <cell r="N10">
            <v>1.5104673323533735</v>
          </cell>
          <cell r="O10">
            <v>1.3656051238807465</v>
          </cell>
          <cell r="P10">
            <v>1.3476684104383667</v>
          </cell>
          <cell r="Q10">
            <v>1.720353693444937</v>
          </cell>
          <cell r="R10">
            <v>1.3575044489088659</v>
          </cell>
          <cell r="S10">
            <v>1.3324184696091745</v>
          </cell>
          <cell r="T10">
            <v>5150</v>
          </cell>
          <cell r="U10">
            <v>178690</v>
          </cell>
          <cell r="V10">
            <v>6781</v>
          </cell>
          <cell r="W10">
            <v>460</v>
          </cell>
          <cell r="X10">
            <v>1728</v>
          </cell>
          <cell r="Y10">
            <v>58</v>
          </cell>
          <cell r="Z10">
            <v>1.3742981794019695</v>
          </cell>
          <cell r="AA10">
            <v>906054352</v>
          </cell>
          <cell r="AB10">
            <v>1.3690603834115906</v>
          </cell>
          <cell r="AC10">
            <v>192867</v>
          </cell>
        </row>
        <row r="11">
          <cell r="B11">
            <v>1.8039629397715282</v>
          </cell>
          <cell r="C11">
            <v>1.2653302161733593</v>
          </cell>
          <cell r="D11">
            <v>1.3173569347526037</v>
          </cell>
          <cell r="E11">
            <v>1.313847336037312</v>
          </cell>
          <cell r="F11">
            <v>1.3209623267864876</v>
          </cell>
          <cell r="G11">
            <v>1.8597713944146408</v>
          </cell>
          <cell r="H11">
            <v>174526747</v>
          </cell>
          <cell r="I11">
            <v>2121020538</v>
          </cell>
          <cell r="J11">
            <v>566555750</v>
          </cell>
          <cell r="K11">
            <v>23674242</v>
          </cell>
          <cell r="L11">
            <v>49277458</v>
          </cell>
          <cell r="M11">
            <v>1949893</v>
          </cell>
          <cell r="N11">
            <v>2.0444510630059329</v>
          </cell>
          <cell r="O11">
            <v>1.2857762669454813</v>
          </cell>
          <cell r="P11">
            <v>1.3106635257225887</v>
          </cell>
          <cell r="Q11">
            <v>1.2449295400136839</v>
          </cell>
          <cell r="R11">
            <v>1.299778771976615</v>
          </cell>
          <cell r="S11">
            <v>1.5827685443849109</v>
          </cell>
          <cell r="T11">
            <v>13323</v>
          </cell>
          <cell r="U11">
            <v>152275</v>
          </cell>
          <cell r="V11">
            <v>38714</v>
          </cell>
          <cell r="W11">
            <v>1331</v>
          </cell>
          <cell r="X11">
            <v>3658</v>
          </cell>
          <cell r="Y11">
            <v>130</v>
          </cell>
          <cell r="Z11">
            <v>1.299877901472704</v>
          </cell>
          <cell r="AA11">
            <v>2937004628</v>
          </cell>
          <cell r="AB11">
            <v>1.3217450768512513</v>
          </cell>
          <cell r="AC11">
            <v>209431</v>
          </cell>
        </row>
        <row r="12">
          <cell r="B12">
            <v>1.7660774066373619</v>
          </cell>
          <cell r="C12">
            <v>1.1683257741713535</v>
          </cell>
          <cell r="D12">
            <v>1.3185030760462788</v>
          </cell>
          <cell r="E12">
            <v>1.1985063764013733</v>
          </cell>
          <cell r="F12">
            <v>1.218415685482872</v>
          </cell>
          <cell r="G12">
            <v>1.142839812900222</v>
          </cell>
          <cell r="H12">
            <v>563784636</v>
          </cell>
          <cell r="I12">
            <v>2302754891</v>
          </cell>
          <cell r="J12">
            <v>1987042075</v>
          </cell>
          <cell r="K12">
            <v>144947763</v>
          </cell>
          <cell r="L12">
            <v>269543103</v>
          </cell>
          <cell r="M12">
            <v>3328888</v>
          </cell>
          <cell r="N12">
            <v>1.9208422409648847</v>
          </cell>
          <cell r="O12">
            <v>1.182939498550408</v>
          </cell>
          <cell r="P12">
            <v>1.3119665361939132</v>
          </cell>
          <cell r="Q12">
            <v>1.1712471820409658</v>
          </cell>
          <cell r="R12">
            <v>1.2119669155677188</v>
          </cell>
          <cell r="S12">
            <v>1.1397549254460537</v>
          </cell>
          <cell r="T12">
            <v>20981</v>
          </cell>
          <cell r="U12">
            <v>72213</v>
          </cell>
          <cell r="V12">
            <v>65112</v>
          </cell>
          <cell r="W12">
            <v>4343</v>
          </cell>
          <cell r="X12">
            <v>9495</v>
          </cell>
          <cell r="Y12">
            <v>110</v>
          </cell>
          <cell r="Z12">
            <v>1.2725666304369039</v>
          </cell>
          <cell r="AA12">
            <v>5271401356</v>
          </cell>
          <cell r="AB12">
            <v>1.2928447800093688</v>
          </cell>
          <cell r="AC12">
            <v>172254</v>
          </cell>
        </row>
        <row r="13">
          <cell r="B13">
            <v>1.480753498384638</v>
          </cell>
          <cell r="C13">
            <v>1.0449529062138019</v>
          </cell>
          <cell r="D13">
            <v>1.2147878597124799</v>
          </cell>
          <cell r="E13">
            <v>1.1158941874937647</v>
          </cell>
          <cell r="F13">
            <v>1.1121757608788545</v>
          </cell>
          <cell r="G13">
            <v>1.22986634307954</v>
          </cell>
          <cell r="H13">
            <v>1936374553</v>
          </cell>
          <cell r="I13">
            <v>2869922534</v>
          </cell>
          <cell r="J13">
            <v>4169530582</v>
          </cell>
          <cell r="K13">
            <v>1284285195</v>
          </cell>
          <cell r="L13">
            <v>963962068</v>
          </cell>
          <cell r="M13">
            <v>6327741</v>
          </cell>
          <cell r="N13">
            <v>1.573494215045842</v>
          </cell>
          <cell r="O13">
            <v>1.0567651627763048</v>
          </cell>
          <cell r="P13">
            <v>1.2258157425695715</v>
          </cell>
          <cell r="Q13">
            <v>1.1133255759588958</v>
          </cell>
          <cell r="R13">
            <v>1.1138866215894589</v>
          </cell>
          <cell r="S13">
            <v>1.2922753909271374</v>
          </cell>
          <cell r="T13">
            <v>36498</v>
          </cell>
          <cell r="U13">
            <v>45549</v>
          </cell>
          <cell r="V13">
            <v>69560</v>
          </cell>
          <cell r="W13">
            <v>21385</v>
          </cell>
          <cell r="X13">
            <v>16703</v>
          </cell>
          <cell r="Y13">
            <v>105</v>
          </cell>
          <cell r="Z13">
            <v>1.180997610143852</v>
          </cell>
          <cell r="AA13">
            <v>11230402673</v>
          </cell>
          <cell r="AB13">
            <v>1.2063937691398818</v>
          </cell>
          <cell r="AC13">
            <v>189800</v>
          </cell>
        </row>
        <row r="14">
          <cell r="B14">
            <v>1.014547623651628</v>
          </cell>
          <cell r="C14">
            <v>0.92059502254445735</v>
          </cell>
          <cell r="D14">
            <v>1.0805584359398541</v>
          </cell>
          <cell r="E14">
            <v>0.98190925409463914</v>
          </cell>
          <cell r="F14">
            <v>0.95483117265442952</v>
          </cell>
          <cell r="G14">
            <v>1.1893729440752947</v>
          </cell>
          <cell r="H14">
            <v>13234949652</v>
          </cell>
          <cell r="I14">
            <v>5072483645</v>
          </cell>
          <cell r="J14">
            <v>7278024686</v>
          </cell>
          <cell r="K14">
            <v>2452086452</v>
          </cell>
          <cell r="L14">
            <v>4103312925</v>
          </cell>
          <cell r="M14">
            <v>37380185</v>
          </cell>
          <cell r="N14">
            <v>1.0603744272651237</v>
          </cell>
          <cell r="O14">
            <v>0.92975839711378738</v>
          </cell>
          <cell r="P14">
            <v>1.0905179841200727</v>
          </cell>
          <cell r="Q14">
            <v>0.98293885539065351</v>
          </cell>
          <cell r="R14">
            <v>0.96602884540534573</v>
          </cell>
          <cell r="S14">
            <v>1.1440174874040041</v>
          </cell>
          <cell r="T14">
            <v>107710</v>
          </cell>
          <cell r="U14">
            <v>37105</v>
          </cell>
          <cell r="V14">
            <v>56817</v>
          </cell>
          <cell r="W14">
            <v>18583</v>
          </cell>
          <cell r="X14">
            <v>31208</v>
          </cell>
          <cell r="Y14">
            <v>266</v>
          </cell>
          <cell r="Z14">
            <v>1.0019153525128415</v>
          </cell>
          <cell r="AA14">
            <v>32178237545</v>
          </cell>
          <cell r="AB14">
            <v>1.0271763020649385</v>
          </cell>
          <cell r="AC14">
            <v>251689</v>
          </cell>
        </row>
        <row r="15">
          <cell r="B15">
            <v>0.86934267022906209</v>
          </cell>
          <cell r="C15">
            <v>0.86541476793634964</v>
          </cell>
          <cell r="D15">
            <v>1.0470810062352776</v>
          </cell>
          <cell r="E15">
            <v>0.94344021657043142</v>
          </cell>
          <cell r="F15">
            <v>0.90501835420780252</v>
          </cell>
          <cell r="G15">
            <v>1.2474211856576749</v>
          </cell>
          <cell r="H15">
            <v>15754734955</v>
          </cell>
          <cell r="I15">
            <v>3255938711</v>
          </cell>
          <cell r="J15">
            <v>3723653754</v>
          </cell>
          <cell r="K15">
            <v>1692478496</v>
          </cell>
          <cell r="L15">
            <v>3829964866</v>
          </cell>
          <cell r="M15">
            <v>29839038</v>
          </cell>
          <cell r="N15">
            <v>0.88888704118958339</v>
          </cell>
          <cell r="O15">
            <v>0.8658048635577037</v>
          </cell>
          <cell r="P15">
            <v>1.0496669323566548</v>
          </cell>
          <cell r="Q15">
            <v>0.93991383059776157</v>
          </cell>
          <cell r="R15">
            <v>0.90531562413418654</v>
          </cell>
          <cell r="S15">
            <v>1.253863759046562</v>
          </cell>
          <cell r="T15">
            <v>56359</v>
          </cell>
          <cell r="U15">
            <v>10137</v>
          </cell>
          <cell r="V15">
            <v>12137</v>
          </cell>
          <cell r="W15">
            <v>5482</v>
          </cell>
          <cell r="X15">
            <v>12330</v>
          </cell>
          <cell r="Y15">
            <v>96</v>
          </cell>
          <cell r="Z15">
            <v>0.89824775881973096</v>
          </cell>
          <cell r="AA15">
            <v>28286609820</v>
          </cell>
          <cell r="AB15">
            <v>0.90901921554278864</v>
          </cell>
          <cell r="AC15">
            <v>96541</v>
          </cell>
        </row>
        <row r="16">
          <cell r="B16">
            <v>0.80609365624604357</v>
          </cell>
          <cell r="C16">
            <v>0.82982298114850261</v>
          </cell>
          <cell r="D16">
            <v>1.0314585577598683</v>
          </cell>
          <cell r="E16">
            <v>0.97568374136093805</v>
          </cell>
          <cell r="F16">
            <v>0.89311191422736003</v>
          </cell>
          <cell r="G16">
            <v>0.90182558279876035</v>
          </cell>
          <cell r="H16">
            <v>16094966026</v>
          </cell>
          <cell r="I16">
            <v>3069205488</v>
          </cell>
          <cell r="J16">
            <v>3458362413</v>
          </cell>
          <cell r="K16">
            <v>1580982222</v>
          </cell>
          <cell r="L16">
            <v>4444897563</v>
          </cell>
          <cell r="M16">
            <v>19696087</v>
          </cell>
          <cell r="N16">
            <v>0.81686060284433371</v>
          </cell>
          <cell r="O16">
            <v>0.83199014049138453</v>
          </cell>
          <cell r="P16">
            <v>1.0286838871022013</v>
          </cell>
          <cell r="Q16">
            <v>0.96949032467208351</v>
          </cell>
          <cell r="R16">
            <v>0.89459237594330931</v>
          </cell>
          <cell r="S16">
            <v>0.90227834388518102</v>
          </cell>
          <cell r="T16">
            <v>29478</v>
          </cell>
          <cell r="U16">
            <v>4895</v>
          </cell>
          <cell r="V16">
            <v>5845</v>
          </cell>
          <cell r="W16">
            <v>2646</v>
          </cell>
          <cell r="X16">
            <v>7411</v>
          </cell>
          <cell r="Y16">
            <v>33</v>
          </cell>
          <cell r="Z16">
            <v>0.85227340948162722</v>
          </cell>
          <cell r="AA16">
            <v>28668109799</v>
          </cell>
          <cell r="AB16">
            <v>0.85699921030935955</v>
          </cell>
          <cell r="AC16">
            <v>50308</v>
          </cell>
        </row>
        <row r="17">
          <cell r="B17">
            <v>0.77179762111992378</v>
          </cell>
          <cell r="C17">
            <v>0.89050567567336092</v>
          </cell>
          <cell r="D17">
            <v>0.9842143159775838</v>
          </cell>
          <cell r="E17">
            <v>1.0208652747008491</v>
          </cell>
          <cell r="F17">
            <v>0.87397776098664148</v>
          </cell>
          <cell r="G17">
            <v>1.2469708024959549</v>
          </cell>
          <cell r="H17">
            <v>18039875842</v>
          </cell>
          <cell r="I17">
            <v>3662851266</v>
          </cell>
          <cell r="J17">
            <v>5529039781</v>
          </cell>
          <cell r="K17">
            <v>1948658306</v>
          </cell>
          <cell r="L17">
            <v>8110421386</v>
          </cell>
          <cell r="M17">
            <v>42003404</v>
          </cell>
          <cell r="N17">
            <v>0.77504504228425164</v>
          </cell>
          <cell r="O17">
            <v>0.88881047873893393</v>
          </cell>
          <cell r="P17">
            <v>0.99998348293532113</v>
          </cell>
          <cell r="Q17">
            <v>1.0055015984885516</v>
          </cell>
          <cell r="R17">
            <v>0.87707782377933874</v>
          </cell>
          <cell r="S17">
            <v>1.3031944353403626</v>
          </cell>
          <cell r="T17">
            <v>15001</v>
          </cell>
          <cell r="U17">
            <v>2750</v>
          </cell>
          <cell r="V17">
            <v>4219</v>
          </cell>
          <cell r="W17">
            <v>1482</v>
          </cell>
          <cell r="X17">
            <v>6101</v>
          </cell>
          <cell r="Y17">
            <v>32</v>
          </cell>
          <cell r="Z17">
            <v>0.84221094123215379</v>
          </cell>
          <cell r="AA17">
            <v>37332849985</v>
          </cell>
          <cell r="AB17">
            <v>0.84233522487379819</v>
          </cell>
          <cell r="AC17">
            <v>29585</v>
          </cell>
        </row>
        <row r="18">
          <cell r="B18">
            <v>0.80184801704969766</v>
          </cell>
          <cell r="C18">
            <v>0.91867108100216943</v>
          </cell>
          <cell r="D18">
            <v>0.9090806991369047</v>
          </cell>
          <cell r="E18">
            <v>1.0912860400205906</v>
          </cell>
          <cell r="F18">
            <v>0.89054258660922814</v>
          </cell>
          <cell r="G18">
            <v>0.96349216615532862</v>
          </cell>
          <cell r="H18">
            <v>3559586573</v>
          </cell>
          <cell r="I18">
            <v>1159747919</v>
          </cell>
          <cell r="J18">
            <v>3227691858</v>
          </cell>
          <cell r="K18">
            <v>716720439</v>
          </cell>
          <cell r="L18">
            <v>4512036266</v>
          </cell>
          <cell r="M18">
            <v>20158115</v>
          </cell>
          <cell r="N18">
            <v>0.79983269458420991</v>
          </cell>
          <cell r="O18">
            <v>0.91964966783380375</v>
          </cell>
          <cell r="P18">
            <v>0.91174349508384844</v>
          </cell>
          <cell r="Q18">
            <v>1.0904564223534636</v>
          </cell>
          <cell r="R18">
            <v>0.88854046831356548</v>
          </cell>
          <cell r="S18">
            <v>1.1034882131839767</v>
          </cell>
          <cell r="T18">
            <v>1148</v>
          </cell>
          <cell r="U18">
            <v>355</v>
          </cell>
          <cell r="V18">
            <v>998</v>
          </cell>
          <cell r="W18">
            <v>219</v>
          </cell>
          <cell r="X18">
            <v>1386</v>
          </cell>
          <cell r="Y18">
            <v>7</v>
          </cell>
          <cell r="Z18">
            <v>0.87993754181365991</v>
          </cell>
          <cell r="AA18">
            <v>13195941170</v>
          </cell>
          <cell r="AB18">
            <v>0.87829044479011287</v>
          </cell>
          <cell r="AC18">
            <v>4113</v>
          </cell>
        </row>
        <row r="19">
          <cell r="B19">
            <v>0.88644422283659385</v>
          </cell>
          <cell r="C19">
            <v>0.77664771226748608</v>
          </cell>
          <cell r="D19">
            <v>0.77607983469300823</v>
          </cell>
          <cell r="E19">
            <v>1.0660172825962011</v>
          </cell>
          <cell r="F19">
            <v>0.83698118825361889</v>
          </cell>
          <cell r="G19">
            <v>0.89062061367890866</v>
          </cell>
          <cell r="H19">
            <v>2499269307</v>
          </cell>
          <cell r="I19">
            <v>658815059</v>
          </cell>
          <cell r="J19">
            <v>5067488663</v>
          </cell>
          <cell r="K19">
            <v>500995453</v>
          </cell>
          <cell r="L19">
            <v>6026727717</v>
          </cell>
          <cell r="M19">
            <v>32223579</v>
          </cell>
          <cell r="N19">
            <v>0.89151104988043661</v>
          </cell>
          <cell r="O19">
            <v>0.78617615892468939</v>
          </cell>
          <cell r="P19">
            <v>0.77283978039062362</v>
          </cell>
          <cell r="Q19">
            <v>1.0314589392552738</v>
          </cell>
          <cell r="R19">
            <v>0.82751112491754308</v>
          </cell>
          <cell r="S19">
            <v>0.77993801073689717</v>
          </cell>
          <cell r="T19">
            <v>456</v>
          </cell>
          <cell r="U19">
            <v>105</v>
          </cell>
          <cell r="V19">
            <v>889</v>
          </cell>
          <cell r="W19">
            <v>81</v>
          </cell>
          <cell r="X19">
            <v>1043</v>
          </cell>
          <cell r="Y19">
            <v>5</v>
          </cell>
          <cell r="Z19">
            <v>0.82582153021899674</v>
          </cell>
          <cell r="AA19">
            <v>14785519778</v>
          </cell>
          <cell r="AB19">
            <v>0.82115493244284876</v>
          </cell>
          <cell r="AC19">
            <v>2579</v>
          </cell>
        </row>
        <row r="20">
          <cell r="B20">
            <v>0.74269993939746148</v>
          </cell>
          <cell r="C20">
            <v>1.3624960543044293</v>
          </cell>
          <cell r="D20">
            <v>0.74951865409480689</v>
          </cell>
          <cell r="E20">
            <v>0.72844478785341149</v>
          </cell>
          <cell r="F20">
            <v>0.7404527641887193</v>
          </cell>
          <cell r="G20">
            <v>0.32431639393676542</v>
          </cell>
          <cell r="H20">
            <v>1630254000</v>
          </cell>
          <cell r="I20">
            <v>782856435</v>
          </cell>
          <cell r="J20">
            <v>4647493097</v>
          </cell>
          <cell r="K20">
            <v>490937364</v>
          </cell>
          <cell r="L20">
            <v>4961697302</v>
          </cell>
          <cell r="M20">
            <v>22500000</v>
          </cell>
          <cell r="N20">
            <v>0.71359381312046333</v>
          </cell>
          <cell r="O20">
            <v>1.2118250415819303</v>
          </cell>
          <cell r="P20">
            <v>0.77386083674602668</v>
          </cell>
          <cell r="Q20">
            <v>0.77699698256696259</v>
          </cell>
          <cell r="R20">
            <v>0.75460486345359501</v>
          </cell>
          <cell r="S20">
            <v>0.40300132552226675</v>
          </cell>
          <cell r="T20">
            <v>118</v>
          </cell>
          <cell r="U20">
            <v>49</v>
          </cell>
          <cell r="V20">
            <v>393</v>
          </cell>
          <cell r="W20">
            <v>34</v>
          </cell>
          <cell r="X20">
            <v>384</v>
          </cell>
          <cell r="Y20">
            <v>2</v>
          </cell>
          <cell r="Z20">
            <v>0.76370020815141149</v>
          </cell>
          <cell r="AA20">
            <v>12535738198</v>
          </cell>
          <cell r="AB20">
            <v>0.77090395886234997</v>
          </cell>
          <cell r="AC20">
            <v>980</v>
          </cell>
        </row>
        <row r="21">
          <cell r="B21">
            <v>0.85780402272719014</v>
          </cell>
          <cell r="C21">
            <v>0.96308851551395747</v>
          </cell>
          <cell r="D21">
            <v>0.96958793777897567</v>
          </cell>
          <cell r="E21">
            <v>0.99320469051128424</v>
          </cell>
          <cell r="F21">
            <v>0.86930417553779382</v>
          </cell>
          <cell r="G21">
            <v>0.87501294728309698</v>
          </cell>
          <cell r="H21">
            <v>73513133984</v>
          </cell>
          <cell r="I21">
            <v>25781721186</v>
          </cell>
          <cell r="J21">
            <v>39697520325</v>
          </cell>
          <cell r="K21">
            <v>10838301261</v>
          </cell>
          <cell r="L21">
            <v>37281319438</v>
          </cell>
          <cell r="M21">
            <v>215873110</v>
          </cell>
          <cell r="N21">
            <v>1.0736816209798163</v>
          </cell>
          <cell r="O21">
            <v>1.2159777798546687</v>
          </cell>
          <cell r="P21">
            <v>1.2034545476277216</v>
          </cell>
          <cell r="Q21">
            <v>1.0472553100370448</v>
          </cell>
          <cell r="R21">
            <v>1.0003906183101927</v>
          </cell>
          <cell r="S21">
            <v>1.2207965613405665</v>
          </cell>
          <cell r="T21">
            <v>286222</v>
          </cell>
          <cell r="U21">
            <v>504123</v>
          </cell>
          <cell r="V21">
            <v>261465</v>
          </cell>
          <cell r="W21">
            <v>56046</v>
          </cell>
          <cell r="X21">
            <v>91447</v>
          </cell>
          <cell r="Y21">
            <v>844</v>
          </cell>
          <cell r="Z21">
            <v>0.90297081546876434</v>
          </cell>
          <cell r="AA21">
            <v>187327869304</v>
          </cell>
          <cell r="AB21">
            <v>1.1495175380368845</v>
          </cell>
          <cell r="AC21">
            <v>1200147</v>
          </cell>
        </row>
        <row r="31">
          <cell r="B31">
            <v>0.90990390632034002</v>
          </cell>
          <cell r="C31">
            <v>1.2744442537148823</v>
          </cell>
          <cell r="D31">
            <v>1.3242260563562804</v>
          </cell>
          <cell r="E31">
            <v>0.84704489331240329</v>
          </cell>
          <cell r="F31">
            <v>0.88972038440336187</v>
          </cell>
          <cell r="G31">
            <v>0.52869574543034425</v>
          </cell>
          <cell r="H31">
            <v>1742896128</v>
          </cell>
          <cell r="I31">
            <v>235612362</v>
          </cell>
          <cell r="J31">
            <v>249303809</v>
          </cell>
          <cell r="K31">
            <v>22181682</v>
          </cell>
          <cell r="L31">
            <v>453255403</v>
          </cell>
          <cell r="M31">
            <v>6987296</v>
          </cell>
          <cell r="N31">
            <v>1.4476387201500958</v>
          </cell>
          <cell r="O31">
            <v>2.5096143896161673</v>
          </cell>
          <cell r="P31">
            <v>1.9273827742085958</v>
          </cell>
          <cell r="Q31">
            <v>1.1602689694755792</v>
          </cell>
          <cell r="R31">
            <v>1.1527053103503702</v>
          </cell>
          <cell r="S31">
            <v>1.7968526499809716</v>
          </cell>
          <cell r="T31">
            <v>6416</v>
          </cell>
          <cell r="U31">
            <v>3157</v>
          </cell>
          <cell r="V31">
            <v>1384</v>
          </cell>
          <cell r="W31">
            <v>57</v>
          </cell>
          <cell r="X31">
            <v>1581</v>
          </cell>
          <cell r="Y31">
            <v>28</v>
          </cell>
          <cell r="Z31">
            <v>0.95516627445322133</v>
          </cell>
          <cell r="AA31">
            <v>2710236680</v>
          </cell>
          <cell r="AB31">
            <v>1.6091847330544857</v>
          </cell>
          <cell r="AC31">
            <v>12623</v>
          </cell>
        </row>
        <row r="32">
          <cell r="B32">
            <v>0.89428438687201262</v>
          </cell>
          <cell r="C32">
            <v>1.2992594054331963</v>
          </cell>
          <cell r="D32">
            <v>1.1760331626025473</v>
          </cell>
          <cell r="E32">
            <v>0.5873424912505153</v>
          </cell>
          <cell r="F32">
            <v>0.84972140646356786</v>
          </cell>
          <cell r="G32">
            <v>0.70862789256383374</v>
          </cell>
          <cell r="H32">
            <v>2435533743</v>
          </cell>
          <cell r="I32">
            <v>320570559</v>
          </cell>
          <cell r="J32">
            <v>344018676</v>
          </cell>
          <cell r="K32">
            <v>26372154</v>
          </cell>
          <cell r="L32">
            <v>707226044</v>
          </cell>
          <cell r="M32">
            <v>13656095</v>
          </cell>
          <cell r="N32">
            <v>1.3218151608051949</v>
          </cell>
          <cell r="O32">
            <v>1.9935977091548418</v>
          </cell>
          <cell r="P32">
            <v>1.7149107581604006</v>
          </cell>
          <cell r="Q32">
            <v>0.82887598116822692</v>
          </cell>
          <cell r="R32">
            <v>1.176819524507432</v>
          </cell>
          <cell r="S32">
            <v>0.85399882885403433</v>
          </cell>
          <cell r="T32">
            <v>8260</v>
          </cell>
          <cell r="U32">
            <v>3375</v>
          </cell>
          <cell r="V32">
            <v>1922</v>
          </cell>
          <cell r="W32">
            <v>73</v>
          </cell>
          <cell r="X32">
            <v>2534</v>
          </cell>
          <cell r="Y32">
            <v>19</v>
          </cell>
          <cell r="Z32">
            <v>0.92503315729872515</v>
          </cell>
          <cell r="AA32">
            <v>3847377271</v>
          </cell>
          <cell r="AB32">
            <v>1.4288059463602716</v>
          </cell>
          <cell r="AC32">
            <v>16183</v>
          </cell>
        </row>
        <row r="33">
          <cell r="B33">
            <v>0.87476660844948129</v>
          </cell>
          <cell r="C33">
            <v>0.97865163315901693</v>
          </cell>
          <cell r="D33">
            <v>0.91437777664974795</v>
          </cell>
          <cell r="E33">
            <v>1.1375329091804338</v>
          </cell>
          <cell r="F33">
            <v>0.89531815276350624</v>
          </cell>
          <cell r="G33">
            <v>0.55335982069177125</v>
          </cell>
          <cell r="H33">
            <v>3220600861</v>
          </cell>
          <cell r="I33">
            <v>304573435</v>
          </cell>
          <cell r="J33">
            <v>407289788</v>
          </cell>
          <cell r="K33">
            <v>80937122</v>
          </cell>
          <cell r="L33">
            <v>1113733870</v>
          </cell>
          <cell r="M33">
            <v>13765700</v>
          </cell>
          <cell r="N33">
            <v>1.19383313691023</v>
          </cell>
          <cell r="O33">
            <v>1.6975338791696242</v>
          </cell>
          <cell r="P33">
            <v>1.5482654816209316</v>
          </cell>
          <cell r="Q33">
            <v>1.2840552162532426</v>
          </cell>
          <cell r="R33">
            <v>1.0546681698020555</v>
          </cell>
          <cell r="S33">
            <v>0.9676113110458856</v>
          </cell>
          <cell r="T33">
            <v>9945</v>
          </cell>
          <cell r="U33">
            <v>3751</v>
          </cell>
          <cell r="V33">
            <v>2419</v>
          </cell>
          <cell r="W33">
            <v>189</v>
          </cell>
          <cell r="X33">
            <v>3171</v>
          </cell>
          <cell r="Y33">
            <v>31</v>
          </cell>
          <cell r="Z33">
            <v>0.88969153318686844</v>
          </cell>
          <cell r="AA33">
            <v>5140900776</v>
          </cell>
          <cell r="AB33">
            <v>1.2758826394280047</v>
          </cell>
          <cell r="AC33">
            <v>19506</v>
          </cell>
        </row>
        <row r="34">
          <cell r="B34">
            <v>0.86040104940620032</v>
          </cell>
          <cell r="C34">
            <v>0.93314283438562839</v>
          </cell>
          <cell r="D34">
            <v>0.9176122758540135</v>
          </cell>
          <cell r="E34">
            <v>0.902396212679066</v>
          </cell>
          <cell r="F34">
            <v>0.78404646667230271</v>
          </cell>
          <cell r="G34">
            <v>0.87873498093122537</v>
          </cell>
          <cell r="H34">
            <v>7771021629</v>
          </cell>
          <cell r="I34">
            <v>674899113</v>
          </cell>
          <cell r="J34">
            <v>1478511637</v>
          </cell>
          <cell r="K34">
            <v>213370193</v>
          </cell>
          <cell r="L34">
            <v>2954243537</v>
          </cell>
          <cell r="M34">
            <v>43082619</v>
          </cell>
          <cell r="N34">
            <v>1.0661069488055215</v>
          </cell>
          <cell r="O34">
            <v>1.5376766816802272</v>
          </cell>
          <cell r="P34">
            <v>1.2910583192299543</v>
          </cell>
          <cell r="Q34">
            <v>0.97611351291319648</v>
          </cell>
          <cell r="R34">
            <v>0.99493674644116958</v>
          </cell>
          <cell r="S34">
            <v>1.1254572256494706</v>
          </cell>
          <cell r="T34">
            <v>22155</v>
          </cell>
          <cell r="U34">
            <v>8536</v>
          </cell>
          <cell r="V34">
            <v>5686</v>
          </cell>
          <cell r="W34">
            <v>513</v>
          </cell>
          <cell r="X34">
            <v>8018</v>
          </cell>
          <cell r="Y34">
            <v>84</v>
          </cell>
          <cell r="Z34">
            <v>0.85183554304946774</v>
          </cell>
          <cell r="AA34">
            <v>13135128728</v>
          </cell>
          <cell r="AB34">
            <v>1.1420570054790382</v>
          </cell>
          <cell r="AC34">
            <v>44992</v>
          </cell>
        </row>
        <row r="35">
          <cell r="B35">
            <v>0.83073405313949822</v>
          </cell>
          <cell r="C35">
            <v>0.98528622491449513</v>
          </cell>
          <cell r="D35">
            <v>0.85510681323754345</v>
          </cell>
          <cell r="E35">
            <v>0.9914193159623359</v>
          </cell>
          <cell r="F35">
            <v>0.86281034385805266</v>
          </cell>
          <cell r="G35">
            <v>0.92619562749977502</v>
          </cell>
          <cell r="H35">
            <v>25258556356</v>
          </cell>
          <cell r="I35">
            <v>2001870068</v>
          </cell>
          <cell r="J35">
            <v>9210599566</v>
          </cell>
          <cell r="K35">
            <v>1557288608</v>
          </cell>
          <cell r="L35">
            <v>15767747265</v>
          </cell>
          <cell r="M35">
            <v>93513495</v>
          </cell>
          <cell r="N35">
            <v>0.99486501234355873</v>
          </cell>
          <cell r="O35">
            <v>1.4437469990416061</v>
          </cell>
          <cell r="P35">
            <v>1.1787187135540569</v>
          </cell>
          <cell r="Q35">
            <v>0.92583258267084434</v>
          </cell>
          <cell r="R35">
            <v>0.94757953530979289</v>
          </cell>
          <cell r="S35">
            <v>1.1567045187429568</v>
          </cell>
          <cell r="T35">
            <v>78026</v>
          </cell>
          <cell r="U35">
            <v>27745</v>
          </cell>
          <cell r="V35">
            <v>21802</v>
          </cell>
          <cell r="W35">
            <v>3749</v>
          </cell>
          <cell r="X35">
            <v>28362</v>
          </cell>
          <cell r="Y35">
            <v>269</v>
          </cell>
          <cell r="Z35">
            <v>0.85329398570882098</v>
          </cell>
          <cell r="AA35">
            <v>53889575358</v>
          </cell>
          <cell r="AB35">
            <v>1.0638332971800195</v>
          </cell>
          <cell r="AC35">
            <v>159953</v>
          </cell>
        </row>
        <row r="36">
          <cell r="B36">
            <v>0.83962926946626959</v>
          </cell>
          <cell r="C36">
            <v>0.95798663475856527</v>
          </cell>
          <cell r="D36">
            <v>0.83786271728971295</v>
          </cell>
          <cell r="E36">
            <v>0.97250772622342241</v>
          </cell>
          <cell r="F36">
            <v>0.86426195733852917</v>
          </cell>
          <cell r="G36">
            <v>0.7817886960425412</v>
          </cell>
          <cell r="H36">
            <v>21149346588</v>
          </cell>
          <cell r="I36">
            <v>3028788689</v>
          </cell>
          <cell r="J36">
            <v>8980804672</v>
          </cell>
          <cell r="K36">
            <v>3630837601</v>
          </cell>
          <cell r="L36">
            <v>12577303312</v>
          </cell>
          <cell r="M36">
            <v>16003228</v>
          </cell>
          <cell r="N36">
            <v>0.9997792439761265</v>
          </cell>
          <cell r="O36">
            <v>1.3418465794159615</v>
          </cell>
          <cell r="P36">
            <v>1.1400111064710226</v>
          </cell>
          <cell r="Q36">
            <v>1.012621470378148</v>
          </cell>
          <cell r="R36">
            <v>0.97151818005677115</v>
          </cell>
          <cell r="S36">
            <v>1.051448887955603</v>
          </cell>
          <cell r="T36">
            <v>81400</v>
          </cell>
          <cell r="U36">
            <v>61004</v>
          </cell>
          <cell r="V36">
            <v>35842</v>
          </cell>
          <cell r="W36">
            <v>13308</v>
          </cell>
          <cell r="X36">
            <v>27488</v>
          </cell>
          <cell r="Y36">
            <v>117</v>
          </cell>
          <cell r="Z36">
            <v>0.86069478599563787</v>
          </cell>
          <cell r="AA36">
            <v>49383084090</v>
          </cell>
          <cell r="AB36">
            <v>1.0965186789354742</v>
          </cell>
          <cell r="AC36">
            <v>219159</v>
          </cell>
        </row>
        <row r="37">
          <cell r="B37">
            <v>0.88047919092673099</v>
          </cell>
          <cell r="C37">
            <v>0.96032739084504337</v>
          </cell>
          <cell r="D37">
            <v>1.0528181369471654</v>
          </cell>
          <cell r="E37">
            <v>0.99858660772293406</v>
          </cell>
          <cell r="F37">
            <v>0.98880886964707704</v>
          </cell>
          <cell r="G37">
            <v>3.2232842230914902</v>
          </cell>
          <cell r="H37">
            <v>9492903054</v>
          </cell>
          <cell r="I37">
            <v>6762455709</v>
          </cell>
          <cell r="J37">
            <v>8041471179</v>
          </cell>
          <cell r="K37">
            <v>3483266821</v>
          </cell>
          <cell r="L37">
            <v>3105068047</v>
          </cell>
          <cell r="M37">
            <v>19674250</v>
          </cell>
          <cell r="N37">
            <v>1.1098856330804177</v>
          </cell>
          <cell r="O37">
            <v>1.2011478753613352</v>
          </cell>
          <cell r="P37">
            <v>1.1840808448799121</v>
          </cell>
          <cell r="Q37">
            <v>1.0397323865635915</v>
          </cell>
          <cell r="R37">
            <v>1.0669130852128677</v>
          </cell>
          <cell r="S37">
            <v>1.8668169771249083</v>
          </cell>
          <cell r="T37">
            <v>53636</v>
          </cell>
          <cell r="U37">
            <v>136555</v>
          </cell>
          <cell r="V37">
            <v>67871</v>
          </cell>
          <cell r="W37">
            <v>19984</v>
          </cell>
          <cell r="X37">
            <v>13889</v>
          </cell>
          <cell r="Y37">
            <v>70</v>
          </cell>
          <cell r="Z37">
            <v>0.96289063568075073</v>
          </cell>
          <cell r="AA37">
            <v>30904839060</v>
          </cell>
          <cell r="AB37">
            <v>1.1605548111561317</v>
          </cell>
          <cell r="AC37">
            <v>292005</v>
          </cell>
        </row>
        <row r="38">
          <cell r="B38">
            <v>1.2389554230970925</v>
          </cell>
          <cell r="C38">
            <v>0.95289469257040449</v>
          </cell>
          <cell r="D38">
            <v>1.1841471133139607</v>
          </cell>
          <cell r="E38">
            <v>1.0475060972649317</v>
          </cell>
          <cell r="F38">
            <v>1.066758176220427</v>
          </cell>
          <cell r="G38">
            <v>0.71925843265915734</v>
          </cell>
          <cell r="H38">
            <v>2442275625</v>
          </cell>
          <cell r="I38">
            <v>12452951251</v>
          </cell>
          <cell r="J38">
            <v>10985520998</v>
          </cell>
          <cell r="K38">
            <v>1824047080</v>
          </cell>
          <cell r="L38">
            <v>602741960</v>
          </cell>
          <cell r="M38">
            <v>9190427</v>
          </cell>
          <cell r="N38">
            <v>1.4173517501828328</v>
          </cell>
          <cell r="O38">
            <v>1.1529756686475687</v>
          </cell>
          <cell r="P38">
            <v>1.2185726278406297</v>
          </cell>
          <cell r="Q38">
            <v>1.1152289255147025</v>
          </cell>
          <cell r="R38">
            <v>1.1480300001570547</v>
          </cell>
          <cell r="S38">
            <v>1.365413878829975</v>
          </cell>
          <cell r="T38">
            <v>26384</v>
          </cell>
          <cell r="U38">
            <v>260000</v>
          </cell>
          <cell r="V38">
            <v>124539</v>
          </cell>
          <cell r="W38">
            <v>18173</v>
          </cell>
          <cell r="X38">
            <v>6404</v>
          </cell>
          <cell r="Y38">
            <v>226</v>
          </cell>
          <cell r="Z38">
            <v>1.0630970751342417</v>
          </cell>
          <cell r="AA38">
            <v>28316727341</v>
          </cell>
          <cell r="AB38">
            <v>1.1828864845651583</v>
          </cell>
          <cell r="AC38">
            <v>435726</v>
          </cell>
        </row>
        <row r="39">
          <cell r="B39">
            <v>0.85780402272719025</v>
          </cell>
          <cell r="C39">
            <v>0.96308851551395713</v>
          </cell>
          <cell r="D39">
            <v>0.96958793777897534</v>
          </cell>
          <cell r="E39">
            <v>0.99320469051128479</v>
          </cell>
          <cell r="F39">
            <v>0.86930417553779371</v>
          </cell>
          <cell r="G39">
            <v>0.87501294728309709</v>
          </cell>
          <cell r="H39">
            <v>73513133984</v>
          </cell>
          <cell r="I39">
            <v>25781721186</v>
          </cell>
          <cell r="J39">
            <v>39697520325</v>
          </cell>
          <cell r="K39">
            <v>10838301261</v>
          </cell>
          <cell r="L39">
            <v>37281319438</v>
          </cell>
          <cell r="M39">
            <v>215873110</v>
          </cell>
          <cell r="N39">
            <v>1.0736816209798163</v>
          </cell>
          <cell r="O39">
            <v>1.2159777798546691</v>
          </cell>
          <cell r="P39">
            <v>1.2034545476277216</v>
          </cell>
          <cell r="Q39">
            <v>1.047255310037045</v>
          </cell>
          <cell r="R39">
            <v>1.0003906183101929</v>
          </cell>
          <cell r="S39">
            <v>1.220796561340566</v>
          </cell>
          <cell r="T39">
            <v>286222</v>
          </cell>
          <cell r="U39">
            <v>504123</v>
          </cell>
          <cell r="V39">
            <v>261465</v>
          </cell>
          <cell r="W39">
            <v>56046</v>
          </cell>
          <cell r="X39">
            <v>91447</v>
          </cell>
          <cell r="Y39">
            <v>844</v>
          </cell>
          <cell r="Z39">
            <v>0.90297081546876479</v>
          </cell>
          <cell r="AA39">
            <v>187327869304</v>
          </cell>
          <cell r="AB39">
            <v>1.1495175380368845</v>
          </cell>
          <cell r="AC39">
            <v>1200147</v>
          </cell>
        </row>
      </sheetData>
      <sheetData sheetId="16"/>
      <sheetData sheetId="17">
        <row r="8">
          <cell r="F8">
            <v>0.82567474978093447</v>
          </cell>
          <cell r="I8">
            <v>0.82567474978093447</v>
          </cell>
        </row>
        <row r="9">
          <cell r="B9">
            <v>1.1180074223179974</v>
          </cell>
          <cell r="C9">
            <v>0.8288433379675274</v>
          </cell>
          <cell r="D9">
            <v>0.964750474522584</v>
          </cell>
          <cell r="E9">
            <v>0.85237358459659551</v>
          </cell>
          <cell r="F9">
            <v>0.85537239191403225</v>
          </cell>
          <cell r="I9">
            <v>0.85963690918696278</v>
          </cell>
        </row>
        <row r="10">
          <cell r="B10">
            <v>0.88809962802319431</v>
          </cell>
          <cell r="C10">
            <v>0.92831164480187545</v>
          </cell>
          <cell r="D10">
            <v>0.78100073789731594</v>
          </cell>
          <cell r="E10">
            <v>0.83218678086847964</v>
          </cell>
          <cell r="F10">
            <v>0.77490134823432433</v>
          </cell>
          <cell r="I10">
            <v>0.83234803251469791</v>
          </cell>
        </row>
        <row r="12">
          <cell r="F12">
            <v>0.60159666720504812</v>
          </cell>
          <cell r="G12">
            <v>0.87164000507460382</v>
          </cell>
          <cell r="I12">
            <v>0.86281265174647392</v>
          </cell>
        </row>
        <row r="13">
          <cell r="B13">
            <v>0.99788584324410878</v>
          </cell>
          <cell r="C13">
            <v>1.0658630224530237</v>
          </cell>
          <cell r="D13">
            <v>0.77655456139973478</v>
          </cell>
          <cell r="E13">
            <v>0.82185598820148065</v>
          </cell>
          <cell r="F13">
            <v>0.82857785484072621</v>
          </cell>
          <cell r="G13">
            <v>0.79028598969447916</v>
          </cell>
          <cell r="I13">
            <v>0.81162984632445323</v>
          </cell>
        </row>
        <row r="14">
          <cell r="B14">
            <v>0.87725981371846851</v>
          </cell>
          <cell r="C14">
            <v>0.84232344127677239</v>
          </cell>
          <cell r="D14">
            <v>0.8601641175974174</v>
          </cell>
          <cell r="E14">
            <v>0.77999468400930572</v>
          </cell>
          <cell r="F14">
            <v>0.74107678162360358</v>
          </cell>
          <cell r="I14">
            <v>0.80585668295330948</v>
          </cell>
        </row>
        <row r="16">
          <cell r="F16">
            <v>0.91640084614670714</v>
          </cell>
          <cell r="G16">
            <v>0.84389655325510982</v>
          </cell>
          <cell r="H16">
            <v>0.784893759644954</v>
          </cell>
          <cell r="I16">
            <v>0.80912890537103199</v>
          </cell>
        </row>
        <row r="17">
          <cell r="B17">
            <v>1.3522923822521098</v>
          </cell>
          <cell r="C17">
            <v>0.97341293661545247</v>
          </cell>
          <cell r="D17">
            <v>0.9539239664908562</v>
          </cell>
          <cell r="E17">
            <v>0.89611989079312682</v>
          </cell>
          <cell r="F17">
            <v>0.8085415354126736</v>
          </cell>
          <cell r="G17">
            <v>0.77034455172050054</v>
          </cell>
          <cell r="H17">
            <v>0.7324036877419875</v>
          </cell>
          <cell r="I17">
            <v>0.8005074938942468</v>
          </cell>
        </row>
        <row r="18">
          <cell r="B18">
            <v>0.89006716742903458</v>
          </cell>
          <cell r="C18">
            <v>0.84858856369717028</v>
          </cell>
          <cell r="D18">
            <v>0.87250593843035262</v>
          </cell>
          <cell r="E18">
            <v>0.83171697494160546</v>
          </cell>
          <cell r="F18">
            <v>0.80786846416620206</v>
          </cell>
          <cell r="I18">
            <v>0.84318731290347526</v>
          </cell>
        </row>
        <row r="21">
          <cell r="F21">
            <v>0.92119461389415624</v>
          </cell>
        </row>
        <row r="22">
          <cell r="B22">
            <v>1.0913522329751728</v>
          </cell>
          <cell r="C22">
            <v>1.0826805806697015</v>
          </cell>
          <cell r="D22">
            <v>0.96369473281439966</v>
          </cell>
          <cell r="E22">
            <v>0.96375565281400366</v>
          </cell>
          <cell r="F22">
            <v>0.92936813529854256</v>
          </cell>
          <cell r="I22">
            <v>0.93753586696514912</v>
          </cell>
        </row>
        <row r="23">
          <cell r="B23">
            <v>1.1470934754438853</v>
          </cell>
          <cell r="C23">
            <v>1.0143782998801301</v>
          </cell>
          <cell r="D23">
            <v>0.97744983430846966</v>
          </cell>
          <cell r="E23">
            <v>0.94496405267363404</v>
          </cell>
          <cell r="F23">
            <v>0.86460049663120697</v>
          </cell>
          <cell r="I23">
            <v>0.96646906040647929</v>
          </cell>
        </row>
        <row r="25">
          <cell r="F25">
            <v>0.79904646463330753</v>
          </cell>
          <cell r="G25">
            <v>0.89857496102927437</v>
          </cell>
          <cell r="I25">
            <v>0.89535053938614473</v>
          </cell>
        </row>
        <row r="26">
          <cell r="B26">
            <v>1.137248811403182</v>
          </cell>
          <cell r="C26">
            <v>1.2136620893784589</v>
          </cell>
          <cell r="D26">
            <v>0.95428695933546337</v>
          </cell>
          <cell r="E26">
            <v>0.92616945118618477</v>
          </cell>
          <cell r="F26">
            <v>0.90318883838790798</v>
          </cell>
          <cell r="G26">
            <v>0.8999617115557379</v>
          </cell>
          <cell r="I26">
            <v>0.90585673806144351</v>
          </cell>
        </row>
        <row r="27">
          <cell r="B27">
            <v>0.91893354220187951</v>
          </cell>
          <cell r="C27">
            <v>1.008673573139238</v>
          </cell>
          <cell r="D27">
            <v>0.9161526407172973</v>
          </cell>
          <cell r="E27">
            <v>0.84549103792822788</v>
          </cell>
          <cell r="F27">
            <v>0.82576866103686475</v>
          </cell>
          <cell r="I27">
            <v>0.88585514522048991</v>
          </cell>
        </row>
        <row r="29">
          <cell r="F29">
            <v>0.92860491948740975</v>
          </cell>
          <cell r="G29">
            <v>0.87387790686910716</v>
          </cell>
          <cell r="H29">
            <v>0.91568082637768478</v>
          </cell>
          <cell r="I29">
            <v>0.90089184018580604</v>
          </cell>
        </row>
        <row r="30">
          <cell r="B30">
            <v>1.282137123719264</v>
          </cell>
          <cell r="C30">
            <v>1.1185233100513439</v>
          </cell>
          <cell r="D30">
            <v>1.0554668818144186</v>
          </cell>
          <cell r="E30">
            <v>0.95500639109386309</v>
          </cell>
          <cell r="F30">
            <v>0.90001858659018186</v>
          </cell>
          <cell r="G30">
            <v>0.85563492017883569</v>
          </cell>
          <cell r="H30">
            <v>0.81948251007461181</v>
          </cell>
          <cell r="I30">
            <v>0.88301643797624074</v>
          </cell>
        </row>
        <row r="31">
          <cell r="B31">
            <v>1.193427029223485</v>
          </cell>
          <cell r="C31">
            <v>1.1344482051024298</v>
          </cell>
          <cell r="D31">
            <v>1.0777358799907653</v>
          </cell>
          <cell r="E31">
            <v>0.94345036455201492</v>
          </cell>
          <cell r="F31">
            <v>0.90548923805717096</v>
          </cell>
          <cell r="I31">
            <v>1.0182321619869745</v>
          </cell>
        </row>
        <row r="34">
          <cell r="F34">
            <v>183</v>
          </cell>
          <cell r="I34">
            <v>183</v>
          </cell>
        </row>
        <row r="35">
          <cell r="B35">
            <v>118</v>
          </cell>
          <cell r="C35">
            <v>356</v>
          </cell>
          <cell r="D35">
            <v>703</v>
          </cell>
          <cell r="E35">
            <v>2822</v>
          </cell>
          <cell r="F35">
            <v>18230</v>
          </cell>
          <cell r="I35">
            <v>22229</v>
          </cell>
        </row>
        <row r="36">
          <cell r="B36">
            <v>1190</v>
          </cell>
          <cell r="C36">
            <v>1392</v>
          </cell>
          <cell r="D36">
            <v>1553</v>
          </cell>
          <cell r="E36">
            <v>2767</v>
          </cell>
          <cell r="F36">
            <v>1762</v>
          </cell>
          <cell r="I36">
            <v>8664</v>
          </cell>
        </row>
        <row r="38">
          <cell r="F38">
            <v>126</v>
          </cell>
          <cell r="G38">
            <v>4232</v>
          </cell>
          <cell r="I38">
            <v>4358</v>
          </cell>
        </row>
        <row r="39">
          <cell r="B39">
            <v>48</v>
          </cell>
          <cell r="C39">
            <v>172</v>
          </cell>
          <cell r="D39">
            <v>316</v>
          </cell>
          <cell r="E39">
            <v>1239</v>
          </cell>
          <cell r="F39">
            <v>8873</v>
          </cell>
          <cell r="I39">
            <v>21394</v>
          </cell>
        </row>
        <row r="40">
          <cell r="B40">
            <v>409</v>
          </cell>
          <cell r="C40">
            <v>617</v>
          </cell>
          <cell r="D40">
            <v>656</v>
          </cell>
          <cell r="E40">
            <v>1140</v>
          </cell>
          <cell r="F40">
            <v>785</v>
          </cell>
          <cell r="I40">
            <v>3607</v>
          </cell>
        </row>
        <row r="42">
          <cell r="F42">
            <v>323</v>
          </cell>
          <cell r="G42">
            <v>7944</v>
          </cell>
          <cell r="H42">
            <v>14608</v>
          </cell>
          <cell r="I42">
            <v>22875</v>
          </cell>
        </row>
        <row r="43">
          <cell r="B43">
            <v>226</v>
          </cell>
          <cell r="C43">
            <v>562</v>
          </cell>
          <cell r="D43">
            <v>1114</v>
          </cell>
          <cell r="E43">
            <v>3772</v>
          </cell>
          <cell r="F43">
            <v>23005</v>
          </cell>
          <cell r="G43">
            <v>23588</v>
          </cell>
          <cell r="H43">
            <v>4318</v>
          </cell>
          <cell r="I43">
            <v>56585</v>
          </cell>
        </row>
        <row r="44">
          <cell r="B44">
            <v>1601</v>
          </cell>
          <cell r="C44">
            <v>1904</v>
          </cell>
          <cell r="D44">
            <v>2067</v>
          </cell>
          <cell r="E44">
            <v>3336</v>
          </cell>
          <cell r="F44">
            <v>2247</v>
          </cell>
          <cell r="I44">
            <v>11155</v>
          </cell>
        </row>
        <row r="45">
          <cell r="B45">
            <v>0.91959325151549898</v>
          </cell>
          <cell r="C45">
            <v>0.89035000730968838</v>
          </cell>
          <cell r="D45">
            <v>0.86762245574613828</v>
          </cell>
          <cell r="E45">
            <v>0.84680781314904041</v>
          </cell>
          <cell r="F45">
            <v>0.82363023983431682</v>
          </cell>
          <cell r="G45">
            <v>0.79299587579852826</v>
          </cell>
          <cell r="H45">
            <v>0.77055173119533327</v>
          </cell>
          <cell r="I45">
            <v>0.81894507782781278</v>
          </cell>
        </row>
        <row r="46">
          <cell r="B46">
            <v>1.1401008202374969</v>
          </cell>
          <cell r="C46">
            <v>1.0793274276241456</v>
          </cell>
          <cell r="D46">
            <v>1.0110659851906088</v>
          </cell>
          <cell r="E46">
            <v>0.94060114194730648</v>
          </cell>
          <cell r="F46">
            <v>0.90779781595881814</v>
          </cell>
          <cell r="G46">
            <v>0.87246817927138454</v>
          </cell>
          <cell r="H46">
            <v>0.89179626697749192</v>
          </cell>
          <cell r="I46">
            <v>0.91071836979616927</v>
          </cell>
        </row>
        <row r="47">
          <cell r="B47">
            <v>3592</v>
          </cell>
          <cell r="C47">
            <v>5003</v>
          </cell>
          <cell r="D47">
            <v>6409</v>
          </cell>
          <cell r="E47">
            <v>15076</v>
          </cell>
          <cell r="F47">
            <v>55534</v>
          </cell>
          <cell r="G47">
            <v>46510</v>
          </cell>
          <cell r="H47">
            <v>18926</v>
          </cell>
          <cell r="I47">
            <v>151050</v>
          </cell>
        </row>
      </sheetData>
      <sheetData sheetId="18"/>
      <sheetData sheetId="19">
        <row r="8">
          <cell r="B8">
            <v>199546</v>
          </cell>
          <cell r="D8">
            <v>0.95115732066646586</v>
          </cell>
          <cell r="E8">
            <v>88229202823</v>
          </cell>
          <cell r="G8">
            <v>0.86103299030372971</v>
          </cell>
          <cell r="H8">
            <v>97576863.110540137</v>
          </cell>
          <cell r="J8">
            <v>51867179422737.563</v>
          </cell>
        </row>
        <row r="9">
          <cell r="B9">
            <v>100147</v>
          </cell>
          <cell r="D9">
            <v>0.92022760225062183</v>
          </cell>
          <cell r="E9">
            <v>42731966099</v>
          </cell>
          <cell r="G9">
            <v>0.85123944619334435</v>
          </cell>
          <cell r="H9">
            <v>73943678.565123752</v>
          </cell>
          <cell r="J9">
            <v>26346530304016.563</v>
          </cell>
        </row>
        <row r="10">
          <cell r="B10">
            <v>299693</v>
          </cell>
          <cell r="D10">
            <v>0.94059294653653569</v>
          </cell>
          <cell r="E10">
            <v>130961168922</v>
          </cell>
          <cell r="G10">
            <v>0.85781273011804871</v>
          </cell>
          <cell r="H10">
            <v>171520541.67566389</v>
          </cell>
          <cell r="J10">
            <v>78213709726754.125</v>
          </cell>
        </row>
        <row r="20">
          <cell r="B20">
            <v>2913</v>
          </cell>
          <cell r="D20">
            <v>1.0645126055568728</v>
          </cell>
          <cell r="E20">
            <v>613702123</v>
          </cell>
          <cell r="G20">
            <v>0.96667592972832173</v>
          </cell>
          <cell r="H20">
            <v>6998412.6108190119</v>
          </cell>
          <cell r="J20">
            <v>1693687518862.3391</v>
          </cell>
        </row>
        <row r="21">
          <cell r="B21">
            <v>7803</v>
          </cell>
          <cell r="D21">
            <v>1.0563200900308884</v>
          </cell>
          <cell r="E21">
            <v>2103297395</v>
          </cell>
          <cell r="G21">
            <v>0.91584977941207368</v>
          </cell>
          <cell r="H21">
            <v>18240821.876543995</v>
          </cell>
          <cell r="J21">
            <v>6397153894555.4023</v>
          </cell>
        </row>
        <row r="22">
          <cell r="B22">
            <v>16026</v>
          </cell>
          <cell r="D22">
            <v>0.96759709546068351</v>
          </cell>
          <cell r="E22">
            <v>5605800724</v>
          </cell>
          <cell r="G22">
            <v>0.85266000882946369</v>
          </cell>
          <cell r="H22">
            <v>29701685.581201982</v>
          </cell>
          <cell r="J22">
            <v>13934936016669.752</v>
          </cell>
        </row>
        <row r="23">
          <cell r="B23">
            <v>25607</v>
          </cell>
          <cell r="D23">
            <v>0.96103193696823064</v>
          </cell>
          <cell r="E23">
            <v>10021608899</v>
          </cell>
          <cell r="G23">
            <v>0.8576565456620191</v>
          </cell>
          <cell r="H23">
            <v>32024863.700248905</v>
          </cell>
          <cell r="J23">
            <v>16690132973190.199</v>
          </cell>
        </row>
        <row r="24">
          <cell r="B24">
            <v>70305</v>
          </cell>
          <cell r="D24">
            <v>0.93931395652923155</v>
          </cell>
          <cell r="E24">
            <v>26637117761</v>
          </cell>
          <cell r="G24">
            <v>0.86055684036164404</v>
          </cell>
          <cell r="H24">
            <v>49071717.377977252</v>
          </cell>
          <cell r="J24">
            <v>24046177083701.77</v>
          </cell>
        </row>
        <row r="25">
          <cell r="B25">
            <v>79451</v>
          </cell>
          <cell r="D25">
            <v>0.90130042570758606</v>
          </cell>
          <cell r="E25">
            <v>26910516513</v>
          </cell>
          <cell r="G25">
            <v>0.8289144552596921</v>
          </cell>
          <cell r="H25">
            <v>26349476.736132894</v>
          </cell>
          <cell r="J25">
            <v>11107071486934.994</v>
          </cell>
        </row>
        <row r="26">
          <cell r="B26">
            <v>56205</v>
          </cell>
          <cell r="D26">
            <v>0.95522100616208894</v>
          </cell>
          <cell r="E26">
            <v>21003273918</v>
          </cell>
          <cell r="G26">
            <v>0.90423428255057547</v>
          </cell>
          <cell r="H26">
            <v>7736634.7009200193</v>
          </cell>
          <cell r="J26">
            <v>3141726972078.332</v>
          </cell>
        </row>
        <row r="27">
          <cell r="B27">
            <v>31937</v>
          </cell>
          <cell r="D27">
            <v>0.96936437626867378</v>
          </cell>
          <cell r="E27">
            <v>25562183339</v>
          </cell>
          <cell r="G27">
            <v>0.85968258340720882</v>
          </cell>
          <cell r="H27">
            <v>1259721.9239679994</v>
          </cell>
          <cell r="J27">
            <v>1012832145109.6287</v>
          </cell>
        </row>
        <row r="28">
          <cell r="B28">
            <v>9446</v>
          </cell>
          <cell r="D28">
            <v>0.89918081496029145</v>
          </cell>
          <cell r="E28">
            <v>12503668250</v>
          </cell>
          <cell r="G28">
            <v>0.82818406761076435</v>
          </cell>
          <cell r="H28">
            <v>137207.16785199993</v>
          </cell>
          <cell r="J28">
            <v>189991635651.20584</v>
          </cell>
        </row>
        <row r="39">
          <cell r="B39">
            <v>5634</v>
          </cell>
          <cell r="D39">
            <v>1.0941099095638835</v>
          </cell>
          <cell r="E39">
            <v>2328364866</v>
          </cell>
          <cell r="G39">
            <v>0.91302429899434567</v>
          </cell>
          <cell r="H39">
            <v>14496381.697278008</v>
          </cell>
          <cell r="J39">
            <v>7375791432648.041</v>
          </cell>
        </row>
        <row r="40">
          <cell r="B40">
            <v>7929</v>
          </cell>
          <cell r="D40">
            <v>1.03905586166792</v>
          </cell>
          <cell r="E40">
            <v>3417206532</v>
          </cell>
          <cell r="G40">
            <v>0.8977366329692954</v>
          </cell>
          <cell r="H40">
            <v>13777966.790318025</v>
          </cell>
          <cell r="J40">
            <v>7135381070743.7598</v>
          </cell>
        </row>
        <row r="41">
          <cell r="B41">
            <v>10341</v>
          </cell>
          <cell r="D41">
            <v>0.99822609175122079</v>
          </cell>
          <cell r="E41">
            <v>4559082758</v>
          </cell>
          <cell r="G41">
            <v>0.85743237160128305</v>
          </cell>
          <cell r="H41">
            <v>13159624.992361955</v>
          </cell>
          <cell r="J41">
            <v>6880530544744.1846</v>
          </cell>
        </row>
        <row r="42">
          <cell r="B42">
            <v>24590</v>
          </cell>
          <cell r="D42">
            <v>0.9303494425439055</v>
          </cell>
          <cell r="E42">
            <v>11769439745</v>
          </cell>
          <cell r="G42">
            <v>0.82861830324126451</v>
          </cell>
          <cell r="H42">
            <v>24860179.142793987</v>
          </cell>
          <cell r="J42">
            <v>12913518692873.59</v>
          </cell>
        </row>
        <row r="43">
          <cell r="B43">
            <v>90467</v>
          </cell>
          <cell r="D43">
            <v>0.90826915946036013</v>
          </cell>
          <cell r="E43">
            <v>48291492852</v>
          </cell>
          <cell r="G43">
            <v>0.84132586500769213</v>
          </cell>
          <cell r="H43">
            <v>55406985.843477219</v>
          </cell>
          <cell r="J43">
            <v>26592021898319.254</v>
          </cell>
        </row>
        <row r="44">
          <cell r="B44">
            <v>92863</v>
          </cell>
          <cell r="D44">
            <v>0.92308410378707362</v>
          </cell>
          <cell r="E44">
            <v>39827654114</v>
          </cell>
          <cell r="G44">
            <v>0.8420719508266703</v>
          </cell>
          <cell r="H44">
            <v>34375475.846921943</v>
          </cell>
          <cell r="J44">
            <v>13078071664544.26</v>
          </cell>
        </row>
        <row r="45">
          <cell r="B45">
            <v>51319</v>
          </cell>
          <cell r="D45">
            <v>0.96749087672412748</v>
          </cell>
          <cell r="E45">
            <v>16152810577</v>
          </cell>
          <cell r="G45">
            <v>0.92189643776308994</v>
          </cell>
          <cell r="H45">
            <v>13004573.862909028</v>
          </cell>
          <cell r="J45">
            <v>3701728332544.1475</v>
          </cell>
        </row>
        <row r="46">
          <cell r="B46">
            <v>16550</v>
          </cell>
          <cell r="D46">
            <v>1.0472851556924097</v>
          </cell>
          <cell r="E46">
            <v>4615117478</v>
          </cell>
          <cell r="G46">
            <v>1.0091028830311928</v>
          </cell>
          <cell r="H46">
            <v>2439353.4996039928</v>
          </cell>
          <cell r="J46">
            <v>536666090336.38446</v>
          </cell>
        </row>
        <row r="58">
          <cell r="B58">
            <v>153173</v>
          </cell>
          <cell r="D58">
            <v>1.0198936702055259</v>
          </cell>
          <cell r="E58">
            <v>19539063601</v>
          </cell>
          <cell r="G58">
            <v>0.99207127292163533</v>
          </cell>
          <cell r="H58">
            <v>61164114.245213188</v>
          </cell>
          <cell r="J58">
            <v>8166313199810.5166</v>
          </cell>
        </row>
        <row r="59">
          <cell r="B59">
            <v>74630</v>
          </cell>
          <cell r="D59">
            <v>0.8996693629896011</v>
          </cell>
          <cell r="E59">
            <v>21600231666</v>
          </cell>
          <cell r="G59">
            <v>0.88782420403873785</v>
          </cell>
          <cell r="H59">
            <v>52842738.896388367</v>
          </cell>
          <cell r="J59">
            <v>15251778333573.186</v>
          </cell>
        </row>
        <row r="60">
          <cell r="B60">
            <v>40585</v>
          </cell>
          <cell r="D60">
            <v>0.84963433181366954</v>
          </cell>
          <cell r="E60">
            <v>22897137911</v>
          </cell>
          <cell r="G60">
            <v>0.84390916812381844</v>
          </cell>
          <cell r="H60">
            <v>35190550.42035009</v>
          </cell>
          <cell r="J60">
            <v>19665769864329.063</v>
          </cell>
        </row>
        <row r="61">
          <cell r="B61">
            <v>24548</v>
          </cell>
          <cell r="D61">
            <v>0.82797907499331125</v>
          </cell>
          <cell r="E61">
            <v>30851874594</v>
          </cell>
          <cell r="G61">
            <v>0.82644728086520847</v>
          </cell>
          <cell r="H61">
            <v>19972821.958674949</v>
          </cell>
          <cell r="J61">
            <v>24264899115097.84</v>
          </cell>
        </row>
        <row r="62">
          <cell r="B62">
            <v>6757</v>
          </cell>
          <cell r="D62">
            <v>0.83753791013738854</v>
          </cell>
          <cell r="E62">
            <v>36072861150</v>
          </cell>
          <cell r="G62">
            <v>0.81647646305296973</v>
          </cell>
          <cell r="H62">
            <v>2350316.1550379996</v>
          </cell>
          <cell r="J62">
            <v>10864949213943.186</v>
          </cell>
        </row>
        <row r="73">
          <cell r="B73">
            <v>10216</v>
          </cell>
          <cell r="D73">
            <v>1.0086187408071758</v>
          </cell>
          <cell r="E73">
            <v>3785175640</v>
          </cell>
          <cell r="G73">
            <v>0.97023845442225976</v>
          </cell>
          <cell r="H73">
            <v>7828068.3058180194</v>
          </cell>
          <cell r="J73">
            <v>3231818933177.5654</v>
          </cell>
        </row>
        <row r="74">
          <cell r="B74">
            <v>16525</v>
          </cell>
          <cell r="D74">
            <v>0.98990599296918846</v>
          </cell>
          <cell r="E74">
            <v>6677388867</v>
          </cell>
          <cell r="G74">
            <v>0.94473657059741889</v>
          </cell>
          <cell r="H74">
            <v>11235037.770457987</v>
          </cell>
          <cell r="J74">
            <v>4827776742232.7637</v>
          </cell>
        </row>
        <row r="75">
          <cell r="B75">
            <v>31310</v>
          </cell>
          <cell r="D75">
            <v>0.98483874287362627</v>
          </cell>
          <cell r="E75">
            <v>13443870963</v>
          </cell>
          <cell r="G75">
            <v>0.92170494013106918</v>
          </cell>
          <cell r="H75">
            <v>19651486.459632922</v>
          </cell>
          <cell r="J75">
            <v>8691900837572.1104</v>
          </cell>
        </row>
        <row r="76">
          <cell r="B76">
            <v>32714</v>
          </cell>
          <cell r="D76">
            <v>0.9605033089747218</v>
          </cell>
          <cell r="E76">
            <v>14910023860</v>
          </cell>
          <cell r="G76">
            <v>0.9102518984123884</v>
          </cell>
          <cell r="H76">
            <v>19073505.366190005</v>
          </cell>
          <cell r="J76">
            <v>8857015547527.8965</v>
          </cell>
        </row>
        <row r="77">
          <cell r="B77">
            <v>34824</v>
          </cell>
          <cell r="D77">
            <v>0.9535465810356375</v>
          </cell>
          <cell r="E77">
            <v>14422205830</v>
          </cell>
          <cell r="G77">
            <v>0.84605265788408723</v>
          </cell>
          <cell r="H77">
            <v>20941167.904121105</v>
          </cell>
          <cell r="J77">
            <v>9381522651622.5215</v>
          </cell>
        </row>
        <row r="78">
          <cell r="B78">
            <v>40250</v>
          </cell>
          <cell r="D78">
            <v>0.94465271284427721</v>
          </cell>
          <cell r="E78">
            <v>17612391820</v>
          </cell>
          <cell r="G78">
            <v>0.84487020875683028</v>
          </cell>
          <cell r="H78">
            <v>22298634.68605886</v>
          </cell>
          <cell r="J78">
            <v>10255866016075.725</v>
          </cell>
        </row>
        <row r="79">
          <cell r="B79">
            <v>41407</v>
          </cell>
          <cell r="D79">
            <v>0.92888405753565273</v>
          </cell>
          <cell r="E79">
            <v>18316348979</v>
          </cell>
          <cell r="G79">
            <v>0.84095316354852034</v>
          </cell>
          <cell r="H79">
            <v>22758513.892131016</v>
          </cell>
          <cell r="J79">
            <v>10514144686873.289</v>
          </cell>
        </row>
        <row r="80">
          <cell r="B80">
            <v>46294</v>
          </cell>
          <cell r="D80">
            <v>0.91179809881793383</v>
          </cell>
          <cell r="E80">
            <v>20836878886</v>
          </cell>
          <cell r="G80">
            <v>0.82512296009789399</v>
          </cell>
          <cell r="H80">
            <v>24096806.260735959</v>
          </cell>
          <cell r="J80">
            <v>11279686812148.156</v>
          </cell>
        </row>
        <row r="81">
          <cell r="B81">
            <v>46153</v>
          </cell>
          <cell r="D81">
            <v>0.89670040373806237</v>
          </cell>
          <cell r="E81">
            <v>20956884077</v>
          </cell>
          <cell r="G81">
            <v>0.81205545227527764</v>
          </cell>
          <cell r="H81">
            <v>23637321.030517939</v>
          </cell>
          <cell r="J81">
            <v>11173977499523.707</v>
          </cell>
        </row>
        <row r="92">
          <cell r="B92">
            <v>101682</v>
          </cell>
          <cell r="D92">
            <v>1.0636846787255259</v>
          </cell>
          <cell r="E92">
            <v>37194712324</v>
          </cell>
          <cell r="G92">
            <v>0.95609037444021983</v>
          </cell>
          <cell r="H92">
            <v>43389968.797602892</v>
          </cell>
          <cell r="J92">
            <v>14780487087607.121</v>
          </cell>
        </row>
        <row r="93">
          <cell r="B93">
            <v>45241</v>
          </cell>
          <cell r="D93">
            <v>0.85616567272564226</v>
          </cell>
          <cell r="E93">
            <v>17906744520</v>
          </cell>
          <cell r="G93">
            <v>0.80888658786259726</v>
          </cell>
          <cell r="H93">
            <v>24980605.847840905</v>
          </cell>
          <cell r="J93">
            <v>9616620671479.1035</v>
          </cell>
        </row>
        <row r="94">
          <cell r="B94">
            <v>56441</v>
          </cell>
          <cell r="D94">
            <v>1.3201735972096464</v>
          </cell>
          <cell r="E94">
            <v>19287967804</v>
          </cell>
          <cell r="G94">
            <v>1.1504624975647024</v>
          </cell>
          <cell r="H94">
            <v>18409362.949761983</v>
          </cell>
          <cell r="J94">
            <v>5163866416128.0176</v>
          </cell>
        </row>
        <row r="95">
          <cell r="B95">
            <v>100612</v>
          </cell>
          <cell r="D95">
            <v>0.89955906583591216</v>
          </cell>
          <cell r="E95">
            <v>54077036992</v>
          </cell>
          <cell r="G95">
            <v>0.8325197650141628</v>
          </cell>
          <cell r="H95">
            <v>62069393.179922953</v>
          </cell>
          <cell r="J95">
            <v>28100174983210.074</v>
          </cell>
        </row>
        <row r="96">
          <cell r="B96">
            <v>23507</v>
          </cell>
          <cell r="D96">
            <v>0.69933634257593524</v>
          </cell>
          <cell r="E96">
            <v>11308290957</v>
          </cell>
          <cell r="G96">
            <v>0.67157380607903372</v>
          </cell>
          <cell r="H96">
            <v>25335667.311930992</v>
          </cell>
          <cell r="J96">
            <v>12334526745272.914</v>
          </cell>
        </row>
        <row r="97">
          <cell r="B97">
            <v>28004</v>
          </cell>
          <cell r="D97">
            <v>0.82519884497759333</v>
          </cell>
          <cell r="E97">
            <v>16044123267</v>
          </cell>
          <cell r="G97">
            <v>0.7426347720410531</v>
          </cell>
          <cell r="H97">
            <v>16908858.770860963</v>
          </cell>
          <cell r="J97">
            <v>7846434656932.9063</v>
          </cell>
        </row>
        <row r="98">
          <cell r="B98">
            <v>49101</v>
          </cell>
          <cell r="D98">
            <v>1.1084611007659599</v>
          </cell>
          <cell r="E98">
            <v>26724622768</v>
          </cell>
          <cell r="G98">
            <v>1.0079802888293681</v>
          </cell>
          <cell r="H98">
            <v>19824867.097131003</v>
          </cell>
          <cell r="J98">
            <v>7919213581004.2529</v>
          </cell>
        </row>
        <row r="99">
          <cell r="B99">
            <v>72501</v>
          </cell>
          <cell r="D99">
            <v>0.85246454580904329</v>
          </cell>
          <cell r="E99">
            <v>33374836685</v>
          </cell>
          <cell r="G99">
            <v>0.80137515747983246</v>
          </cell>
          <cell r="H99">
            <v>58659364.258304998</v>
          </cell>
          <cell r="J99">
            <v>33221553288649.742</v>
          </cell>
        </row>
        <row r="100">
          <cell r="B100">
            <v>23207</v>
          </cell>
          <cell r="D100">
            <v>0.68359400581255503</v>
          </cell>
          <cell r="E100">
            <v>11752788608</v>
          </cell>
          <cell r="G100">
            <v>0.65501661097242347</v>
          </cell>
          <cell r="H100">
            <v>27971557.478431005</v>
          </cell>
          <cell r="J100">
            <v>16965716832369.379</v>
          </cell>
        </row>
        <row r="101">
          <cell r="B101">
            <v>20318</v>
          </cell>
          <cell r="D101">
            <v>0.83642535647760785</v>
          </cell>
          <cell r="E101">
            <v>9082022676</v>
          </cell>
          <cell r="G101">
            <v>0.78781786430305067</v>
          </cell>
          <cell r="H101">
            <v>13697610.208019003</v>
          </cell>
          <cell r="J101">
            <v>7687768041389.0361</v>
          </cell>
        </row>
        <row r="102">
          <cell r="B102">
            <v>14045</v>
          </cell>
          <cell r="D102">
            <v>0.99613659987644465</v>
          </cell>
          <cell r="E102">
            <v>6215179877</v>
          </cell>
          <cell r="G102">
            <v>0.94320218225868468</v>
          </cell>
          <cell r="H102">
            <v>9068407.053749999</v>
          </cell>
          <cell r="J102">
            <v>4818692487889.2832</v>
          </cell>
        </row>
        <row r="103">
          <cell r="B103">
            <v>14931</v>
          </cell>
          <cell r="D103">
            <v>1.174814066991148</v>
          </cell>
          <cell r="E103">
            <v>6324845524</v>
          </cell>
          <cell r="G103">
            <v>1.1321248525253822</v>
          </cell>
          <cell r="H103">
            <v>7921789.5181049937</v>
          </cell>
          <cell r="J103">
            <v>3749375927002.0449</v>
          </cell>
        </row>
        <row r="105">
          <cell r="B105">
            <v>24898</v>
          </cell>
          <cell r="D105">
            <v>0.95275519948258358</v>
          </cell>
          <cell r="E105">
            <v>6314582921</v>
          </cell>
          <cell r="G105">
            <v>0.88155867335854821</v>
          </cell>
          <cell r="H105">
            <v>7401815.4398329919</v>
          </cell>
          <cell r="J105">
            <v>2111494367286.7173</v>
          </cell>
        </row>
        <row r="106">
          <cell r="B106">
            <v>13683</v>
          </cell>
          <cell r="D106">
            <v>0.85344090253916338</v>
          </cell>
          <cell r="E106">
            <v>3403545505</v>
          </cell>
          <cell r="G106">
            <v>0.79254991437110367</v>
          </cell>
          <cell r="H106">
            <v>4674390.7109989971</v>
          </cell>
          <cell r="J106">
            <v>1367038756546.9131</v>
          </cell>
        </row>
        <row r="107">
          <cell r="B107">
            <v>11215</v>
          </cell>
          <cell r="D107">
            <v>1.1104085332546307</v>
          </cell>
          <cell r="E107">
            <v>2911037416</v>
          </cell>
          <cell r="G107">
            <v>1.014811092463177</v>
          </cell>
          <cell r="H107">
            <v>2727424.7288339948</v>
          </cell>
          <cell r="J107">
            <v>744455610739.80408</v>
          </cell>
        </row>
      </sheetData>
      <sheetData sheetId="20">
        <row r="13">
          <cell r="B13">
            <v>0.91672200165146789</v>
          </cell>
          <cell r="C13">
            <v>0.84280471815364921</v>
          </cell>
          <cell r="D13">
            <v>0.88433945351710519</v>
          </cell>
          <cell r="E13">
            <v>0.91204789977747225</v>
          </cell>
          <cell r="F13">
            <v>0.76634063535472352</v>
          </cell>
          <cell r="G13">
            <v>0.78219107592297277</v>
          </cell>
          <cell r="H13">
            <v>0.7950981854448832</v>
          </cell>
          <cell r="I13">
            <v>0.76660613918464715</v>
          </cell>
          <cell r="J13">
            <v>0.75080573316031629</v>
          </cell>
          <cell r="S13">
            <v>5883</v>
          </cell>
        </row>
        <row r="14">
          <cell r="B14">
            <v>1.291226067104174</v>
          </cell>
          <cell r="C14">
            <v>1.2124624903818217</v>
          </cell>
          <cell r="D14">
            <v>1.2121396219945288</v>
          </cell>
          <cell r="E14">
            <v>1.1467332714623235</v>
          </cell>
          <cell r="F14">
            <v>1.1951404202607185</v>
          </cell>
          <cell r="G14">
            <v>1.1272122708352621</v>
          </cell>
          <cell r="H14">
            <v>1.1537022216945598</v>
          </cell>
          <cell r="I14">
            <v>1.0913842884389984</v>
          </cell>
          <cell r="J14">
            <v>1.0895649841606176</v>
          </cell>
          <cell r="S14">
            <v>7685</v>
          </cell>
        </row>
        <row r="16">
          <cell r="B16">
            <v>0.69428601041794702</v>
          </cell>
          <cell r="C16">
            <v>0.71176606091670891</v>
          </cell>
          <cell r="D16">
            <v>0.74583692623144304</v>
          </cell>
          <cell r="E16">
            <v>0.71585906013759359</v>
          </cell>
          <cell r="F16">
            <v>0.64399104444884059</v>
          </cell>
          <cell r="G16">
            <v>0.64982393137765271</v>
          </cell>
          <cell r="H16">
            <v>0.61507855534583766</v>
          </cell>
          <cell r="I16">
            <v>0.66342357467985236</v>
          </cell>
          <cell r="J16">
            <v>0.67734806113519275</v>
          </cell>
          <cell r="S16">
            <v>3913</v>
          </cell>
        </row>
        <row r="17">
          <cell r="B17">
            <v>0.76725760053014047</v>
          </cell>
          <cell r="C17">
            <v>0.93336834399700774</v>
          </cell>
          <cell r="D17">
            <v>0.76343072358904518</v>
          </cell>
          <cell r="E17">
            <v>0.81182080971036319</v>
          </cell>
          <cell r="F17">
            <v>0.76139842722634388</v>
          </cell>
          <cell r="G17">
            <v>0.66720505960689114</v>
          </cell>
          <cell r="H17">
            <v>0.78982143091872603</v>
          </cell>
          <cell r="I17">
            <v>0.67771893318374532</v>
          </cell>
          <cell r="J17">
            <v>0.71204047864435505</v>
          </cell>
          <cell r="S17">
            <v>4694</v>
          </cell>
        </row>
        <row r="18">
          <cell r="B18">
            <v>1.2012817210092863</v>
          </cell>
          <cell r="C18">
            <v>1.1092098989045585</v>
          </cell>
          <cell r="D18">
            <v>1.0584046690173907</v>
          </cell>
          <cell r="E18">
            <v>1.0635513412843645</v>
          </cell>
          <cell r="F18">
            <v>0.97598540018527757</v>
          </cell>
          <cell r="G18">
            <v>1.0347712297914857</v>
          </cell>
          <cell r="H18">
            <v>0.96373537989390545</v>
          </cell>
          <cell r="I18">
            <v>0.97816339585068135</v>
          </cell>
          <cell r="J18">
            <v>0.96285539159813216</v>
          </cell>
          <cell r="S18">
            <v>8505</v>
          </cell>
        </row>
        <row r="20">
          <cell r="B20">
            <v>0.78131478956323053</v>
          </cell>
          <cell r="C20">
            <v>0.6801781800022193</v>
          </cell>
          <cell r="D20">
            <v>0.72642097452898535</v>
          </cell>
          <cell r="E20">
            <v>0.67607459596365649</v>
          </cell>
          <cell r="F20">
            <v>0.64739731296531955</v>
          </cell>
          <cell r="G20">
            <v>0.67415550078919262</v>
          </cell>
          <cell r="H20">
            <v>0.64716586164784373</v>
          </cell>
          <cell r="I20">
            <v>0.6468238709805797</v>
          </cell>
          <cell r="J20">
            <v>0.59997881749062565</v>
          </cell>
          <cell r="S20">
            <v>3965</v>
          </cell>
        </row>
        <row r="21">
          <cell r="B21">
            <v>0.95165722788270635</v>
          </cell>
          <cell r="C21">
            <v>0.98955016398443785</v>
          </cell>
          <cell r="D21">
            <v>0.89279816873532769</v>
          </cell>
          <cell r="E21">
            <v>0.81998926725867283</v>
          </cell>
          <cell r="F21">
            <v>0.79148408667096593</v>
          </cell>
          <cell r="G21">
            <v>0.78459934520673091</v>
          </cell>
          <cell r="H21">
            <v>0.74528078060632574</v>
          </cell>
          <cell r="I21">
            <v>0.75620647247891926</v>
          </cell>
          <cell r="J21">
            <v>0.72951762186038427</v>
          </cell>
          <cell r="S21">
            <v>3067</v>
          </cell>
        </row>
        <row r="22">
          <cell r="B22">
            <v>0.89990739965249822</v>
          </cell>
          <cell r="C22">
            <v>0.95168325943878185</v>
          </cell>
          <cell r="D22">
            <v>1.0085597998212907</v>
          </cell>
          <cell r="E22">
            <v>1.0446092139524765</v>
          </cell>
          <cell r="F22">
            <v>0.89375216435241089</v>
          </cell>
          <cell r="G22">
            <v>0.91757200794329619</v>
          </cell>
          <cell r="H22">
            <v>0.85560304136326548</v>
          </cell>
          <cell r="I22">
            <v>1.0015874580808939</v>
          </cell>
          <cell r="J22">
            <v>0.92288178235096407</v>
          </cell>
          <cell r="S22">
            <v>2402</v>
          </cell>
        </row>
        <row r="23">
          <cell r="B23">
            <v>1.3838443949998571</v>
          </cell>
          <cell r="C23">
            <v>1.3855249162887495</v>
          </cell>
          <cell r="D23">
            <v>1.1612256547216671</v>
          </cell>
          <cell r="E23">
            <v>1.2712143681581993</v>
          </cell>
          <cell r="F23">
            <v>1.1087656973498983</v>
          </cell>
          <cell r="G23">
            <v>1.0658218138570992</v>
          </cell>
          <cell r="H23">
            <v>1.1333208315409897</v>
          </cell>
          <cell r="I23">
            <v>1.1547470386136547</v>
          </cell>
          <cell r="J23">
            <v>1.0331705436178436</v>
          </cell>
          <cell r="S23">
            <v>2561</v>
          </cell>
        </row>
        <row r="26">
          <cell r="B26">
            <v>0.88399647691788152</v>
          </cell>
          <cell r="C26">
            <v>0.77868875655195469</v>
          </cell>
          <cell r="D26">
            <v>0.79743523931723903</v>
          </cell>
          <cell r="E26">
            <v>0.81250340999245529</v>
          </cell>
          <cell r="F26">
            <v>0.78269497315453229</v>
          </cell>
          <cell r="G26">
            <v>0.82850953240626712</v>
          </cell>
          <cell r="H26">
            <v>0.75910132014766063</v>
          </cell>
          <cell r="I26">
            <v>0.77079986078793461</v>
          </cell>
          <cell r="J26">
            <v>0.78370706839315696</v>
          </cell>
          <cell r="S26">
            <v>1906</v>
          </cell>
        </row>
        <row r="27">
          <cell r="B27">
            <v>0.96717744982913345</v>
          </cell>
          <cell r="C27">
            <v>0.94015035034477823</v>
          </cell>
          <cell r="D27">
            <v>1.0716020148267038</v>
          </cell>
          <cell r="E27">
            <v>0.82571336074061652</v>
          </cell>
          <cell r="F27">
            <v>1.0184361614405675</v>
          </cell>
          <cell r="G27">
            <v>1.1353581851689925</v>
          </cell>
          <cell r="H27">
            <v>1.0770520217528166</v>
          </cell>
          <cell r="I27">
            <v>0.9597992785641557</v>
          </cell>
          <cell r="J27">
            <v>1.1257531134042269</v>
          </cell>
          <cell r="S27">
            <v>1572</v>
          </cell>
        </row>
      </sheetData>
      <sheetData sheetId="21"/>
      <sheetData sheetId="22">
        <row r="8">
          <cell r="B8">
            <v>47813</v>
          </cell>
          <cell r="C8">
            <v>41605.251677180553</v>
          </cell>
          <cell r="D8">
            <v>1.1492058832136387</v>
          </cell>
          <cell r="E8">
            <v>444060377</v>
          </cell>
          <cell r="F8">
            <v>385167510.35491425</v>
          </cell>
          <cell r="G8">
            <v>1.1529019583993954</v>
          </cell>
          <cell r="H8">
            <v>25983164.948758963</v>
          </cell>
          <cell r="I8">
            <v>0.28175952707566743</v>
          </cell>
          <cell r="J8">
            <v>851771678548.23059</v>
          </cell>
          <cell r="K8">
            <v>0.23278622273212202</v>
          </cell>
          <cell r="L8">
            <v>0.12401411378016805</v>
          </cell>
        </row>
        <row r="9">
          <cell r="B9">
            <v>40847</v>
          </cell>
          <cell r="C9">
            <v>44365.183046840742</v>
          </cell>
          <cell r="D9">
            <v>0.92069945833140721</v>
          </cell>
          <cell r="E9">
            <v>489724875</v>
          </cell>
          <cell r="F9">
            <v>437148859.35811877</v>
          </cell>
          <cell r="G9">
            <v>1.1202702798288904</v>
          </cell>
          <cell r="H9">
            <v>23144371.195538975</v>
          </cell>
          <cell r="I9">
            <v>0.25097585668947658</v>
          </cell>
          <cell r="J9">
            <v>996491094714.22205</v>
          </cell>
          <cell r="K9">
            <v>0.27233753336350919</v>
          </cell>
          <cell r="L9">
            <v>0.14075078225926679</v>
          </cell>
        </row>
        <row r="10">
          <cell r="B10">
            <v>40368</v>
          </cell>
          <cell r="C10">
            <v>38731.188300417722</v>
          </cell>
          <cell r="D10">
            <v>1.0422608179972785</v>
          </cell>
          <cell r="E10">
            <v>481452512</v>
          </cell>
          <cell r="F10">
            <v>455367970.01463765</v>
          </cell>
          <cell r="G10">
            <v>1.0572823380276919</v>
          </cell>
          <cell r="H10">
            <v>16096370.45435497</v>
          </cell>
          <cell r="I10">
            <v>0.17454785572880807</v>
          </cell>
          <cell r="J10">
            <v>733855623045.34814</v>
          </cell>
          <cell r="K10">
            <v>0.20056017688991692</v>
          </cell>
          <cell r="L10">
            <v>0.14661687117172217</v>
          </cell>
        </row>
        <row r="11">
          <cell r="B11">
            <v>228703</v>
          </cell>
          <cell r="C11">
            <v>225532.2941802479</v>
          </cell>
          <cell r="D11">
            <v>1.0140587663122782</v>
          </cell>
          <cell r="E11">
            <v>1987892833</v>
          </cell>
          <cell r="F11">
            <v>1828151751.1359568</v>
          </cell>
          <cell r="G11">
            <v>1.0873784584703021</v>
          </cell>
          <cell r="H11">
            <v>26993613.846649017</v>
          </cell>
          <cell r="I11">
            <v>0.29271676050604784</v>
          </cell>
          <cell r="J11">
            <v>1076911199822.5681</v>
          </cell>
          <cell r="K11">
            <v>0.29431606701445179</v>
          </cell>
          <cell r="L11">
            <v>0.58861823278884295</v>
          </cell>
        </row>
        <row r="12">
          <cell r="B12">
            <v>357731</v>
          </cell>
          <cell r="C12">
            <v>350233.91720468691</v>
          </cell>
          <cell r="D12">
            <v>1.0214059302284328</v>
          </cell>
          <cell r="E12">
            <v>3403130597</v>
          </cell>
          <cell r="F12">
            <v>3105836090.8636274</v>
          </cell>
          <cell r="G12">
            <v>1.0957212478182354</v>
          </cell>
          <cell r="H12">
            <v>92217520.445301935</v>
          </cell>
          <cell r="I12">
            <v>1</v>
          </cell>
          <cell r="J12">
            <v>3659029596130.3691</v>
          </cell>
          <cell r="K12">
            <v>1</v>
          </cell>
          <cell r="L12">
            <v>1</v>
          </cell>
        </row>
        <row r="22">
          <cell r="B22">
            <v>265065</v>
          </cell>
          <cell r="C22">
            <v>259765.42798628053</v>
          </cell>
          <cell r="D22">
            <v>1.0204013754055039</v>
          </cell>
          <cell r="E22">
            <v>2583848249</v>
          </cell>
          <cell r="F22">
            <v>2310742768.4341383</v>
          </cell>
          <cell r="G22">
            <v>1.1181894775552754</v>
          </cell>
          <cell r="H22">
            <v>50672548.332779042</v>
          </cell>
          <cell r="I22">
            <v>0.54948938214875254</v>
          </cell>
          <cell r="J22">
            <v>1899770782899.4197</v>
          </cell>
          <cell r="K22">
            <v>0.51920071510450194</v>
          </cell>
          <cell r="L22">
            <v>0.74400023080148925</v>
          </cell>
        </row>
        <row r="23">
          <cell r="B23">
            <v>92666</v>
          </cell>
          <cell r="C23">
            <v>90468.489218406117</v>
          </cell>
          <cell r="D23">
            <v>1.0242903446335743</v>
          </cell>
          <cell r="E23">
            <v>819282348</v>
          </cell>
          <cell r="F23">
            <v>795093322.42949498</v>
          </cell>
          <cell r="G23">
            <v>1.0304228760173622</v>
          </cell>
          <cell r="H23">
            <v>41544972.112523124</v>
          </cell>
          <cell r="I23">
            <v>0.45051061785124752</v>
          </cell>
          <cell r="J23">
            <v>1759258813230.9399</v>
          </cell>
          <cell r="K23">
            <v>0.48079928489549806</v>
          </cell>
          <cell r="L23">
            <v>0.25599976919851075</v>
          </cell>
        </row>
        <row r="34">
          <cell r="B34">
            <v>534</v>
          </cell>
          <cell r="C34">
            <v>404.33144024934961</v>
          </cell>
          <cell r="D34">
            <v>1.3206986814349244</v>
          </cell>
          <cell r="E34">
            <v>28170978</v>
          </cell>
          <cell r="F34">
            <v>31949474.132615954</v>
          </cell>
          <cell r="G34">
            <v>0.88173526371882793</v>
          </cell>
          <cell r="H34">
            <v>2698893.3936359971</v>
          </cell>
          <cell r="I34">
            <v>2.9266601190354291E-2</v>
          </cell>
          <cell r="J34">
            <v>216954052860.02267</v>
          </cell>
          <cell r="K34">
            <v>5.9292784373612087E-2</v>
          </cell>
          <cell r="L34">
            <v>1.0286915728296498E-2</v>
          </cell>
        </row>
        <row r="35">
          <cell r="B35">
            <v>343</v>
          </cell>
          <cell r="C35">
            <v>334.49159436447019</v>
          </cell>
          <cell r="D35">
            <v>1.0254368294416956</v>
          </cell>
          <cell r="E35">
            <v>21811762</v>
          </cell>
          <cell r="F35">
            <v>26679936.301142909</v>
          </cell>
          <cell r="G35">
            <v>0.8175342607195667</v>
          </cell>
          <cell r="H35">
            <v>2352472.6935879928</v>
          </cell>
          <cell r="I35">
            <v>2.5510040632499339E-2</v>
          </cell>
          <cell r="J35">
            <v>190830606211.05255</v>
          </cell>
          <cell r="K35">
            <v>5.2153337708136308E-2</v>
          </cell>
          <cell r="L35">
            <v>8.5902589578460767E-3</v>
          </cell>
        </row>
        <row r="36">
          <cell r="B36">
            <v>340</v>
          </cell>
          <cell r="C36">
            <v>319.6914140157204</v>
          </cell>
          <cell r="D36">
            <v>1.0635255909102423</v>
          </cell>
          <cell r="E36">
            <v>24938361</v>
          </cell>
          <cell r="F36">
            <v>25279336.715291928</v>
          </cell>
          <cell r="G36">
            <v>0.9865116826785385</v>
          </cell>
          <cell r="H36">
            <v>2147103.8684759969</v>
          </cell>
          <cell r="I36">
            <v>2.3283036218150456E-2</v>
          </cell>
          <cell r="J36">
            <v>170552679626.65115</v>
          </cell>
          <cell r="K36">
            <v>4.661145124571292E-2</v>
          </cell>
          <cell r="L36">
            <v>8.1393016166099782E-3</v>
          </cell>
        </row>
        <row r="37">
          <cell r="B37">
            <v>691</v>
          </cell>
          <cell r="C37">
            <v>666.51666760627029</v>
          </cell>
          <cell r="D37">
            <v>1.0367332635231152</v>
          </cell>
          <cell r="E37">
            <v>48524161</v>
          </cell>
          <cell r="F37">
            <v>51477648.484559581</v>
          </cell>
          <cell r="G37">
            <v>0.94262582749005208</v>
          </cell>
          <cell r="H37">
            <v>3944319.0975310043</v>
          </cell>
          <cell r="I37">
            <v>4.2771905799294851E-2</v>
          </cell>
          <cell r="J37">
            <v>300578443000.57404</v>
          </cell>
          <cell r="K37">
            <v>8.2147037924605218E-2</v>
          </cell>
          <cell r="L37">
            <v>1.6574489760097229E-2</v>
          </cell>
        </row>
        <row r="38">
          <cell r="B38">
            <v>2429</v>
          </cell>
          <cell r="C38">
            <v>2062.6447021391486</v>
          </cell>
          <cell r="D38">
            <v>1.1776143499076248</v>
          </cell>
          <cell r="E38">
            <v>174264420</v>
          </cell>
          <cell r="F38">
            <v>141412525.15122041</v>
          </cell>
          <cell r="G38">
            <v>1.2323124830254548</v>
          </cell>
          <cell r="H38">
            <v>8919636.7605870105</v>
          </cell>
          <cell r="I38">
            <v>9.6723884111345332E-2</v>
          </cell>
          <cell r="J38">
            <v>588522563426.4458</v>
          </cell>
          <cell r="K38">
            <v>0.16084115964758589</v>
          </cell>
          <cell r="L38">
            <v>4.5531226057682408E-2</v>
          </cell>
        </row>
        <row r="39">
          <cell r="B39">
            <v>3833</v>
          </cell>
          <cell r="C39">
            <v>3108.6315872841888</v>
          </cell>
          <cell r="D39">
            <v>1.2330184173894485</v>
          </cell>
          <cell r="E39">
            <v>195198549</v>
          </cell>
          <cell r="F39">
            <v>179493274.02873236</v>
          </cell>
          <cell r="G39">
            <v>1.0874978466811722</v>
          </cell>
          <cell r="H39">
            <v>9026097.9615109991</v>
          </cell>
          <cell r="I39">
            <v>9.7878341533426366E-2</v>
          </cell>
          <cell r="J39">
            <v>500514774702.40607</v>
          </cell>
          <cell r="K39">
            <v>0.13678893858407959</v>
          </cell>
          <cell r="L39">
            <v>5.7792255862034701E-2</v>
          </cell>
        </row>
        <row r="40">
          <cell r="B40">
            <v>6499</v>
          </cell>
          <cell r="C40">
            <v>5416.3014068413131</v>
          </cell>
          <cell r="D40">
            <v>1.1998962967221753</v>
          </cell>
          <cell r="E40">
            <v>282726980</v>
          </cell>
          <cell r="F40">
            <v>270336198.72178155</v>
          </cell>
          <cell r="G40">
            <v>1.0458347100270153</v>
          </cell>
          <cell r="H40">
            <v>9706536.6800439805</v>
          </cell>
          <cell r="I40">
            <v>0.10525696888370931</v>
          </cell>
          <cell r="J40">
            <v>480267967882.83405</v>
          </cell>
          <cell r="K40">
            <v>0.1312555570446178</v>
          </cell>
          <cell r="L40">
            <v>8.7041360462332171E-2</v>
          </cell>
        </row>
        <row r="41">
          <cell r="B41">
            <v>9934</v>
          </cell>
          <cell r="C41">
            <v>7406.5104032594363</v>
          </cell>
          <cell r="D41">
            <v>1.3412524197128344</v>
          </cell>
          <cell r="E41">
            <v>414358507</v>
          </cell>
          <cell r="F41">
            <v>343394520.19733387</v>
          </cell>
          <cell r="G41">
            <v>1.2066543949562334</v>
          </cell>
          <cell r="H41">
            <v>10316702.137258019</v>
          </cell>
          <cell r="I41">
            <v>0.11187355816379034</v>
          </cell>
          <cell r="J41">
            <v>477231293298.0918</v>
          </cell>
          <cell r="K41">
            <v>0.13042564449404601</v>
          </cell>
          <cell r="L41">
            <v>0.11056427646246059</v>
          </cell>
        </row>
        <row r="42">
          <cell r="B42">
            <v>333128</v>
          </cell>
          <cell r="C42">
            <v>330514.79798892676</v>
          </cell>
          <cell r="D42">
            <v>1.0079064599436205</v>
          </cell>
          <cell r="E42">
            <v>2213136879</v>
          </cell>
          <cell r="F42">
            <v>2035813177.1309481</v>
          </cell>
          <cell r="G42">
            <v>1.0871021485964407</v>
          </cell>
          <cell r="H42">
            <v>43105757.852671005</v>
          </cell>
          <cell r="I42">
            <v>0.46743566346742965</v>
          </cell>
          <cell r="J42">
            <v>733577215122.28687</v>
          </cell>
          <cell r="K42">
            <v>0.20048408897760409</v>
          </cell>
          <cell r="L42">
            <v>0.65547991509264036</v>
          </cell>
        </row>
        <row r="53">
          <cell r="B53">
            <v>278822</v>
          </cell>
          <cell r="C53">
            <v>283379.65978243796</v>
          </cell>
          <cell r="D53">
            <v>0.98391677163443181</v>
          </cell>
          <cell r="E53">
            <v>781527937</v>
          </cell>
          <cell r="F53">
            <v>733976743.90615702</v>
          </cell>
          <cell r="G53">
            <v>1.0647856944905092</v>
          </cell>
          <cell r="H53">
            <v>26234860.308068946</v>
          </cell>
          <cell r="I53">
            <v>0.28448889301496627</v>
          </cell>
          <cell r="J53">
            <v>91518515854.589386</v>
          </cell>
          <cell r="K53">
            <v>2.5011690517992936E-2</v>
          </cell>
          <cell r="L53">
            <v>0.23632178982827889</v>
          </cell>
        </row>
        <row r="54">
          <cell r="B54">
            <v>46657</v>
          </cell>
          <cell r="C54">
            <v>38468.02290246779</v>
          </cell>
          <cell r="D54">
            <v>1.2128775143524955</v>
          </cell>
          <cell r="E54">
            <v>653389522</v>
          </cell>
          <cell r="F54">
            <v>544466213.51678061</v>
          </cell>
          <cell r="G54">
            <v>1.2000552206530302</v>
          </cell>
          <cell r="H54">
            <v>21317689.861055955</v>
          </cell>
          <cell r="I54">
            <v>0.23116745883121403</v>
          </cell>
          <cell r="J54">
            <v>304325541373.60242</v>
          </cell>
          <cell r="K54">
            <v>8.3171106813523507E-2</v>
          </cell>
          <cell r="L54">
            <v>0.17530423293052255</v>
          </cell>
        </row>
        <row r="55">
          <cell r="B55">
            <v>18039</v>
          </cell>
          <cell r="C55">
            <v>15474.14728987536</v>
          </cell>
          <cell r="D55">
            <v>1.1657508269811292</v>
          </cell>
          <cell r="E55">
            <v>549481912</v>
          </cell>
          <cell r="F55">
            <v>479891819.90633631</v>
          </cell>
          <cell r="G55">
            <v>1.1450120406454232</v>
          </cell>
          <cell r="H55">
            <v>21298797.925504971</v>
          </cell>
          <cell r="I55">
            <v>0.23096259607346736</v>
          </cell>
          <cell r="J55">
            <v>610295075846.64343</v>
          </cell>
          <cell r="K55">
            <v>0.16679151119522662</v>
          </cell>
          <cell r="L55">
            <v>0.15451292530150715</v>
          </cell>
        </row>
        <row r="56">
          <cell r="B56">
            <v>9736</v>
          </cell>
          <cell r="C56">
            <v>8369.3017523191211</v>
          </cell>
          <cell r="D56">
            <v>1.1632989570847017</v>
          </cell>
          <cell r="E56">
            <v>575640090</v>
          </cell>
          <cell r="F56">
            <v>503360802.25151694</v>
          </cell>
          <cell r="G56">
            <v>1.1435933974699264</v>
          </cell>
          <cell r="H56">
            <v>14002677.280321985</v>
          </cell>
          <cell r="I56">
            <v>0.15184400114756469</v>
          </cell>
          <cell r="J56">
            <v>802693817304.78613</v>
          </cell>
          <cell r="K56">
            <v>0.21937341478562541</v>
          </cell>
          <cell r="L56">
            <v>0.16206933898805642</v>
          </cell>
        </row>
        <row r="57">
          <cell r="B57">
            <v>3795</v>
          </cell>
          <cell r="C57">
            <v>3752.8828047285856</v>
          </cell>
          <cell r="D57">
            <v>1.0112226247028944</v>
          </cell>
          <cell r="E57">
            <v>482568918</v>
          </cell>
          <cell r="F57">
            <v>482561119.0170269</v>
          </cell>
          <cell r="G57">
            <v>1.0000161616480603</v>
          </cell>
          <cell r="H57">
            <v>7306781.6316510104</v>
          </cell>
          <cell r="I57">
            <v>7.9234201877993168E-2</v>
          </cell>
          <cell r="J57">
            <v>911990746618.34363</v>
          </cell>
          <cell r="K57">
            <v>0.24924388356487368</v>
          </cell>
          <cell r="L57">
            <v>0.15537237152873812</v>
          </cell>
        </row>
        <row r="58">
          <cell r="B58">
            <v>499</v>
          </cell>
          <cell r="C58">
            <v>577.2873986738507</v>
          </cell>
          <cell r="D58">
            <v>0.86438748038898272</v>
          </cell>
          <cell r="E58">
            <v>152462821</v>
          </cell>
          <cell r="F58">
            <v>174673561.29558191</v>
          </cell>
          <cell r="G58">
            <v>0.87284429234257732</v>
          </cell>
          <cell r="H58">
            <v>1449833.9125590022</v>
          </cell>
          <cell r="I58">
            <v>1.5721892169275581E-2</v>
          </cell>
          <cell r="J58">
            <v>424330022167.40887</v>
          </cell>
          <cell r="K58">
            <v>0.11596791198851256</v>
          </cell>
          <cell r="L58">
            <v>5.6240431299454455E-2</v>
          </cell>
        </row>
        <row r="59">
          <cell r="B59">
            <v>125</v>
          </cell>
          <cell r="C59">
            <v>154.62481280341032</v>
          </cell>
          <cell r="D59">
            <v>0.80840841604720159</v>
          </cell>
          <cell r="E59">
            <v>73899396</v>
          </cell>
          <cell r="F59">
            <v>92678750.897431239</v>
          </cell>
          <cell r="G59">
            <v>0.79737151487707691</v>
          </cell>
          <cell r="H59">
            <v>442239.87507700047</v>
          </cell>
          <cell r="I59">
            <v>4.7956166349030363E-3</v>
          </cell>
          <cell r="J59">
            <v>257283363786.59332</v>
          </cell>
          <cell r="K59">
            <v>7.0314644095441386E-2</v>
          </cell>
          <cell r="L59">
            <v>2.9840193811277557E-2</v>
          </cell>
        </row>
        <row r="60">
          <cell r="B60">
            <v>58</v>
          </cell>
          <cell r="C60">
            <v>57.990461380719999</v>
          </cell>
          <cell r="D60">
            <v>1.0001644860042995</v>
          </cell>
          <cell r="E60">
            <v>134160001</v>
          </cell>
          <cell r="F60">
            <v>94227080.072794616</v>
          </cell>
          <cell r="G60">
            <v>1.4237945280311712</v>
          </cell>
          <cell r="H60">
            <v>164639.65106300014</v>
          </cell>
          <cell r="I60">
            <v>1.7853402506159872E-3</v>
          </cell>
          <cell r="J60">
            <v>256592513178.39871</v>
          </cell>
          <cell r="K60">
            <v>7.012583703880397E-2</v>
          </cell>
          <cell r="L60">
            <v>3.0338716312164858E-2</v>
          </cell>
        </row>
        <row r="71">
          <cell r="B71">
            <v>19777</v>
          </cell>
          <cell r="C71">
            <v>21312.082724224423</v>
          </cell>
          <cell r="D71">
            <v>0.92797124785558527</v>
          </cell>
          <cell r="E71">
            <v>191531581</v>
          </cell>
          <cell r="F71">
            <v>172619274.22945952</v>
          </cell>
          <cell r="G71">
            <v>1.109560805738302</v>
          </cell>
          <cell r="H71">
            <v>7088570.3830509903</v>
          </cell>
          <cell r="I71">
            <v>7.686793516916901E-2</v>
          </cell>
          <cell r="J71">
            <v>232512759952.72546</v>
          </cell>
          <cell r="K71">
            <v>6.3544924643031339E-2</v>
          </cell>
          <cell r="L71">
            <v>5.5579003263324218E-2</v>
          </cell>
        </row>
        <row r="72">
          <cell r="B72">
            <v>32852</v>
          </cell>
          <cell r="C72">
            <v>34520.823194246186</v>
          </cell>
          <cell r="D72">
            <v>0.95165749133918853</v>
          </cell>
          <cell r="E72">
            <v>254128762</v>
          </cell>
          <cell r="F72">
            <v>237904532.90567195</v>
          </cell>
          <cell r="G72">
            <v>1.0681963848951161</v>
          </cell>
          <cell r="H72">
            <v>9053085.0308410022</v>
          </cell>
          <cell r="I72">
            <v>9.8170987325675932E-2</v>
          </cell>
          <cell r="J72">
            <v>304498244613.98419</v>
          </cell>
          <cell r="K72">
            <v>8.3218306005507212E-2</v>
          </cell>
          <cell r="L72">
            <v>7.6599191311322229E-2</v>
          </cell>
        </row>
        <row r="73">
          <cell r="B73">
            <v>42976</v>
          </cell>
          <cell r="C73">
            <v>42469.706633887501</v>
          </cell>
          <cell r="D73">
            <v>1.0119212823972867</v>
          </cell>
          <cell r="E73">
            <v>319655264</v>
          </cell>
          <cell r="F73">
            <v>296723030.251692</v>
          </cell>
          <cell r="G73">
            <v>1.0772849809765559</v>
          </cell>
          <cell r="H73">
            <v>11249466.479474995</v>
          </cell>
          <cell r="I73">
            <v>0.12198838599382553</v>
          </cell>
          <cell r="J73">
            <v>385679969602.61133</v>
          </cell>
          <cell r="K73">
            <v>0.10540498770780377</v>
          </cell>
          <cell r="L73">
            <v>9.5537247160130623E-2</v>
          </cell>
        </row>
        <row r="74">
          <cell r="B74">
            <v>43103</v>
          </cell>
          <cell r="C74">
            <v>41686.730921052644</v>
          </cell>
          <cell r="D74">
            <v>1.0339740979360921</v>
          </cell>
          <cell r="E74">
            <v>337324241</v>
          </cell>
          <cell r="F74">
            <v>319040723.67565227</v>
          </cell>
          <cell r="G74">
            <v>1.0573077853939905</v>
          </cell>
          <cell r="H74">
            <v>9525592.2937649954</v>
          </cell>
          <cell r="I74">
            <v>0.10329482128523525</v>
          </cell>
          <cell r="J74">
            <v>354034010417.88214</v>
          </cell>
          <cell r="K74">
            <v>9.6756257667960255E-2</v>
          </cell>
          <cell r="L74">
            <v>0.1027229751802318</v>
          </cell>
        </row>
        <row r="75">
          <cell r="B75">
            <v>41611</v>
          </cell>
          <cell r="C75">
            <v>40143.578139957732</v>
          </cell>
          <cell r="D75">
            <v>1.0365543364103271</v>
          </cell>
          <cell r="E75">
            <v>384063166</v>
          </cell>
          <cell r="F75">
            <v>365854756.77795494</v>
          </cell>
          <cell r="G75">
            <v>1.049769502472524</v>
          </cell>
          <cell r="H75">
            <v>11200097.294154009</v>
          </cell>
          <cell r="I75">
            <v>0.12145303018418555</v>
          </cell>
          <cell r="J75">
            <v>437082437192.62396</v>
          </cell>
          <cell r="K75">
            <v>0.11945310244411902</v>
          </cell>
          <cell r="L75">
            <v>0.11779589974312633</v>
          </cell>
        </row>
        <row r="76">
          <cell r="B76">
            <v>43577</v>
          </cell>
          <cell r="C76">
            <v>41465.70568573226</v>
          </cell>
          <cell r="D76">
            <v>1.0509166377215233</v>
          </cell>
          <cell r="E76">
            <v>451088471</v>
          </cell>
          <cell r="F76">
            <v>392945403.30201185</v>
          </cell>
          <cell r="G76">
            <v>1.1479672931898386</v>
          </cell>
          <cell r="H76">
            <v>11120787.092178011</v>
          </cell>
          <cell r="I76">
            <v>0.12059299619505828</v>
          </cell>
          <cell r="J76">
            <v>458424597875.09595</v>
          </cell>
          <cell r="K76">
            <v>0.12528584036595561</v>
          </cell>
          <cell r="L76">
            <v>0.12651839691667291</v>
          </cell>
        </row>
        <row r="77">
          <cell r="B77">
            <v>44275</v>
          </cell>
          <cell r="C77">
            <v>41760.323946951328</v>
          </cell>
          <cell r="D77">
            <v>1.0602168713117048</v>
          </cell>
          <cell r="E77">
            <v>453831278</v>
          </cell>
          <cell r="F77">
            <v>415468637.05060542</v>
          </cell>
          <cell r="G77">
            <v>1.0923358288166571</v>
          </cell>
          <cell r="H77">
            <v>11043705.478639977</v>
          </cell>
          <cell r="I77">
            <v>0.11975712885481946</v>
          </cell>
          <cell r="J77">
            <v>476201210817.92609</v>
          </cell>
          <cell r="K77">
            <v>0.1301441265524434</v>
          </cell>
          <cell r="L77">
            <v>0.13377030367854284</v>
          </cell>
        </row>
        <row r="78">
          <cell r="B78">
            <v>43717</v>
          </cell>
          <cell r="C78">
            <v>42651.029568698039</v>
          </cell>
          <cell r="D78">
            <v>1.0249928417222613</v>
          </cell>
          <cell r="E78">
            <v>498865204</v>
          </cell>
          <cell r="F78">
            <v>439207851.7107091</v>
          </cell>
          <cell r="G78">
            <v>1.1358294303185297</v>
          </cell>
          <cell r="H78">
            <v>11001285.780915005</v>
          </cell>
          <cell r="I78">
            <v>0.11929713277684929</v>
          </cell>
          <cell r="J78">
            <v>497471972328.01105</v>
          </cell>
          <cell r="K78">
            <v>0.13595735133001283</v>
          </cell>
          <cell r="L78">
            <v>0.14141372527762106</v>
          </cell>
        </row>
        <row r="79">
          <cell r="B79">
            <v>45843</v>
          </cell>
          <cell r="C79">
            <v>44223.936389936724</v>
          </cell>
          <cell r="D79">
            <v>1.0366105720618688</v>
          </cell>
          <cell r="E79">
            <v>512642630</v>
          </cell>
          <cell r="F79">
            <v>466071880.95986748</v>
          </cell>
          <cell r="G79">
            <v>1.0999218166610283</v>
          </cell>
          <cell r="H79">
            <v>10934930.61228299</v>
          </cell>
          <cell r="I79">
            <v>0.11857758221518164</v>
          </cell>
          <cell r="J79">
            <v>513124393329.50513</v>
          </cell>
          <cell r="K79">
            <v>0.1402351032831666</v>
          </cell>
          <cell r="L79">
            <v>0.15006325746902799</v>
          </cell>
        </row>
      </sheetData>
      <sheetData sheetId="23">
        <row r="14">
          <cell r="B14">
            <v>0.91270447448837932</v>
          </cell>
          <cell r="C14">
            <v>0.81327773729076558</v>
          </cell>
          <cell r="D14">
            <v>1.0144207827933156</v>
          </cell>
          <cell r="E14">
            <v>0.85411336239709412</v>
          </cell>
          <cell r="F14">
            <v>0.85271740657255846</v>
          </cell>
          <cell r="G14">
            <v>0.84245253612755244</v>
          </cell>
          <cell r="H14">
            <v>0.8796771908348604</v>
          </cell>
          <cell r="I14">
            <v>0.94382706402379513</v>
          </cell>
          <cell r="J14">
            <v>135</v>
          </cell>
          <cell r="K14">
            <v>181</v>
          </cell>
          <cell r="L14">
            <v>290</v>
          </cell>
          <cell r="M14">
            <v>700</v>
          </cell>
          <cell r="N14">
            <v>3529</v>
          </cell>
          <cell r="O14">
            <v>6576</v>
          </cell>
          <cell r="P14">
            <v>9173</v>
          </cell>
          <cell r="Q14">
            <v>5641</v>
          </cell>
          <cell r="R14">
            <v>0.8789123148244159</v>
          </cell>
          <cell r="S14">
            <v>26225</v>
          </cell>
        </row>
        <row r="15">
          <cell r="B15">
            <v>1.6081043080237212</v>
          </cell>
          <cell r="C15">
            <v>1.5100483476753517</v>
          </cell>
          <cell r="D15">
            <v>1.7384949684402444</v>
          </cell>
          <cell r="E15">
            <v>1.4685160382115217</v>
          </cell>
          <cell r="F15">
            <v>1.3059902586504952</v>
          </cell>
          <cell r="G15">
            <v>1.2301949447909006</v>
          </cell>
          <cell r="H15">
            <v>1.2632444482466316</v>
          </cell>
          <cell r="I15">
            <v>1.2779515782824469</v>
          </cell>
          <cell r="J15">
            <v>457</v>
          </cell>
          <cell r="K15">
            <v>612</v>
          </cell>
          <cell r="L15">
            <v>784</v>
          </cell>
          <cell r="M15">
            <v>1681</v>
          </cell>
          <cell r="N15">
            <v>7051</v>
          </cell>
          <cell r="O15">
            <v>10926</v>
          </cell>
          <cell r="P15">
            <v>10661</v>
          </cell>
          <cell r="Q15">
            <v>4303</v>
          </cell>
          <cell r="R15">
            <v>1.2834645915723568</v>
          </cell>
          <cell r="S15">
            <v>36475</v>
          </cell>
        </row>
        <row r="17">
          <cell r="B17">
            <v>0.80207520808101473</v>
          </cell>
          <cell r="C17">
            <v>0.78166420149482951</v>
          </cell>
          <cell r="D17">
            <v>0.77603397832777454</v>
          </cell>
          <cell r="E17">
            <v>0.78851276952797078</v>
          </cell>
          <cell r="F17">
            <v>0.75888467678657745</v>
          </cell>
          <cell r="G17">
            <v>0.73561638593915257</v>
          </cell>
          <cell r="H17">
            <v>0.73189827564309384</v>
          </cell>
          <cell r="I17">
            <v>0.80587868265104035</v>
          </cell>
          <cell r="J17">
            <v>173</v>
          </cell>
          <cell r="K17">
            <v>247</v>
          </cell>
          <cell r="L17">
            <v>293</v>
          </cell>
          <cell r="M17">
            <v>698</v>
          </cell>
          <cell r="N17">
            <v>2247</v>
          </cell>
          <cell r="O17">
            <v>3371</v>
          </cell>
          <cell r="P17">
            <v>1997</v>
          </cell>
          <cell r="Q17">
            <v>51</v>
          </cell>
          <cell r="R17">
            <v>0.7480735267634292</v>
          </cell>
          <cell r="S17">
            <v>9077</v>
          </cell>
        </row>
        <row r="18">
          <cell r="B18">
            <v>1.1511154600001916</v>
          </cell>
          <cell r="C18">
            <v>1.079606254609645</v>
          </cell>
          <cell r="D18">
            <v>0.88102506955270476</v>
          </cell>
          <cell r="E18">
            <v>0.81841538009749626</v>
          </cell>
          <cell r="F18">
            <v>0.85048554523823738</v>
          </cell>
          <cell r="G18">
            <v>0.85172274137159076</v>
          </cell>
          <cell r="H18">
            <v>0.86468436315722175</v>
          </cell>
          <cell r="I18">
            <v>1.3071120811507069</v>
          </cell>
          <cell r="J18">
            <v>218</v>
          </cell>
          <cell r="K18">
            <v>305</v>
          </cell>
          <cell r="L18">
            <v>342</v>
          </cell>
          <cell r="M18">
            <v>853</v>
          </cell>
          <cell r="N18">
            <v>3747</v>
          </cell>
          <cell r="O18">
            <v>4406</v>
          </cell>
          <cell r="P18">
            <v>1870</v>
          </cell>
          <cell r="Q18">
            <v>132</v>
          </cell>
          <cell r="R18">
            <v>0.86379178020128833</v>
          </cell>
          <cell r="S18">
            <v>11873</v>
          </cell>
        </row>
        <row r="19">
          <cell r="B19">
            <v>1.4389167422635205</v>
          </cell>
          <cell r="C19">
            <v>1.2737727567670758</v>
          </cell>
          <cell r="D19">
            <v>1.2780979847779581</v>
          </cell>
          <cell r="E19">
            <v>1.1974085328021267</v>
          </cell>
          <cell r="F19">
            <v>1.1239074779258205</v>
          </cell>
          <cell r="G19">
            <v>1.1355997234531858</v>
          </cell>
          <cell r="H19">
            <v>1.0753339973314555</v>
          </cell>
          <cell r="I19">
            <v>0.59827229174929286</v>
          </cell>
          <cell r="J19">
            <v>658</v>
          </cell>
          <cell r="K19">
            <v>835</v>
          </cell>
          <cell r="L19">
            <v>1087</v>
          </cell>
          <cell r="M19">
            <v>2571</v>
          </cell>
          <cell r="N19">
            <v>9116</v>
          </cell>
          <cell r="O19">
            <v>7880</v>
          </cell>
          <cell r="P19">
            <v>1940</v>
          </cell>
          <cell r="Q19">
            <v>142</v>
          </cell>
          <cell r="R19">
            <v>1.1421181674284266</v>
          </cell>
          <cell r="S19">
            <v>24229</v>
          </cell>
        </row>
        <row r="21">
          <cell r="B21">
            <v>0.61337996335468414</v>
          </cell>
          <cell r="C21">
            <v>0.74145175206284475</v>
          </cell>
          <cell r="D21">
            <v>0.7750554712657165</v>
          </cell>
          <cell r="E21">
            <v>0.65344473917645696</v>
          </cell>
          <cell r="F21">
            <v>0.74319642854011037</v>
          </cell>
          <cell r="G21">
            <v>0.72929091638483601</v>
          </cell>
          <cell r="H21">
            <v>0.70092826691518806</v>
          </cell>
          <cell r="I21">
            <v>1.899823843362807</v>
          </cell>
          <cell r="J21">
            <v>124</v>
          </cell>
          <cell r="K21">
            <v>237</v>
          </cell>
          <cell r="L21">
            <v>315</v>
          </cell>
          <cell r="M21">
            <v>632</v>
          </cell>
          <cell r="N21">
            <v>2423</v>
          </cell>
          <cell r="O21">
            <v>2713</v>
          </cell>
          <cell r="P21">
            <v>876</v>
          </cell>
          <cell r="Q21">
            <v>1</v>
          </cell>
          <cell r="R21">
            <v>0.72293937547552756</v>
          </cell>
          <cell r="S21">
            <v>7321</v>
          </cell>
        </row>
        <row r="22">
          <cell r="B22">
            <v>0.77497109592063795</v>
          </cell>
          <cell r="C22">
            <v>0.98785764806087406</v>
          </cell>
          <cell r="D22">
            <v>0.91015129160076869</v>
          </cell>
          <cell r="E22">
            <v>0.87488762557364563</v>
          </cell>
          <cell r="F22">
            <v>0.84524757673931672</v>
          </cell>
          <cell r="G22">
            <v>0.86619084026760196</v>
          </cell>
          <cell r="H22">
            <v>0.83490177919743436</v>
          </cell>
          <cell r="I22">
            <v>4.236319022664202</v>
          </cell>
          <cell r="J22">
            <v>118</v>
          </cell>
          <cell r="K22">
            <v>225</v>
          </cell>
          <cell r="L22">
            <v>303</v>
          </cell>
          <cell r="M22">
            <v>753</v>
          </cell>
          <cell r="N22">
            <v>3060</v>
          </cell>
          <cell r="O22">
            <v>2994</v>
          </cell>
          <cell r="P22">
            <v>703</v>
          </cell>
          <cell r="Q22">
            <v>2</v>
          </cell>
          <cell r="R22">
            <v>0.85958961070668183</v>
          </cell>
          <cell r="S22">
            <v>8158</v>
          </cell>
        </row>
        <row r="23">
          <cell r="B23">
            <v>0.90536370737803418</v>
          </cell>
          <cell r="C23">
            <v>1.0918091082057757</v>
          </cell>
          <cell r="D23">
            <v>1.0662084238938438</v>
          </cell>
          <cell r="E23">
            <v>1.0812019087074034</v>
          </cell>
          <cell r="F23">
            <v>1.0266641510041383</v>
          </cell>
          <cell r="G23">
            <v>1.0657163286650573</v>
          </cell>
          <cell r="H23">
            <v>0.88112687691364222</v>
          </cell>
          <cell r="I23">
            <v>0</v>
          </cell>
          <cell r="J23">
            <v>122</v>
          </cell>
          <cell r="K23">
            <v>196</v>
          </cell>
          <cell r="L23">
            <v>258</v>
          </cell>
          <cell r="M23">
            <v>622</v>
          </cell>
          <cell r="N23">
            <v>2181</v>
          </cell>
          <cell r="O23">
            <v>1951</v>
          </cell>
          <cell r="P23">
            <v>308</v>
          </cell>
          <cell r="Q23">
            <v>0</v>
          </cell>
          <cell r="R23">
            <v>1.0374304999585544</v>
          </cell>
          <cell r="S23">
            <v>5638</v>
          </cell>
        </row>
        <row r="24">
          <cell r="B24">
            <v>1.3974094491844107</v>
          </cell>
          <cell r="C24">
            <v>1.3276017070838668</v>
          </cell>
          <cell r="D24">
            <v>1.3256649071103226</v>
          </cell>
          <cell r="E24">
            <v>1.112600951928564</v>
          </cell>
          <cell r="F24">
            <v>1.1653297201163664</v>
          </cell>
          <cell r="G24">
            <v>1.2207507525329679</v>
          </cell>
          <cell r="H24">
            <v>1.1386569268934079</v>
          </cell>
          <cell r="I24">
            <v>0.35241623210505418</v>
          </cell>
          <cell r="J24">
            <v>227</v>
          </cell>
          <cell r="K24">
            <v>318</v>
          </cell>
          <cell r="L24">
            <v>417</v>
          </cell>
          <cell r="M24">
            <v>873</v>
          </cell>
          <cell r="N24">
            <v>2704</v>
          </cell>
          <cell r="O24">
            <v>1876</v>
          </cell>
          <cell r="P24">
            <v>487</v>
          </cell>
          <cell r="Q24">
            <v>12</v>
          </cell>
          <cell r="R24">
            <v>1.1879166194011739</v>
          </cell>
          <cell r="S24">
            <v>6914</v>
          </cell>
        </row>
        <row r="27">
          <cell r="B27">
            <v>0.63813771852454093</v>
          </cell>
          <cell r="C27">
            <v>0.66587582835434089</v>
          </cell>
          <cell r="D27">
            <v>0.73741460681101556</v>
          </cell>
          <cell r="E27">
            <v>0.6483656747598141</v>
          </cell>
          <cell r="F27">
            <v>0.76156468604546801</v>
          </cell>
          <cell r="G27">
            <v>0.82310462448690402</v>
          </cell>
          <cell r="H27">
            <v>0.84018008288986068</v>
          </cell>
          <cell r="I27">
            <v>0.86376219734875981</v>
          </cell>
          <cell r="J27">
            <v>34</v>
          </cell>
          <cell r="K27">
            <v>54</v>
          </cell>
          <cell r="L27">
            <v>80</v>
          </cell>
          <cell r="M27">
            <v>183</v>
          </cell>
          <cell r="N27">
            <v>1275</v>
          </cell>
          <cell r="O27">
            <v>3180</v>
          </cell>
          <cell r="P27">
            <v>3487</v>
          </cell>
          <cell r="Q27">
            <v>1575</v>
          </cell>
          <cell r="R27">
            <v>0.81951647939929295</v>
          </cell>
          <cell r="S27">
            <v>9868</v>
          </cell>
        </row>
        <row r="28">
          <cell r="B28">
            <v>1.3809351834524375</v>
          </cell>
          <cell r="C28">
            <v>1.2941168178334419</v>
          </cell>
          <cell r="D28">
            <v>1.2426752378373527</v>
          </cell>
          <cell r="E28">
            <v>1.2157214521921555</v>
          </cell>
          <cell r="F28">
            <v>1.1528122275619634</v>
          </cell>
          <cell r="G28">
            <v>1.1602369413531355</v>
          </cell>
          <cell r="H28">
            <v>1.209605211825733</v>
          </cell>
          <cell r="I28">
            <v>1.1742154440756414</v>
          </cell>
          <cell r="J28">
            <v>171</v>
          </cell>
          <cell r="K28">
            <v>194</v>
          </cell>
          <cell r="L28">
            <v>207</v>
          </cell>
          <cell r="M28">
            <v>510</v>
          </cell>
          <cell r="N28">
            <v>2203</v>
          </cell>
          <cell r="O28">
            <v>3815</v>
          </cell>
          <cell r="P28">
            <v>3177</v>
          </cell>
          <cell r="Q28">
            <v>1124</v>
          </cell>
          <cell r="R28">
            <v>1.1807776702700241</v>
          </cell>
          <cell r="S28">
            <v>11401</v>
          </cell>
        </row>
        <row r="30">
          <cell r="B30">
            <v>0.7241657064198036</v>
          </cell>
          <cell r="C30">
            <v>0.76608208893981966</v>
          </cell>
          <cell r="D30">
            <v>0.77881054358228352</v>
          </cell>
          <cell r="E30">
            <v>0.71776128085422164</v>
          </cell>
          <cell r="F30">
            <v>0.70416305384466393</v>
          </cell>
          <cell r="G30">
            <v>0.66424526503047399</v>
          </cell>
          <cell r="H30">
            <v>0.63340541098580805</v>
          </cell>
          <cell r="I30">
            <v>0.58865020704681636</v>
          </cell>
          <cell r="J30">
            <v>124</v>
          </cell>
          <cell r="K30">
            <v>193</v>
          </cell>
          <cell r="L30">
            <v>257</v>
          </cell>
          <cell r="M30">
            <v>622</v>
          </cell>
          <cell r="N30">
            <v>2350</v>
          </cell>
          <cell r="O30">
            <v>2557</v>
          </cell>
          <cell r="P30">
            <v>1148</v>
          </cell>
          <cell r="Q30">
            <v>19</v>
          </cell>
          <cell r="R30">
            <v>0.68248525914531144</v>
          </cell>
          <cell r="S30">
            <v>7270</v>
          </cell>
        </row>
        <row r="31">
          <cell r="B31">
            <v>1.0693615565358228</v>
          </cell>
          <cell r="C31">
            <v>0.90328505331982711</v>
          </cell>
          <cell r="D31">
            <v>0.90869653477148948</v>
          </cell>
          <cell r="E31">
            <v>0.85155362453341654</v>
          </cell>
          <cell r="F31">
            <v>0.79286602158394803</v>
          </cell>
          <cell r="G31">
            <v>0.81534588321774781</v>
          </cell>
          <cell r="H31">
            <v>0.81410554352513065</v>
          </cell>
          <cell r="I31">
            <v>1.2032623174876516</v>
          </cell>
          <cell r="J31">
            <v>131</v>
          </cell>
          <cell r="K31">
            <v>171</v>
          </cell>
          <cell r="L31">
            <v>242</v>
          </cell>
          <cell r="M31">
            <v>652</v>
          </cell>
          <cell r="N31">
            <v>2779</v>
          </cell>
          <cell r="O31">
            <v>2793</v>
          </cell>
          <cell r="P31">
            <v>984</v>
          </cell>
          <cell r="Q31">
            <v>50</v>
          </cell>
          <cell r="R31">
            <v>0.81898047176461608</v>
          </cell>
          <cell r="S31">
            <v>7802</v>
          </cell>
        </row>
        <row r="32">
          <cell r="B32">
            <v>1.3634863234726082</v>
          </cell>
          <cell r="C32">
            <v>1.2604873297731405</v>
          </cell>
          <cell r="D32">
            <v>1.1820160936341833</v>
          </cell>
          <cell r="E32">
            <v>1.085399834615066</v>
          </cell>
          <cell r="F32">
            <v>1.0683528456868374</v>
          </cell>
          <cell r="G32">
            <v>1.0736007123141198</v>
          </cell>
          <cell r="H32">
            <v>1.007191390383456</v>
          </cell>
          <cell r="I32">
            <v>0.52831981566346675</v>
          </cell>
          <cell r="J32">
            <v>310</v>
          </cell>
          <cell r="K32">
            <v>421</v>
          </cell>
          <cell r="L32">
            <v>534</v>
          </cell>
          <cell r="M32">
            <v>1354</v>
          </cell>
          <cell r="N32">
            <v>5150</v>
          </cell>
          <cell r="O32">
            <v>3712</v>
          </cell>
          <cell r="P32">
            <v>802</v>
          </cell>
          <cell r="Q32">
            <v>44</v>
          </cell>
          <cell r="R32">
            <v>1.0789250668950907</v>
          </cell>
          <cell r="S32">
            <v>12327</v>
          </cell>
        </row>
        <row r="34">
          <cell r="B34">
            <v>0.60392667026382874</v>
          </cell>
          <cell r="C34">
            <v>0.72876744326757625</v>
          </cell>
          <cell r="D34">
            <v>0.69188749680226325</v>
          </cell>
          <cell r="E34">
            <v>0.71917676313247048</v>
          </cell>
          <cell r="F34">
            <v>0.69380551565294546</v>
          </cell>
          <cell r="G34">
            <v>0.67466556026243751</v>
          </cell>
          <cell r="H34">
            <v>0.66237427349303546</v>
          </cell>
          <cell r="I34">
            <v>1.2063464105883972</v>
          </cell>
          <cell r="J34">
            <v>149</v>
          </cell>
          <cell r="K34">
            <v>272</v>
          </cell>
          <cell r="L34">
            <v>343</v>
          </cell>
          <cell r="M34">
            <v>856</v>
          </cell>
          <cell r="N34">
            <v>2743</v>
          </cell>
          <cell r="O34">
            <v>2274</v>
          </cell>
          <cell r="P34">
            <v>560</v>
          </cell>
          <cell r="Q34">
            <v>2</v>
          </cell>
          <cell r="R34">
            <v>0.68723677501697744</v>
          </cell>
          <cell r="S34">
            <v>7199</v>
          </cell>
        </row>
        <row r="35">
          <cell r="B35">
            <v>0.81446522764594764</v>
          </cell>
          <cell r="C35">
            <v>0.89504743546802246</v>
          </cell>
          <cell r="D35">
            <v>0.83194915088327148</v>
          </cell>
          <cell r="E35">
            <v>0.83430523891935471</v>
          </cell>
          <cell r="F35">
            <v>0.811400158887981</v>
          </cell>
          <cell r="G35">
            <v>0.83081715880509965</v>
          </cell>
          <cell r="H35">
            <v>0.79649455015757653</v>
          </cell>
          <cell r="I35">
            <v>4.499279753627059</v>
          </cell>
          <cell r="J35">
            <v>130</v>
          </cell>
          <cell r="K35">
            <v>212</v>
          </cell>
          <cell r="L35">
            <v>266</v>
          </cell>
          <cell r="M35">
            <v>655</v>
          </cell>
          <cell r="N35">
            <v>2298</v>
          </cell>
          <cell r="O35">
            <v>1896</v>
          </cell>
          <cell r="P35">
            <v>378</v>
          </cell>
          <cell r="Q35">
            <v>1</v>
          </cell>
          <cell r="R35">
            <v>0.82296001056473778</v>
          </cell>
          <cell r="S35">
            <v>5836</v>
          </cell>
        </row>
        <row r="36">
          <cell r="B36">
            <v>0.80048960443919337</v>
          </cell>
          <cell r="C36">
            <v>0.82617305446608891</v>
          </cell>
          <cell r="D36">
            <v>1.0005833419214647</v>
          </cell>
          <cell r="E36">
            <v>0.94117201479317292</v>
          </cell>
          <cell r="F36">
            <v>0.91169139344781736</v>
          </cell>
          <cell r="G36">
            <v>0.99351231667607121</v>
          </cell>
          <cell r="H36">
            <v>1.0627276750384229</v>
          </cell>
          <cell r="I36">
            <v>0</v>
          </cell>
          <cell r="J36">
            <v>116</v>
          </cell>
          <cell r="K36">
            <v>172</v>
          </cell>
          <cell r="L36">
            <v>277</v>
          </cell>
          <cell r="M36">
            <v>596</v>
          </cell>
          <cell r="N36">
            <v>1652</v>
          </cell>
          <cell r="O36">
            <v>1089</v>
          </cell>
          <cell r="P36">
            <v>182</v>
          </cell>
          <cell r="Q36">
            <v>0</v>
          </cell>
          <cell r="R36">
            <v>0.94077357041625942</v>
          </cell>
          <cell r="S36">
            <v>4084</v>
          </cell>
        </row>
        <row r="37">
          <cell r="B37">
            <v>1.1670340371399366</v>
          </cell>
          <cell r="C37">
            <v>1.1847339043383773</v>
          </cell>
          <cell r="D37">
            <v>1.1603591413134344</v>
          </cell>
          <cell r="E37">
            <v>1.1923812053652985</v>
          </cell>
          <cell r="F37">
            <v>1.100990480428256</v>
          </cell>
          <cell r="G37">
            <v>1.1878103496000938</v>
          </cell>
          <cell r="H37">
            <v>1.1419906925686996</v>
          </cell>
          <cell r="I37">
            <v>0.1015531513892</v>
          </cell>
          <cell r="J37">
            <v>178</v>
          </cell>
          <cell r="K37">
            <v>245</v>
          </cell>
          <cell r="L37">
            <v>312</v>
          </cell>
          <cell r="M37">
            <v>721</v>
          </cell>
          <cell r="N37">
            <v>1648</v>
          </cell>
          <cell r="O37">
            <v>887</v>
          </cell>
          <cell r="P37">
            <v>192</v>
          </cell>
          <cell r="Q37">
            <v>1</v>
          </cell>
          <cell r="R37">
            <v>1.1429848344330997</v>
          </cell>
          <cell r="S37">
            <v>4184</v>
          </cell>
        </row>
        <row r="40">
          <cell r="B40">
            <v>0.74692920538258112</v>
          </cell>
          <cell r="C40">
            <v>0.73955793797612646</v>
          </cell>
          <cell r="D40">
            <v>0.62191006691354478</v>
          </cell>
          <cell r="E40">
            <v>0.60980058832511908</v>
          </cell>
          <cell r="F40">
            <v>0.67944817233236732</v>
          </cell>
          <cell r="G40">
            <v>0.76339048506705087</v>
          </cell>
          <cell r="H40">
            <v>0.86638681532688422</v>
          </cell>
          <cell r="I40">
            <v>0.88083318087644347</v>
          </cell>
          <cell r="J40">
            <v>48</v>
          </cell>
          <cell r="K40">
            <v>64</v>
          </cell>
          <cell r="L40">
            <v>68</v>
          </cell>
          <cell r="M40">
            <v>170</v>
          </cell>
          <cell r="N40">
            <v>790</v>
          </cell>
          <cell r="O40">
            <v>1553</v>
          </cell>
          <cell r="P40">
            <v>1689</v>
          </cell>
          <cell r="Q40">
            <v>711</v>
          </cell>
          <cell r="R40">
            <v>0.78433421488637844</v>
          </cell>
          <cell r="S40">
            <v>5093</v>
          </cell>
        </row>
        <row r="41">
          <cell r="B41">
            <v>1.2275315103873154</v>
          </cell>
          <cell r="C41">
            <v>1.0466749649556613</v>
          </cell>
          <cell r="D41">
            <v>0.93165292080908646</v>
          </cell>
          <cell r="E41">
            <v>1.0679280188497058</v>
          </cell>
          <cell r="F41">
            <v>1.0877350741211476</v>
          </cell>
          <cell r="G41">
            <v>1.1228243894622496</v>
          </cell>
          <cell r="H41">
            <v>1.1676229203243584</v>
          </cell>
          <cell r="I41">
            <v>1.163451048120157</v>
          </cell>
          <cell r="J41">
            <v>51</v>
          </cell>
          <cell r="K41">
            <v>49</v>
          </cell>
          <cell r="L41">
            <v>55</v>
          </cell>
          <cell r="M41">
            <v>169</v>
          </cell>
          <cell r="N41">
            <v>921</v>
          </cell>
          <cell r="O41">
            <v>1738</v>
          </cell>
          <cell r="P41">
            <v>1325</v>
          </cell>
          <cell r="Q41">
            <v>525</v>
          </cell>
          <cell r="R41">
            <v>1.1278918864412237</v>
          </cell>
          <cell r="S41">
            <v>4833</v>
          </cell>
        </row>
        <row r="43">
          <cell r="B43">
            <v>0.77921367602007929</v>
          </cell>
          <cell r="C43">
            <v>0.58914625073423588</v>
          </cell>
          <cell r="D43">
            <v>0.67195808644507837</v>
          </cell>
          <cell r="E43">
            <v>0.66898252521283064</v>
          </cell>
          <cell r="F43">
            <v>0.66289839813586515</v>
          </cell>
          <cell r="G43">
            <v>0.63871881832677169</v>
          </cell>
          <cell r="H43">
            <v>0.67520917668908986</v>
          </cell>
          <cell r="I43">
            <v>0.67158225988804632</v>
          </cell>
          <cell r="J43">
            <v>92</v>
          </cell>
          <cell r="K43">
            <v>107</v>
          </cell>
          <cell r="L43">
            <v>154</v>
          </cell>
          <cell r="M43">
            <v>395</v>
          </cell>
          <cell r="N43">
            <v>1477</v>
          </cell>
          <cell r="O43">
            <v>1448</v>
          </cell>
          <cell r="P43">
            <v>643</v>
          </cell>
          <cell r="Q43">
            <v>12</v>
          </cell>
          <cell r="R43">
            <v>0.65731798091132643</v>
          </cell>
          <cell r="S43">
            <v>4328</v>
          </cell>
        </row>
        <row r="44">
          <cell r="B44">
            <v>0.81059515983137398</v>
          </cell>
          <cell r="C44">
            <v>0.64762210425420774</v>
          </cell>
          <cell r="D44">
            <v>0.85265747190136953</v>
          </cell>
          <cell r="E44">
            <v>0.82806848034716096</v>
          </cell>
          <cell r="F44">
            <v>0.7556447673391713</v>
          </cell>
          <cell r="G44">
            <v>0.76645721867107297</v>
          </cell>
          <cell r="H44">
            <v>0.80489355104103488</v>
          </cell>
          <cell r="I44">
            <v>0.65942035616178585</v>
          </cell>
          <cell r="J44">
            <v>61</v>
          </cell>
          <cell r="K44">
            <v>74</v>
          </cell>
          <cell r="L44">
            <v>143</v>
          </cell>
          <cell r="M44">
            <v>383</v>
          </cell>
          <cell r="N44">
            <v>1584</v>
          </cell>
          <cell r="O44">
            <v>1521</v>
          </cell>
          <cell r="P44">
            <v>496</v>
          </cell>
          <cell r="Q44">
            <v>15</v>
          </cell>
          <cell r="R44">
            <v>0.77189142727132121</v>
          </cell>
          <cell r="S44">
            <v>4277</v>
          </cell>
        </row>
        <row r="45">
          <cell r="B45">
            <v>1.1144324414886886</v>
          </cell>
          <cell r="C45">
            <v>1.1634367420709351</v>
          </cell>
          <cell r="D45">
            <v>1.2722152735913224</v>
          </cell>
          <cell r="E45">
            <v>1.1044639805264798</v>
          </cell>
          <cell r="F45">
            <v>1.0515330969319363</v>
          </cell>
          <cell r="G45">
            <v>1.0523895933790672</v>
          </cell>
          <cell r="H45">
            <v>0.91106645645565287</v>
          </cell>
          <cell r="I45">
            <v>0.41269579803982587</v>
          </cell>
          <cell r="J45">
            <v>139</v>
          </cell>
          <cell r="K45">
            <v>210</v>
          </cell>
          <cell r="L45">
            <v>319</v>
          </cell>
          <cell r="M45">
            <v>740</v>
          </cell>
          <cell r="N45">
            <v>2740</v>
          </cell>
          <cell r="O45">
            <v>1909</v>
          </cell>
          <cell r="P45">
            <v>319</v>
          </cell>
          <cell r="Q45">
            <v>15</v>
          </cell>
          <cell r="R45">
            <v>1.0587217458107487</v>
          </cell>
          <cell r="S45">
            <v>6391</v>
          </cell>
        </row>
        <row r="47">
          <cell r="B47">
            <v>0.67930030268010255</v>
          </cell>
          <cell r="C47">
            <v>0.57404990756335084</v>
          </cell>
          <cell r="D47">
            <v>0.68989964591451558</v>
          </cell>
          <cell r="E47">
            <v>0.66084063139364946</v>
          </cell>
          <cell r="F47">
            <v>0.67884408652452966</v>
          </cell>
          <cell r="G47">
            <v>0.61044746143705431</v>
          </cell>
          <cell r="H47">
            <v>0.66029550856107744</v>
          </cell>
          <cell r="I47">
            <v>8.97676001895322</v>
          </cell>
          <cell r="J47">
            <v>137</v>
          </cell>
          <cell r="K47">
            <v>175</v>
          </cell>
          <cell r="L47">
            <v>280</v>
          </cell>
          <cell r="M47">
            <v>664</v>
          </cell>
          <cell r="N47">
            <v>2121</v>
          </cell>
          <cell r="O47">
            <v>1447</v>
          </cell>
          <cell r="P47">
            <v>332</v>
          </cell>
          <cell r="Q47">
            <v>2</v>
          </cell>
          <cell r="R47">
            <v>0.65202477584053764</v>
          </cell>
          <cell r="S47">
            <v>5158</v>
          </cell>
        </row>
        <row r="48">
          <cell r="B48">
            <v>0.86321570031095074</v>
          </cell>
          <cell r="C48">
            <v>0.92683558997727955</v>
          </cell>
          <cell r="D48">
            <v>0.93815769688154393</v>
          </cell>
          <cell r="E48">
            <v>0.79311557954278178</v>
          </cell>
          <cell r="F48">
            <v>0.80525007286923223</v>
          </cell>
          <cell r="G48">
            <v>0.77916005360347385</v>
          </cell>
          <cell r="H48">
            <v>0.7875053487607645</v>
          </cell>
          <cell r="I48">
            <v>0</v>
          </cell>
          <cell r="J48">
            <v>87</v>
          </cell>
          <cell r="K48">
            <v>146</v>
          </cell>
          <cell r="L48">
            <v>212</v>
          </cell>
          <cell r="M48">
            <v>451</v>
          </cell>
          <cell r="N48">
            <v>1567</v>
          </cell>
          <cell r="O48">
            <v>1076</v>
          </cell>
          <cell r="P48">
            <v>213</v>
          </cell>
          <cell r="Q48">
            <v>0</v>
          </cell>
          <cell r="R48">
            <v>0.80683872813665691</v>
          </cell>
          <cell r="S48">
            <v>3752</v>
          </cell>
        </row>
        <row r="49">
          <cell r="B49">
            <v>0.83149611356886932</v>
          </cell>
          <cell r="C49">
            <v>1.2493941722493132</v>
          </cell>
          <cell r="D49">
            <v>0.92972583328484615</v>
          </cell>
          <cell r="E49">
            <v>1.0279539222811604</v>
          </cell>
          <cell r="F49">
            <v>0.95883515493776827</v>
          </cell>
          <cell r="G49">
            <v>0.99836943730099192</v>
          </cell>
          <cell r="H49">
            <v>0.96719229221631642</v>
          </cell>
          <cell r="I49">
            <v>0</v>
          </cell>
          <cell r="J49">
            <v>73</v>
          </cell>
          <cell r="K49">
            <v>166</v>
          </cell>
          <cell r="L49">
            <v>155</v>
          </cell>
          <cell r="M49">
            <v>406</v>
          </cell>
          <cell r="N49">
            <v>1079</v>
          </cell>
          <cell r="O49">
            <v>638</v>
          </cell>
          <cell r="P49">
            <v>89</v>
          </cell>
          <cell r="Q49">
            <v>0</v>
          </cell>
          <cell r="R49">
            <v>0.98676851263130205</v>
          </cell>
          <cell r="S49">
            <v>2606</v>
          </cell>
        </row>
        <row r="50">
          <cell r="B50">
            <v>1.2268457743205965</v>
          </cell>
          <cell r="C50">
            <v>1.2220422670130258</v>
          </cell>
          <cell r="D50">
            <v>1.1685316046232479</v>
          </cell>
          <cell r="E50">
            <v>1.1089153338388809</v>
          </cell>
          <cell r="F50">
            <v>1.1288895470351956</v>
          </cell>
          <cell r="G50">
            <v>1.2073601093321789</v>
          </cell>
          <cell r="H50">
            <v>0.86598036618137109</v>
          </cell>
          <cell r="I50">
            <v>0.64990374175427568</v>
          </cell>
          <cell r="J50">
            <v>97</v>
          </cell>
          <cell r="K50">
            <v>134</v>
          </cell>
          <cell r="L50">
            <v>177</v>
          </cell>
          <cell r="M50">
            <v>376</v>
          </cell>
          <cell r="N50">
            <v>940</v>
          </cell>
          <cell r="O50">
            <v>409</v>
          </cell>
          <cell r="P50">
            <v>63</v>
          </cell>
          <cell r="Q50">
            <v>3</v>
          </cell>
          <cell r="R50">
            <v>1.1404774989868063</v>
          </cell>
          <cell r="S50">
            <v>2199</v>
          </cell>
        </row>
        <row r="53">
          <cell r="B53">
            <v>0.64804495385845295</v>
          </cell>
          <cell r="C53">
            <v>0.75628292454547175</v>
          </cell>
          <cell r="D53">
            <v>0.5000600284926654</v>
          </cell>
          <cell r="E53">
            <v>0.53036830098866006</v>
          </cell>
          <cell r="F53">
            <v>0.65698624363543745</v>
          </cell>
          <cell r="G53">
            <v>0.79799375282850704</v>
          </cell>
          <cell r="H53">
            <v>0.88687882610890678</v>
          </cell>
          <cell r="I53">
            <v>0.92598646471694979</v>
          </cell>
          <cell r="J53">
            <v>31</v>
          </cell>
          <cell r="K53">
            <v>51</v>
          </cell>
          <cell r="L53">
            <v>41</v>
          </cell>
          <cell r="M53">
            <v>114</v>
          </cell>
          <cell r="N53">
            <v>537</v>
          </cell>
          <cell r="O53">
            <v>1039</v>
          </cell>
          <cell r="P53">
            <v>981</v>
          </cell>
          <cell r="Q53">
            <v>400</v>
          </cell>
          <cell r="R53">
            <v>0.78450514065856936</v>
          </cell>
          <cell r="S53">
            <v>3194</v>
          </cell>
        </row>
        <row r="54">
          <cell r="B54">
            <v>0.82161563055942077</v>
          </cell>
          <cell r="C54">
            <v>0.50424800579134377</v>
          </cell>
          <cell r="D54">
            <v>1.6272912258297167</v>
          </cell>
          <cell r="E54">
            <v>1.0141884828046301</v>
          </cell>
          <cell r="F54">
            <v>1.0637608102939677</v>
          </cell>
          <cell r="G54">
            <v>1.1700202313719414</v>
          </cell>
          <cell r="H54">
            <v>1.2706140166931303</v>
          </cell>
          <cell r="I54">
            <v>1.1716976684051268</v>
          </cell>
          <cell r="J54">
            <v>9</v>
          </cell>
          <cell r="K54">
            <v>13</v>
          </cell>
          <cell r="L54">
            <v>36</v>
          </cell>
          <cell r="M54">
            <v>71</v>
          </cell>
          <cell r="N54">
            <v>536</v>
          </cell>
          <cell r="O54">
            <v>1081</v>
          </cell>
          <cell r="P54">
            <v>747</v>
          </cell>
          <cell r="Q54">
            <v>283</v>
          </cell>
          <cell r="R54">
            <v>1.1644377742846117</v>
          </cell>
          <cell r="S54">
            <v>2776</v>
          </cell>
        </row>
        <row r="56">
          <cell r="B56">
            <v>0.54395290885927794</v>
          </cell>
          <cell r="C56">
            <v>0.68026425675983992</v>
          </cell>
          <cell r="D56">
            <v>0.62839218069340652</v>
          </cell>
          <cell r="E56">
            <v>0.68101661448499295</v>
          </cell>
          <cell r="F56">
            <v>0.58274700692737447</v>
          </cell>
          <cell r="G56">
            <v>0.60357624715606728</v>
          </cell>
          <cell r="H56">
            <v>0.63619801571106716</v>
          </cell>
          <cell r="I56">
            <v>0.50387810946267009</v>
          </cell>
          <cell r="J56">
            <v>46</v>
          </cell>
          <cell r="K56">
            <v>80</v>
          </cell>
          <cell r="L56">
            <v>98</v>
          </cell>
          <cell r="M56">
            <v>252</v>
          </cell>
          <cell r="N56">
            <v>835</v>
          </cell>
          <cell r="O56">
            <v>760</v>
          </cell>
          <cell r="P56">
            <v>268</v>
          </cell>
          <cell r="Q56">
            <v>5</v>
          </cell>
          <cell r="R56">
            <v>0.60888415666989781</v>
          </cell>
          <cell r="S56">
            <v>2344</v>
          </cell>
        </row>
        <row r="57">
          <cell r="B57">
            <v>0.73927335940178129</v>
          </cell>
          <cell r="C57">
            <v>0.76317530035249581</v>
          </cell>
          <cell r="D57">
            <v>0.88678742465436489</v>
          </cell>
          <cell r="E57">
            <v>0.80059202025176079</v>
          </cell>
          <cell r="F57">
            <v>0.77048566067103941</v>
          </cell>
          <cell r="G57">
            <v>0.77298393992588132</v>
          </cell>
          <cell r="H57">
            <v>0.72559447577754288</v>
          </cell>
          <cell r="I57">
            <v>0.45845729932312845</v>
          </cell>
          <cell r="J57">
            <v>43</v>
          </cell>
          <cell r="K57">
            <v>60</v>
          </cell>
          <cell r="L57">
            <v>95</v>
          </cell>
          <cell r="M57">
            <v>254</v>
          </cell>
          <cell r="N57">
            <v>1221</v>
          </cell>
          <cell r="O57">
            <v>1071</v>
          </cell>
          <cell r="P57">
            <v>222</v>
          </cell>
          <cell r="Q57">
            <v>5</v>
          </cell>
          <cell r="R57">
            <v>0.77231745057607193</v>
          </cell>
          <cell r="S57">
            <v>2971</v>
          </cell>
        </row>
        <row r="58">
          <cell r="B58">
            <v>1.1764132802444198</v>
          </cell>
          <cell r="C58">
            <v>0.92743045809507207</v>
          </cell>
          <cell r="D58">
            <v>1.2173076004364991</v>
          </cell>
          <cell r="E58">
            <v>1.144108766736379</v>
          </cell>
          <cell r="F58">
            <v>1.0623711227688382</v>
          </cell>
          <cell r="G58">
            <v>1.0533883441176906</v>
          </cell>
          <cell r="H58">
            <v>1.2255019075299858</v>
          </cell>
          <cell r="I58">
            <v>0.74688668253068091</v>
          </cell>
          <cell r="J58">
            <v>82</v>
          </cell>
          <cell r="K58">
            <v>102</v>
          </cell>
          <cell r="L58">
            <v>173</v>
          </cell>
          <cell r="M58">
            <v>452</v>
          </cell>
          <cell r="N58">
            <v>1934</v>
          </cell>
          <cell r="O58">
            <v>1303</v>
          </cell>
          <cell r="P58">
            <v>196</v>
          </cell>
          <cell r="Q58">
            <v>11</v>
          </cell>
          <cell r="R58">
            <v>1.0768323718676041</v>
          </cell>
          <cell r="S58">
            <v>4253</v>
          </cell>
        </row>
        <row r="60">
          <cell r="B60">
            <v>0.61276366920020897</v>
          </cell>
          <cell r="C60">
            <v>0.63475103812776634</v>
          </cell>
          <cell r="D60">
            <v>0.62316433280959194</v>
          </cell>
          <cell r="E60">
            <v>0.67113003486190692</v>
          </cell>
          <cell r="F60">
            <v>0.59612004881550307</v>
          </cell>
          <cell r="G60">
            <v>0.58946165984619103</v>
          </cell>
          <cell r="H60">
            <v>0.64711622733702423</v>
          </cell>
          <cell r="I60">
            <v>0</v>
          </cell>
          <cell r="J60">
            <v>91</v>
          </cell>
          <cell r="K60">
            <v>134</v>
          </cell>
          <cell r="L60">
            <v>201</v>
          </cell>
          <cell r="M60">
            <v>487</v>
          </cell>
          <cell r="N60">
            <v>1272</v>
          </cell>
          <cell r="O60">
            <v>761</v>
          </cell>
          <cell r="P60">
            <v>143</v>
          </cell>
          <cell r="Q60">
            <v>0</v>
          </cell>
          <cell r="R60">
            <v>0.61173354522643986</v>
          </cell>
          <cell r="S60">
            <v>3089</v>
          </cell>
        </row>
        <row r="61">
          <cell r="B61">
            <v>0.89602923566607551</v>
          </cell>
          <cell r="C61">
            <v>0.78564955385609359</v>
          </cell>
          <cell r="D61">
            <v>0.7939182810036931</v>
          </cell>
          <cell r="E61">
            <v>0.83288991959881198</v>
          </cell>
          <cell r="F61">
            <v>0.76123268815247702</v>
          </cell>
          <cell r="G61">
            <v>0.77733365887051975</v>
          </cell>
          <cell r="H61">
            <v>0.84752942312288715</v>
          </cell>
          <cell r="I61">
            <v>0</v>
          </cell>
          <cell r="J61">
            <v>65</v>
          </cell>
          <cell r="K61">
            <v>86</v>
          </cell>
          <cell r="L61">
            <v>129</v>
          </cell>
          <cell r="M61">
            <v>325</v>
          </cell>
          <cell r="N61">
            <v>979</v>
          </cell>
          <cell r="O61">
            <v>557</v>
          </cell>
          <cell r="P61">
            <v>100</v>
          </cell>
          <cell r="Q61">
            <v>0</v>
          </cell>
          <cell r="R61">
            <v>0.78492939282511831</v>
          </cell>
          <cell r="S61">
            <v>2241</v>
          </cell>
        </row>
        <row r="62">
          <cell r="B62">
            <v>0.61882001220429361</v>
          </cell>
          <cell r="C62">
            <v>0.99909536477777239</v>
          </cell>
          <cell r="D62">
            <v>0.94481044028110461</v>
          </cell>
          <cell r="E62">
            <v>0.86155344530572542</v>
          </cell>
          <cell r="F62">
            <v>0.90558739395979504</v>
          </cell>
          <cell r="G62">
            <v>1.08851967430568</v>
          </cell>
          <cell r="H62">
            <v>0.977146093436142</v>
          </cell>
          <cell r="I62">
            <v>0</v>
          </cell>
          <cell r="J62">
            <v>40</v>
          </cell>
          <cell r="K62">
            <v>83</v>
          </cell>
          <cell r="L62">
            <v>104</v>
          </cell>
          <cell r="M62">
            <v>229</v>
          </cell>
          <cell r="N62">
            <v>644</v>
          </cell>
          <cell r="O62">
            <v>342</v>
          </cell>
          <cell r="P62">
            <v>33</v>
          </cell>
          <cell r="Q62">
            <v>0</v>
          </cell>
          <cell r="R62">
            <v>0.93352338018001424</v>
          </cell>
          <cell r="S62">
            <v>1475</v>
          </cell>
        </row>
        <row r="63">
          <cell r="B63">
            <v>1.3412558035960369</v>
          </cell>
          <cell r="C63">
            <v>1.1775050392050612</v>
          </cell>
          <cell r="D63">
            <v>1.1262874939240737</v>
          </cell>
          <cell r="E63">
            <v>1.1150064237887409</v>
          </cell>
          <cell r="F63">
            <v>1.1185840873677801</v>
          </cell>
          <cell r="G63">
            <v>1.1370641145341258</v>
          </cell>
          <cell r="H63">
            <v>1.1165035802387009</v>
          </cell>
          <cell r="I63">
            <v>0</v>
          </cell>
          <cell r="J63">
            <v>72</v>
          </cell>
          <cell r="K63">
            <v>88</v>
          </cell>
          <cell r="L63">
            <v>110</v>
          </cell>
          <cell r="M63">
            <v>248</v>
          </cell>
          <cell r="N63">
            <v>596</v>
          </cell>
          <cell r="O63">
            <v>182</v>
          </cell>
          <cell r="P63">
            <v>30</v>
          </cell>
          <cell r="Q63">
            <v>0</v>
          </cell>
          <cell r="R63">
            <v>1.131328106555948</v>
          </cell>
          <cell r="S63">
            <v>1326</v>
          </cell>
        </row>
        <row r="66">
          <cell r="B66">
            <v>0.13348216561518625</v>
          </cell>
          <cell r="C66">
            <v>1.7730168927556131</v>
          </cell>
          <cell r="D66">
            <v>1.3220090115266003</v>
          </cell>
          <cell r="E66">
            <v>0.49560379568679175</v>
          </cell>
          <cell r="F66">
            <v>0.88395915032276429</v>
          </cell>
          <cell r="G66">
            <v>0.73122719376557999</v>
          </cell>
          <cell r="H66">
            <v>0.78819811720660282</v>
          </cell>
          <cell r="I66">
            <v>0.85295484053444259</v>
          </cell>
          <cell r="J66">
            <v>1</v>
          </cell>
          <cell r="K66">
            <v>11</v>
          </cell>
          <cell r="L66">
            <v>15</v>
          </cell>
          <cell r="M66">
            <v>28</v>
          </cell>
          <cell r="N66">
            <v>250</v>
          </cell>
          <cell r="O66">
            <v>322</v>
          </cell>
          <cell r="P66">
            <v>175</v>
          </cell>
          <cell r="Q66">
            <v>59</v>
          </cell>
          <cell r="R66">
            <v>0.79300419135365807</v>
          </cell>
          <cell r="S66">
            <v>861</v>
          </cell>
        </row>
        <row r="67">
          <cell r="B67">
            <v>0.56057519673600842</v>
          </cell>
          <cell r="C67">
            <v>0.55953527042599094</v>
          </cell>
          <cell r="D67">
            <v>0.88224650503692792</v>
          </cell>
          <cell r="E67">
            <v>1.0543677120941788</v>
          </cell>
          <cell r="F67">
            <v>0.98832930070182134</v>
          </cell>
          <cell r="G67">
            <v>0.98041600086075342</v>
          </cell>
          <cell r="H67">
            <v>1.2388067640601041</v>
          </cell>
          <cell r="I67">
            <v>1.514701462200879</v>
          </cell>
          <cell r="J67">
            <v>1</v>
          </cell>
          <cell r="K67">
            <v>2</v>
          </cell>
          <cell r="L67">
            <v>8</v>
          </cell>
          <cell r="M67">
            <v>49</v>
          </cell>
          <cell r="N67">
            <v>323</v>
          </cell>
          <cell r="O67">
            <v>368</v>
          </cell>
          <cell r="P67">
            <v>154</v>
          </cell>
          <cell r="Q67">
            <v>51</v>
          </cell>
          <cell r="R67">
            <v>1.0349963335403691</v>
          </cell>
          <cell r="S67">
            <v>956</v>
          </cell>
        </row>
        <row r="69">
          <cell r="B69">
            <v>0.26946494207650323</v>
          </cell>
          <cell r="C69">
            <v>0.72806417262217904</v>
          </cell>
          <cell r="D69">
            <v>0.69129534706227236</v>
          </cell>
          <cell r="E69">
            <v>0.5783279707412442</v>
          </cell>
          <cell r="F69">
            <v>0.76517081261492903</v>
          </cell>
          <cell r="G69">
            <v>0.78621734904657514</v>
          </cell>
          <cell r="H69">
            <v>0.35821946551283862</v>
          </cell>
          <cell r="I69">
            <v>2.625107466307294</v>
          </cell>
          <cell r="J69">
            <v>6</v>
          </cell>
          <cell r="K69">
            <v>12</v>
          </cell>
          <cell r="L69">
            <v>17</v>
          </cell>
          <cell r="M69">
            <v>45</v>
          </cell>
          <cell r="N69">
            <v>216</v>
          </cell>
          <cell r="O69">
            <v>172</v>
          </cell>
          <cell r="P69">
            <v>17</v>
          </cell>
          <cell r="Q69">
            <v>3</v>
          </cell>
          <cell r="R69">
            <v>0.72196565007044111</v>
          </cell>
          <cell r="S69">
            <v>488</v>
          </cell>
        </row>
        <row r="70">
          <cell r="B70">
            <v>0.71999960222650372</v>
          </cell>
          <cell r="C70">
            <v>0.60458420745647445</v>
          </cell>
          <cell r="D70">
            <v>0.82855020088177345</v>
          </cell>
          <cell r="E70">
            <v>0.47409911024067208</v>
          </cell>
          <cell r="F70">
            <v>0.71035139032176897</v>
          </cell>
          <cell r="G70">
            <v>0.62642206655585919</v>
          </cell>
          <cell r="H70">
            <v>0.83522252968338628</v>
          </cell>
          <cell r="I70">
            <v>1.0686793704016706</v>
          </cell>
          <cell r="J70">
            <v>9</v>
          </cell>
          <cell r="K70">
            <v>14</v>
          </cell>
          <cell r="L70">
            <v>29</v>
          </cell>
          <cell r="M70">
            <v>69</v>
          </cell>
          <cell r="N70">
            <v>565</v>
          </cell>
          <cell r="O70">
            <v>357</v>
          </cell>
          <cell r="P70">
            <v>37</v>
          </cell>
          <cell r="Q70">
            <v>1</v>
          </cell>
          <cell r="R70">
            <v>0.6687350198173535</v>
          </cell>
          <cell r="S70">
            <v>1081</v>
          </cell>
        </row>
        <row r="71">
          <cell r="B71">
            <v>1.8017730793785349</v>
          </cell>
          <cell r="C71">
            <v>1.4679793742772138</v>
          </cell>
          <cell r="D71">
            <v>0.75810053654734177</v>
          </cell>
          <cell r="E71">
            <v>0.83191047113080707</v>
          </cell>
          <cell r="F71">
            <v>0.95125994215436527</v>
          </cell>
          <cell r="G71">
            <v>0.81932163543228931</v>
          </cell>
          <cell r="H71">
            <v>1.2502908437608165</v>
          </cell>
          <cell r="I71">
            <v>0.81950263088553377</v>
          </cell>
          <cell r="J71">
            <v>21</v>
          </cell>
          <cell r="K71">
            <v>39</v>
          </cell>
          <cell r="L71">
            <v>40</v>
          </cell>
          <cell r="M71">
            <v>153</v>
          </cell>
          <cell r="N71">
            <v>1071</v>
          </cell>
          <cell r="O71">
            <v>547</v>
          </cell>
          <cell r="P71">
            <v>29</v>
          </cell>
          <cell r="Q71">
            <v>1</v>
          </cell>
          <cell r="R71">
            <v>0.91284593812337567</v>
          </cell>
          <cell r="S71">
            <v>1901</v>
          </cell>
        </row>
        <row r="73">
          <cell r="B73">
            <v>1.2880207597811777</v>
          </cell>
          <cell r="C73">
            <v>0.44409715640983571</v>
          </cell>
          <cell r="D73">
            <v>0.62368491654847436</v>
          </cell>
          <cell r="E73">
            <v>0.6996742714590809</v>
          </cell>
          <cell r="F73">
            <v>0.67025494851717415</v>
          </cell>
          <cell r="G73">
            <v>0.6725205147235267</v>
          </cell>
          <cell r="H73">
            <v>0.6337846557276936</v>
          </cell>
          <cell r="I73">
            <v>0</v>
          </cell>
          <cell r="J73">
            <v>29</v>
          </cell>
          <cell r="K73">
            <v>19</v>
          </cell>
          <cell r="L73">
            <v>29</v>
          </cell>
          <cell r="M73">
            <v>93</v>
          </cell>
          <cell r="N73">
            <v>187</v>
          </cell>
          <cell r="O73">
            <v>73</v>
          </cell>
          <cell r="P73">
            <v>10</v>
          </cell>
          <cell r="Q73">
            <v>0</v>
          </cell>
          <cell r="R73">
            <v>0.6834032699544782</v>
          </cell>
          <cell r="S73">
            <v>440</v>
          </cell>
        </row>
        <row r="74">
          <cell r="B74">
            <v>0.80618992706141623</v>
          </cell>
          <cell r="C74">
            <v>0.57272090624364125</v>
          </cell>
          <cell r="D74">
            <v>0.56166461876493323</v>
          </cell>
          <cell r="E74">
            <v>0.79110281557901974</v>
          </cell>
          <cell r="F74">
            <v>0.66739141774076893</v>
          </cell>
          <cell r="G74">
            <v>0.81543140222059873</v>
          </cell>
          <cell r="H74">
            <v>0.55851308033797753</v>
          </cell>
          <cell r="I74">
            <v>0</v>
          </cell>
          <cell r="J74">
            <v>10</v>
          </cell>
          <cell r="K74">
            <v>17</v>
          </cell>
          <cell r="L74">
            <v>20</v>
          </cell>
          <cell r="M74">
            <v>67</v>
          </cell>
          <cell r="N74">
            <v>155</v>
          </cell>
          <cell r="O74">
            <v>57</v>
          </cell>
          <cell r="P74">
            <v>5</v>
          </cell>
          <cell r="Q74">
            <v>0</v>
          </cell>
          <cell r="R74">
            <v>0.70154516244981713</v>
          </cell>
          <cell r="S74">
            <v>331</v>
          </cell>
        </row>
        <row r="75">
          <cell r="B75">
            <v>0.57203803025597411</v>
          </cell>
          <cell r="C75">
            <v>1.1914776764516442</v>
          </cell>
          <cell r="D75">
            <v>0.56962683959018623</v>
          </cell>
          <cell r="E75">
            <v>0.90371196725854985</v>
          </cell>
          <cell r="F75">
            <v>0.76524319970575538</v>
          </cell>
          <cell r="G75">
            <v>1.2464263287961412</v>
          </cell>
          <cell r="H75">
            <v>1.007939472159328</v>
          </cell>
          <cell r="I75">
            <v>0</v>
          </cell>
          <cell r="J75">
            <v>8</v>
          </cell>
          <cell r="K75">
            <v>16</v>
          </cell>
          <cell r="L75">
            <v>13</v>
          </cell>
          <cell r="M75">
            <v>49</v>
          </cell>
          <cell r="N75">
            <v>98</v>
          </cell>
          <cell r="O75">
            <v>54</v>
          </cell>
          <cell r="P75">
            <v>4</v>
          </cell>
          <cell r="Q75">
            <v>0</v>
          </cell>
          <cell r="R75">
            <v>0.86322528335051896</v>
          </cell>
          <cell r="S75">
            <v>242</v>
          </cell>
        </row>
        <row r="76">
          <cell r="B76">
            <v>1.2138118609877986</v>
          </cell>
          <cell r="C76">
            <v>1.5478069666733578</v>
          </cell>
          <cell r="D76">
            <v>1.0837726257182136</v>
          </cell>
          <cell r="E76">
            <v>1.1827745068792843</v>
          </cell>
          <cell r="F76">
            <v>1.0217989844002313</v>
          </cell>
          <cell r="G76">
            <v>0.81008265600869744</v>
          </cell>
          <cell r="H76">
            <v>0</v>
          </cell>
          <cell r="I76">
            <v>0</v>
          </cell>
          <cell r="J76">
            <v>15</v>
          </cell>
          <cell r="K76">
            <v>29</v>
          </cell>
          <cell r="L76">
            <v>31</v>
          </cell>
          <cell r="M76">
            <v>72</v>
          </cell>
          <cell r="N76">
            <v>142</v>
          </cell>
          <cell r="O76">
            <v>19</v>
          </cell>
          <cell r="P76">
            <v>0</v>
          </cell>
          <cell r="Q76">
            <v>0</v>
          </cell>
          <cell r="R76">
            <v>1.0870043963043328</v>
          </cell>
          <cell r="S76">
            <v>308</v>
          </cell>
        </row>
        <row r="80">
          <cell r="B80">
            <v>1.0872139809501813</v>
          </cell>
          <cell r="C80">
            <v>1.0631808406389829</v>
          </cell>
          <cell r="D80">
            <v>0.84043605001826083</v>
          </cell>
          <cell r="E80">
            <v>0.81659168331825627</v>
          </cell>
          <cell r="F80">
            <v>0.77938550885246383</v>
          </cell>
          <cell r="G80">
            <v>0.88373835745378393</v>
          </cell>
          <cell r="H80">
            <v>0.96334317065190955</v>
          </cell>
          <cell r="I80">
            <v>1.0651281171646858</v>
          </cell>
          <cell r="J80">
            <v>176</v>
          </cell>
          <cell r="K80">
            <v>265</v>
          </cell>
          <cell r="L80">
            <v>288</v>
          </cell>
          <cell r="M80">
            <v>732</v>
          </cell>
          <cell r="N80">
            <v>2525</v>
          </cell>
          <cell r="O80">
            <v>2878</v>
          </cell>
          <cell r="P80">
            <v>1888</v>
          </cell>
          <cell r="Q80">
            <v>703</v>
          </cell>
          <cell r="R80">
            <v>0.8778891960581835</v>
          </cell>
          <cell r="S80">
            <v>9455</v>
          </cell>
        </row>
        <row r="81">
          <cell r="B81">
            <v>1.5091259316132173</v>
          </cell>
          <cell r="C81">
            <v>1.293998726585881</v>
          </cell>
          <cell r="D81">
            <v>1.2937663987015366</v>
          </cell>
          <cell r="E81">
            <v>1.05169796852257</v>
          </cell>
          <cell r="F81">
            <v>1.036692401744052</v>
          </cell>
          <cell r="G81">
            <v>1.1087399248121317</v>
          </cell>
          <cell r="H81">
            <v>1.1975197131891593</v>
          </cell>
          <cell r="I81">
            <v>1.30129443761437</v>
          </cell>
          <cell r="J81">
            <v>255</v>
          </cell>
          <cell r="K81">
            <v>306</v>
          </cell>
          <cell r="L81">
            <v>360</v>
          </cell>
          <cell r="M81">
            <v>709</v>
          </cell>
          <cell r="N81">
            <v>2380</v>
          </cell>
          <cell r="O81">
            <v>2207</v>
          </cell>
          <cell r="P81">
            <v>1197</v>
          </cell>
          <cell r="Q81">
            <v>394</v>
          </cell>
          <cell r="R81">
            <v>1.1231986217605516</v>
          </cell>
          <cell r="S81">
            <v>7808</v>
          </cell>
        </row>
        <row r="84">
          <cell r="B84">
            <v>0.83698020142668494</v>
          </cell>
          <cell r="C84">
            <v>0.81214678366351878</v>
          </cell>
          <cell r="D84">
            <v>0.75998181026179468</v>
          </cell>
          <cell r="E84">
            <v>0.68752745138816274</v>
          </cell>
          <cell r="F84">
            <v>0.72459480945647603</v>
          </cell>
          <cell r="G84">
            <v>0.79161975912005622</v>
          </cell>
          <cell r="H84">
            <v>0.9193983054924173</v>
          </cell>
          <cell r="I84">
            <v>0.93120289568140346</v>
          </cell>
          <cell r="J84">
            <v>72</v>
          </cell>
          <cell r="K84">
            <v>86</v>
          </cell>
          <cell r="L84">
            <v>106</v>
          </cell>
          <cell r="M84">
            <v>252</v>
          </cell>
          <cell r="N84">
            <v>884</v>
          </cell>
          <cell r="O84">
            <v>743</v>
          </cell>
          <cell r="P84">
            <v>385</v>
          </cell>
          <cell r="Q84">
            <v>87</v>
          </cell>
          <cell r="R84">
            <v>0.77667903529489912</v>
          </cell>
          <cell r="S84">
            <v>2615</v>
          </cell>
        </row>
        <row r="85">
          <cell r="B85">
            <v>1.6325521978902313</v>
          </cell>
          <cell r="C85">
            <v>0.95199122259133351</v>
          </cell>
          <cell r="D85">
            <v>0.97537357841481098</v>
          </cell>
          <cell r="E85">
            <v>0.96779007980372844</v>
          </cell>
          <cell r="F85">
            <v>0.97794833890075394</v>
          </cell>
          <cell r="G85">
            <v>1.1202626924958916</v>
          </cell>
          <cell r="H85">
            <v>1.0636559576569515</v>
          </cell>
          <cell r="I85">
            <v>1.1666301142192312</v>
          </cell>
          <cell r="J85">
            <v>93</v>
          </cell>
          <cell r="K85">
            <v>72</v>
          </cell>
          <cell r="L85">
            <v>92</v>
          </cell>
          <cell r="M85">
            <v>218</v>
          </cell>
          <cell r="N85">
            <v>704</v>
          </cell>
          <cell r="O85">
            <v>560</v>
          </cell>
          <cell r="P85">
            <v>237</v>
          </cell>
          <cell r="Q85">
            <v>68</v>
          </cell>
          <cell r="R85">
            <v>1.0459724250128961</v>
          </cell>
          <cell r="S85">
            <v>2044</v>
          </cell>
        </row>
        <row r="88">
          <cell r="B88">
            <v>0.81966358397255235</v>
          </cell>
          <cell r="C88">
            <v>0.69404297796566872</v>
          </cell>
          <cell r="D88">
            <v>0.65068718493024058</v>
          </cell>
          <cell r="E88">
            <v>0.73006266414094256</v>
          </cell>
          <cell r="F88">
            <v>0.69272325189810524</v>
          </cell>
          <cell r="G88">
            <v>0.82412950889307079</v>
          </cell>
          <cell r="H88">
            <v>0.94244647961605288</v>
          </cell>
          <cell r="I88">
            <v>1.2429717116108445</v>
          </cell>
          <cell r="J88">
            <v>28</v>
          </cell>
          <cell r="K88">
            <v>39</v>
          </cell>
          <cell r="L88">
            <v>45</v>
          </cell>
          <cell r="M88">
            <v>122</v>
          </cell>
          <cell r="N88">
            <v>360</v>
          </cell>
          <cell r="O88">
            <v>292</v>
          </cell>
          <cell r="P88">
            <v>132</v>
          </cell>
          <cell r="Q88">
            <v>32</v>
          </cell>
          <cell r="R88">
            <v>0.76908322998957657</v>
          </cell>
          <cell r="S88">
            <v>1050</v>
          </cell>
        </row>
        <row r="89">
          <cell r="B89">
            <v>1.7043639193455959</v>
          </cell>
          <cell r="C89">
            <v>1.2559033836314191</v>
          </cell>
          <cell r="D89">
            <v>0.93110138772212625</v>
          </cell>
          <cell r="E89">
            <v>0.88190041935982433</v>
          </cell>
          <cell r="F89">
            <v>1.117005027046831</v>
          </cell>
          <cell r="G89">
            <v>1.1475633146274018</v>
          </cell>
          <cell r="H89">
            <v>1.1749364482679501</v>
          </cell>
          <cell r="I89">
            <v>1.2435193197854186</v>
          </cell>
          <cell r="J89">
            <v>41</v>
          </cell>
          <cell r="K89">
            <v>42</v>
          </cell>
          <cell r="L89">
            <v>38</v>
          </cell>
          <cell r="M89">
            <v>89</v>
          </cell>
          <cell r="N89">
            <v>328</v>
          </cell>
          <cell r="O89">
            <v>230</v>
          </cell>
          <cell r="P89">
            <v>100</v>
          </cell>
          <cell r="Q89">
            <v>30</v>
          </cell>
          <cell r="R89">
            <v>1.1181056107147616</v>
          </cell>
          <cell r="S89">
            <v>898</v>
          </cell>
        </row>
        <row r="92">
          <cell r="B92">
            <v>0.90715807372785195</v>
          </cell>
          <cell r="C92">
            <v>0.63556732358254509</v>
          </cell>
          <cell r="D92">
            <v>0.759435382055201</v>
          </cell>
          <cell r="E92">
            <v>0.68871178885398032</v>
          </cell>
          <cell r="F92">
            <v>0.67097343193908365</v>
          </cell>
          <cell r="G92">
            <v>0.71698439034541439</v>
          </cell>
          <cell r="H92">
            <v>1.335638211623388</v>
          </cell>
          <cell r="I92">
            <v>1.1319018742572169</v>
          </cell>
          <cell r="J92">
            <v>15</v>
          </cell>
          <cell r="K92">
            <v>17</v>
          </cell>
          <cell r="L92">
            <v>28</v>
          </cell>
          <cell r="M92">
            <v>59</v>
          </cell>
          <cell r="N92">
            <v>175</v>
          </cell>
          <cell r="O92">
            <v>111</v>
          </cell>
          <cell r="P92">
            <v>70</v>
          </cell>
          <cell r="Q92">
            <v>13</v>
          </cell>
          <cell r="R92">
            <v>0.75882435892599176</v>
          </cell>
          <cell r="S92">
            <v>488</v>
          </cell>
        </row>
        <row r="93">
          <cell r="B93">
            <v>1.3301853406631368</v>
          </cell>
          <cell r="C93">
            <v>1.4047929993133192</v>
          </cell>
          <cell r="D93">
            <v>0.83676455990551946</v>
          </cell>
          <cell r="E93">
            <v>0.9018614544721123</v>
          </cell>
          <cell r="F93">
            <v>0.74656293174840682</v>
          </cell>
          <cell r="G93">
            <v>1.0368373724854594</v>
          </cell>
          <cell r="H93">
            <v>1.0588454545474095</v>
          </cell>
          <cell r="I93">
            <v>1.0328276279454436</v>
          </cell>
          <cell r="J93">
            <v>14</v>
          </cell>
          <cell r="K93">
            <v>22</v>
          </cell>
          <cell r="L93">
            <v>19</v>
          </cell>
          <cell r="M93">
            <v>48</v>
          </cell>
          <cell r="N93">
            <v>123</v>
          </cell>
          <cell r="O93">
            <v>102</v>
          </cell>
          <cell r="P93">
            <v>46</v>
          </cell>
          <cell r="Q93">
            <v>17</v>
          </cell>
          <cell r="R93">
            <v>0.92136735192181585</v>
          </cell>
          <cell r="S93">
            <v>391</v>
          </cell>
        </row>
        <row r="96">
          <cell r="B96">
            <v>0.36406312059534451</v>
          </cell>
          <cell r="C96">
            <v>1.0092172912180748</v>
          </cell>
          <cell r="D96">
            <v>0.35990859927504942</v>
          </cell>
          <cell r="E96">
            <v>0.90572151063800599</v>
          </cell>
          <cell r="F96">
            <v>0.67337866088783938</v>
          </cell>
          <cell r="G96">
            <v>0.56867232555095559</v>
          </cell>
          <cell r="H96">
            <v>0.89730655862943742</v>
          </cell>
          <cell r="I96">
            <v>0.41061769209388083</v>
          </cell>
          <cell r="J96">
            <v>1</v>
          </cell>
          <cell r="K96">
            <v>4</v>
          </cell>
          <cell r="L96">
            <v>3</v>
          </cell>
          <cell r="M96">
            <v>14</v>
          </cell>
          <cell r="N96">
            <v>26</v>
          </cell>
          <cell r="O96">
            <v>16</v>
          </cell>
          <cell r="P96">
            <v>10</v>
          </cell>
          <cell r="Q96">
            <v>1</v>
          </cell>
          <cell r="R96">
            <v>0.68697695950043847</v>
          </cell>
          <cell r="S96">
            <v>75</v>
          </cell>
        </row>
        <row r="97">
          <cell r="B97">
            <v>0</v>
          </cell>
          <cell r="C97">
            <v>1.4422670376326183</v>
          </cell>
          <cell r="D97">
            <v>0.45866845288164182</v>
          </cell>
          <cell r="E97">
            <v>0.33387720811566518</v>
          </cell>
          <cell r="F97">
            <v>0.6119217992031365</v>
          </cell>
          <cell r="G97">
            <v>1.2414319579353212</v>
          </cell>
          <cell r="H97">
            <v>1.4209379228731371</v>
          </cell>
          <cell r="I97">
            <v>1.5326016809751222</v>
          </cell>
          <cell r="J97">
            <v>0</v>
          </cell>
          <cell r="K97">
            <v>5</v>
          </cell>
          <cell r="L97">
            <v>3</v>
          </cell>
          <cell r="M97">
            <v>4</v>
          </cell>
          <cell r="N97">
            <v>26</v>
          </cell>
          <cell r="O97">
            <v>24</v>
          </cell>
          <cell r="P97">
            <v>9</v>
          </cell>
          <cell r="Q97">
            <v>3</v>
          </cell>
          <cell r="R97">
            <v>0.79245314247893894</v>
          </cell>
          <cell r="S97">
            <v>74</v>
          </cell>
        </row>
      </sheetData>
      <sheetData sheetId="24">
        <row r="12">
          <cell r="B12">
            <v>0.85318125540373169</v>
          </cell>
          <cell r="C12">
            <v>0.84372650808921157</v>
          </cell>
          <cell r="D12">
            <v>0.83870088669128484</v>
          </cell>
          <cell r="E12">
            <v>0.91482479249043491</v>
          </cell>
          <cell r="F12">
            <v>1.0041089230497267</v>
          </cell>
          <cell r="G12">
            <v>0.85664376179677082</v>
          </cell>
        </row>
        <row r="14">
          <cell r="B14">
            <v>0.87381929699973182</v>
          </cell>
          <cell r="C14">
            <v>0.88751637318247256</v>
          </cell>
          <cell r="D14">
            <v>0.97715625855335719</v>
          </cell>
          <cell r="E14">
            <v>1.0170293900834786</v>
          </cell>
          <cell r="F14">
            <v>1.0312594356374765</v>
          </cell>
          <cell r="G14">
            <v>0.96369227070704788</v>
          </cell>
        </row>
        <row r="15">
          <cell r="B15">
            <v>0.65848018786653595</v>
          </cell>
          <cell r="C15">
            <v>0.71917775698723152</v>
          </cell>
          <cell r="D15">
            <v>0.81594180152740481</v>
          </cell>
          <cell r="E15">
            <v>0.84648041088984416</v>
          </cell>
          <cell r="F15">
            <v>0.94027343353628978</v>
          </cell>
          <cell r="G15">
            <v>0.80067109223042721</v>
          </cell>
        </row>
        <row r="16">
          <cell r="B16">
            <v>1.3540360496437338</v>
          </cell>
          <cell r="C16">
            <v>1.2228280882141902</v>
          </cell>
          <cell r="D16">
            <v>1.2685557495612358</v>
          </cell>
          <cell r="E16">
            <v>1.3392629365812496</v>
          </cell>
          <cell r="F16">
            <v>1.2610047461290927</v>
          </cell>
          <cell r="G16">
            <v>1.2886205696795072</v>
          </cell>
        </row>
        <row r="17">
          <cell r="B17">
            <v>1.0359569054407027</v>
          </cell>
          <cell r="C17">
            <v>0.82971991788363664</v>
          </cell>
          <cell r="D17">
            <v>0.80899398109894416</v>
          </cell>
          <cell r="E17">
            <v>0.75340660841433915</v>
          </cell>
          <cell r="F17">
            <v>0.77257307662464647</v>
          </cell>
          <cell r="G17">
            <v>0.85380865652374127</v>
          </cell>
        </row>
        <row r="18">
          <cell r="B18">
            <v>0.75225805003117752</v>
          </cell>
          <cell r="C18">
            <v>0.64568941826814086</v>
          </cell>
          <cell r="D18">
            <v>0.67600265201596255</v>
          </cell>
          <cell r="E18">
            <v>0.66171944888545209</v>
          </cell>
          <cell r="F18">
            <v>0.63317410384413597</v>
          </cell>
          <cell r="G18">
            <v>0.67811323644062615</v>
          </cell>
        </row>
        <row r="19">
          <cell r="B19">
            <v>1.0095851589694806</v>
          </cell>
          <cell r="C19">
            <v>0.82598863998933669</v>
          </cell>
          <cell r="D19">
            <v>0.81736671502291092</v>
          </cell>
          <cell r="E19">
            <v>0.8223940237943459</v>
          </cell>
          <cell r="F19">
            <v>0.95850658917132503</v>
          </cell>
          <cell r="G19">
            <v>0.85543051844312323</v>
          </cell>
        </row>
        <row r="20">
          <cell r="B20">
            <v>1.573503948592627</v>
          </cell>
          <cell r="C20">
            <v>1.2012149762818687</v>
          </cell>
          <cell r="D20">
            <v>1.157842124285577</v>
          </cell>
          <cell r="E20">
            <v>1.0055526125561858</v>
          </cell>
          <cell r="F20">
            <v>0.61021752671873297</v>
          </cell>
          <cell r="G20">
            <v>1.2615162052754076</v>
          </cell>
        </row>
        <row r="21">
          <cell r="B21">
            <v>0.82536262680747796</v>
          </cell>
          <cell r="C21">
            <v>0.78616907504787881</v>
          </cell>
          <cell r="D21">
            <v>0.76938904578125789</v>
          </cell>
          <cell r="E21">
            <v>0.73366508026894239</v>
          </cell>
          <cell r="F21">
            <v>1.6909705575921556</v>
          </cell>
          <cell r="G21">
            <v>0.78798375932690801</v>
          </cell>
        </row>
        <row r="22">
          <cell r="B22">
            <v>0.65014757603933593</v>
          </cell>
          <cell r="C22">
            <v>0.63925724803025663</v>
          </cell>
          <cell r="D22">
            <v>0.64902030948282086</v>
          </cell>
          <cell r="E22">
            <v>0.65421675933147116</v>
          </cell>
          <cell r="F22">
            <v>6.7267112278469936</v>
          </cell>
          <cell r="G22">
            <v>0.64629193579619437</v>
          </cell>
        </row>
        <row r="23">
          <cell r="B23">
            <v>0.95702836987383699</v>
          </cell>
          <cell r="C23">
            <v>0.82641157975549506</v>
          </cell>
          <cell r="D23">
            <v>0.7836613637610752</v>
          </cell>
          <cell r="E23">
            <v>0.77166086202431117</v>
          </cell>
          <cell r="F23">
            <v>4.0154017173830479</v>
          </cell>
          <cell r="G23">
            <v>0.83857099299020232</v>
          </cell>
        </row>
        <row r="24">
          <cell r="B24">
            <v>0.88158385398914774</v>
          </cell>
          <cell r="C24">
            <v>0.98714575280925998</v>
          </cell>
          <cell r="D24">
            <v>1.1194094787477331</v>
          </cell>
          <cell r="E24">
            <v>0.88699478855420377</v>
          </cell>
          <cell r="F24">
            <v>0</v>
          </cell>
          <cell r="G24">
            <v>0.98710596415349017</v>
          </cell>
        </row>
        <row r="25">
          <cell r="B25">
            <v>1.3875444065161728</v>
          </cell>
          <cell r="C25">
            <v>1.3066717744866834</v>
          </cell>
          <cell r="D25">
            <v>1.1564832926683148</v>
          </cell>
          <cell r="E25">
            <v>1.0915684680697362</v>
          </cell>
          <cell r="F25">
            <v>0.7523128595843368</v>
          </cell>
          <cell r="G25">
            <v>1.2871908336199691</v>
          </cell>
        </row>
        <row r="27">
          <cell r="B27">
            <v>0.89514471162971765</v>
          </cell>
          <cell r="C27">
            <v>0.94394172270802679</v>
          </cell>
          <cell r="D27">
            <v>0.94475261487319873</v>
          </cell>
          <cell r="E27">
            <v>0.93805923632252308</v>
          </cell>
          <cell r="F27">
            <v>1.0012437433603674</v>
          </cell>
          <cell r="G27">
            <v>0.94561541383977543</v>
          </cell>
        </row>
        <row r="28">
          <cell r="B28">
            <v>0.70064100773698934</v>
          </cell>
          <cell r="C28">
            <v>0.76084576051156549</v>
          </cell>
          <cell r="D28">
            <v>0.77377576503615941</v>
          </cell>
          <cell r="E28">
            <v>0.78513170550358824</v>
          </cell>
          <cell r="F28">
            <v>0.87752595324791649</v>
          </cell>
          <cell r="G28">
            <v>0.78232149366780412</v>
          </cell>
        </row>
        <row r="29">
          <cell r="B29">
            <v>1.2284989025955271</v>
          </cell>
          <cell r="C29">
            <v>1.2283293059045295</v>
          </cell>
          <cell r="D29">
            <v>1.2067576784145355</v>
          </cell>
          <cell r="E29">
            <v>1.2053507240714749</v>
          </cell>
          <cell r="F29">
            <v>1.2306604072268417</v>
          </cell>
          <cell r="G29">
            <v>1.2156198303047467</v>
          </cell>
        </row>
        <row r="30">
          <cell r="B30">
            <v>0.8536546443837052</v>
          </cell>
          <cell r="C30">
            <v>0.87048229777845343</v>
          </cell>
          <cell r="D30">
            <v>0.81848538446398889</v>
          </cell>
          <cell r="E30">
            <v>0.74391238825759654</v>
          </cell>
          <cell r="F30">
            <v>0.86666726879406097</v>
          </cell>
          <cell r="G30">
            <v>0.8353885962523856</v>
          </cell>
        </row>
        <row r="31">
          <cell r="B31">
            <v>0.64916652569101185</v>
          </cell>
          <cell r="C31">
            <v>0.71600915055245506</v>
          </cell>
          <cell r="D31">
            <v>0.66395924122996719</v>
          </cell>
          <cell r="E31">
            <v>0.62796310183348192</v>
          </cell>
          <cell r="F31">
            <v>0.9603098556938382</v>
          </cell>
          <cell r="G31">
            <v>0.67408979004468939</v>
          </cell>
        </row>
        <row r="32">
          <cell r="B32">
            <v>0.76781831645650866</v>
          </cell>
          <cell r="C32">
            <v>0.79435398178289729</v>
          </cell>
          <cell r="D32">
            <v>0.77937423808606943</v>
          </cell>
          <cell r="E32">
            <v>0.72870174056000336</v>
          </cell>
          <cell r="F32">
            <v>0.89116763874658034</v>
          </cell>
          <cell r="G32">
            <v>0.77753542774533746</v>
          </cell>
        </row>
        <row r="33">
          <cell r="B33">
            <v>1.130669699512419</v>
          </cell>
          <cell r="C33">
            <v>1.1207330338426504</v>
          </cell>
          <cell r="D33">
            <v>1.1100020342027033</v>
          </cell>
          <cell r="E33">
            <v>1.0576231036365753</v>
          </cell>
          <cell r="F33">
            <v>0.78039649596500904</v>
          </cell>
          <cell r="G33">
            <v>1.1130513861982829</v>
          </cell>
        </row>
        <row r="34">
          <cell r="B34">
            <v>0.82419461022889806</v>
          </cell>
          <cell r="C34">
            <v>0.79342162081783862</v>
          </cell>
          <cell r="D34">
            <v>0.77427582662144534</v>
          </cell>
          <cell r="E34">
            <v>0.75993018341989405</v>
          </cell>
          <cell r="F34">
            <v>0.61588392239375522</v>
          </cell>
          <cell r="G34">
            <v>0.79458559209968815</v>
          </cell>
        </row>
        <row r="35">
          <cell r="B35">
            <v>0.68951575327035963</v>
          </cell>
          <cell r="C35">
            <v>0.65713015459272517</v>
          </cell>
          <cell r="D35">
            <v>0.62314678692176584</v>
          </cell>
          <cell r="E35">
            <v>0.64729784010700242</v>
          </cell>
          <cell r="F35">
            <v>0.81738165405216856</v>
          </cell>
          <cell r="G35">
            <v>0.65544956994847725</v>
          </cell>
        </row>
        <row r="36">
          <cell r="B36">
            <v>0.79778788165436187</v>
          </cell>
          <cell r="C36">
            <v>0.77921837285424755</v>
          </cell>
          <cell r="D36">
            <v>0.7849340051545951</v>
          </cell>
          <cell r="E36">
            <v>0.7661604846351685</v>
          </cell>
          <cell r="F36">
            <v>3.932685923226872</v>
          </cell>
          <cell r="G36">
            <v>0.78446095094052593</v>
          </cell>
        </row>
        <row r="37">
          <cell r="B37">
            <v>0.92361107692977673</v>
          </cell>
          <cell r="C37">
            <v>0.93578692459544277</v>
          </cell>
          <cell r="D37">
            <v>1.021254114631494</v>
          </cell>
          <cell r="E37">
            <v>1.0145746901359283</v>
          </cell>
          <cell r="F37">
            <v>0</v>
          </cell>
          <cell r="G37">
            <v>0.95580013506739547</v>
          </cell>
        </row>
        <row r="38">
          <cell r="B38">
            <v>1.157860559776634</v>
          </cell>
          <cell r="C38">
            <v>1.1593624847352357</v>
          </cell>
          <cell r="D38">
            <v>1.1710113843039192</v>
          </cell>
          <cell r="E38">
            <v>1.0411131570986487</v>
          </cell>
          <cell r="F38">
            <v>0.41070373296914819</v>
          </cell>
          <cell r="G38">
            <v>1.1550814361366504</v>
          </cell>
        </row>
        <row r="40">
          <cell r="B40">
            <v>0.90008878840262807</v>
          </cell>
          <cell r="C40">
            <v>0.93189295799190541</v>
          </cell>
          <cell r="D40">
            <v>0.91785498283770239</v>
          </cell>
          <cell r="E40">
            <v>1.0470289252195788</v>
          </cell>
          <cell r="F40">
            <v>1.0371954004549251</v>
          </cell>
          <cell r="G40">
            <v>0.96050661667010429</v>
          </cell>
        </row>
        <row r="41">
          <cell r="B41">
            <v>0.66296821272769046</v>
          </cell>
          <cell r="C41">
            <v>0.81427607913713351</v>
          </cell>
          <cell r="D41">
            <v>0.77700974670470357</v>
          </cell>
          <cell r="E41">
            <v>0.92033990021194634</v>
          </cell>
          <cell r="F41">
            <v>0.90784972879032411</v>
          </cell>
          <cell r="G41">
            <v>0.83248580465291411</v>
          </cell>
        </row>
        <row r="42">
          <cell r="B42">
            <v>1.0688455953264848</v>
          </cell>
          <cell r="C42">
            <v>1.0197805221771026</v>
          </cell>
          <cell r="D42">
            <v>1.0587526902363402</v>
          </cell>
          <cell r="E42">
            <v>1.2226229683463958</v>
          </cell>
          <cell r="F42">
            <v>1.2375103703030903</v>
          </cell>
          <cell r="G42">
            <v>1.092352161019803</v>
          </cell>
        </row>
        <row r="43">
          <cell r="B43">
            <v>0.8223500227262035</v>
          </cell>
          <cell r="C43">
            <v>0.84825588405911467</v>
          </cell>
          <cell r="D43">
            <v>0.78972811329506964</v>
          </cell>
          <cell r="E43">
            <v>0.91933910092438709</v>
          </cell>
          <cell r="F43">
            <v>0.57319599207297811</v>
          </cell>
          <cell r="G43">
            <v>0.82668048800565397</v>
          </cell>
        </row>
        <row r="44">
          <cell r="B44">
            <v>0.62320820042150593</v>
          </cell>
          <cell r="C44">
            <v>0.65298164860388364</v>
          </cell>
          <cell r="D44">
            <v>0.69562685207130659</v>
          </cell>
          <cell r="E44">
            <v>0.62519170367823229</v>
          </cell>
          <cell r="F44">
            <v>0.61305258007275576</v>
          </cell>
          <cell r="G44">
            <v>0.66235546769971188</v>
          </cell>
        </row>
        <row r="45">
          <cell r="B45">
            <v>0.64810429343625897</v>
          </cell>
          <cell r="C45">
            <v>0.7170779289998116</v>
          </cell>
          <cell r="D45">
            <v>0.68489650341530817</v>
          </cell>
          <cell r="E45">
            <v>0.92088062135164983</v>
          </cell>
          <cell r="F45">
            <v>0.98238923121567201</v>
          </cell>
          <cell r="G45">
            <v>0.70658348261764969</v>
          </cell>
        </row>
        <row r="46">
          <cell r="B46">
            <v>0.98138244014816334</v>
          </cell>
          <cell r="C46">
            <v>0.96995546125896848</v>
          </cell>
          <cell r="D46">
            <v>0.90032179252265832</v>
          </cell>
          <cell r="E46">
            <v>1.1520630750946808</v>
          </cell>
          <cell r="F46">
            <v>0.45992163902335126</v>
          </cell>
          <cell r="G46">
            <v>0.95114480810919144</v>
          </cell>
        </row>
        <row r="47">
          <cell r="B47">
            <v>0.85932195257682642</v>
          </cell>
          <cell r="C47">
            <v>0.77724878585498991</v>
          </cell>
          <cell r="D47">
            <v>0.91151011467413767</v>
          </cell>
          <cell r="E47">
            <v>0.99804112262105826</v>
          </cell>
          <cell r="F47">
            <v>0.16666818570335201</v>
          </cell>
          <cell r="G47">
            <v>0.82771888863422294</v>
          </cell>
        </row>
        <row r="48">
          <cell r="B48">
            <v>0.65355905736929565</v>
          </cell>
          <cell r="C48">
            <v>0.65903933687917626</v>
          </cell>
          <cell r="D48">
            <v>0.68428350021791029</v>
          </cell>
          <cell r="E48">
            <v>0.96530334395543105</v>
          </cell>
          <cell r="F48">
            <v>0</v>
          </cell>
          <cell r="G48">
            <v>0.66551774418542453</v>
          </cell>
        </row>
        <row r="49">
          <cell r="B49">
            <v>0.76422808851500956</v>
          </cell>
          <cell r="C49">
            <v>0.71700516812791382</v>
          </cell>
          <cell r="D49">
            <v>0.91813660223164695</v>
          </cell>
          <cell r="E49">
            <v>1.1321630148525541</v>
          </cell>
          <cell r="F49">
            <v>0</v>
          </cell>
          <cell r="G49">
            <v>0.76998631580487431</v>
          </cell>
        </row>
        <row r="50">
          <cell r="B50">
            <v>0.91832388210159555</v>
          </cell>
          <cell r="C50">
            <v>0.79245737523977422</v>
          </cell>
          <cell r="D50">
            <v>1.1530991030658639</v>
          </cell>
          <cell r="E50">
            <v>0.82961832799620083</v>
          </cell>
          <cell r="F50">
            <v>0</v>
          </cell>
          <cell r="G50">
            <v>0.89539781105683824</v>
          </cell>
        </row>
        <row r="51">
          <cell r="B51">
            <v>1.1657032332090846</v>
          </cell>
          <cell r="C51">
            <v>0.98772178416363166</v>
          </cell>
          <cell r="D51">
            <v>1.0779174880936495</v>
          </cell>
          <cell r="E51">
            <v>0.84171064930337647</v>
          </cell>
          <cell r="F51">
            <v>0.16963486283994342</v>
          </cell>
          <cell r="G51">
            <v>1.0599971051256918</v>
          </cell>
        </row>
        <row r="52">
          <cell r="B52">
            <v>0.85058669183830193</v>
          </cell>
          <cell r="C52">
            <v>0.79082109875342022</v>
          </cell>
          <cell r="D52">
            <v>0.92390898076017003</v>
          </cell>
          <cell r="E52">
            <v>1.0566380575238821</v>
          </cell>
          <cell r="F52">
            <v>1.0977546705015457</v>
          </cell>
          <cell r="G52">
            <v>0.8815586733585502</v>
          </cell>
        </row>
        <row r="54">
          <cell r="B54">
            <v>0.94927272458099521</v>
          </cell>
          <cell r="C54">
            <v>0.846713618439211</v>
          </cell>
          <cell r="D54">
            <v>0.86522871146318536</v>
          </cell>
          <cell r="E54">
            <v>1.0024653011396814</v>
          </cell>
          <cell r="F54">
            <v>0.95971584382041308</v>
          </cell>
          <cell r="G54">
            <v>0.90684016500297049</v>
          </cell>
        </row>
        <row r="55">
          <cell r="B55">
            <v>0.80987761197851726</v>
          </cell>
          <cell r="C55">
            <v>0.7160030584143775</v>
          </cell>
          <cell r="D55">
            <v>0.79538405330200845</v>
          </cell>
          <cell r="E55">
            <v>0.94168752467064809</v>
          </cell>
          <cell r="F55">
            <v>0.89354683938039758</v>
          </cell>
          <cell r="G55">
            <v>0.80599720288125021</v>
          </cell>
        </row>
        <row r="56">
          <cell r="B56">
            <v>1.2060071359575413</v>
          </cell>
          <cell r="C56">
            <v>1.1133771881252494</v>
          </cell>
          <cell r="D56">
            <v>1.032058014933749</v>
          </cell>
          <cell r="E56">
            <v>1.1652731767888294</v>
          </cell>
          <cell r="F56">
            <v>1.1279854395920446</v>
          </cell>
          <cell r="G56">
            <v>1.1268130788055215</v>
          </cell>
        </row>
        <row r="58">
          <cell r="B58">
            <v>0.87373152408535815</v>
          </cell>
          <cell r="C58">
            <v>0.78622088803824264</v>
          </cell>
          <cell r="D58">
            <v>0.91865535245653762</v>
          </cell>
          <cell r="E58">
            <v>1.0251627454258021</v>
          </cell>
          <cell r="F58">
            <v>1.0300828713532175</v>
          </cell>
          <cell r="G58">
            <v>0.87697517632779054</v>
          </cell>
        </row>
        <row r="59">
          <cell r="B59">
            <v>0.74927850733069745</v>
          </cell>
          <cell r="C59">
            <v>0.69993693807261725</v>
          </cell>
          <cell r="D59">
            <v>0.82475447309559247</v>
          </cell>
          <cell r="E59">
            <v>0.97663240327375933</v>
          </cell>
          <cell r="F59">
            <v>0.99084428346187436</v>
          </cell>
          <cell r="G59">
            <v>0.78672387449718895</v>
          </cell>
        </row>
        <row r="60">
          <cell r="B60">
            <v>1.0638523850381592</v>
          </cell>
          <cell r="C60">
            <v>0.92790353715665808</v>
          </cell>
          <cell r="D60">
            <v>1.0760537519498201</v>
          </cell>
          <cell r="E60">
            <v>1.1065597277074972</v>
          </cell>
          <cell r="F60">
            <v>1.082510379452714</v>
          </cell>
          <cell r="G60">
            <v>1.0230666974115366</v>
          </cell>
        </row>
        <row r="62">
          <cell r="B62">
            <v>0.71018867532090479</v>
          </cell>
          <cell r="C62">
            <v>0.76712797190579263</v>
          </cell>
          <cell r="D62">
            <v>0.9860918339549295</v>
          </cell>
          <cell r="E62">
            <v>1.2277102802649713</v>
          </cell>
          <cell r="F62">
            <v>1.7359428613331394</v>
          </cell>
          <cell r="G62">
            <v>0.8713376793404789</v>
          </cell>
        </row>
        <row r="63">
          <cell r="B63">
            <v>0.74992145098703233</v>
          </cell>
          <cell r="C63">
            <v>0.75811349417704033</v>
          </cell>
          <cell r="D63">
            <v>0.70637445308612179</v>
          </cell>
          <cell r="E63">
            <v>1.1399641329156076</v>
          </cell>
          <cell r="F63">
            <v>1.5579799089721713</v>
          </cell>
          <cell r="G63">
            <v>0.79435913350293585</v>
          </cell>
        </row>
        <row r="64">
          <cell r="B64">
            <v>0.67200719860960478</v>
          </cell>
          <cell r="C64">
            <v>0.77514285776937497</v>
          </cell>
          <cell r="D64">
            <v>1.2589380117744375</v>
          </cell>
          <cell r="E64">
            <v>1.3125078911737411</v>
          </cell>
          <cell r="F64">
            <v>1.9036308225841372</v>
          </cell>
          <cell r="G64">
            <v>0.94328304000653151</v>
          </cell>
        </row>
        <row r="66">
          <cell r="B66">
            <v>43712</v>
          </cell>
          <cell r="C66">
            <v>82936</v>
          </cell>
          <cell r="D66">
            <v>85700</v>
          </cell>
          <cell r="E66">
            <v>47245</v>
          </cell>
          <cell r="F66">
            <v>15202</v>
          </cell>
          <cell r="G66">
            <v>274795</v>
          </cell>
        </row>
        <row r="68">
          <cell r="B68">
            <v>2203</v>
          </cell>
          <cell r="C68">
            <v>3439</v>
          </cell>
          <cell r="D68">
            <v>5728</v>
          </cell>
          <cell r="E68">
            <v>7479</v>
          </cell>
          <cell r="F68">
            <v>3675</v>
          </cell>
          <cell r="G68">
            <v>22524</v>
          </cell>
        </row>
        <row r="69">
          <cell r="B69">
            <v>717</v>
          </cell>
          <cell r="C69">
            <v>1456</v>
          </cell>
          <cell r="D69">
            <v>2700</v>
          </cell>
          <cell r="E69">
            <v>3673</v>
          </cell>
          <cell r="F69">
            <v>2259</v>
          </cell>
          <cell r="G69">
            <v>10805</v>
          </cell>
        </row>
        <row r="70">
          <cell r="B70">
            <v>1486</v>
          </cell>
          <cell r="C70">
            <v>1983</v>
          </cell>
          <cell r="D70">
            <v>3028</v>
          </cell>
          <cell r="E70">
            <v>3806</v>
          </cell>
          <cell r="F70">
            <v>1416</v>
          </cell>
          <cell r="G70">
            <v>11719</v>
          </cell>
        </row>
        <row r="71">
          <cell r="B71">
            <v>3197</v>
          </cell>
          <cell r="C71">
            <v>4516</v>
          </cell>
          <cell r="D71">
            <v>4329</v>
          </cell>
          <cell r="E71">
            <v>1977</v>
          </cell>
          <cell r="F71">
            <v>83</v>
          </cell>
          <cell r="G71">
            <v>14102</v>
          </cell>
        </row>
        <row r="72">
          <cell r="B72">
            <v>1082</v>
          </cell>
          <cell r="C72">
            <v>1609</v>
          </cell>
          <cell r="D72">
            <v>1790</v>
          </cell>
          <cell r="E72">
            <v>992</v>
          </cell>
          <cell r="F72">
            <v>18</v>
          </cell>
          <cell r="G72">
            <v>5491</v>
          </cell>
        </row>
        <row r="73">
          <cell r="B73">
            <v>720</v>
          </cell>
          <cell r="C73">
            <v>1187</v>
          </cell>
          <cell r="D73">
            <v>1172</v>
          </cell>
          <cell r="E73">
            <v>582</v>
          </cell>
          <cell r="F73">
            <v>46</v>
          </cell>
          <cell r="G73">
            <v>3707</v>
          </cell>
        </row>
        <row r="74">
          <cell r="B74">
            <v>1395</v>
          </cell>
          <cell r="C74">
            <v>1720</v>
          </cell>
          <cell r="D74">
            <v>1367</v>
          </cell>
          <cell r="E74">
            <v>403</v>
          </cell>
          <cell r="F74">
            <v>19</v>
          </cell>
          <cell r="G74">
            <v>4904</v>
          </cell>
        </row>
        <row r="75">
          <cell r="B75">
            <v>2478</v>
          </cell>
          <cell r="C75">
            <v>3634</v>
          </cell>
          <cell r="D75">
            <v>3382</v>
          </cell>
          <cell r="E75">
            <v>943</v>
          </cell>
          <cell r="F75">
            <v>10</v>
          </cell>
          <cell r="G75">
            <v>10447</v>
          </cell>
        </row>
        <row r="76">
          <cell r="B76">
            <v>994</v>
          </cell>
          <cell r="C76">
            <v>1577</v>
          </cell>
          <cell r="D76">
            <v>1604</v>
          </cell>
          <cell r="E76">
            <v>482</v>
          </cell>
          <cell r="F76">
            <v>4</v>
          </cell>
          <cell r="G76">
            <v>4661</v>
          </cell>
        </row>
        <row r="77">
          <cell r="B77">
            <v>504</v>
          </cell>
          <cell r="C77">
            <v>787</v>
          </cell>
          <cell r="D77">
            <v>797</v>
          </cell>
          <cell r="E77">
            <v>232</v>
          </cell>
          <cell r="F77">
            <v>1</v>
          </cell>
          <cell r="G77">
            <v>2321</v>
          </cell>
        </row>
        <row r="78">
          <cell r="B78">
            <v>416</v>
          </cell>
          <cell r="C78">
            <v>633</v>
          </cell>
          <cell r="D78">
            <v>543</v>
          </cell>
          <cell r="E78">
            <v>101</v>
          </cell>
          <cell r="F78">
            <v>0</v>
          </cell>
          <cell r="G78">
            <v>1693</v>
          </cell>
        </row>
        <row r="79">
          <cell r="B79">
            <v>564</v>
          </cell>
          <cell r="C79">
            <v>637</v>
          </cell>
          <cell r="D79">
            <v>438</v>
          </cell>
          <cell r="E79">
            <v>128</v>
          </cell>
          <cell r="F79">
            <v>5</v>
          </cell>
          <cell r="G79">
            <v>1772</v>
          </cell>
        </row>
        <row r="81">
          <cell r="B81">
            <v>3787</v>
          </cell>
          <cell r="C81">
            <v>8184</v>
          </cell>
          <cell r="D81">
            <v>12951</v>
          </cell>
          <cell r="E81">
            <v>13670</v>
          </cell>
          <cell r="F81">
            <v>6729</v>
          </cell>
          <cell r="G81">
            <v>45321</v>
          </cell>
        </row>
        <row r="82">
          <cell r="B82">
            <v>1135</v>
          </cell>
          <cell r="C82">
            <v>3037</v>
          </cell>
          <cell r="D82">
            <v>5483</v>
          </cell>
          <cell r="E82">
            <v>6792</v>
          </cell>
          <cell r="F82">
            <v>3791</v>
          </cell>
          <cell r="G82">
            <v>20238</v>
          </cell>
        </row>
        <row r="83">
          <cell r="B83">
            <v>2652</v>
          </cell>
          <cell r="C83">
            <v>5147</v>
          </cell>
          <cell r="D83">
            <v>7468</v>
          </cell>
          <cell r="E83">
            <v>6878</v>
          </cell>
          <cell r="F83">
            <v>2938</v>
          </cell>
          <cell r="G83">
            <v>25083</v>
          </cell>
        </row>
        <row r="84">
          <cell r="B84">
            <v>8203</v>
          </cell>
          <cell r="C84">
            <v>15611</v>
          </cell>
          <cell r="D84">
            <v>15849</v>
          </cell>
          <cell r="E84">
            <v>6583</v>
          </cell>
          <cell r="F84">
            <v>261</v>
          </cell>
          <cell r="G84">
            <v>46507</v>
          </cell>
        </row>
        <row r="85">
          <cell r="B85">
            <v>1912</v>
          </cell>
          <cell r="C85">
            <v>3770</v>
          </cell>
          <cell r="D85">
            <v>4730</v>
          </cell>
          <cell r="E85">
            <v>2519</v>
          </cell>
          <cell r="F85">
            <v>50</v>
          </cell>
          <cell r="G85">
            <v>12981</v>
          </cell>
        </row>
        <row r="86">
          <cell r="B86">
            <v>2037</v>
          </cell>
          <cell r="C86">
            <v>4462</v>
          </cell>
          <cell r="D86">
            <v>4862</v>
          </cell>
          <cell r="E86">
            <v>2102</v>
          </cell>
          <cell r="F86">
            <v>105</v>
          </cell>
          <cell r="G86">
            <v>13568</v>
          </cell>
        </row>
        <row r="87">
          <cell r="B87">
            <v>4254</v>
          </cell>
          <cell r="C87">
            <v>7379</v>
          </cell>
          <cell r="D87">
            <v>6257</v>
          </cell>
          <cell r="E87">
            <v>1962</v>
          </cell>
          <cell r="F87">
            <v>106</v>
          </cell>
          <cell r="G87">
            <v>19958</v>
          </cell>
        </row>
        <row r="88">
          <cell r="B88">
            <v>9491</v>
          </cell>
          <cell r="C88">
            <v>16235</v>
          </cell>
          <cell r="D88">
            <v>13649</v>
          </cell>
          <cell r="E88">
            <v>3316</v>
          </cell>
          <cell r="F88">
            <v>6</v>
          </cell>
          <cell r="G88">
            <v>42697</v>
          </cell>
        </row>
        <row r="89">
          <cell r="B89">
            <v>2939</v>
          </cell>
          <cell r="C89">
            <v>5294</v>
          </cell>
          <cell r="D89">
            <v>4604</v>
          </cell>
          <cell r="E89">
            <v>1291</v>
          </cell>
          <cell r="F89">
            <v>1</v>
          </cell>
          <cell r="G89">
            <v>14129</v>
          </cell>
        </row>
        <row r="90">
          <cell r="B90">
            <v>2272</v>
          </cell>
          <cell r="C90">
            <v>4510</v>
          </cell>
          <cell r="D90">
            <v>4233</v>
          </cell>
          <cell r="E90">
            <v>996</v>
          </cell>
          <cell r="F90">
            <v>2</v>
          </cell>
          <cell r="G90">
            <v>12013</v>
          </cell>
        </row>
        <row r="91">
          <cell r="B91">
            <v>2010</v>
          </cell>
          <cell r="C91">
            <v>3306</v>
          </cell>
          <cell r="D91">
            <v>2651</v>
          </cell>
          <cell r="E91">
            <v>462</v>
          </cell>
          <cell r="F91">
            <v>0</v>
          </cell>
          <cell r="G91">
            <v>8429</v>
          </cell>
        </row>
        <row r="92">
          <cell r="B92">
            <v>2270</v>
          </cell>
          <cell r="C92">
            <v>3125</v>
          </cell>
          <cell r="D92">
            <v>2161</v>
          </cell>
          <cell r="E92">
            <v>567</v>
          </cell>
          <cell r="F92">
            <v>3</v>
          </cell>
          <cell r="G92">
            <v>8126</v>
          </cell>
        </row>
        <row r="94">
          <cell r="B94">
            <v>1438</v>
          </cell>
          <cell r="C94">
            <v>5792</v>
          </cell>
          <cell r="D94">
            <v>11919</v>
          </cell>
          <cell r="E94">
            <v>10420</v>
          </cell>
          <cell r="F94">
            <v>4268</v>
          </cell>
          <cell r="G94">
            <v>33837</v>
          </cell>
        </row>
        <row r="95">
          <cell r="B95">
            <v>447</v>
          </cell>
          <cell r="C95">
            <v>1888</v>
          </cell>
          <cell r="D95">
            <v>4487</v>
          </cell>
          <cell r="E95">
            <v>5040</v>
          </cell>
          <cell r="F95">
            <v>2336</v>
          </cell>
          <cell r="G95">
            <v>14198</v>
          </cell>
        </row>
        <row r="96">
          <cell r="B96">
            <v>991</v>
          </cell>
          <cell r="C96">
            <v>3904</v>
          </cell>
          <cell r="D96">
            <v>7432</v>
          </cell>
          <cell r="E96">
            <v>5380</v>
          </cell>
          <cell r="F96">
            <v>1932</v>
          </cell>
          <cell r="G96">
            <v>19639</v>
          </cell>
        </row>
        <row r="97">
          <cell r="B97">
            <v>6899</v>
          </cell>
          <cell r="C97">
            <v>16905</v>
          </cell>
          <cell r="D97">
            <v>13629</v>
          </cell>
          <cell r="E97">
            <v>2408</v>
          </cell>
          <cell r="F97">
            <v>162</v>
          </cell>
          <cell r="G97">
            <v>40003</v>
          </cell>
        </row>
        <row r="98">
          <cell r="B98">
            <v>917</v>
          </cell>
          <cell r="C98">
            <v>1746</v>
          </cell>
          <cell r="D98">
            <v>1788</v>
          </cell>
          <cell r="E98">
            <v>562</v>
          </cell>
          <cell r="F98">
            <v>22</v>
          </cell>
          <cell r="G98">
            <v>5035</v>
          </cell>
        </row>
        <row r="99">
          <cell r="B99">
            <v>1391</v>
          </cell>
          <cell r="C99">
            <v>4247</v>
          </cell>
          <cell r="D99">
            <v>4114</v>
          </cell>
          <cell r="E99">
            <v>925</v>
          </cell>
          <cell r="F99">
            <v>52</v>
          </cell>
          <cell r="G99">
            <v>10729</v>
          </cell>
        </row>
        <row r="100">
          <cell r="B100">
            <v>4591</v>
          </cell>
          <cell r="C100">
            <v>10912</v>
          </cell>
          <cell r="D100">
            <v>7727</v>
          </cell>
          <cell r="E100">
            <v>921</v>
          </cell>
          <cell r="F100">
            <v>88</v>
          </cell>
          <cell r="G100">
            <v>24239</v>
          </cell>
        </row>
        <row r="101">
          <cell r="B101">
            <v>6016</v>
          </cell>
          <cell r="C101">
            <v>8620</v>
          </cell>
          <cell r="D101">
            <v>4264</v>
          </cell>
          <cell r="E101">
            <v>449</v>
          </cell>
          <cell r="F101">
            <v>8</v>
          </cell>
          <cell r="G101">
            <v>19357</v>
          </cell>
        </row>
        <row r="102">
          <cell r="B102">
            <v>1334</v>
          </cell>
          <cell r="C102">
            <v>1875</v>
          </cell>
          <cell r="D102">
            <v>1060</v>
          </cell>
          <cell r="E102">
            <v>148</v>
          </cell>
          <cell r="F102">
            <v>0</v>
          </cell>
          <cell r="G102">
            <v>4417</v>
          </cell>
        </row>
        <row r="103">
          <cell r="B103">
            <v>1501</v>
          </cell>
          <cell r="C103">
            <v>2762</v>
          </cell>
          <cell r="D103">
            <v>1550</v>
          </cell>
          <cell r="E103">
            <v>171</v>
          </cell>
          <cell r="F103">
            <v>0</v>
          </cell>
          <cell r="G103">
            <v>5984</v>
          </cell>
        </row>
        <row r="104">
          <cell r="B104">
            <v>1275</v>
          </cell>
          <cell r="C104">
            <v>1715</v>
          </cell>
          <cell r="D104">
            <v>880</v>
          </cell>
          <cell r="E104">
            <v>53</v>
          </cell>
          <cell r="F104">
            <v>0</v>
          </cell>
          <cell r="G104">
            <v>3923</v>
          </cell>
        </row>
        <row r="105">
          <cell r="B105">
            <v>1906</v>
          </cell>
          <cell r="C105">
            <v>2268</v>
          </cell>
          <cell r="D105">
            <v>774</v>
          </cell>
          <cell r="E105">
            <v>77</v>
          </cell>
          <cell r="F105">
            <v>8</v>
          </cell>
          <cell r="G105">
            <v>5033</v>
          </cell>
        </row>
        <row r="106">
          <cell r="B106">
            <v>4782</v>
          </cell>
          <cell r="C106">
            <v>7531</v>
          </cell>
          <cell r="D106">
            <v>7163</v>
          </cell>
          <cell r="E106">
            <v>4074</v>
          </cell>
          <cell r="F106">
            <v>1348</v>
          </cell>
          <cell r="G106">
            <v>24898</v>
          </cell>
        </row>
        <row r="108">
          <cell r="B108">
            <v>1149</v>
          </cell>
          <cell r="C108">
            <v>1175</v>
          </cell>
          <cell r="D108">
            <v>1347</v>
          </cell>
          <cell r="E108">
            <v>1116</v>
          </cell>
          <cell r="F108">
            <v>489</v>
          </cell>
          <cell r="G108">
            <v>5276</v>
          </cell>
        </row>
        <row r="109">
          <cell r="B109">
            <v>608</v>
          </cell>
          <cell r="C109">
            <v>655</v>
          </cell>
          <cell r="D109">
            <v>857</v>
          </cell>
          <cell r="E109">
            <v>757</v>
          </cell>
          <cell r="F109">
            <v>339</v>
          </cell>
          <cell r="G109">
            <v>3216</v>
          </cell>
        </row>
        <row r="110">
          <cell r="B110">
            <v>541</v>
          </cell>
          <cell r="C110">
            <v>520</v>
          </cell>
          <cell r="D110">
            <v>490</v>
          </cell>
          <cell r="E110">
            <v>359</v>
          </cell>
          <cell r="F110">
            <v>150</v>
          </cell>
          <cell r="G110">
            <v>2060</v>
          </cell>
        </row>
        <row r="112">
          <cell r="B112">
            <v>2642</v>
          </cell>
          <cell r="C112">
            <v>4753</v>
          </cell>
          <cell r="D112">
            <v>4644</v>
          </cell>
          <cell r="E112">
            <v>2469</v>
          </cell>
          <cell r="F112">
            <v>723</v>
          </cell>
          <cell r="G112">
            <v>15231</v>
          </cell>
        </row>
        <row r="113">
          <cell r="B113">
            <v>1310</v>
          </cell>
          <cell r="C113">
            <v>2580</v>
          </cell>
          <cell r="D113">
            <v>2677</v>
          </cell>
          <cell r="E113">
            <v>1496</v>
          </cell>
          <cell r="F113">
            <v>437</v>
          </cell>
          <cell r="G113">
            <v>8500</v>
          </cell>
        </row>
        <row r="114">
          <cell r="B114">
            <v>1332</v>
          </cell>
          <cell r="C114">
            <v>2173</v>
          </cell>
          <cell r="D114">
            <v>1967</v>
          </cell>
          <cell r="E114">
            <v>973</v>
          </cell>
          <cell r="F114">
            <v>286</v>
          </cell>
          <cell r="G114">
            <v>6731</v>
          </cell>
        </row>
        <row r="116">
          <cell r="B116">
            <v>991</v>
          </cell>
          <cell r="C116">
            <v>1603</v>
          </cell>
          <cell r="D116">
            <v>1172</v>
          </cell>
          <cell r="E116">
            <v>489</v>
          </cell>
          <cell r="F116">
            <v>136</v>
          </cell>
          <cell r="G116">
            <v>4391</v>
          </cell>
        </row>
        <row r="117">
          <cell r="B117">
            <v>434</v>
          </cell>
          <cell r="C117">
            <v>735</v>
          </cell>
          <cell r="D117">
            <v>506</v>
          </cell>
          <cell r="E117">
            <v>232</v>
          </cell>
          <cell r="F117">
            <v>60</v>
          </cell>
          <cell r="G117">
            <v>1967</v>
          </cell>
        </row>
        <row r="118">
          <cell r="B118">
            <v>557</v>
          </cell>
          <cell r="C118">
            <v>868</v>
          </cell>
          <cell r="D118">
            <v>666</v>
          </cell>
          <cell r="E118">
            <v>257</v>
          </cell>
          <cell r="F118">
            <v>76</v>
          </cell>
          <cell r="G118">
            <v>2424</v>
          </cell>
        </row>
        <row r="119">
          <cell r="B119">
            <v>0.85302388177869104</v>
          </cell>
          <cell r="C119">
            <v>0.84132586500768913</v>
          </cell>
          <cell r="D119">
            <v>0.8420719508266763</v>
          </cell>
          <cell r="E119">
            <v>0.92189643776309127</v>
          </cell>
          <cell r="F119">
            <v>1.0091028830311892</v>
          </cell>
          <cell r="G119">
            <v>0.85781273011804959</v>
          </cell>
        </row>
        <row r="120">
          <cell r="B120">
            <v>48494</v>
          </cell>
          <cell r="C120">
            <v>90467</v>
          </cell>
          <cell r="D120">
            <v>92863</v>
          </cell>
          <cell r="E120">
            <v>51319</v>
          </cell>
          <cell r="F120">
            <v>16550</v>
          </cell>
          <cell r="G120">
            <v>299693</v>
          </cell>
        </row>
        <row r="137">
          <cell r="B137">
            <v>0.89045978537915582</v>
          </cell>
          <cell r="C137">
            <v>0.92927096577781532</v>
          </cell>
          <cell r="D137">
            <v>0.93217459434982319</v>
          </cell>
          <cell r="E137">
            <v>1.002166451124441</v>
          </cell>
          <cell r="F137">
            <v>1.0210683443450304</v>
          </cell>
          <cell r="G137">
            <v>0.9560903744402216</v>
          </cell>
        </row>
        <row r="138">
          <cell r="B138">
            <v>0.67989834603494936</v>
          </cell>
          <cell r="C138">
            <v>0.77923956721104226</v>
          </cell>
          <cell r="D138">
            <v>0.78141032469422955</v>
          </cell>
          <cell r="E138">
            <v>0.85620477946766016</v>
          </cell>
          <cell r="F138">
            <v>0.90137060795371149</v>
          </cell>
          <cell r="G138">
            <v>0.80888658786259793</v>
          </cell>
        </row>
        <row r="139">
          <cell r="B139">
            <v>1.195335993657336</v>
          </cell>
          <cell r="C139">
            <v>1.0865465560280996</v>
          </cell>
          <cell r="D139">
            <v>1.1132799080118527</v>
          </cell>
          <cell r="E139">
            <v>1.2331249564910378</v>
          </cell>
          <cell r="F139">
            <v>1.2379791676497405</v>
          </cell>
          <cell r="G139">
            <v>1.1504624975647055</v>
          </cell>
        </row>
        <row r="140">
          <cell r="B140">
            <v>0.86541992993435701</v>
          </cell>
          <cell r="C140">
            <v>0.8528870673839879</v>
          </cell>
          <cell r="D140">
            <v>0.80104839160639851</v>
          </cell>
          <cell r="E140">
            <v>0.79011559773770867</v>
          </cell>
          <cell r="F140">
            <v>0.72083477206557023</v>
          </cell>
          <cell r="G140">
            <v>0.83251976501416125</v>
          </cell>
        </row>
        <row r="141">
          <cell r="B141">
            <v>0.66646036331155067</v>
          </cell>
          <cell r="C141">
            <v>0.68115831022579887</v>
          </cell>
          <cell r="D141">
            <v>0.67617837074725773</v>
          </cell>
          <cell r="E141">
            <v>0.63593292020919767</v>
          </cell>
          <cell r="F141">
            <v>0.7995899847486454</v>
          </cell>
          <cell r="G141">
            <v>0.6715738060790345</v>
          </cell>
        </row>
        <row r="142">
          <cell r="B142">
            <v>0.74150128893941913</v>
          </cell>
          <cell r="C142">
            <v>0.74620538454290841</v>
          </cell>
          <cell r="D142">
            <v>0.72494021514513185</v>
          </cell>
          <cell r="E142">
            <v>0.80297898482306118</v>
          </cell>
          <cell r="F142">
            <v>0.9311296215300745</v>
          </cell>
          <cell r="G142">
            <v>0.74263477204105244</v>
          </cell>
        </row>
        <row r="143">
          <cell r="B143">
            <v>1.0874106046656171</v>
          </cell>
          <cell r="C143">
            <v>1.0099010005381899</v>
          </cell>
          <cell r="D143">
            <v>0.96045848096974995</v>
          </cell>
          <cell r="E143">
            <v>1.0870790877921135</v>
          </cell>
          <cell r="F143">
            <v>0.57359490107773436</v>
          </cell>
          <cell r="G143">
            <v>1.007980288829371</v>
          </cell>
        </row>
        <row r="144">
          <cell r="B144">
            <v>0.83485289891461778</v>
          </cell>
          <cell r="C144">
            <v>0.78791527785989979</v>
          </cell>
          <cell r="D144">
            <v>0.7928654152452278</v>
          </cell>
          <cell r="E144">
            <v>0.7676909310882627</v>
          </cell>
          <cell r="F144">
            <v>0.35559522968151708</v>
          </cell>
          <cell r="G144">
            <v>0.80137515747983246</v>
          </cell>
        </row>
        <row r="145">
          <cell r="B145">
            <v>0.6738389221425034</v>
          </cell>
          <cell r="C145">
            <v>0.65376059406100551</v>
          </cell>
          <cell r="D145">
            <v>0.63559836363834554</v>
          </cell>
          <cell r="E145">
            <v>0.66228298722016277</v>
          </cell>
          <cell r="F145">
            <v>2.4756961099312842</v>
          </cell>
          <cell r="G145">
            <v>0.65501661097242248</v>
          </cell>
        </row>
        <row r="146">
          <cell r="B146">
            <v>0.80577237480157582</v>
          </cell>
          <cell r="C146">
            <v>0.76544212345423834</v>
          </cell>
          <cell r="D146">
            <v>0.80608954410968658</v>
          </cell>
          <cell r="E146">
            <v>0.79662152177930101</v>
          </cell>
          <cell r="F146">
            <v>2.7160077253329118</v>
          </cell>
          <cell r="G146">
            <v>0.78781786430305312</v>
          </cell>
        </row>
        <row r="147">
          <cell r="B147">
            <v>0.91668369359195201</v>
          </cell>
          <cell r="C147">
            <v>0.89931794527113162</v>
          </cell>
          <cell r="D147">
            <v>1.0631490618792028</v>
          </cell>
          <cell r="E147">
            <v>0.97567505143735589</v>
          </cell>
          <cell r="F147">
            <v>0</v>
          </cell>
          <cell r="G147">
            <v>0.94320218225868457</v>
          </cell>
        </row>
        <row r="148">
          <cell r="B148">
            <v>1.1843944330786302</v>
          </cell>
          <cell r="C148">
            <v>1.0974967379559459</v>
          </cell>
          <cell r="D148">
            <v>1.1476227931215026</v>
          </cell>
          <cell r="E148">
            <v>1.0329131380465739</v>
          </cell>
          <cell r="F148">
            <v>0.23881848190214902</v>
          </cell>
          <cell r="G148">
            <v>1.1321248525253826</v>
          </cell>
        </row>
        <row r="150">
          <cell r="B150">
            <v>0.85058669183830271</v>
          </cell>
          <cell r="C150">
            <v>0.79082109875341977</v>
          </cell>
          <cell r="D150">
            <v>0.92390898076016981</v>
          </cell>
          <cell r="E150">
            <v>1.0566380575238812</v>
          </cell>
          <cell r="F150">
            <v>1.097754670501546</v>
          </cell>
          <cell r="G150">
            <v>0.88155867335854943</v>
          </cell>
        </row>
        <row r="151">
          <cell r="B151">
            <v>0.76398886175060843</v>
          </cell>
          <cell r="C151">
            <v>0.7152560095407432</v>
          </cell>
          <cell r="D151">
            <v>0.79622643308992003</v>
          </cell>
          <cell r="E151">
            <v>0.98975441031048317</v>
          </cell>
          <cell r="F151">
            <v>1.0124452999286722</v>
          </cell>
          <cell r="G151">
            <v>0.792549914371102</v>
          </cell>
        </row>
        <row r="152">
          <cell r="B152">
            <v>0.97327347934614517</v>
          </cell>
          <cell r="C152">
            <v>0.89921498944506784</v>
          </cell>
          <cell r="D152">
            <v>1.1243977230525766</v>
          </cell>
          <cell r="E152">
            <v>1.1694458359435553</v>
          </cell>
          <cell r="F152">
            <v>1.2292729824993871</v>
          </cell>
          <cell r="G152">
            <v>1.0148110924631757</v>
          </cell>
        </row>
        <row r="155">
          <cell r="B155">
            <v>7428</v>
          </cell>
          <cell r="C155">
            <v>17415</v>
          </cell>
          <cell r="D155">
            <v>30598</v>
          </cell>
          <cell r="E155">
            <v>31569</v>
          </cell>
          <cell r="F155">
            <v>14672</v>
          </cell>
          <cell r="G155">
            <v>101682</v>
          </cell>
        </row>
        <row r="156">
          <cell r="B156">
            <v>2299</v>
          </cell>
          <cell r="C156">
            <v>6381</v>
          </cell>
          <cell r="D156">
            <v>12670</v>
          </cell>
          <cell r="E156">
            <v>15505</v>
          </cell>
          <cell r="F156">
            <v>8386</v>
          </cell>
          <cell r="G156">
            <v>45241</v>
          </cell>
        </row>
        <row r="157">
          <cell r="B157">
            <v>5129</v>
          </cell>
          <cell r="C157">
            <v>11034</v>
          </cell>
          <cell r="D157">
            <v>17928</v>
          </cell>
          <cell r="E157">
            <v>16064</v>
          </cell>
          <cell r="F157">
            <v>6286</v>
          </cell>
          <cell r="G157">
            <v>56441</v>
          </cell>
        </row>
        <row r="158">
          <cell r="B158">
            <v>18299</v>
          </cell>
          <cell r="C158">
            <v>37032</v>
          </cell>
          <cell r="D158">
            <v>33807</v>
          </cell>
          <cell r="E158">
            <v>10968</v>
          </cell>
          <cell r="F158">
            <v>506</v>
          </cell>
          <cell r="G158">
            <v>100612</v>
          </cell>
        </row>
        <row r="159">
          <cell r="B159">
            <v>3911</v>
          </cell>
          <cell r="C159">
            <v>7125</v>
          </cell>
          <cell r="D159">
            <v>8308</v>
          </cell>
          <cell r="E159">
            <v>4073</v>
          </cell>
          <cell r="F159">
            <v>90</v>
          </cell>
          <cell r="G159">
            <v>23507</v>
          </cell>
        </row>
        <row r="160">
          <cell r="B160">
            <v>4148</v>
          </cell>
          <cell r="C160">
            <v>9896</v>
          </cell>
          <cell r="D160">
            <v>10148</v>
          </cell>
          <cell r="E160">
            <v>3609</v>
          </cell>
          <cell r="F160">
            <v>203</v>
          </cell>
          <cell r="G160">
            <v>28004</v>
          </cell>
        </row>
        <row r="161">
          <cell r="B161">
            <v>10240</v>
          </cell>
          <cell r="C161">
            <v>20011</v>
          </cell>
          <cell r="D161">
            <v>15351</v>
          </cell>
          <cell r="E161">
            <v>3286</v>
          </cell>
          <cell r="F161">
            <v>213</v>
          </cell>
          <cell r="G161">
            <v>49101</v>
          </cell>
        </row>
        <row r="162">
          <cell r="B162">
            <v>17985</v>
          </cell>
          <cell r="C162">
            <v>28489</v>
          </cell>
          <cell r="D162">
            <v>21295</v>
          </cell>
          <cell r="E162">
            <v>4708</v>
          </cell>
          <cell r="F162">
            <v>24</v>
          </cell>
          <cell r="G162">
            <v>72501</v>
          </cell>
        </row>
        <row r="163">
          <cell r="B163">
            <v>5267</v>
          </cell>
          <cell r="C163">
            <v>8746</v>
          </cell>
          <cell r="D163">
            <v>7268</v>
          </cell>
          <cell r="E163">
            <v>1921</v>
          </cell>
          <cell r="F163">
            <v>5</v>
          </cell>
          <cell r="G163">
            <v>23207</v>
          </cell>
        </row>
        <row r="164">
          <cell r="B164">
            <v>4277</v>
          </cell>
          <cell r="C164">
            <v>8059</v>
          </cell>
          <cell r="D164">
            <v>6580</v>
          </cell>
          <cell r="E164">
            <v>1399</v>
          </cell>
          <cell r="F164">
            <v>3</v>
          </cell>
          <cell r="G164">
            <v>20318</v>
          </cell>
        </row>
        <row r="165">
          <cell r="B165">
            <v>3701</v>
          </cell>
          <cell r="C165">
            <v>5654</v>
          </cell>
          <cell r="D165">
            <v>4074</v>
          </cell>
          <cell r="E165">
            <v>616</v>
          </cell>
          <cell r="F165">
            <v>0</v>
          </cell>
          <cell r="G165">
            <v>14045</v>
          </cell>
        </row>
        <row r="166">
          <cell r="B166">
            <v>4740</v>
          </cell>
          <cell r="C166">
            <v>6030</v>
          </cell>
          <cell r="D166">
            <v>3373</v>
          </cell>
          <cell r="E166">
            <v>772</v>
          </cell>
          <cell r="F166">
            <v>16</v>
          </cell>
          <cell r="G166">
            <v>14931</v>
          </cell>
        </row>
        <row r="168">
          <cell r="B168">
            <v>4782</v>
          </cell>
          <cell r="C168">
            <v>7531</v>
          </cell>
          <cell r="D168">
            <v>7163</v>
          </cell>
          <cell r="E168">
            <v>4074</v>
          </cell>
          <cell r="F168">
            <v>1348</v>
          </cell>
          <cell r="G168">
            <v>24898</v>
          </cell>
        </row>
        <row r="169">
          <cell r="B169">
            <v>2352</v>
          </cell>
          <cell r="C169">
            <v>3970</v>
          </cell>
          <cell r="D169">
            <v>4040</v>
          </cell>
          <cell r="E169">
            <v>2485</v>
          </cell>
          <cell r="F169">
            <v>836</v>
          </cell>
          <cell r="G169">
            <v>13683</v>
          </cell>
        </row>
        <row r="170">
          <cell r="B170">
            <v>2430</v>
          </cell>
          <cell r="C170">
            <v>3561</v>
          </cell>
          <cell r="D170">
            <v>3123</v>
          </cell>
          <cell r="E170">
            <v>1589</v>
          </cell>
          <cell r="F170">
            <v>512</v>
          </cell>
          <cell r="G170">
            <v>11215</v>
          </cell>
        </row>
      </sheetData>
      <sheetData sheetId="25"/>
      <sheetData sheetId="26">
        <row r="10">
          <cell r="B10">
            <v>6270</v>
          </cell>
          <cell r="C10">
            <v>4896.9127038182878</v>
          </cell>
          <cell r="D10">
            <v>1.2803985652247936</v>
          </cell>
          <cell r="E10">
            <v>1079569611</v>
          </cell>
          <cell r="F10">
            <v>1279945113.3041761</v>
          </cell>
          <cell r="G10">
            <v>0.84344992592150525</v>
          </cell>
          <cell r="H10">
            <v>1513960.2987300023</v>
          </cell>
          <cell r="I10">
            <v>0.16199174847624145</v>
          </cell>
          <cell r="J10">
            <v>405246742915.87323</v>
          </cell>
          <cell r="K10">
            <v>0.15784979620514675</v>
          </cell>
          <cell r="L10">
            <v>1.78079463397431E-2</v>
          </cell>
          <cell r="O10">
            <v>287753</v>
          </cell>
          <cell r="P10">
            <v>249404.4113792032</v>
          </cell>
          <cell r="Q10">
            <v>1.1537606668973079</v>
          </cell>
          <cell r="R10">
            <v>23315173658</v>
          </cell>
          <cell r="S10">
            <v>25536071977.499805</v>
          </cell>
          <cell r="T10">
            <v>0.91302897636501534</v>
          </cell>
          <cell r="U10">
            <v>29859312.557286914</v>
          </cell>
          <cell r="V10">
            <v>0.31055730957221361</v>
          </cell>
          <cell r="W10">
            <v>3991037854145.3848</v>
          </cell>
          <cell r="X10">
            <v>0.45590399596173409</v>
          </cell>
          <cell r="Y10">
            <v>0.14966948118698145</v>
          </cell>
          <cell r="AB10">
            <v>1.1537606668973079</v>
          </cell>
          <cell r="AC10">
            <v>0.96724295453219045</v>
          </cell>
          <cell r="AD10">
            <v>0.69863649889863444</v>
          </cell>
          <cell r="AE10">
            <v>0.55778276161337981</v>
          </cell>
          <cell r="AF10">
            <v>23315173658</v>
          </cell>
          <cell r="AG10">
            <v>0.91302897636501534</v>
          </cell>
          <cell r="AH10">
            <v>0.76642332046282646</v>
          </cell>
          <cell r="AI10">
            <v>0.51806945764820078</v>
          </cell>
          <cell r="AJ10">
            <v>0.38173384301064633</v>
          </cell>
        </row>
        <row r="11">
          <cell r="B11">
            <v>55909</v>
          </cell>
          <cell r="C11">
            <v>45061.1586851006</v>
          </cell>
          <cell r="D11">
            <v>1.2407359604467123</v>
          </cell>
          <cell r="E11">
            <v>10756355973</v>
          </cell>
          <cell r="F11">
            <v>11858632690.132477</v>
          </cell>
          <cell r="G11">
            <v>0.90704858258661836</v>
          </cell>
          <cell r="H11">
            <v>4117513.9994519982</v>
          </cell>
          <cell r="I11">
            <v>0.44056854906046883</v>
          </cell>
          <cell r="J11">
            <v>1158108062854.3999</v>
          </cell>
          <cell r="K11">
            <v>0.45110077971201351</v>
          </cell>
          <cell r="L11">
            <v>0.16498980496393875</v>
          </cell>
          <cell r="O11">
            <v>905330</v>
          </cell>
          <cell r="P11">
            <v>791531.94987418829</v>
          </cell>
          <cell r="Q11">
            <v>1.1437693704516914</v>
          </cell>
          <cell r="R11">
            <v>45373777980</v>
          </cell>
          <cell r="S11">
            <v>47068553397.347404</v>
          </cell>
          <cell r="T11">
            <v>0.96399346708108269</v>
          </cell>
          <cell r="U11">
            <v>38824792.094143905</v>
          </cell>
          <cell r="V11">
            <v>0.40380443971458385</v>
          </cell>
          <cell r="W11">
            <v>3221831043895.1611</v>
          </cell>
          <cell r="X11">
            <v>0.36803600990647539</v>
          </cell>
          <cell r="Y11">
            <v>0.27587351623264245</v>
          </cell>
          <cell r="AB11">
            <v>1.1437693704516914</v>
          </cell>
          <cell r="AC11">
            <v>0.94376465405862275</v>
          </cell>
          <cell r="AD11">
            <v>0.77537780222026931</v>
          </cell>
          <cell r="AE11">
            <v>0.62569217826794044</v>
          </cell>
          <cell r="AF11">
            <v>45373777980</v>
          </cell>
          <cell r="AG11">
            <v>0.96399346708108269</v>
          </cell>
          <cell r="AH11">
            <v>0.78581554862889225</v>
          </cell>
          <cell r="AI11">
            <v>0.60085120285878035</v>
          </cell>
          <cell r="AJ11">
            <v>0.46503811063644734</v>
          </cell>
        </row>
        <row r="12">
          <cell r="B12">
            <v>172975</v>
          </cell>
          <cell r="C12">
            <v>155157.89876689611</v>
          </cell>
          <cell r="D12">
            <v>1.114832060595714</v>
          </cell>
          <cell r="E12">
            <v>33702453874</v>
          </cell>
          <cell r="F12">
            <v>36851989960.580765</v>
          </cell>
          <cell r="G12">
            <v>0.91453552196367938</v>
          </cell>
          <cell r="H12">
            <v>2851617.604873986</v>
          </cell>
          <cell r="I12">
            <v>0.30511931005500581</v>
          </cell>
          <cell r="J12">
            <v>851234657271.08289</v>
          </cell>
          <cell r="K12">
            <v>0.33156890097668767</v>
          </cell>
          <cell r="L12">
            <v>0.51272375112761215</v>
          </cell>
          <cell r="O12">
            <v>1587925</v>
          </cell>
          <cell r="P12">
            <v>1485332.7653350991</v>
          </cell>
          <cell r="Q12">
            <v>1.0690702023541208</v>
          </cell>
          <cell r="R12">
            <v>64899888420</v>
          </cell>
          <cell r="S12">
            <v>67213672492.205811</v>
          </cell>
          <cell r="T12">
            <v>0.96557569336098814</v>
          </cell>
          <cell r="U12">
            <v>22498193.037428021</v>
          </cell>
          <cell r="V12">
            <v>0.23399662288055059</v>
          </cell>
          <cell r="W12">
            <v>1335604386527.8164</v>
          </cell>
          <cell r="X12">
            <v>0.15256867990104281</v>
          </cell>
          <cell r="Y12">
            <v>0.39394608142724508</v>
          </cell>
          <cell r="AB12">
            <v>1.0690702023541208</v>
          </cell>
          <cell r="AC12">
            <v>0.9844128747392088</v>
          </cell>
          <cell r="AD12">
            <v>0.85102620694767583</v>
          </cell>
          <cell r="AE12">
            <v>0.72520174575503327</v>
          </cell>
          <cell r="AF12">
            <v>64899888420</v>
          </cell>
          <cell r="AG12">
            <v>0.96557569336098814</v>
          </cell>
          <cell r="AH12">
            <v>0.85558574153690004</v>
          </cell>
          <cell r="AI12">
            <v>0.73473171391735648</v>
          </cell>
          <cell r="AJ12">
            <v>0.64003976736574397</v>
          </cell>
        </row>
        <row r="13">
          <cell r="B13">
            <v>138750</v>
          </cell>
          <cell r="C13">
            <v>136111.98147209501</v>
          </cell>
          <cell r="D13">
            <v>1.0193812366800774</v>
          </cell>
          <cell r="E13">
            <v>19116818794</v>
          </cell>
          <cell r="F13">
            <v>21884374404.223682</v>
          </cell>
          <cell r="G13">
            <v>0.87353736693110384</v>
          </cell>
          <cell r="H13">
            <v>862818.07674800104</v>
          </cell>
          <cell r="I13">
            <v>9.2320392408283936E-2</v>
          </cell>
          <cell r="J13">
            <v>152703955501.93674</v>
          </cell>
          <cell r="K13">
            <v>5.9480523106152185E-2</v>
          </cell>
          <cell r="L13">
            <v>0.30447849756870599</v>
          </cell>
          <cell r="O13">
            <v>819783</v>
          </cell>
          <cell r="P13">
            <v>837339.60386968881</v>
          </cell>
          <cell r="Q13">
            <v>0.97903287532495464</v>
          </cell>
          <cell r="R13">
            <v>27958595645</v>
          </cell>
          <cell r="S13">
            <v>30798128240.535973</v>
          </cell>
          <cell r="T13">
            <v>0.90780178024589731</v>
          </cell>
          <cell r="U13">
            <v>4965214.016524992</v>
          </cell>
          <cell r="V13">
            <v>5.1641627832652089E-2</v>
          </cell>
          <cell r="W13">
            <v>205645761320.34485</v>
          </cell>
          <cell r="X13">
            <v>2.3491314230747698E-2</v>
          </cell>
          <cell r="Y13">
            <v>0.18051092115313083</v>
          </cell>
          <cell r="AB13">
            <v>0.97903287532495464</v>
          </cell>
          <cell r="AC13">
            <v>0.96453483246361615</v>
          </cell>
          <cell r="AD13">
            <v>0.92596061684155462</v>
          </cell>
          <cell r="AE13">
            <v>0.83767218266286558</v>
          </cell>
          <cell r="AF13">
            <v>27958595645</v>
          </cell>
          <cell r="AG13">
            <v>0.90780178024589731</v>
          </cell>
          <cell r="AH13">
            <v>0.87757153164436907</v>
          </cell>
          <cell r="AI13">
            <v>0.88039797869087988</v>
          </cell>
          <cell r="AJ13">
            <v>0.85230344282337356</v>
          </cell>
        </row>
        <row r="14">
          <cell r="B14">
            <v>373904</v>
          </cell>
          <cell r="C14">
            <v>341227.95162791002</v>
          </cell>
          <cell r="D14">
            <v>1.0957601750272872</v>
          </cell>
          <cell r="E14">
            <v>64655198252</v>
          </cell>
          <cell r="F14">
            <v>71874942168.241104</v>
          </cell>
          <cell r="G14">
            <v>0.89955130816881856</v>
          </cell>
          <cell r="H14">
            <v>9345909.9798039868</v>
          </cell>
          <cell r="I14">
            <v>1</v>
          </cell>
          <cell r="J14">
            <v>2567293418543.2925</v>
          </cell>
          <cell r="K14">
            <v>1</v>
          </cell>
          <cell r="L14">
            <v>1</v>
          </cell>
          <cell r="O14">
            <v>3600791</v>
          </cell>
          <cell r="P14">
            <v>3363608.7304581795</v>
          </cell>
          <cell r="Q14">
            <v>1.0705142269949819</v>
          </cell>
          <cell r="R14">
            <v>161547435703</v>
          </cell>
          <cell r="S14">
            <v>170616426107.58902</v>
          </cell>
          <cell r="T14">
            <v>0.94684573688779361</v>
          </cell>
          <cell r="U14">
            <v>96147511.705383822</v>
          </cell>
          <cell r="V14">
            <v>1</v>
          </cell>
          <cell r="W14">
            <v>8754119045888.707</v>
          </cell>
          <cell r="X14">
            <v>1</v>
          </cell>
          <cell r="Y14">
            <v>1</v>
          </cell>
          <cell r="AB14">
            <v>1.0705142269949819</v>
          </cell>
          <cell r="AC14">
            <v>0.96801515260719373</v>
          </cell>
          <cell r="AD14">
            <v>0.8314563907681114</v>
          </cell>
          <cell r="AE14">
            <v>0.70175960460981279</v>
          </cell>
          <cell r="AF14">
            <v>161547435703</v>
          </cell>
          <cell r="AG14">
            <v>0.94684573688779361</v>
          </cell>
          <cell r="AH14">
            <v>0.8247470022787543</v>
          </cell>
          <cell r="AI14">
            <v>0.67141350169392156</v>
          </cell>
          <cell r="AJ14">
            <v>0.55163807869638082</v>
          </cell>
        </row>
        <row r="24">
          <cell r="B24">
            <v>159710</v>
          </cell>
          <cell r="C24">
            <v>143084.17668662308</v>
          </cell>
          <cell r="D24">
            <v>1.1161961000746441</v>
          </cell>
          <cell r="E24">
            <v>31851989242</v>
          </cell>
          <cell r="F24">
            <v>36362859252.119911</v>
          </cell>
          <cell r="G24">
            <v>0.87594842366921588</v>
          </cell>
          <cell r="H24">
            <v>4358126.236555988</v>
          </cell>
          <cell r="I24">
            <v>0.46631374001821774</v>
          </cell>
          <cell r="J24">
            <v>1388530222705.3218</v>
          </cell>
          <cell r="K24">
            <v>0.54085373049925412</v>
          </cell>
          <cell r="L24">
            <v>0.50591844883858916</v>
          </cell>
          <cell r="O24">
            <v>2275796</v>
          </cell>
          <cell r="P24">
            <v>2128316.6379492781</v>
          </cell>
          <cell r="Q24">
            <v>1.0692939008327371</v>
          </cell>
          <cell r="R24">
            <v>107011397727</v>
          </cell>
          <cell r="S24">
            <v>113311982275.74269</v>
          </cell>
          <cell r="T24">
            <v>0.94439613161642222</v>
          </cell>
          <cell r="U24">
            <v>56608956.575106978</v>
          </cell>
          <cell r="V24">
            <v>0.58877193565413066</v>
          </cell>
          <cell r="W24">
            <v>5897676657242.3877</v>
          </cell>
          <cell r="X24">
            <v>0.6737030449696908</v>
          </cell>
          <cell r="Y24">
            <v>0.66413290244569012</v>
          </cell>
          <cell r="AB24">
            <v>1.0692939008327371</v>
          </cell>
          <cell r="AC24">
            <v>0.9562099779579768</v>
          </cell>
          <cell r="AD24">
            <v>0.7801770302473674</v>
          </cell>
          <cell r="AE24">
            <v>0.65414935891265069</v>
          </cell>
          <cell r="AF24">
            <v>107011397727</v>
          </cell>
          <cell r="AG24">
            <v>0.94439613161642222</v>
          </cell>
          <cell r="AH24">
            <v>0.8115652971028291</v>
          </cell>
          <cell r="AI24">
            <v>0.63200460447576601</v>
          </cell>
          <cell r="AJ24">
            <v>0.49594366782365717</v>
          </cell>
        </row>
        <row r="25">
          <cell r="B25">
            <v>214194</v>
          </cell>
          <cell r="C25">
            <v>198143.77494128855</v>
          </cell>
          <cell r="D25">
            <v>1.0810029235764145</v>
          </cell>
          <cell r="E25">
            <v>32803209010</v>
          </cell>
          <cell r="F25">
            <v>35512082916.121323</v>
          </cell>
          <cell r="G25">
            <v>0.92371965585573745</v>
          </cell>
          <cell r="H25">
            <v>4987783.7432480091</v>
          </cell>
          <cell r="I25">
            <v>0.53368625998178221</v>
          </cell>
          <cell r="J25">
            <v>1178763195837.9688</v>
          </cell>
          <cell r="K25">
            <v>0.45914626950074583</v>
          </cell>
          <cell r="L25">
            <v>0.49408155116141073</v>
          </cell>
          <cell r="O25">
            <v>1324995</v>
          </cell>
          <cell r="P25">
            <v>1235292.0925089128</v>
          </cell>
          <cell r="Q25">
            <v>1.0726167584452824</v>
          </cell>
          <cell r="R25">
            <v>54536037976</v>
          </cell>
          <cell r="S25">
            <v>57304443831.84478</v>
          </cell>
          <cell r="T25">
            <v>0.9516895083395549</v>
          </cell>
          <cell r="U25">
            <v>39538555.130276784</v>
          </cell>
          <cell r="V25">
            <v>0.41122806434586939</v>
          </cell>
          <cell r="W25">
            <v>2856442388646.3218</v>
          </cell>
          <cell r="X25">
            <v>0.32629695503030925</v>
          </cell>
          <cell r="Y25">
            <v>0.33586709755430988</v>
          </cell>
          <cell r="AB25">
            <v>1.0726167584452824</v>
          </cell>
          <cell r="AC25">
            <v>0.9889866117231243</v>
          </cell>
          <cell r="AD25">
            <v>0.93726772577378181</v>
          </cell>
          <cell r="AE25">
            <v>0.8020195721528649</v>
          </cell>
          <cell r="AF25">
            <v>54536037976</v>
          </cell>
          <cell r="AG25">
            <v>0.9516895083395549</v>
          </cell>
          <cell r="AH25">
            <v>0.85189776651866289</v>
          </cell>
          <cell r="AI25">
            <v>0.76501687692184106</v>
          </cell>
          <cell r="AJ25">
            <v>0.7075516254282096</v>
          </cell>
        </row>
        <row r="36">
          <cell r="B36">
            <v>3369</v>
          </cell>
          <cell r="C36">
            <v>1934.36313179077</v>
          </cell>
          <cell r="D36">
            <v>1.741658504874982</v>
          </cell>
          <cell r="E36">
            <v>475576630</v>
          </cell>
          <cell r="F36">
            <v>482478414.97145373</v>
          </cell>
          <cell r="G36">
            <v>0.98569514250318935</v>
          </cell>
          <cell r="H36">
            <v>787394.86996399972</v>
          </cell>
          <cell r="I36">
            <v>8.4250209093123821E-2</v>
          </cell>
          <cell r="J36">
            <v>207653830025.69836</v>
          </cell>
          <cell r="K36">
            <v>8.0884338551190205E-2</v>
          </cell>
          <cell r="L36">
            <v>6.7127485660036191E-3</v>
          </cell>
          <cell r="O36">
            <v>3369</v>
          </cell>
          <cell r="P36">
            <v>1934.3631317907705</v>
          </cell>
          <cell r="Q36">
            <v>1.7416585048749815</v>
          </cell>
          <cell r="R36">
            <v>475576630</v>
          </cell>
          <cell r="S36">
            <v>482478414.97145408</v>
          </cell>
          <cell r="T36">
            <v>0.98569514250318857</v>
          </cell>
          <cell r="U36">
            <v>787394.86996399867</v>
          </cell>
          <cell r="V36">
            <v>8.1894461541213767E-3</v>
          </cell>
          <cell r="W36">
            <v>207653830025.69827</v>
          </cell>
          <cell r="X36">
            <v>2.3720699814245839E-2</v>
          </cell>
          <cell r="Y36">
            <v>2.8278544216323574E-3</v>
          </cell>
          <cell r="AB36">
            <v>1.7416585048749815</v>
          </cell>
          <cell r="AC36">
            <v>1.2450260482112518</v>
          </cell>
          <cell r="AD36">
            <v>0.88914464543937932</v>
          </cell>
          <cell r="AE36">
            <v>0.69550683303755756</v>
          </cell>
          <cell r="AF36">
            <v>475576630</v>
          </cell>
          <cell r="AG36">
            <v>0.98569514250318857</v>
          </cell>
          <cell r="AH36">
            <v>0.69039016484350857</v>
          </cell>
          <cell r="AI36">
            <v>0.500405641427216</v>
          </cell>
          <cell r="AJ36">
            <v>0.36431684699042882</v>
          </cell>
        </row>
        <row r="37">
          <cell r="B37">
            <v>4765</v>
          </cell>
          <cell r="C37">
            <v>3023.2272764587292</v>
          </cell>
          <cell r="D37">
            <v>1.5761302622214708</v>
          </cell>
          <cell r="E37">
            <v>766276827</v>
          </cell>
          <cell r="F37">
            <v>817012521.37823975</v>
          </cell>
          <cell r="G37">
            <v>0.93790095861364231</v>
          </cell>
          <cell r="H37">
            <v>744294.98588700197</v>
          </cell>
          <cell r="I37">
            <v>7.9638578532789481E-2</v>
          </cell>
          <cell r="J37">
            <v>206970658574.39706</v>
          </cell>
          <cell r="K37">
            <v>8.061823283597791E-2</v>
          </cell>
          <cell r="L37">
            <v>1.1367139878399057E-2</v>
          </cell>
          <cell r="O37">
            <v>5197</v>
          </cell>
          <cell r="P37">
            <v>3356.8533468652772</v>
          </cell>
          <cell r="Q37">
            <v>1.5481760634116182</v>
          </cell>
          <cell r="R37">
            <v>843531435</v>
          </cell>
          <cell r="S37">
            <v>909966683.82970464</v>
          </cell>
          <cell r="T37">
            <v>0.92699155913038056</v>
          </cell>
          <cell r="U37">
            <v>881457.82659200125</v>
          </cell>
          <cell r="V37">
            <v>9.1677653530230704E-3</v>
          </cell>
          <cell r="W37">
            <v>245635695936.60159</v>
          </cell>
          <cell r="X37">
            <v>2.8059442035113985E-2</v>
          </cell>
          <cell r="Y37">
            <v>5.3334060769500138E-3</v>
          </cell>
          <cell r="AB37">
            <v>1.5481760634116182</v>
          </cell>
          <cell r="AC37">
            <v>1.1229547379301426</v>
          </cell>
          <cell r="AD37">
            <v>0.85723404720851037</v>
          </cell>
          <cell r="AE37">
            <v>0.68874861039644375</v>
          </cell>
          <cell r="AF37">
            <v>843531435</v>
          </cell>
          <cell r="AG37">
            <v>0.92699155913038056</v>
          </cell>
          <cell r="AH37">
            <v>0.66582035521764782</v>
          </cell>
          <cell r="AI37">
            <v>0.50055265563325946</v>
          </cell>
          <cell r="AJ37">
            <v>0.37957079022497536</v>
          </cell>
        </row>
        <row r="38">
          <cell r="B38">
            <v>5754</v>
          </cell>
          <cell r="C38">
            <v>4175.9830823748216</v>
          </cell>
          <cell r="D38">
            <v>1.3778791452210057</v>
          </cell>
          <cell r="E38">
            <v>1137292745</v>
          </cell>
          <cell r="F38">
            <v>1262476527.2160392</v>
          </cell>
          <cell r="G38">
            <v>0.9008426853748408</v>
          </cell>
          <cell r="H38">
            <v>693825.25456499995</v>
          </cell>
          <cell r="I38">
            <v>7.4238384070071106E-2</v>
          </cell>
          <cell r="J38">
            <v>207804483240.05069</v>
          </cell>
          <cell r="K38">
            <v>8.094302027929505E-2</v>
          </cell>
          <cell r="L38">
            <v>1.7564904946440162E-2</v>
          </cell>
          <cell r="O38">
            <v>6851</v>
          </cell>
          <cell r="P38">
            <v>5027.2255115453736</v>
          </cell>
          <cell r="Q38">
            <v>1.3627795260559132</v>
          </cell>
          <cell r="R38">
            <v>1339031737</v>
          </cell>
          <cell r="S38">
            <v>1495130606.6700485</v>
          </cell>
          <cell r="T38">
            <v>0.8955951614035168</v>
          </cell>
          <cell r="U38">
            <v>957588.91073600261</v>
          </cell>
          <cell r="V38">
            <v>9.9595807915471863E-3</v>
          </cell>
          <cell r="W38">
            <v>284464639036.99597</v>
          </cell>
          <cell r="X38">
            <v>3.2494947526512351E-2</v>
          </cell>
          <cell r="Y38">
            <v>8.7631105678373546E-3</v>
          </cell>
          <cell r="AB38">
            <v>1.3627795260559132</v>
          </cell>
          <cell r="AC38">
            <v>1.0354767130245934</v>
          </cell>
          <cell r="AD38">
            <v>0.87239108010272759</v>
          </cell>
          <cell r="AE38">
            <v>0.64494842854323819</v>
          </cell>
          <cell r="AF38">
            <v>1339031737</v>
          </cell>
          <cell r="AG38">
            <v>0.8955951614035168</v>
          </cell>
          <cell r="AH38">
            <v>0.65748360022352415</v>
          </cell>
          <cell r="AI38">
            <v>0.53960049194204374</v>
          </cell>
          <cell r="AJ38">
            <v>0.38524927758540373</v>
          </cell>
        </row>
        <row r="39">
          <cell r="B39">
            <v>14332</v>
          </cell>
          <cell r="C39">
            <v>11437.097149780482</v>
          </cell>
          <cell r="D39">
            <v>1.2531151753200838</v>
          </cell>
          <cell r="E39">
            <v>3686714719</v>
          </cell>
          <cell r="F39">
            <v>4357850047.6150074</v>
          </cell>
          <cell r="G39">
            <v>0.84599393708319293</v>
          </cell>
          <cell r="H39">
            <v>1263090.0995590053</v>
          </cell>
          <cell r="I39">
            <v>0.13514896915211827</v>
          </cell>
          <cell r="J39">
            <v>426198875829.13464</v>
          </cell>
          <cell r="K39">
            <v>0.16601097200294448</v>
          </cell>
          <cell r="L39">
            <v>6.0631005968872685E-2</v>
          </cell>
          <cell r="O39">
            <v>18534</v>
          </cell>
          <cell r="P39">
            <v>15298.904223345417</v>
          </cell>
          <cell r="Q39">
            <v>1.2114593129956313</v>
          </cell>
          <cell r="R39">
            <v>4588580416</v>
          </cell>
          <cell r="S39">
            <v>5425582889.9637642</v>
          </cell>
          <cell r="T39">
            <v>0.84573040520456333</v>
          </cell>
          <cell r="U39">
            <v>2167122.6122619924</v>
          </cell>
          <cell r="V39">
            <v>2.2539560034611224E-2</v>
          </cell>
          <cell r="W39">
            <v>693633336930.55444</v>
          </cell>
          <cell r="X39">
            <v>7.9235081599251592E-2</v>
          </cell>
          <cell r="Y39">
            <v>3.1799885941477098E-2</v>
          </cell>
          <cell r="AB39">
            <v>1.2114593129956313</v>
          </cell>
          <cell r="AC39">
            <v>0.93465798820342283</v>
          </cell>
          <cell r="AD39">
            <v>0.81702850113366543</v>
          </cell>
          <cell r="AE39">
            <v>0.59925621721086408</v>
          </cell>
          <cell r="AF39">
            <v>4588580416</v>
          </cell>
          <cell r="AG39">
            <v>0.84573040520456333</v>
          </cell>
          <cell r="AH39">
            <v>0.61652641564235611</v>
          </cell>
          <cell r="AI39">
            <v>0.53333861529160409</v>
          </cell>
          <cell r="AJ39">
            <v>0.38862497087988623</v>
          </cell>
        </row>
        <row r="40">
          <cell r="B40">
            <v>53302</v>
          </cell>
          <cell r="C40">
            <v>47407.154989681309</v>
          </cell>
          <cell r="D40">
            <v>1.1243450490037161</v>
          </cell>
          <cell r="E40">
            <v>22655488196</v>
          </cell>
          <cell r="F40">
            <v>26343567910.782475</v>
          </cell>
          <cell r="G40">
            <v>0.86000075133053877</v>
          </cell>
          <cell r="H40">
            <v>2437730.9984229929</v>
          </cell>
          <cell r="I40">
            <v>0.260833990878448</v>
          </cell>
          <cell r="J40">
            <v>964657729773.95276</v>
          </cell>
          <cell r="K40">
            <v>0.37574892016873862</v>
          </cell>
          <cell r="L40">
            <v>0.36651950062260669</v>
          </cell>
          <cell r="O40">
            <v>82306</v>
          </cell>
          <cell r="P40">
            <v>75332.000449606858</v>
          </cell>
          <cell r="Q40">
            <v>1.0925768532465612</v>
          </cell>
          <cell r="R40">
            <v>29027079703</v>
          </cell>
          <cell r="S40">
            <v>33961865785.861408</v>
          </cell>
          <cell r="T40">
            <v>0.85469626097763451</v>
          </cell>
          <cell r="U40">
            <v>6846328.1512859557</v>
          </cell>
          <cell r="V40">
            <v>7.1206503734225768E-2</v>
          </cell>
          <cell r="W40">
            <v>2228210484153.439</v>
          </cell>
          <cell r="X40">
            <v>0.25453280592521726</v>
          </cell>
          <cell r="Y40">
            <v>0.19905390448423488</v>
          </cell>
          <cell r="AB40">
            <v>1.0925768532465612</v>
          </cell>
          <cell r="AC40">
            <v>0.90683503457575054</v>
          </cell>
          <cell r="AD40">
            <v>0.76235158989580709</v>
          </cell>
          <cell r="AE40">
            <v>0.63854155026638693</v>
          </cell>
          <cell r="AF40">
            <v>29027079703</v>
          </cell>
          <cell r="AG40">
            <v>0.85469626097763451</v>
          </cell>
          <cell r="AH40">
            <v>0.69893176564497261</v>
          </cell>
          <cell r="AI40">
            <v>0.6192314478664751</v>
          </cell>
          <cell r="AJ40">
            <v>0.52984369599933079</v>
          </cell>
        </row>
        <row r="41">
          <cell r="B41">
            <v>69406</v>
          </cell>
          <cell r="C41">
            <v>63125.743329261379</v>
          </cell>
          <cell r="D41">
            <v>1.0994880430632088</v>
          </cell>
          <cell r="E41">
            <v>19437876421</v>
          </cell>
          <cell r="F41">
            <v>22648026371.36956</v>
          </cell>
          <cell r="G41">
            <v>0.85825917465251356</v>
          </cell>
          <cell r="H41">
            <v>1416981.5172160021</v>
          </cell>
          <cell r="I41">
            <v>0.15161514719037755</v>
          </cell>
          <cell r="J41">
            <v>391296201207.74451</v>
          </cell>
          <cell r="K41">
            <v>0.15241584712579109</v>
          </cell>
          <cell r="L41">
            <v>0.31510322913869254</v>
          </cell>
          <cell r="O41">
            <v>131334</v>
          </cell>
          <cell r="P41">
            <v>119279.03107249833</v>
          </cell>
          <cell r="Q41">
            <v>1.10106528212972</v>
          </cell>
          <cell r="R41">
            <v>28976825288</v>
          </cell>
          <cell r="S41">
            <v>33871254732.043674</v>
          </cell>
          <cell r="T41">
            <v>0.85549902172908487</v>
          </cell>
          <cell r="U41">
            <v>7276288.3022500128</v>
          </cell>
          <cell r="V41">
            <v>7.5678383903954385E-2</v>
          </cell>
          <cell r="W41">
            <v>1672335283759.3591</v>
          </cell>
          <cell r="X41">
            <v>0.1910341034880895</v>
          </cell>
          <cell r="Y41">
            <v>0.19852282400221496</v>
          </cell>
          <cell r="AB41">
            <v>1.10106528212972</v>
          </cell>
          <cell r="AC41">
            <v>1.0146780732425802</v>
          </cell>
          <cell r="AD41">
            <v>0.74369747931664509</v>
          </cell>
          <cell r="AE41">
            <v>0.67557738992908523</v>
          </cell>
          <cell r="AF41">
            <v>28976825288</v>
          </cell>
          <cell r="AG41">
            <v>0.85549902172908487</v>
          </cell>
          <cell r="AH41">
            <v>0.79128323888998908</v>
          </cell>
          <cell r="AI41">
            <v>0.61524989555710574</v>
          </cell>
          <cell r="AJ41">
            <v>0.54725890606986893</v>
          </cell>
        </row>
        <row r="42">
          <cell r="B42">
            <v>85855</v>
          </cell>
          <cell r="C42">
            <v>78914.069320629787</v>
          </cell>
          <cell r="D42">
            <v>1.087955553922445</v>
          </cell>
          <cell r="E42">
            <v>8750222578</v>
          </cell>
          <cell r="F42">
            <v>8533889475.632803</v>
          </cell>
          <cell r="G42">
            <v>1.025349883307594</v>
          </cell>
          <cell r="H42">
            <v>1029951.0762650002</v>
          </cell>
          <cell r="I42">
            <v>0.11020340218241646</v>
          </cell>
          <cell r="J42">
            <v>106800084406.04124</v>
          </cell>
          <cell r="K42">
            <v>4.1600264167171254E-2</v>
          </cell>
          <cell r="L42">
            <v>0.11873247084717115</v>
          </cell>
          <cell r="O42">
            <v>204760</v>
          </cell>
          <cell r="P42">
            <v>179537.46289863356</v>
          </cell>
          <cell r="Q42">
            <v>1.1404862065785515</v>
          </cell>
          <cell r="R42">
            <v>18994744320</v>
          </cell>
          <cell r="S42">
            <v>19387178916.514435</v>
          </cell>
          <cell r="T42">
            <v>0.97975803502900827</v>
          </cell>
          <cell r="U42">
            <v>7740913.0873710113</v>
          </cell>
          <cell r="V42">
            <v>8.0510800020397469E-2</v>
          </cell>
          <cell r="W42">
            <v>968491618840.12769</v>
          </cell>
          <cell r="X42">
            <v>0.11063267631652447</v>
          </cell>
          <cell r="Y42">
            <v>0.11363020172682053</v>
          </cell>
          <cell r="AB42">
            <v>1.1404862065785515</v>
          </cell>
          <cell r="AC42">
            <v>1.0919313592277495</v>
          </cell>
          <cell r="AD42">
            <v>0.81915658734240671</v>
          </cell>
          <cell r="AE42">
            <v>0.6307896860593657</v>
          </cell>
          <cell r="AF42">
            <v>18994744320</v>
          </cell>
          <cell r="AG42">
            <v>0.97975803502900827</v>
          </cell>
          <cell r="AH42">
            <v>0.92076157273953685</v>
          </cell>
          <cell r="AI42">
            <v>0.66934796245826744</v>
          </cell>
          <cell r="AJ42">
            <v>0.48687533033934183</v>
          </cell>
        </row>
        <row r="43">
          <cell r="B43">
            <v>87894</v>
          </cell>
          <cell r="C43">
            <v>81439.081341156416</v>
          </cell>
          <cell r="D43">
            <v>1.0792607007906105</v>
          </cell>
          <cell r="E43">
            <v>5612452396</v>
          </cell>
          <cell r="F43">
            <v>5150537190.8559427</v>
          </cell>
          <cell r="G43">
            <v>1.0896829181166041</v>
          </cell>
          <cell r="H43">
            <v>699076.3313570004</v>
          </cell>
          <cell r="I43">
            <v>7.4800242337842535E-2</v>
          </cell>
          <cell r="J43">
            <v>43649288527.940742</v>
          </cell>
          <cell r="K43">
            <v>1.7002064591708308E-2</v>
          </cell>
          <cell r="L43">
            <v>7.1659705531307877E-2</v>
          </cell>
          <cell r="O43">
            <v>345339</v>
          </cell>
          <cell r="P43">
            <v>297895.62235547218</v>
          </cell>
          <cell r="Q43">
            <v>1.1592617483580028</v>
          </cell>
          <cell r="R43">
            <v>20819750262</v>
          </cell>
          <cell r="S43">
            <v>19574746192.685196</v>
          </cell>
          <cell r="T43">
            <v>1.0636025651142309</v>
          </cell>
          <cell r="U43">
            <v>10294763.271667013</v>
          </cell>
          <cell r="V43">
            <v>0.10707259178180598</v>
          </cell>
          <cell r="W43">
            <v>779725200664.14734</v>
          </cell>
          <cell r="X43">
            <v>8.9069522195992748E-2</v>
          </cell>
          <cell r="Y43">
            <v>0.11472955236057772</v>
          </cell>
          <cell r="AB43">
            <v>1.1592617483580028</v>
          </cell>
          <cell r="AC43">
            <v>1.0445665508803061</v>
          </cell>
          <cell r="AD43">
            <v>0.86361391915837693</v>
          </cell>
          <cell r="AE43">
            <v>0.70148846684270327</v>
          </cell>
          <cell r="AF43">
            <v>20819750262</v>
          </cell>
          <cell r="AG43">
            <v>1.0636025651142309</v>
          </cell>
          <cell r="AH43">
            <v>0.9521403704927407</v>
          </cell>
          <cell r="AI43">
            <v>0.74507092676184972</v>
          </cell>
          <cell r="AJ43">
            <v>0.58318346157135181</v>
          </cell>
        </row>
        <row r="44">
          <cell r="B44">
            <v>49227</v>
          </cell>
          <cell r="C44">
            <v>49771.232006776496</v>
          </cell>
          <cell r="D44">
            <v>0.98906532981336692</v>
          </cell>
          <cell r="E44">
            <v>2133297740</v>
          </cell>
          <cell r="F44">
            <v>2279103708.4196062</v>
          </cell>
          <cell r="G44">
            <v>0.9360248645636613</v>
          </cell>
          <cell r="H44">
            <v>273564.8465679998</v>
          </cell>
          <cell r="I44">
            <v>2.9271076562812869E-2</v>
          </cell>
          <cell r="J44">
            <v>12262266958.335377</v>
          </cell>
          <cell r="K44">
            <v>4.7763402771830782E-3</v>
          </cell>
          <cell r="L44">
            <v>3.1709294500506149E-2</v>
          </cell>
          <cell r="O44">
            <v>2803101</v>
          </cell>
          <cell r="P44">
            <v>2665947.267468438</v>
          </cell>
          <cell r="Q44">
            <v>1.0514465286711399</v>
          </cell>
          <cell r="R44">
            <v>56482315912</v>
          </cell>
          <cell r="S44">
            <v>55508221885.04866</v>
          </cell>
          <cell r="T44">
            <v>1.0175486440363479</v>
          </cell>
          <cell r="U44">
            <v>59195654.673256218</v>
          </cell>
          <cell r="V44">
            <v>0.61567536822631364</v>
          </cell>
          <cell r="W44">
            <v>1673968956541.7861</v>
          </cell>
          <cell r="X44">
            <v>0.19122072109905222</v>
          </cell>
          <cell r="Y44">
            <v>0.32533926041825506</v>
          </cell>
          <cell r="AB44">
            <v>1.0514465286711399</v>
          </cell>
          <cell r="AC44">
            <v>0.95095634967066334</v>
          </cell>
          <cell r="AD44">
            <v>0.83527207032897066</v>
          </cell>
          <cell r="AE44">
            <v>0.71199892710093549</v>
          </cell>
          <cell r="AF44">
            <v>56482315912</v>
          </cell>
          <cell r="AG44">
            <v>1.0175486440363479</v>
          </cell>
          <cell r="AH44">
            <v>0.88538842247391925</v>
          </cell>
          <cell r="AI44">
            <v>0.73743993002857511</v>
          </cell>
          <cell r="AJ44">
            <v>0.61666822991922354</v>
          </cell>
        </row>
        <row r="56">
          <cell r="B56">
            <v>108895</v>
          </cell>
          <cell r="C56">
            <v>92575.460909447531</v>
          </cell>
          <cell r="D56">
            <v>1.1762836385607132</v>
          </cell>
          <cell r="E56">
            <v>476251864</v>
          </cell>
          <cell r="F56">
            <v>390536702.85726202</v>
          </cell>
          <cell r="G56">
            <v>1.2194804240308912</v>
          </cell>
          <cell r="H56">
            <v>1137975.2831250015</v>
          </cell>
          <cell r="I56">
            <v>0.12176184936342228</v>
          </cell>
          <cell r="J56">
            <v>5281608401.1795492</v>
          </cell>
          <cell r="K56">
            <v>2.0572671448580997E-3</v>
          </cell>
          <cell r="L56">
            <v>5.4335584986366127E-3</v>
          </cell>
          <cell r="O56">
            <v>1792552</v>
          </cell>
          <cell r="P56">
            <v>1694461.9475289152</v>
          </cell>
          <cell r="Q56">
            <v>1.057888613323027</v>
          </cell>
          <cell r="R56">
            <v>7195148350</v>
          </cell>
          <cell r="S56">
            <v>6598275800.0599432</v>
          </cell>
          <cell r="T56">
            <v>1.0904588665321679</v>
          </cell>
          <cell r="U56">
            <v>30485189.047018997</v>
          </cell>
          <cell r="V56">
            <v>0.31706685390290695</v>
          </cell>
          <cell r="W56">
            <v>130464002068.2858</v>
          </cell>
          <cell r="X56">
            <v>1.4903156032537274E-2</v>
          </cell>
          <cell r="Y56">
            <v>3.8673156803197606E-2</v>
          </cell>
          <cell r="AB56">
            <v>1.057888613323027</v>
          </cell>
          <cell r="AC56">
            <v>0.98368761598371801</v>
          </cell>
          <cell r="AD56">
            <v>0.88681932222079785</v>
          </cell>
          <cell r="AE56">
            <v>0.76092959878827571</v>
          </cell>
          <cell r="AF56">
            <v>7195148350</v>
          </cell>
          <cell r="AG56">
            <v>1.0904588665321679</v>
          </cell>
          <cell r="AH56">
            <v>1.0038706928425829</v>
          </cell>
          <cell r="AI56">
            <v>0.89529919951810588</v>
          </cell>
          <cell r="AJ56">
            <v>0.76614330364272087</v>
          </cell>
        </row>
        <row r="57">
          <cell r="B57">
            <v>75845</v>
          </cell>
          <cell r="C57">
            <v>65376.745976553932</v>
          </cell>
          <cell r="D57">
            <v>1.1601219801793179</v>
          </cell>
          <cell r="E57">
            <v>1073319162</v>
          </cell>
          <cell r="F57">
            <v>930601845.49230373</v>
          </cell>
          <cell r="G57">
            <v>1.1533602337014457</v>
          </cell>
          <cell r="H57">
            <v>1285392.8206860076</v>
          </cell>
          <cell r="I57">
            <v>0.13753533079857061</v>
          </cell>
          <cell r="J57">
            <v>18296366985.480755</v>
          </cell>
          <cell r="K57">
            <v>7.1267144040988873E-3</v>
          </cell>
          <cell r="L57">
            <v>1.2947514355058519E-2</v>
          </cell>
          <cell r="O57">
            <v>849442</v>
          </cell>
          <cell r="P57">
            <v>757683.61446866381</v>
          </cell>
          <cell r="Q57">
            <v>1.121103827216434</v>
          </cell>
          <cell r="R57">
            <v>11754323669</v>
          </cell>
          <cell r="S57">
            <v>10669005061.983873</v>
          </cell>
          <cell r="T57">
            <v>1.1017263185002477</v>
          </cell>
          <cell r="U57">
            <v>21526551.534401923</v>
          </cell>
          <cell r="V57">
            <v>0.22389088550064384</v>
          </cell>
          <cell r="W57">
            <v>304563924110.27728</v>
          </cell>
          <cell r="X57">
            <v>3.4790927849366271E-2</v>
          </cell>
          <cell r="Y57">
            <v>6.2532109629679769E-2</v>
          </cell>
          <cell r="AB57">
            <v>1.121103827216434</v>
          </cell>
          <cell r="AC57">
            <v>0.99910874994474064</v>
          </cell>
          <cell r="AD57">
            <v>0.85418911834681732</v>
          </cell>
          <cell r="AE57">
            <v>0.72548276055924799</v>
          </cell>
          <cell r="AF57">
            <v>11754323669</v>
          </cell>
          <cell r="AG57">
            <v>1.1017263185002477</v>
          </cell>
          <cell r="AH57">
            <v>0.98101205927436352</v>
          </cell>
          <cell r="AI57">
            <v>0.83784220624379813</v>
          </cell>
          <cell r="AJ57">
            <v>0.71155801344312908</v>
          </cell>
        </row>
        <row r="58">
          <cell r="B58">
            <v>49567</v>
          </cell>
          <cell r="C58">
            <v>44087.854238230968</v>
          </cell>
          <cell r="D58">
            <v>1.1242778959520732</v>
          </cell>
          <cell r="E58">
            <v>1565352268</v>
          </cell>
          <cell r="F58">
            <v>1395308075.0637887</v>
          </cell>
          <cell r="G58">
            <v>1.1218685650682825</v>
          </cell>
          <cell r="H58">
            <v>1186499.6569100025</v>
          </cell>
          <cell r="I58">
            <v>0.12695389314405567</v>
          </cell>
          <cell r="J58">
            <v>35913088358.970314</v>
          </cell>
          <cell r="K58">
            <v>1.3988696461251303E-2</v>
          </cell>
          <cell r="L58">
            <v>1.9412997533935022E-2</v>
          </cell>
          <cell r="O58">
            <v>373558</v>
          </cell>
          <cell r="P58">
            <v>337714.43979797198</v>
          </cell>
          <cell r="Q58">
            <v>1.1061357051344041</v>
          </cell>
          <cell r="R58">
            <v>11762101302</v>
          </cell>
          <cell r="S58">
            <v>10844381289.071791</v>
          </cell>
          <cell r="T58">
            <v>1.0846263137070828</v>
          </cell>
          <cell r="U58">
            <v>12045355.776125984</v>
          </cell>
          <cell r="V58">
            <v>0.1252799532975484</v>
          </cell>
          <cell r="W58">
            <v>381375339207.01807</v>
          </cell>
          <cell r="X58">
            <v>4.3565244795948636E-2</v>
          </cell>
          <cell r="Y58">
            <v>6.3560007301017268E-2</v>
          </cell>
          <cell r="AB58">
            <v>1.1061357051344041</v>
          </cell>
          <cell r="AC58">
            <v>0.96928780798974268</v>
          </cell>
          <cell r="AD58">
            <v>0.7993479144767498</v>
          </cell>
          <cell r="AE58">
            <v>0.67310026962568525</v>
          </cell>
          <cell r="AF58">
            <v>11762101302</v>
          </cell>
          <cell r="AG58">
            <v>1.0846263137070828</v>
          </cell>
          <cell r="AH58">
            <v>0.95106264248083283</v>
          </cell>
          <cell r="AI58">
            <v>0.78456927943477706</v>
          </cell>
          <cell r="AJ58">
            <v>0.66035644689997453</v>
          </cell>
        </row>
        <row r="59">
          <cell r="B59">
            <v>45104</v>
          </cell>
          <cell r="C59">
            <v>42074.798040472218</v>
          </cell>
          <cell r="D59">
            <v>1.0719956387339984</v>
          </cell>
          <cell r="E59">
            <v>2812917815</v>
          </cell>
          <cell r="F59">
            <v>2643924219.0456505</v>
          </cell>
          <cell r="G59">
            <v>1.0639177154689212</v>
          </cell>
          <cell r="H59">
            <v>1370866.8999670029</v>
          </cell>
          <cell r="I59">
            <v>0.14668094417016311</v>
          </cell>
          <cell r="J59">
            <v>82648967251.672272</v>
          </cell>
          <cell r="K59">
            <v>3.2193035145382062E-2</v>
          </cell>
          <cell r="L59">
            <v>3.6785062210650379E-2</v>
          </cell>
          <cell r="O59">
            <v>272324</v>
          </cell>
          <cell r="P59">
            <v>251865.19641342777</v>
          </cell>
          <cell r="Q59">
            <v>1.0812291808392209</v>
          </cell>
          <cell r="R59">
            <v>16737326532</v>
          </cell>
          <cell r="S59">
            <v>15629347144.93532</v>
          </cell>
          <cell r="T59">
            <v>1.0708909576830099</v>
          </cell>
          <cell r="U59">
            <v>11297723.256720977</v>
          </cell>
          <cell r="V59">
            <v>0.11750406283357144</v>
          </cell>
          <cell r="W59">
            <v>684033489198.03735</v>
          </cell>
          <cell r="X59">
            <v>7.8138472370819209E-2</v>
          </cell>
          <cell r="Y59">
            <v>9.1605172500094853E-2</v>
          </cell>
          <cell r="AB59">
            <v>1.0812291808392209</v>
          </cell>
          <cell r="AC59">
            <v>0.93634391756285118</v>
          </cell>
          <cell r="AD59">
            <v>0.74828833809687689</v>
          </cell>
          <cell r="AE59">
            <v>0.61777315015431122</v>
          </cell>
          <cell r="AF59">
            <v>16737326532</v>
          </cell>
          <cell r="AG59">
            <v>1.0708909576830099</v>
          </cell>
          <cell r="AH59">
            <v>0.92927013015624083</v>
          </cell>
          <cell r="AI59">
            <v>0.74425098584336269</v>
          </cell>
          <cell r="AJ59">
            <v>0.61447351392444249</v>
          </cell>
        </row>
        <row r="60">
          <cell r="B60">
            <v>52004</v>
          </cell>
          <cell r="C60">
            <v>51912.115661601798</v>
          </cell>
          <cell r="D60">
            <v>1.0017699979518686</v>
          </cell>
          <cell r="E60">
            <v>7043416625</v>
          </cell>
          <cell r="F60">
            <v>7047463217.5997009</v>
          </cell>
          <cell r="G60">
            <v>0.99942580862435781</v>
          </cell>
          <cell r="H60">
            <v>2478092.779833999</v>
          </cell>
          <cell r="I60">
            <v>0.2651526480769682</v>
          </cell>
          <cell r="J60">
            <v>320333614999.20862</v>
          </cell>
          <cell r="K60">
            <v>0.12477483589739775</v>
          </cell>
          <cell r="L60">
            <v>9.8051741051886465E-2</v>
          </cell>
          <cell r="O60">
            <v>211940</v>
          </cell>
          <cell r="P60">
            <v>210929.19203717294</v>
          </cell>
          <cell r="Q60">
            <v>1.0047921672342486</v>
          </cell>
          <cell r="R60">
            <v>27964741466</v>
          </cell>
          <cell r="S60">
            <v>28054735370.761745</v>
          </cell>
          <cell r="T60">
            <v>0.99679220268619839</v>
          </cell>
          <cell r="U60">
            <v>13221360.674989017</v>
          </cell>
          <cell r="V60">
            <v>0.13751121001968342</v>
          </cell>
          <cell r="W60">
            <v>1708734511054.8254</v>
          </cell>
          <cell r="X60">
            <v>0.19519205782988708</v>
          </cell>
          <cell r="Y60">
            <v>0.16443162015989488</v>
          </cell>
          <cell r="AB60">
            <v>1.0047921672342486</v>
          </cell>
          <cell r="AC60">
            <v>0.8699090249666217</v>
          </cell>
          <cell r="AD60">
            <v>0.66574422313426873</v>
          </cell>
          <cell r="AE60">
            <v>0.53102107127689435</v>
          </cell>
          <cell r="AF60">
            <v>27964741466</v>
          </cell>
          <cell r="AG60">
            <v>0.99679220268619839</v>
          </cell>
          <cell r="AH60">
            <v>0.86441935421403415</v>
          </cell>
          <cell r="AI60">
            <v>0.66385200952475709</v>
          </cell>
          <cell r="AJ60">
            <v>0.52960242790425349</v>
          </cell>
        </row>
        <row r="61">
          <cell r="B61">
            <v>18040</v>
          </cell>
          <cell r="C61">
            <v>18660.398783093915</v>
          </cell>
          <cell r="D61">
            <v>0.96675318730830184</v>
          </cell>
          <cell r="E61">
            <v>5762578539</v>
          </cell>
          <cell r="F61">
            <v>5938253279.1185665</v>
          </cell>
          <cell r="G61">
            <v>0.97041642855882992</v>
          </cell>
          <cell r="H61">
            <v>871933.20028600015</v>
          </cell>
          <cell r="I61">
            <v>9.3295698564420021E-2</v>
          </cell>
          <cell r="J61">
            <v>264393249275.57275</v>
          </cell>
          <cell r="K61">
            <v>0.102985209001</v>
          </cell>
          <cell r="L61">
            <v>8.2619242534047635E-2</v>
          </cell>
          <cell r="O61">
            <v>53650</v>
          </cell>
          <cell r="P61">
            <v>58175.973735207146</v>
          </cell>
          <cell r="Q61">
            <v>0.92220201150723324</v>
          </cell>
          <cell r="R61">
            <v>16699140459</v>
          </cell>
          <cell r="S61">
            <v>18066141924.764297</v>
          </cell>
          <cell r="T61">
            <v>0.92433351451255508</v>
          </cell>
          <cell r="U61">
            <v>4198335.808364002</v>
          </cell>
          <cell r="V61">
            <v>4.3665569018869477E-2</v>
          </cell>
          <cell r="W61">
            <v>1249478998661.8997</v>
          </cell>
          <cell r="X61">
            <v>0.14273040977763554</v>
          </cell>
          <cell r="Y61">
            <v>0.10588747131165457</v>
          </cell>
          <cell r="AB61">
            <v>0.92220201150723324</v>
          </cell>
          <cell r="AC61">
            <v>0.80209712077296935</v>
          </cell>
          <cell r="AD61">
            <v>0.60523743188341339</v>
          </cell>
          <cell r="AE61">
            <v>0.47212866318068647</v>
          </cell>
          <cell r="AF61">
            <v>16699140459</v>
          </cell>
          <cell r="AG61">
            <v>0.92433351451255508</v>
          </cell>
          <cell r="AH61">
            <v>0.80537525190417125</v>
          </cell>
          <cell r="AI61">
            <v>0.61172904409755291</v>
          </cell>
          <cell r="AJ61">
            <v>0.47904611834091909</v>
          </cell>
        </row>
        <row r="62">
          <cell r="B62">
            <v>10678</v>
          </cell>
          <cell r="C62">
            <v>11140.728171073524</v>
          </cell>
          <cell r="D62">
            <v>0.95846517714389801</v>
          </cell>
          <cell r="E62">
            <v>6572816332</v>
          </cell>
          <cell r="F62">
            <v>6816902201.4209347</v>
          </cell>
          <cell r="G62">
            <v>0.96419401918806213</v>
          </cell>
          <cell r="H62">
            <v>463800.36935400136</v>
          </cell>
          <cell r="I62">
            <v>4.9626025754179938E-2</v>
          </cell>
          <cell r="J62">
            <v>273714406005.23947</v>
          </cell>
          <cell r="K62">
            <v>0.10661594192086844</v>
          </cell>
          <cell r="L62">
            <v>9.4843933028346344E-2</v>
          </cell>
          <cell r="O62">
            <v>24995</v>
          </cell>
          <cell r="P62">
            <v>27745.346246061272</v>
          </cell>
          <cell r="Q62">
            <v>0.90087179948414908</v>
          </cell>
          <cell r="R62">
            <v>15055275076</v>
          </cell>
          <cell r="S62">
            <v>16680466924.021084</v>
          </cell>
          <cell r="T62">
            <v>0.90256916335593163</v>
          </cell>
          <cell r="U62">
            <v>1929810.9785959965</v>
          </cell>
          <cell r="V62">
            <v>2.0071356443517135E-2</v>
          </cell>
          <cell r="W62">
            <v>1113261436061.114</v>
          </cell>
          <cell r="X62">
            <v>0.12717001336461681</v>
          </cell>
          <cell r="Y62">
            <v>9.7765891037376498E-2</v>
          </cell>
          <cell r="AB62">
            <v>0.90087179948414908</v>
          </cell>
          <cell r="AC62">
            <v>0.78707705010248141</v>
          </cell>
          <cell r="AD62">
            <v>0.6022039664602824</v>
          </cell>
          <cell r="AE62">
            <v>0.4716484460496963</v>
          </cell>
          <cell r="AF62">
            <v>15055275076</v>
          </cell>
          <cell r="AG62">
            <v>0.90256916335593163</v>
          </cell>
          <cell r="AH62">
            <v>0.78981317561406883</v>
          </cell>
          <cell r="AI62">
            <v>0.60838064374515333</v>
          </cell>
          <cell r="AJ62">
            <v>0.47875093947040726</v>
          </cell>
        </row>
        <row r="63">
          <cell r="B63">
            <v>8924</v>
          </cell>
          <cell r="C63">
            <v>9617.2295791087545</v>
          </cell>
          <cell r="D63">
            <v>0.92791795460361703</v>
          </cell>
          <cell r="E63">
            <v>11997764956</v>
          </cell>
          <cell r="F63">
            <v>13017985978.006226</v>
          </cell>
          <cell r="G63">
            <v>0.92162988777758093</v>
          </cell>
          <cell r="H63">
            <v>365666.0743349999</v>
          </cell>
          <cell r="I63">
            <v>3.9125786052421188E-2</v>
          </cell>
          <cell r="J63">
            <v>482907109483.86517</v>
          </cell>
          <cell r="K63">
            <v>0.18809969518710931</v>
          </cell>
          <cell r="L63">
            <v>0.18111995064336037</v>
          </cell>
          <cell r="O63">
            <v>16259</v>
          </cell>
          <cell r="P63">
            <v>17837.761835136509</v>
          </cell>
          <cell r="Q63">
            <v>0.91149327759121146</v>
          </cell>
          <cell r="R63">
            <v>21386084934</v>
          </cell>
          <cell r="S63">
            <v>23545716212.325417</v>
          </cell>
          <cell r="T63">
            <v>0.90827922757367985</v>
          </cell>
          <cell r="U63">
            <v>1126073.1300410025</v>
          </cell>
          <cell r="V63">
            <v>1.171193211418228E-2</v>
          </cell>
          <cell r="W63">
            <v>1435625639469.5728</v>
          </cell>
          <cell r="X63">
            <v>0.16399430164749709</v>
          </cell>
          <cell r="Y63">
            <v>0.13800380625413997</v>
          </cell>
          <cell r="AB63">
            <v>0.91149327759121146</v>
          </cell>
          <cell r="AC63">
            <v>0.79737388214251381</v>
          </cell>
          <cell r="AD63">
            <v>0.63362322365103652</v>
          </cell>
          <cell r="AE63">
            <v>0.50855062772526849</v>
          </cell>
          <cell r="AF63">
            <v>21386084934</v>
          </cell>
          <cell r="AG63">
            <v>0.90827922757367985</v>
          </cell>
          <cell r="AH63">
            <v>0.79517631325427696</v>
          </cell>
          <cell r="AI63">
            <v>0.63644323870422337</v>
          </cell>
          <cell r="AJ63">
            <v>0.5136764416751437</v>
          </cell>
        </row>
        <row r="64">
          <cell r="B64">
            <v>2247</v>
          </cell>
          <cell r="C64">
            <v>2484.1337853322029</v>
          </cell>
          <cell r="D64">
            <v>0.90454065447989107</v>
          </cell>
          <cell r="E64">
            <v>7312533096</v>
          </cell>
          <cell r="F64">
            <v>8101280943.0628033</v>
          </cell>
          <cell r="G64">
            <v>0.90263911934343977</v>
          </cell>
          <cell r="H64">
            <v>83636.081479999848</v>
          </cell>
          <cell r="I64">
            <v>8.9489500391864152E-3</v>
          </cell>
          <cell r="J64">
            <v>272385984403.0994</v>
          </cell>
          <cell r="K64">
            <v>0.10609850141619336</v>
          </cell>
          <cell r="L64">
            <v>0.11271356468155116</v>
          </cell>
          <cell r="O64">
            <v>3085</v>
          </cell>
          <cell r="P64">
            <v>3418.0724216671115</v>
          </cell>
          <cell r="Q64">
            <v>0.90255548140063668</v>
          </cell>
          <cell r="R64">
            <v>9994175858</v>
          </cell>
          <cell r="S64">
            <v>11107946257.057266</v>
          </cell>
          <cell r="T64">
            <v>0.89973210409173077</v>
          </cell>
          <cell r="U64">
            <v>165640.66144399976</v>
          </cell>
          <cell r="V64">
            <v>1.722776372534293E-3</v>
          </cell>
          <cell r="W64">
            <v>534310709682.09741</v>
          </cell>
          <cell r="X64">
            <v>6.1035348831934302E-2</v>
          </cell>
          <cell r="Y64">
            <v>6.5104788035196259E-2</v>
          </cell>
          <cell r="AB64">
            <v>0.90255548140063668</v>
          </cell>
          <cell r="AC64">
            <v>0.78057177913033549</v>
          </cell>
          <cell r="AD64">
            <v>0.66960025714815608</v>
          </cell>
          <cell r="AE64">
            <v>0.57047227942302103</v>
          </cell>
          <cell r="AF64">
            <v>9994175858</v>
          </cell>
          <cell r="AG64">
            <v>0.89973210409173077</v>
          </cell>
          <cell r="AH64">
            <v>0.77829636139223124</v>
          </cell>
          <cell r="AI64">
            <v>0.66828129873140751</v>
          </cell>
          <cell r="AJ64">
            <v>0.56981660741896611</v>
          </cell>
        </row>
        <row r="65">
          <cell r="B65">
            <v>1850</v>
          </cell>
          <cell r="C65">
            <v>2315.6514600811224</v>
          </cell>
          <cell r="D65">
            <v>0.79891124890409471</v>
          </cell>
          <cell r="E65">
            <v>10665709827</v>
          </cell>
          <cell r="F65">
            <v>13219995089.962795</v>
          </cell>
          <cell r="G65">
            <v>0.80678621697052511</v>
          </cell>
          <cell r="H65">
            <v>69334.725011000133</v>
          </cell>
          <cell r="I65">
            <v>7.4187238225949716E-3</v>
          </cell>
          <cell r="J65">
            <v>398056682986.21552</v>
          </cell>
          <cell r="K65">
            <v>0.1550491580397837</v>
          </cell>
          <cell r="L65">
            <v>0.18393051446244096</v>
          </cell>
          <cell r="O65">
            <v>2150</v>
          </cell>
          <cell r="P65">
            <v>2677.5321742019423</v>
          </cell>
          <cell r="Q65">
            <v>0.80297821281674153</v>
          </cell>
          <cell r="R65">
            <v>12445448332</v>
          </cell>
          <cell r="S65">
            <v>15390036691.214266</v>
          </cell>
          <cell r="T65">
            <v>0.80866917874892086</v>
          </cell>
          <cell r="U65">
            <v>105144.8481490001</v>
          </cell>
          <cell r="V65">
            <v>1.0935784638003521E-3</v>
          </cell>
          <cell r="W65">
            <v>605661480120.73242</v>
          </cell>
          <cell r="X65">
            <v>6.9185885746570419E-2</v>
          </cell>
          <cell r="Y65">
            <v>9.0202549908702925E-2</v>
          </cell>
          <cell r="AB65">
            <v>0.80297821281674153</v>
          </cell>
          <cell r="AC65">
            <v>0.68458581910615679</v>
          </cell>
          <cell r="AD65">
            <v>0.61934781694255381</v>
          </cell>
          <cell r="AE65">
            <v>0.54912277602623827</v>
          </cell>
          <cell r="AF65">
            <v>12445448332</v>
          </cell>
          <cell r="AG65">
            <v>0.80866917874892086</v>
          </cell>
          <cell r="AH65">
            <v>0.69020386938987732</v>
          </cell>
          <cell r="AI65">
            <v>0.62335160332404793</v>
          </cell>
          <cell r="AJ65">
            <v>0.5518525236747277</v>
          </cell>
        </row>
        <row r="66">
          <cell r="B66">
            <v>750</v>
          </cell>
          <cell r="C66">
            <v>982.83502291460854</v>
          </cell>
          <cell r="D66">
            <v>0.76309856945865273</v>
          </cell>
          <cell r="E66">
            <v>9372537768</v>
          </cell>
          <cell r="F66">
            <v>12372690616.611156</v>
          </cell>
          <cell r="G66">
            <v>0.75751815497728092</v>
          </cell>
          <cell r="H66">
            <v>32712.088816000018</v>
          </cell>
          <cell r="I66">
            <v>3.5001502140175754E-3</v>
          </cell>
          <cell r="J66">
            <v>413362340392.78851</v>
          </cell>
          <cell r="K66">
            <v>0.16101094538205701</v>
          </cell>
          <cell r="L66">
            <v>0.17214192100008643</v>
          </cell>
          <cell r="O66">
            <v>836</v>
          </cell>
          <cell r="P66">
            <v>1099.6537997628784</v>
          </cell>
          <cell r="Q66">
            <v>0.76023926819538035</v>
          </cell>
          <cell r="R66">
            <v>10553669725</v>
          </cell>
          <cell r="S66">
            <v>14030373431.393391</v>
          </cell>
          <cell r="T66">
            <v>0.75220162717735228</v>
          </cell>
          <cell r="U66">
            <v>46325.989533000073</v>
          </cell>
          <cell r="V66">
            <v>4.8182203274227831E-4</v>
          </cell>
          <cell r="W66">
            <v>606609516254.85059</v>
          </cell>
          <cell r="X66">
            <v>6.9294181753187259E-2</v>
          </cell>
          <cell r="Y66">
            <v>8.2233427059045475E-2</v>
          </cell>
          <cell r="AB66">
            <v>0.76023926819538035</v>
          </cell>
          <cell r="AC66">
            <v>0.64516483251072221</v>
          </cell>
          <cell r="AD66">
            <v>0.58146014221891462</v>
          </cell>
          <cell r="AE66">
            <v>0.50769472640754043</v>
          </cell>
          <cell r="AF66">
            <v>10553669725</v>
          </cell>
          <cell r="AG66">
            <v>0.75220162717735228</v>
          </cell>
          <cell r="AH66">
            <v>0.64224080497134728</v>
          </cell>
          <cell r="AI66">
            <v>0.57454121548261139</v>
          </cell>
          <cell r="AJ66">
            <v>0.5012321075532663</v>
          </cell>
        </row>
        <row r="77">
          <cell r="B77">
            <v>276540</v>
          </cell>
          <cell r="C77">
            <v>252908.79569982784</v>
          </cell>
          <cell r="D77">
            <v>1.0934376530273764</v>
          </cell>
          <cell r="E77">
            <v>61538369015</v>
          </cell>
          <cell r="F77">
            <v>68716098167.192467</v>
          </cell>
          <cell r="G77">
            <v>0.8955451583597136</v>
          </cell>
          <cell r="H77">
            <v>8283108.713527007</v>
          </cell>
          <cell r="I77">
            <v>0.88628167095834953</v>
          </cell>
          <cell r="J77">
            <v>2514095488739.6655</v>
          </cell>
          <cell r="K77">
            <v>0.97927859378308069</v>
          </cell>
          <cell r="L77">
            <v>0.95605083071017505</v>
          </cell>
          <cell r="O77">
            <v>911905</v>
          </cell>
          <cell r="P77">
            <v>820198.95458869869</v>
          </cell>
          <cell r="Q77">
            <v>1.1118095126776755</v>
          </cell>
          <cell r="R77">
            <v>118864212517</v>
          </cell>
          <cell r="S77">
            <v>128542626158.02748</v>
          </cell>
          <cell r="T77">
            <v>0.92470658231978975</v>
          </cell>
          <cell r="U77">
            <v>43753637.829019897</v>
          </cell>
          <cell r="V77">
            <v>0.45506781249930089</v>
          </cell>
          <cell r="W77">
            <v>7699081713259.3457</v>
          </cell>
          <cell r="X77">
            <v>0.87948103891448981</v>
          </cell>
          <cell r="Y77">
            <v>0.75340123510130252</v>
          </cell>
          <cell r="AB77">
            <v>1.1118095126776755</v>
          </cell>
          <cell r="AC77">
            <v>0.96655398920040181</v>
          </cell>
          <cell r="AD77">
            <v>0.74939640932817431</v>
          </cell>
          <cell r="AE77">
            <v>0.58688039896467648</v>
          </cell>
          <cell r="AF77">
            <v>118864212517</v>
          </cell>
          <cell r="AG77">
            <v>0.92470658231978975</v>
          </cell>
          <cell r="AH77">
            <v>0.79715707887067011</v>
          </cell>
          <cell r="AI77">
            <v>0.63328065925995458</v>
          </cell>
          <cell r="AJ77">
            <v>0.50591136486491506</v>
          </cell>
        </row>
        <row r="78">
          <cell r="B78">
            <v>34857</v>
          </cell>
          <cell r="C78">
            <v>32625.593905071884</v>
          </cell>
          <cell r="D78">
            <v>1.0683943440668286</v>
          </cell>
          <cell r="E78">
            <v>2528433982</v>
          </cell>
          <cell r="F78">
            <v>2553568757.9922395</v>
          </cell>
          <cell r="G78">
            <v>0.99015700050622413</v>
          </cell>
          <cell r="H78">
            <v>480691.48301899864</v>
          </cell>
          <cell r="I78">
            <v>5.1433352563607655E-2</v>
          </cell>
          <cell r="J78">
            <v>47601576189.257912</v>
          </cell>
          <cell r="K78">
            <v>1.8541541004014613E-2</v>
          </cell>
          <cell r="L78">
            <v>3.5527941741017172E-2</v>
          </cell>
          <cell r="O78">
            <v>242727</v>
          </cell>
          <cell r="P78">
            <v>208735.8655614717</v>
          </cell>
          <cell r="Q78">
            <v>1.1628428078092696</v>
          </cell>
          <cell r="R78">
            <v>12511196359</v>
          </cell>
          <cell r="S78">
            <v>11660183370.482443</v>
          </cell>
          <cell r="T78">
            <v>1.0729845287572306</v>
          </cell>
          <cell r="U78">
            <v>5392326.0396360066</v>
          </cell>
          <cell r="V78">
            <v>5.6083885521231502E-2</v>
          </cell>
          <cell r="W78">
            <v>340772929710.04242</v>
          </cell>
          <cell r="X78">
            <v>3.8927152797868604E-2</v>
          </cell>
          <cell r="Y78">
            <v>6.8341505190887455E-2</v>
          </cell>
          <cell r="AB78">
            <v>1.1628428078092696</v>
          </cell>
          <cell r="AC78">
            <v>1.0028934091370811</v>
          </cell>
          <cell r="AD78">
            <v>0.9837660023489857</v>
          </cell>
          <cell r="AE78">
            <v>1.1626566142641761</v>
          </cell>
          <cell r="AF78">
            <v>12511196359</v>
          </cell>
          <cell r="AG78">
            <v>1.0729845287572306</v>
          </cell>
          <cell r="AH78">
            <v>0.94545525097440675</v>
          </cell>
          <cell r="AI78">
            <v>0.9169196301082565</v>
          </cell>
          <cell r="AJ78">
            <v>1.09348872829433</v>
          </cell>
        </row>
        <row r="79">
          <cell r="B79">
            <v>62507</v>
          </cell>
          <cell r="C79">
            <v>55693.562023012841</v>
          </cell>
          <cell r="D79">
            <v>1.1223379817971029</v>
          </cell>
          <cell r="E79">
            <v>588395255</v>
          </cell>
          <cell r="F79">
            <v>605275243.05615675</v>
          </cell>
          <cell r="G79">
            <v>0.97211188091730583</v>
          </cell>
          <cell r="H79">
            <v>582109.78325799899</v>
          </cell>
          <cell r="I79">
            <v>6.2284976478042924E-2</v>
          </cell>
          <cell r="J79">
            <v>5596353614.4020586</v>
          </cell>
          <cell r="K79">
            <v>2.1798652129048084E-3</v>
          </cell>
          <cell r="L79">
            <v>8.4212275488077908E-3</v>
          </cell>
          <cell r="O79">
            <v>2446159</v>
          </cell>
          <cell r="P79">
            <v>2334673.9103080002</v>
          </cell>
          <cell r="Q79">
            <v>1.0477518891181219</v>
          </cell>
          <cell r="R79">
            <v>30172026827</v>
          </cell>
          <cell r="S79">
            <v>30413616579.078823</v>
          </cell>
          <cell r="T79">
            <v>0.99205652667282551</v>
          </cell>
          <cell r="U79">
            <v>47001547.836727813</v>
          </cell>
          <cell r="V79">
            <v>0.48884830197946755</v>
          </cell>
          <cell r="W79">
            <v>714264402919.34607</v>
          </cell>
          <cell r="X79">
            <v>8.1591808287641662E-2</v>
          </cell>
          <cell r="Y79">
            <v>0.17825725970781001</v>
          </cell>
          <cell r="AB79">
            <v>1.0477518891181219</v>
          </cell>
          <cell r="AC79">
            <v>0.96522819955639194</v>
          </cell>
          <cell r="AD79">
            <v>0.85317686923132563</v>
          </cell>
          <cell r="AE79">
            <v>0.72618594112426904</v>
          </cell>
          <cell r="AF79">
            <v>30172026827</v>
          </cell>
          <cell r="AG79">
            <v>0.99205652667282551</v>
          </cell>
          <cell r="AH79">
            <v>0.89979790146252425</v>
          </cell>
          <cell r="AI79">
            <v>0.76837723565840799</v>
          </cell>
          <cell r="AJ79">
            <v>0.64944461211286408</v>
          </cell>
        </row>
        <row r="90">
          <cell r="B90">
            <v>19217</v>
          </cell>
          <cell r="C90">
            <v>17434.284825696606</v>
          </cell>
          <cell r="D90">
            <v>1.1022534157337975</v>
          </cell>
          <cell r="E90">
            <v>1808295877</v>
          </cell>
          <cell r="F90">
            <v>1820256949.5164759</v>
          </cell>
          <cell r="G90">
            <v>0.99342890984723164</v>
          </cell>
          <cell r="H90">
            <v>471578.32779799844</v>
          </cell>
          <cell r="I90">
            <v>5.0458257014785408E-2</v>
          </cell>
          <cell r="J90">
            <v>87938769958.340561</v>
          </cell>
          <cell r="K90">
            <v>3.4253494097389856E-2</v>
          </cell>
          <cell r="L90">
            <v>2.5325334457392816E-2</v>
          </cell>
          <cell r="O90">
            <v>192550</v>
          </cell>
          <cell r="P90">
            <v>178723.78109843394</v>
          </cell>
          <cell r="Q90">
            <v>1.0773608235937617</v>
          </cell>
          <cell r="R90">
            <v>5964877813</v>
          </cell>
          <cell r="S90">
            <v>6052722141.8058233</v>
          </cell>
          <cell r="T90">
            <v>0.98548680630834062</v>
          </cell>
          <cell r="U90">
            <v>5328044.228687996</v>
          </cell>
          <cell r="V90">
            <v>5.5415310642819703E-2</v>
          </cell>
          <cell r="W90">
            <v>336640905962.48035</v>
          </cell>
          <cell r="X90">
            <v>3.8455143709815127E-2</v>
          </cell>
          <cell r="Y90">
            <v>3.5475612049153206E-2</v>
          </cell>
          <cell r="AB90">
            <v>1.0773608235937617</v>
          </cell>
          <cell r="AC90">
            <v>0.97611792005794706</v>
          </cell>
          <cell r="AD90">
            <v>0.83662534550468681</v>
          </cell>
          <cell r="AE90">
            <v>0.70206904463942699</v>
          </cell>
          <cell r="AF90">
            <v>5964877813</v>
          </cell>
          <cell r="AG90">
            <v>0.98548680630834062</v>
          </cell>
          <cell r="AH90">
            <v>0.85649207585898413</v>
          </cell>
          <cell r="AI90">
            <v>0.67918600314342481</v>
          </cell>
          <cell r="AJ90">
            <v>0.54737793829418346</v>
          </cell>
        </row>
        <row r="91">
          <cell r="B91">
            <v>26040</v>
          </cell>
          <cell r="C91">
            <v>23999.514672016616</v>
          </cell>
          <cell r="D91">
            <v>1.085021941312946</v>
          </cell>
          <cell r="E91">
            <v>3436316767</v>
          </cell>
          <cell r="F91">
            <v>3387259506.1853013</v>
          </cell>
          <cell r="G91">
            <v>1.0144828764153198</v>
          </cell>
          <cell r="H91">
            <v>591903.28863799956</v>
          </cell>
          <cell r="I91">
            <v>6.3332868593541966E-2</v>
          </cell>
          <cell r="J91">
            <v>156317850841.34476</v>
          </cell>
          <cell r="K91">
            <v>6.0888190540386661E-2</v>
          </cell>
          <cell r="L91">
            <v>4.712712670093807E-2</v>
          </cell>
          <cell r="O91">
            <v>329030</v>
          </cell>
          <cell r="P91">
            <v>312460.59871605417</v>
          </cell>
          <cell r="Q91">
            <v>1.0530287701938481</v>
          </cell>
          <cell r="R91">
            <v>9949404696</v>
          </cell>
          <cell r="S91">
            <v>9818330438.9543686</v>
          </cell>
          <cell r="T91">
            <v>1.0133499537279365</v>
          </cell>
          <cell r="U91">
            <v>8317485.7732939925</v>
          </cell>
          <cell r="V91">
            <v>8.6507551009541508E-2</v>
          </cell>
          <cell r="W91">
            <v>512639235229.75897</v>
          </cell>
          <cell r="X91">
            <v>5.8559774266551089E-2</v>
          </cell>
          <cell r="Y91">
            <v>5.754622027285379E-2</v>
          </cell>
          <cell r="AB91">
            <v>1.0530287701938481</v>
          </cell>
          <cell r="AC91">
            <v>0.95457814959810106</v>
          </cell>
          <cell r="AD91">
            <v>0.81563937990366553</v>
          </cell>
          <cell r="AE91">
            <v>0.68925878135638041</v>
          </cell>
          <cell r="AF91">
            <v>9949404696</v>
          </cell>
          <cell r="AG91">
            <v>1.0133499537279365</v>
          </cell>
          <cell r="AH91">
            <v>0.87223676464473887</v>
          </cell>
          <cell r="AI91">
            <v>0.70152611215710037</v>
          </cell>
          <cell r="AJ91">
            <v>0.5679543056638271</v>
          </cell>
        </row>
        <row r="92">
          <cell r="B92">
            <v>49230</v>
          </cell>
          <cell r="C92">
            <v>43067.914924901008</v>
          </cell>
          <cell r="D92">
            <v>1.1430783237554925</v>
          </cell>
          <cell r="E92">
            <v>6527004726</v>
          </cell>
          <cell r="F92">
            <v>6799940098.2995071</v>
          </cell>
          <cell r="G92">
            <v>0.95986209167228376</v>
          </cell>
          <cell r="H92">
            <v>1118046.2286920031</v>
          </cell>
          <cell r="I92">
            <v>0.11962946691205448</v>
          </cell>
          <cell r="J92">
            <v>306997869774.74396</v>
          </cell>
          <cell r="K92">
            <v>0.11958035943898354</v>
          </cell>
          <cell r="L92">
            <v>9.4607938360250082E-2</v>
          </cell>
          <cell r="O92">
            <v>445677</v>
          </cell>
          <cell r="P92">
            <v>408175.24450914469</v>
          </cell>
          <cell r="Q92">
            <v>1.0918766044617758</v>
          </cell>
          <cell r="R92">
            <v>15663764806</v>
          </cell>
          <cell r="S92">
            <v>15682451158.443317</v>
          </cell>
          <cell r="T92">
            <v>0.9988084546060737</v>
          </cell>
          <cell r="U92">
            <v>11268899.880488005</v>
          </cell>
          <cell r="V92">
            <v>0.11720427997157393</v>
          </cell>
          <cell r="W92">
            <v>866835330339.31726</v>
          </cell>
          <cell r="X92">
            <v>9.9020281286489639E-2</v>
          </cell>
          <cell r="Y92">
            <v>9.1916420453879225E-2</v>
          </cell>
          <cell r="AB92">
            <v>1.0918766044617758</v>
          </cell>
          <cell r="AC92">
            <v>0.99227834539290805</v>
          </cell>
          <cell r="AD92">
            <v>0.853020169311417</v>
          </cell>
          <cell r="AE92">
            <v>0.71950331627145536</v>
          </cell>
          <cell r="AF92">
            <v>15663764806</v>
          </cell>
          <cell r="AG92">
            <v>0.9988084546060737</v>
          </cell>
          <cell r="AH92">
            <v>0.84899506184145257</v>
          </cell>
          <cell r="AI92">
            <v>0.69277562865841624</v>
          </cell>
          <cell r="AJ92">
            <v>0.56506706273771956</v>
          </cell>
        </row>
        <row r="93">
          <cell r="B93">
            <v>44151</v>
          </cell>
          <cell r="C93">
            <v>40845.70294111043</v>
          </cell>
          <cell r="D93">
            <v>1.0809215369277645</v>
          </cell>
          <cell r="E93">
            <v>7497242757</v>
          </cell>
          <cell r="F93">
            <v>7694418201.0431709</v>
          </cell>
          <cell r="G93">
            <v>0.97437422311976252</v>
          </cell>
          <cell r="H93">
            <v>1078612.9924730035</v>
          </cell>
          <cell r="I93">
            <v>0.11541016282029534</v>
          </cell>
          <cell r="J93">
            <v>316398918791.453</v>
          </cell>
          <cell r="K93">
            <v>0.1232422116249496</v>
          </cell>
          <cell r="L93">
            <v>0.10705286110745613</v>
          </cell>
          <cell r="O93">
            <v>427133</v>
          </cell>
          <cell r="P93">
            <v>397356.54093699233</v>
          </cell>
          <cell r="Q93">
            <v>1.0749363757616595</v>
          </cell>
          <cell r="R93">
            <v>17476099863</v>
          </cell>
          <cell r="S93">
            <v>17751685099.692421</v>
          </cell>
          <cell r="T93">
            <v>0.98447554498940526</v>
          </cell>
          <cell r="U93">
            <v>10988579.940627022</v>
          </cell>
          <cell r="V93">
            <v>0.11428876052766007</v>
          </cell>
          <cell r="W93">
            <v>947377104074.13184</v>
          </cell>
          <cell r="X93">
            <v>0.10822072433651193</v>
          </cell>
          <cell r="Y93">
            <v>0.10404440829453573</v>
          </cell>
          <cell r="AB93">
            <v>1.0749363757616595</v>
          </cell>
          <cell r="AC93">
            <v>0.97505774139140711</v>
          </cell>
          <cell r="AD93">
            <v>0.83834315167103646</v>
          </cell>
          <cell r="AE93">
            <v>0.70842242028812308</v>
          </cell>
          <cell r="AF93">
            <v>17476099863</v>
          </cell>
          <cell r="AG93">
            <v>0.98447554498940526</v>
          </cell>
          <cell r="AH93">
            <v>0.84348192685887868</v>
          </cell>
          <cell r="AI93">
            <v>0.69116068853998647</v>
          </cell>
          <cell r="AJ93">
            <v>0.56736474769641376</v>
          </cell>
        </row>
        <row r="94">
          <cell r="B94">
            <v>47601</v>
          </cell>
          <cell r="C94">
            <v>42984.027430287177</v>
          </cell>
          <cell r="D94">
            <v>1.1074113536057264</v>
          </cell>
          <cell r="E94">
            <v>7656261544</v>
          </cell>
          <cell r="F94">
            <v>8534951559.4126444</v>
          </cell>
          <cell r="G94">
            <v>0.89704803720372683</v>
          </cell>
          <cell r="H94">
            <v>1167875.2563339991</v>
          </cell>
          <cell r="I94">
            <v>0.12496110692888257</v>
          </cell>
          <cell r="J94">
            <v>323961210298.98328</v>
          </cell>
          <cell r="K94">
            <v>0.12618783967545158</v>
          </cell>
          <cell r="L94">
            <v>0.11874724767686713</v>
          </cell>
          <cell r="O94">
            <v>437019</v>
          </cell>
          <cell r="P94">
            <v>405227.39764758322</v>
          </cell>
          <cell r="Q94">
            <v>1.0784537337232691</v>
          </cell>
          <cell r="R94">
            <v>18940846387</v>
          </cell>
          <cell r="S94">
            <v>19751064537.782665</v>
          </cell>
          <cell r="T94">
            <v>0.95897850724791245</v>
          </cell>
          <cell r="U94">
            <v>11597743.441657007</v>
          </cell>
          <cell r="V94">
            <v>0.1206244783244616</v>
          </cell>
          <cell r="W94">
            <v>1038445961930.1261</v>
          </cell>
          <cell r="X94">
            <v>0.11862369662631232</v>
          </cell>
          <cell r="Y94">
            <v>0.11576297188013951</v>
          </cell>
          <cell r="AB94">
            <v>1.0784537337232691</v>
          </cell>
          <cell r="AC94">
            <v>0.9759452965287001</v>
          </cell>
          <cell r="AD94">
            <v>0.83833727248772738</v>
          </cell>
          <cell r="AE94">
            <v>0.70759352372858042</v>
          </cell>
          <cell r="AF94">
            <v>18940846387</v>
          </cell>
          <cell r="AG94">
            <v>0.95897850724791245</v>
          </cell>
          <cell r="AH94">
            <v>0.82690162448664006</v>
          </cell>
          <cell r="AI94">
            <v>0.67753737498234023</v>
          </cell>
          <cell r="AJ94">
            <v>0.557334878772484</v>
          </cell>
        </row>
        <row r="95">
          <cell r="B95">
            <v>46987</v>
          </cell>
          <cell r="C95">
            <v>43660.022498742903</v>
          </cell>
          <cell r="D95">
            <v>1.0762019190748904</v>
          </cell>
          <cell r="E95">
            <v>8256784817</v>
          </cell>
          <cell r="F95">
            <v>9691345294.9689999</v>
          </cell>
          <cell r="G95">
            <v>0.85197509382792158</v>
          </cell>
          <cell r="H95">
            <v>1194703.5839509997</v>
          </cell>
          <cell r="I95">
            <v>0.12783170248083792</v>
          </cell>
          <cell r="J95">
            <v>335338545655.1283</v>
          </cell>
          <cell r="K95">
            <v>0.13061948557691641</v>
          </cell>
          <cell r="L95">
            <v>0.13483621694308967</v>
          </cell>
          <cell r="O95">
            <v>441769</v>
          </cell>
          <cell r="P95">
            <v>413012.44833837723</v>
          </cell>
          <cell r="Q95">
            <v>1.0696263557607417</v>
          </cell>
          <cell r="R95">
            <v>20542030065</v>
          </cell>
          <cell r="S95">
            <v>22275065633.023109</v>
          </cell>
          <cell r="T95">
            <v>0.92219840800586195</v>
          </cell>
          <cell r="U95">
            <v>11908555.51723003</v>
          </cell>
          <cell r="V95">
            <v>0.12385713687235431</v>
          </cell>
          <cell r="W95">
            <v>1137973267839.8596</v>
          </cell>
          <cell r="X95">
            <v>0.12999289384513191</v>
          </cell>
          <cell r="Y95">
            <v>0.13055639566015026</v>
          </cell>
          <cell r="AB95">
            <v>1.0696263557607417</v>
          </cell>
          <cell r="AC95">
            <v>0.96676167987840445</v>
          </cell>
          <cell r="AD95">
            <v>0.83094511852559616</v>
          </cell>
          <cell r="AE95">
            <v>0.70144464349061908</v>
          </cell>
          <cell r="AF95">
            <v>20542030065</v>
          </cell>
          <cell r="AG95">
            <v>0.92219840800586195</v>
          </cell>
          <cell r="AH95">
            <v>0.80270067840199444</v>
          </cell>
          <cell r="AI95">
            <v>0.6568112367990917</v>
          </cell>
          <cell r="AJ95">
            <v>0.54169760633299302</v>
          </cell>
        </row>
        <row r="96">
          <cell r="B96">
            <v>47789</v>
          </cell>
          <cell r="C96">
            <v>43297.464651202565</v>
          </cell>
          <cell r="D96">
            <v>1.1037366826205766</v>
          </cell>
          <cell r="E96">
            <v>9482423341</v>
          </cell>
          <cell r="F96">
            <v>10558034189.149307</v>
          </cell>
          <cell r="G96">
            <v>0.89812394723491873</v>
          </cell>
          <cell r="H96">
            <v>1230857.5767870035</v>
          </cell>
          <cell r="I96">
            <v>0.13170013187017837</v>
          </cell>
          <cell r="J96">
            <v>343155899634.91998</v>
          </cell>
          <cell r="K96">
            <v>0.13366446435625179</v>
          </cell>
          <cell r="L96">
            <v>0.14689450691223643</v>
          </cell>
          <cell r="O96">
            <v>448489</v>
          </cell>
          <cell r="P96">
            <v>415655.63087590644</v>
          </cell>
          <cell r="Q96">
            <v>1.0789917582853483</v>
          </cell>
          <cell r="R96">
            <v>23116753907</v>
          </cell>
          <cell r="S96">
            <v>24469716332.790012</v>
          </cell>
          <cell r="T96">
            <v>0.94470870003601104</v>
          </cell>
          <cell r="U96">
            <v>12138472.462928008</v>
          </cell>
          <cell r="V96">
            <v>0.12624843064189553</v>
          </cell>
          <cell r="W96">
            <v>1220752873162.4248</v>
          </cell>
          <cell r="X96">
            <v>0.13944896873840648</v>
          </cell>
          <cell r="Y96">
            <v>0.14341946371189215</v>
          </cell>
          <cell r="AB96">
            <v>1.0789917582853483</v>
          </cell>
          <cell r="AC96">
            <v>0.9732842676442347</v>
          </cell>
          <cell r="AD96">
            <v>0.83663152519629469</v>
          </cell>
          <cell r="AE96">
            <v>0.7062720084673757</v>
          </cell>
          <cell r="AF96">
            <v>23116753907</v>
          </cell>
          <cell r="AG96">
            <v>0.94470870003601104</v>
          </cell>
          <cell r="AH96">
            <v>0.82884601555799564</v>
          </cell>
          <cell r="AI96">
            <v>0.67728101719639944</v>
          </cell>
          <cell r="AJ96">
            <v>0.55948219962930179</v>
          </cell>
        </row>
        <row r="97">
          <cell r="B97">
            <v>46554</v>
          </cell>
          <cell r="C97">
            <v>43677.115523569606</v>
          </cell>
          <cell r="D97">
            <v>1.0658670894802551</v>
          </cell>
          <cell r="E97">
            <v>9656494458</v>
          </cell>
          <cell r="F97">
            <v>11291182492.258867</v>
          </cell>
          <cell r="G97">
            <v>0.85522437217008984</v>
          </cell>
          <cell r="H97">
            <v>1259650.9589590011</v>
          </cell>
          <cell r="I97">
            <v>0.13478098565907837</v>
          </cell>
          <cell r="J97">
            <v>348513409032.60986</v>
          </cell>
          <cell r="K97">
            <v>0.13575129609858133</v>
          </cell>
          <cell r="L97">
            <v>0.1570948393367613</v>
          </cell>
          <cell r="O97">
            <v>436743</v>
          </cell>
          <cell r="P97">
            <v>417045.73403788899</v>
          </cell>
          <cell r="Q97">
            <v>1.0472304698369639</v>
          </cell>
          <cell r="R97">
            <v>24149087743</v>
          </cell>
          <cell r="S97">
            <v>26545199158.323532</v>
          </cell>
          <cell r="T97">
            <v>0.90973466045470575</v>
          </cell>
          <cell r="U97">
            <v>12275378.976301001</v>
          </cell>
          <cell r="V97">
            <v>0.12767235218645412</v>
          </cell>
          <cell r="W97">
            <v>1309937963833.3972</v>
          </cell>
          <cell r="X97">
            <v>0.1496367546484984</v>
          </cell>
          <cell r="Y97">
            <v>0.15558407689060652</v>
          </cell>
          <cell r="AB97">
            <v>1.0472304698369639</v>
          </cell>
          <cell r="AC97">
            <v>0.94359844094180512</v>
          </cell>
          <cell r="AD97">
            <v>0.8110427071496521</v>
          </cell>
          <cell r="AE97">
            <v>0.68475764160157959</v>
          </cell>
          <cell r="AF97">
            <v>24149087743</v>
          </cell>
          <cell r="AG97">
            <v>0.90973466045470575</v>
          </cell>
          <cell r="AH97">
            <v>0.80316345057707583</v>
          </cell>
          <cell r="AI97">
            <v>0.65260485029558268</v>
          </cell>
          <cell r="AJ97">
            <v>0.53872966693225233</v>
          </cell>
        </row>
        <row r="98">
          <cell r="B98">
            <v>46335</v>
          </cell>
          <cell r="C98">
            <v>42261.904160383543</v>
          </cell>
          <cell r="D98">
            <v>1.0963774803936683</v>
          </cell>
          <cell r="E98">
            <v>10334373965</v>
          </cell>
          <cell r="F98">
            <v>12097553877.40696</v>
          </cell>
          <cell r="G98">
            <v>0.8542531878531392</v>
          </cell>
          <cell r="H98">
            <v>1232681.7661719979</v>
          </cell>
          <cell r="I98">
            <v>0.13189531772034557</v>
          </cell>
          <cell r="J98">
            <v>348670944555.77106</v>
          </cell>
          <cell r="K98">
            <v>0.13581265859108932</v>
          </cell>
          <cell r="L98">
            <v>0.16831392850500826</v>
          </cell>
          <cell r="O98">
            <v>442381</v>
          </cell>
          <cell r="P98">
            <v>415951.35429780796</v>
          </cell>
          <cell r="Q98">
            <v>1.0635402323591649</v>
          </cell>
          <cell r="R98">
            <v>25744570423</v>
          </cell>
          <cell r="S98">
            <v>28270191606.773212</v>
          </cell>
          <cell r="T98">
            <v>0.91066133477609323</v>
          </cell>
          <cell r="U98">
            <v>12324351.484170917</v>
          </cell>
          <cell r="V98">
            <v>0.12818169982323932</v>
          </cell>
          <cell r="W98">
            <v>1383516403517.2222</v>
          </cell>
          <cell r="X98">
            <v>0.15804176254228303</v>
          </cell>
          <cell r="Y98">
            <v>0.16569443078678955</v>
          </cell>
          <cell r="AB98">
            <v>1.0635402323591649</v>
          </cell>
          <cell r="AC98">
            <v>0.95707964723755645</v>
          </cell>
          <cell r="AD98">
            <v>0.82275074369301027</v>
          </cell>
          <cell r="AE98">
            <v>0.69461269614084153</v>
          </cell>
          <cell r="AF98">
            <v>25744570423</v>
          </cell>
          <cell r="AG98">
            <v>0.91066133477609323</v>
          </cell>
          <cell r="AH98">
            <v>0.80753119456754474</v>
          </cell>
          <cell r="AI98">
            <v>0.65372939371318683</v>
          </cell>
          <cell r="AJ98">
            <v>0.53788635281978936</v>
          </cell>
        </row>
        <row r="110">
          <cell r="B110">
            <v>13335</v>
          </cell>
          <cell r="C110">
            <v>14561.447607374135</v>
          </cell>
          <cell r="D110">
            <v>0.91577433504941885</v>
          </cell>
          <cell r="E110">
            <v>7436463845</v>
          </cell>
          <cell r="F110">
            <v>8786839195.8506908</v>
          </cell>
          <cell r="G110">
            <v>0.84631841772086103</v>
          </cell>
          <cell r="H110">
            <v>368840.59772899962</v>
          </cell>
          <cell r="I110">
            <v>0.31413833220461068</v>
          </cell>
          <cell r="J110">
            <v>192444977267.85712</v>
          </cell>
          <cell r="K110">
            <v>0.49631423448533274</v>
          </cell>
          <cell r="L110">
            <v>0.48226149641327798</v>
          </cell>
          <cell r="O110">
            <v>37679</v>
          </cell>
          <cell r="P110">
            <v>41484.116984216707</v>
          </cell>
          <cell r="Q110">
            <v>0.90827532894904273</v>
          </cell>
          <cell r="R110">
            <v>12767378558</v>
          </cell>
          <cell r="S110">
            <v>15350338196.916136</v>
          </cell>
          <cell r="T110">
            <v>0.83173272107874152</v>
          </cell>
          <cell r="U110">
            <v>2538200.1061710017</v>
          </cell>
          <cell r="V110">
            <v>0.38748788696654496</v>
          </cell>
          <cell r="W110">
            <v>735145704222.06824</v>
          </cell>
          <cell r="X110">
            <v>0.54993109842408971</v>
          </cell>
          <cell r="Y110">
            <v>0.51201803619400177</v>
          </cell>
          <cell r="AB110">
            <v>0.90827532894904273</v>
          </cell>
          <cell r="AC110">
            <v>0.8050633832661237</v>
          </cell>
          <cell r="AD110">
            <v>0.58586483857550775</v>
          </cell>
          <cell r="AE110">
            <v>0.44836933172048821</v>
          </cell>
          <cell r="AF110">
            <v>12767378558</v>
          </cell>
          <cell r="AG110">
            <v>0.83173272107874152</v>
          </cell>
          <cell r="AH110">
            <v>0.74962329494768654</v>
          </cell>
          <cell r="AI110">
            <v>0.58441611735668952</v>
          </cell>
          <cell r="AJ110">
            <v>0.46428657455557459</v>
          </cell>
        </row>
        <row r="111">
          <cell r="B111">
            <v>37641</v>
          </cell>
          <cell r="C111">
            <v>29899.051555722621</v>
          </cell>
          <cell r="D111">
            <v>1.2589362552136067</v>
          </cell>
          <cell r="E111">
            <v>10320293973</v>
          </cell>
          <cell r="F111">
            <v>9433232821.5113106</v>
          </cell>
          <cell r="G111">
            <v>1.0940357529887164</v>
          </cell>
          <cell r="H111">
            <v>805293.72437200136</v>
          </cell>
          <cell r="I111">
            <v>0.68586166779538937</v>
          </cell>
          <cell r="J111">
            <v>195303275545.0376</v>
          </cell>
          <cell r="K111">
            <v>0.50368576551466726</v>
          </cell>
          <cell r="L111">
            <v>0.51773850358672213</v>
          </cell>
          <cell r="O111">
            <v>94638</v>
          </cell>
          <cell r="P111">
            <v>74112.172029955575</v>
          </cell>
          <cell r="Q111">
            <v>1.2769562328000323</v>
          </cell>
          <cell r="R111">
            <v>16429414019</v>
          </cell>
          <cell r="S111">
            <v>14629734987.65416</v>
          </cell>
          <cell r="T111">
            <v>1.1230151491373266</v>
          </cell>
          <cell r="U111">
            <v>4012198.4780049878</v>
          </cell>
          <cell r="V111">
            <v>0.6125121130334551</v>
          </cell>
          <cell r="W111">
            <v>601650316822.63867</v>
          </cell>
          <cell r="X111">
            <v>0.45006890157591023</v>
          </cell>
          <cell r="Y111">
            <v>0.48798196380599818</v>
          </cell>
          <cell r="AB111">
            <v>1.2769562328000323</v>
          </cell>
          <cell r="AC111">
            <v>1.1361283297999067</v>
          </cell>
          <cell r="AD111">
            <v>0.86123624742647376</v>
          </cell>
          <cell r="AE111">
            <v>0.67846195884008076</v>
          </cell>
          <cell r="AF111">
            <v>16429414019</v>
          </cell>
          <cell r="AG111">
            <v>1.1230151491373266</v>
          </cell>
          <cell r="AH111">
            <v>1.0041718823641521</v>
          </cell>
          <cell r="AI111">
            <v>0.81996337786388518</v>
          </cell>
          <cell r="AJ111">
            <v>0.67502677381445741</v>
          </cell>
        </row>
        <row r="113">
          <cell r="B113">
            <v>3358</v>
          </cell>
          <cell r="C113">
            <v>4443.1953035011948</v>
          </cell>
          <cell r="D113">
            <v>0.75576241209877237</v>
          </cell>
          <cell r="E113">
            <v>2460165519</v>
          </cell>
          <cell r="F113">
            <v>3586852816.2177415</v>
          </cell>
          <cell r="G113">
            <v>0.6858841566836833</v>
          </cell>
          <cell r="H113">
            <v>338938.55812400038</v>
          </cell>
          <cell r="I113">
            <v>0.13949900521468811</v>
          </cell>
          <cell r="J113">
            <v>196773067537.09842</v>
          </cell>
          <cell r="K113">
            <v>0.15831335736498947</v>
          </cell>
          <cell r="L113">
            <v>0.11278402248096023</v>
          </cell>
          <cell r="O113">
            <v>8646</v>
          </cell>
          <cell r="P113">
            <v>12552.857070641845</v>
          </cell>
          <cell r="Q113">
            <v>0.68876750140180776</v>
          </cell>
          <cell r="R113">
            <v>4130560882</v>
          </cell>
          <cell r="S113">
            <v>6423892506.985611</v>
          </cell>
          <cell r="T113">
            <v>0.64299968866357182</v>
          </cell>
          <cell r="U113">
            <v>1424653.5345059992</v>
          </cell>
          <cell r="V113">
            <v>0.21852769773075353</v>
          </cell>
          <cell r="W113">
            <v>590219290405.43335</v>
          </cell>
          <cell r="X113">
            <v>0.23286276070617393</v>
          </cell>
          <cell r="Y113">
            <v>0.15620445648517417</v>
          </cell>
          <cell r="AB113">
            <v>0.68876750140180776</v>
          </cell>
          <cell r="AC113">
            <v>0.58662206301894959</v>
          </cell>
          <cell r="AD113">
            <v>0.40643977295476064</v>
          </cell>
          <cell r="AE113">
            <v>0.30867469981570755</v>
          </cell>
          <cell r="AF113">
            <v>4130560882</v>
          </cell>
          <cell r="AG113">
            <v>0.64299968866357182</v>
          </cell>
          <cell r="AH113">
            <v>0.54924265542630357</v>
          </cell>
          <cell r="AI113">
            <v>0.41292614227482244</v>
          </cell>
          <cell r="AJ113">
            <v>0.32363096846572137</v>
          </cell>
        </row>
        <row r="114">
          <cell r="B114">
            <v>8864</v>
          </cell>
          <cell r="C114">
            <v>10694.493561903922</v>
          </cell>
          <cell r="D114">
            <v>0.82883775175436702</v>
          </cell>
          <cell r="E114">
            <v>7648529581</v>
          </cell>
          <cell r="F114">
            <v>11048934501.761335</v>
          </cell>
          <cell r="G114">
            <v>0.69224137221383031</v>
          </cell>
          <cell r="H114">
            <v>588268.25586699951</v>
          </cell>
          <cell r="I114">
            <v>0.24211714638499002</v>
          </cell>
          <cell r="J114">
            <v>413472363981.26044</v>
          </cell>
          <cell r="K114">
            <v>0.33265832026108544</v>
          </cell>
          <cell r="L114">
            <v>0.34741968546993202</v>
          </cell>
          <cell r="O114">
            <v>16740</v>
          </cell>
          <cell r="P114">
            <v>20264.374979246397</v>
          </cell>
          <cell r="Q114">
            <v>0.82608025251921868</v>
          </cell>
          <cell r="R114">
            <v>10081314442</v>
          </cell>
          <cell r="S114">
            <v>14304687353.583467</v>
          </cell>
          <cell r="T114">
            <v>0.70475601408195265</v>
          </cell>
          <cell r="U114">
            <v>1855209.1946089985</v>
          </cell>
          <cell r="V114">
            <v>0.28457065826001554</v>
          </cell>
          <cell r="W114">
            <v>861281647841.05127</v>
          </cell>
          <cell r="X114">
            <v>0.33980662022086899</v>
          </cell>
          <cell r="Y114">
            <v>0.34783519662369949</v>
          </cell>
          <cell r="AB114">
            <v>0.82608025251921868</v>
          </cell>
          <cell r="AC114">
            <v>0.70616534180334811</v>
          </cell>
          <cell r="AD114">
            <v>0.52487914456970697</v>
          </cell>
          <cell r="AE114">
            <v>0.41342006953335014</v>
          </cell>
          <cell r="AF114">
            <v>10081314442</v>
          </cell>
          <cell r="AG114">
            <v>0.70475601408195265</v>
          </cell>
          <cell r="AH114">
            <v>0.59973611503746294</v>
          </cell>
          <cell r="AI114">
            <v>0.50379530774973347</v>
          </cell>
          <cell r="AJ114">
            <v>0.42445361883187932</v>
          </cell>
        </row>
        <row r="115">
          <cell r="B115">
            <v>25585</v>
          </cell>
          <cell r="C115">
            <v>24606.331437830791</v>
          </cell>
          <cell r="D115">
            <v>1.0397730382784556</v>
          </cell>
          <cell r="E115">
            <v>15818599262</v>
          </cell>
          <cell r="F115">
            <v>17167057954.925249</v>
          </cell>
          <cell r="G115">
            <v>0.92145079858961065</v>
          </cell>
          <cell r="H115">
            <v>1502477.5956030043</v>
          </cell>
          <cell r="I115">
            <v>0.6183838484003219</v>
          </cell>
          <cell r="J115">
            <v>632688650685.71289</v>
          </cell>
          <cell r="K115">
            <v>0.50902832237392504</v>
          </cell>
          <cell r="L115">
            <v>0.53979629204910773</v>
          </cell>
          <cell r="O115">
            <v>39241</v>
          </cell>
          <cell r="P115">
            <v>37298.066688491548</v>
          </cell>
          <cell r="Q115">
            <v>1.0520920649248544</v>
          </cell>
          <cell r="R115">
            <v>19197232190</v>
          </cell>
          <cell r="S115">
            <v>20396319207.821602</v>
          </cell>
          <cell r="T115">
            <v>0.94121061719009702</v>
          </cell>
          <cell r="U115">
            <v>3239464.336973004</v>
          </cell>
          <cell r="V115">
            <v>0.49690164400923087</v>
          </cell>
          <cell r="W115">
            <v>1083121981345.9346</v>
          </cell>
          <cell r="X115">
            <v>0.42733061907295716</v>
          </cell>
          <cell r="Y115">
            <v>0.49596034689112639</v>
          </cell>
          <cell r="AB115">
            <v>1.0520920649248544</v>
          </cell>
          <cell r="AC115">
            <v>0.8841792347995574</v>
          </cell>
          <cell r="AD115">
            <v>0.70311307966393821</v>
          </cell>
          <cell r="AE115">
            <v>0.56810602771467589</v>
          </cell>
          <cell r="AF115">
            <v>19197232190</v>
          </cell>
          <cell r="AG115">
            <v>0.94121061719009702</v>
          </cell>
          <cell r="AH115">
            <v>0.78865931835525382</v>
          </cell>
          <cell r="AI115">
            <v>0.69450916656183825</v>
          </cell>
          <cell r="AJ115">
            <v>0.60259258571936891</v>
          </cell>
        </row>
        <row r="117">
          <cell r="B117">
            <v>2371</v>
          </cell>
          <cell r="C117">
            <v>3181.9473294499135</v>
          </cell>
          <cell r="D117">
            <v>0.74514118384539452</v>
          </cell>
          <cell r="E117">
            <v>993525977</v>
          </cell>
          <cell r="F117">
            <v>1358033104.8880742</v>
          </cell>
          <cell r="G117">
            <v>0.73159186872832827</v>
          </cell>
          <cell r="H117">
            <v>396244.62573199929</v>
          </cell>
          <cell r="I117">
            <v>0.26366459667532799</v>
          </cell>
          <cell r="J117">
            <v>172491459777.79764</v>
          </cell>
          <cell r="K117">
            <v>0.28865670641963048</v>
          </cell>
          <cell r="L117">
            <v>0.23203105828897314</v>
          </cell>
          <cell r="O117">
            <v>6961</v>
          </cell>
          <cell r="P117">
            <v>10274.959745253396</v>
          </cell>
          <cell r="Q117">
            <v>0.6774722405326884</v>
          </cell>
          <cell r="R117">
            <v>2564572445</v>
          </cell>
          <cell r="S117">
            <v>4039802068.0586853</v>
          </cell>
          <cell r="T117">
            <v>0.63482626173128265</v>
          </cell>
          <cell r="U117">
            <v>1501286.0542110032</v>
          </cell>
          <cell r="V117">
            <v>0.31085571892998959</v>
          </cell>
          <cell r="W117">
            <v>600603998605.91809</v>
          </cell>
          <cell r="X117">
            <v>0.34804489663004651</v>
          </cell>
          <cell r="Y117">
            <v>0.31347534679991973</v>
          </cell>
          <cell r="AB117">
            <v>0.6774722405326884</v>
          </cell>
          <cell r="AC117">
            <v>0.56300053217717494</v>
          </cell>
          <cell r="AD117">
            <v>0.3887013016444712</v>
          </cell>
          <cell r="AE117">
            <v>0.28900686192130143</v>
          </cell>
          <cell r="AF117">
            <v>2564572445</v>
          </cell>
          <cell r="AG117">
            <v>0.63482626173128265</v>
          </cell>
          <cell r="AH117">
            <v>0.52248658899183498</v>
          </cell>
          <cell r="AI117">
            <v>0.36682301950564516</v>
          </cell>
          <cell r="AJ117">
            <v>0.267659805914228</v>
          </cell>
        </row>
        <row r="118">
          <cell r="B118">
            <v>3727</v>
          </cell>
          <cell r="C118">
            <v>4318.7686802830312</v>
          </cell>
          <cell r="D118">
            <v>0.86297745397091985</v>
          </cell>
          <cell r="E118">
            <v>1308099163</v>
          </cell>
          <cell r="F118">
            <v>1795613587.6831086</v>
          </cell>
          <cell r="G118">
            <v>0.72849702852151421</v>
          </cell>
          <cell r="H118">
            <v>421220.37879000104</v>
          </cell>
          <cell r="I118">
            <v>0.280283678497663</v>
          </cell>
          <cell r="J118">
            <v>167975863858.13742</v>
          </cell>
          <cell r="K118">
            <v>0.28110005957247558</v>
          </cell>
          <cell r="L118">
            <v>0.30679526112326244</v>
          </cell>
          <cell r="O118">
            <v>9498</v>
          </cell>
          <cell r="P118">
            <v>11567.616044461762</v>
          </cell>
          <cell r="Q118">
            <v>0.82108534407548617</v>
          </cell>
          <cell r="R118">
            <v>3082395295</v>
          </cell>
          <cell r="S118">
            <v>4086509351.2600513</v>
          </cell>
          <cell r="T118">
            <v>0.75428563354432587</v>
          </cell>
          <cell r="U118">
            <v>1508809.102785001</v>
          </cell>
          <cell r="V118">
            <v>0.31241343850412123</v>
          </cell>
          <cell r="W118">
            <v>524407680572.96057</v>
          </cell>
          <cell r="X118">
            <v>0.3038897799559539</v>
          </cell>
          <cell r="Y118">
            <v>0.31709967827778995</v>
          </cell>
          <cell r="AB118">
            <v>0.82108534407548617</v>
          </cell>
          <cell r="AC118">
            <v>0.67924873603192237</v>
          </cell>
          <cell r="AD118">
            <v>0.48181652619249465</v>
          </cell>
          <cell r="AE118">
            <v>0.36354824333622437</v>
          </cell>
          <cell r="AF118">
            <v>3082395295</v>
          </cell>
          <cell r="AG118">
            <v>0.75428563354432587</v>
          </cell>
          <cell r="AH118">
            <v>0.61275642659310237</v>
          </cell>
          <cell r="AI118">
            <v>0.45091646427649185</v>
          </cell>
          <cell r="AJ118">
            <v>0.3376914796311542</v>
          </cell>
        </row>
        <row r="119">
          <cell r="B119">
            <v>2226</v>
          </cell>
          <cell r="C119">
            <v>2250.0519776530014</v>
          </cell>
          <cell r="D119">
            <v>0.98931047909475867</v>
          </cell>
          <cell r="E119">
            <v>901227220</v>
          </cell>
          <cell r="F119">
            <v>1078836000.0422585</v>
          </cell>
          <cell r="G119">
            <v>0.83536999132833767</v>
          </cell>
          <cell r="H119">
            <v>263367.87026500038</v>
          </cell>
          <cell r="I119">
            <v>0.17524725581420963</v>
          </cell>
          <cell r="J119">
            <v>110554161548.88127</v>
          </cell>
          <cell r="K119">
            <v>0.18500742120678268</v>
          </cell>
          <cell r="L119">
            <v>0.18432795040786504</v>
          </cell>
          <cell r="O119">
            <v>5631</v>
          </cell>
          <cell r="P119">
            <v>5857.1096664810048</v>
          </cell>
          <cell r="Q119">
            <v>0.96139569184183415</v>
          </cell>
          <cell r="R119">
            <v>1979822792</v>
          </cell>
          <cell r="S119">
            <v>2232297642.8090954</v>
          </cell>
          <cell r="T119">
            <v>0.8868991097032275</v>
          </cell>
          <cell r="U119">
            <v>830754.96235799917</v>
          </cell>
          <cell r="V119">
            <v>0.17201580628428084</v>
          </cell>
          <cell r="W119">
            <v>298869700078.05347</v>
          </cell>
          <cell r="X119">
            <v>0.17319244312552626</v>
          </cell>
          <cell r="Y119">
            <v>0.17321895131275505</v>
          </cell>
          <cell r="AB119">
            <v>0.96139569184183415</v>
          </cell>
          <cell r="AC119">
            <v>0.78821283043354406</v>
          </cell>
          <cell r="AD119">
            <v>0.56347408779909469</v>
          </cell>
          <cell r="AE119">
            <v>0.4169168364754825</v>
          </cell>
          <cell r="AF119">
            <v>1979822792</v>
          </cell>
          <cell r="AG119">
            <v>0.8868991097032275</v>
          </cell>
          <cell r="AH119">
            <v>0.715681773982071</v>
          </cell>
          <cell r="AI119">
            <v>0.53406877336798986</v>
          </cell>
          <cell r="AJ119">
            <v>0.39221076403717275</v>
          </cell>
        </row>
        <row r="120">
          <cell r="B120">
            <v>4226</v>
          </cell>
          <cell r="C120">
            <v>4176.5414591605377</v>
          </cell>
          <cell r="D120">
            <v>1.011841984887037</v>
          </cell>
          <cell r="E120">
            <v>1589411064</v>
          </cell>
          <cell r="F120">
            <v>1620324750.0728297</v>
          </cell>
          <cell r="G120">
            <v>0.9809213023059481</v>
          </cell>
          <cell r="H120">
            <v>422003.04148099961</v>
          </cell>
          <cell r="I120">
            <v>0.28080446901279932</v>
          </cell>
          <cell r="J120">
            <v>146544606098.16498</v>
          </cell>
          <cell r="K120">
            <v>0.24523581280111126</v>
          </cell>
          <cell r="L120">
            <v>0.27684573017989927</v>
          </cell>
          <cell r="O120">
            <v>8130</v>
          </cell>
          <cell r="P120">
            <v>7710.9147909427238</v>
          </cell>
          <cell r="Q120">
            <v>1.0543496096662273</v>
          </cell>
          <cell r="R120">
            <v>2575499630</v>
          </cell>
          <cell r="S120">
            <v>2528535363.4181685</v>
          </cell>
          <cell r="T120">
            <v>1.0185737036789326</v>
          </cell>
          <cell r="U120">
            <v>988676.77298900182</v>
          </cell>
          <cell r="V120">
            <v>0.20471503628160842</v>
          </cell>
          <cell r="W120">
            <v>301769548026.53473</v>
          </cell>
          <cell r="X120">
            <v>0.17487288028847336</v>
          </cell>
          <cell r="Y120">
            <v>0.19620602360953518</v>
          </cell>
          <cell r="AB120">
            <v>1.0543496096662273</v>
          </cell>
          <cell r="AC120">
            <v>0.85950269037136429</v>
          </cell>
          <cell r="AD120">
            <v>0.65179454317534335</v>
          </cell>
          <cell r="AE120">
            <v>0.49729185060742981</v>
          </cell>
          <cell r="AF120">
            <v>2575499630</v>
          </cell>
          <cell r="AG120">
            <v>1.0185737036789326</v>
          </cell>
          <cell r="AH120">
            <v>0.80375323331060722</v>
          </cell>
          <cell r="AI120">
            <v>0.64035961065970692</v>
          </cell>
          <cell r="AJ120">
            <v>0.48756994889651223</v>
          </cell>
        </row>
        <row r="125">
          <cell r="B125">
            <v>1587</v>
          </cell>
          <cell r="C125">
            <v>1751.458828255571</v>
          </cell>
          <cell r="D125">
            <v>0.90610180176523492</v>
          </cell>
          <cell r="E125">
            <v>407605648</v>
          </cell>
          <cell r="F125">
            <v>511619656.11290866</v>
          </cell>
          <cell r="G125">
            <v>0.79669661462351249</v>
          </cell>
          <cell r="H125">
            <v>54099.968205999903</v>
          </cell>
          <cell r="I125">
            <v>0.3472708272355039</v>
          </cell>
          <cell r="J125">
            <v>13642089784.606056</v>
          </cell>
          <cell r="K125">
            <v>0.44101288245481129</v>
          </cell>
          <cell r="L125">
            <v>0.44722766441017814</v>
          </cell>
          <cell r="O125">
            <v>6740</v>
          </cell>
          <cell r="P125">
            <v>7210.0965131906569</v>
          </cell>
          <cell r="Q125">
            <v>0.93480024680243468</v>
          </cell>
          <cell r="R125">
            <v>1182670856</v>
          </cell>
          <cell r="S125">
            <v>1397116408.6769927</v>
          </cell>
          <cell r="T125">
            <v>0.84650845745912962</v>
          </cell>
          <cell r="U125">
            <v>293381.75344500103</v>
          </cell>
          <cell r="V125">
            <v>0.4381720495709549</v>
          </cell>
          <cell r="W125">
            <v>52966323261.601479</v>
          </cell>
          <cell r="X125">
            <v>0.50457070199198806</v>
          </cell>
          <cell r="Y125">
            <v>0.49077064800695419</v>
          </cell>
          <cell r="AB125">
            <v>0.93480024680243468</v>
          </cell>
          <cell r="AC125">
            <v>0.90011161881493518</v>
          </cell>
          <cell r="AD125">
            <v>0.82369373029018289</v>
          </cell>
          <cell r="AE125">
            <v>1.1004458496599279</v>
          </cell>
          <cell r="AF125">
            <v>1182670856</v>
          </cell>
          <cell r="AG125">
            <v>0.84650845745912962</v>
          </cell>
          <cell r="AH125">
            <v>0.82979073640459911</v>
          </cell>
          <cell r="AI125">
            <v>0.78221537676642716</v>
          </cell>
          <cell r="AJ125">
            <v>1.0395225736580056</v>
          </cell>
        </row>
        <row r="126">
          <cell r="B126">
            <v>3827</v>
          </cell>
          <cell r="C126">
            <v>3269.5241117763935</v>
          </cell>
          <cell r="D126">
            <v>1.1705067371167726</v>
          </cell>
          <cell r="E126">
            <v>612132178</v>
          </cell>
          <cell r="F126">
            <v>632360685.05774164</v>
          </cell>
          <cell r="G126">
            <v>0.96801112476514162</v>
          </cell>
          <cell r="H126">
            <v>101686.13290900009</v>
          </cell>
          <cell r="I126">
            <v>0.65272917276449616</v>
          </cell>
          <cell r="J126">
            <v>17291450543.445251</v>
          </cell>
          <cell r="K126">
            <v>0.55898711754518871</v>
          </cell>
          <cell r="L126">
            <v>0.55277233558982186</v>
          </cell>
          <cell r="O126">
            <v>11939</v>
          </cell>
          <cell r="P126">
            <v>10049.38624807286</v>
          </cell>
          <cell r="Q126">
            <v>1.1880327519792071</v>
          </cell>
          <cell r="R126">
            <v>1459522765</v>
          </cell>
          <cell r="S126">
            <v>1449664290.9242508</v>
          </cell>
          <cell r="T126">
            <v>1.0068005221191341</v>
          </cell>
          <cell r="U126">
            <v>376176.59408600134</v>
          </cell>
          <cell r="V126">
            <v>0.5618279504290451</v>
          </cell>
          <cell r="W126">
            <v>52006722245.195557</v>
          </cell>
          <cell r="X126">
            <v>0.49542929800801205</v>
          </cell>
          <cell r="Y126">
            <v>0.50922935199304586</v>
          </cell>
          <cell r="AB126">
            <v>1.1880327519792071</v>
          </cell>
          <cell r="AC126">
            <v>1.1209789977566003</v>
          </cell>
          <cell r="AD126">
            <v>1.0581722905802233</v>
          </cell>
          <cell r="AE126">
            <v>1.3821828811991399</v>
          </cell>
          <cell r="AF126">
            <v>1459522765</v>
          </cell>
          <cell r="AG126">
            <v>1.0068005221191341</v>
          </cell>
          <cell r="AH126">
            <v>0.97763218192686852</v>
          </cell>
          <cell r="AI126">
            <v>0.94218398818769178</v>
          </cell>
          <cell r="AJ126">
            <v>1.2457867313764539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524D-33A5-4DE9-8E12-7BAD54D6D1F1}">
  <sheetPr>
    <tabColor rgb="FFBFBFBF"/>
    <pageSetUpPr fitToPage="1"/>
  </sheetPr>
  <dimension ref="A1:B40"/>
  <sheetViews>
    <sheetView tabSelected="1" workbookViewId="0">
      <selection sqref="A1:B1"/>
    </sheetView>
  </sheetViews>
  <sheetFormatPr defaultColWidth="43.5703125" defaultRowHeight="15" x14ac:dyDescent="0.25"/>
  <cols>
    <col min="1" max="1" width="16.28515625" style="1" customWidth="1"/>
    <col min="2" max="2" width="94.42578125" style="1" customWidth="1"/>
    <col min="3" max="16384" width="43.5703125" style="1"/>
  </cols>
  <sheetData>
    <row r="1" spans="1:2" x14ac:dyDescent="0.25">
      <c r="A1" s="375" t="s">
        <v>0</v>
      </c>
      <c r="B1" s="375"/>
    </row>
    <row r="2" spans="1:2" x14ac:dyDescent="0.25">
      <c r="A2" s="2" t="s">
        <v>1</v>
      </c>
      <c r="B2" s="3" t="s">
        <v>2</v>
      </c>
    </row>
    <row r="3" spans="1:2" x14ac:dyDescent="0.25">
      <c r="A3" s="2"/>
      <c r="B3" s="3"/>
    </row>
    <row r="4" spans="1:2" x14ac:dyDescent="0.25">
      <c r="A4" s="4" t="s">
        <v>3</v>
      </c>
      <c r="B4" s="5" t="s">
        <v>4</v>
      </c>
    </row>
    <row r="5" spans="1:2" x14ac:dyDescent="0.25">
      <c r="A5" s="4"/>
      <c r="B5" s="5"/>
    </row>
    <row r="6" spans="1:2" x14ac:dyDescent="0.25">
      <c r="A6" s="4" t="s">
        <v>5</v>
      </c>
      <c r="B6" s="5" t="s">
        <v>6</v>
      </c>
    </row>
    <row r="7" spans="1:2" x14ac:dyDescent="0.25">
      <c r="A7" s="4"/>
      <c r="B7" s="5"/>
    </row>
    <row r="8" spans="1:2" x14ac:dyDescent="0.25">
      <c r="A8" s="4" t="s">
        <v>7</v>
      </c>
      <c r="B8" s="5" t="s">
        <v>8</v>
      </c>
    </row>
    <row r="9" spans="1:2" x14ac:dyDescent="0.25">
      <c r="A9" s="4"/>
      <c r="B9" s="5"/>
    </row>
    <row r="10" spans="1:2" x14ac:dyDescent="0.25">
      <c r="A10" s="4" t="s">
        <v>311</v>
      </c>
      <c r="B10" s="5" t="s">
        <v>9</v>
      </c>
    </row>
    <row r="11" spans="1:2" x14ac:dyDescent="0.25">
      <c r="A11" s="4"/>
      <c r="B11" s="5"/>
    </row>
    <row r="12" spans="1:2" x14ac:dyDescent="0.25">
      <c r="A12" s="4"/>
      <c r="B12" s="5"/>
    </row>
    <row r="13" spans="1:2" x14ac:dyDescent="0.25">
      <c r="A13" s="4" t="s">
        <v>10</v>
      </c>
      <c r="B13" s="5" t="s">
        <v>11</v>
      </c>
    </row>
    <row r="14" spans="1:2" x14ac:dyDescent="0.25">
      <c r="A14" s="4" t="s">
        <v>12</v>
      </c>
      <c r="B14" s="5" t="s">
        <v>13</v>
      </c>
    </row>
    <row r="15" spans="1:2" x14ac:dyDescent="0.25">
      <c r="A15" s="4" t="s">
        <v>14</v>
      </c>
      <c r="B15" s="5" t="s">
        <v>15</v>
      </c>
    </row>
    <row r="16" spans="1:2" x14ac:dyDescent="0.25">
      <c r="A16" s="4" t="s">
        <v>16</v>
      </c>
      <c r="B16" s="5" t="s">
        <v>17</v>
      </c>
    </row>
    <row r="17" spans="1:2" x14ac:dyDescent="0.25">
      <c r="A17" s="4"/>
      <c r="B17" s="5"/>
    </row>
    <row r="18" spans="1:2" x14ac:dyDescent="0.25">
      <c r="A18" s="4" t="s">
        <v>18</v>
      </c>
      <c r="B18" s="5" t="s">
        <v>19</v>
      </c>
    </row>
    <row r="19" spans="1:2" x14ac:dyDescent="0.25">
      <c r="A19" s="4" t="s">
        <v>20</v>
      </c>
      <c r="B19" s="5" t="s">
        <v>21</v>
      </c>
    </row>
    <row r="20" spans="1:2" x14ac:dyDescent="0.25">
      <c r="A20" s="4" t="s">
        <v>22</v>
      </c>
      <c r="B20" s="5" t="s">
        <v>23</v>
      </c>
    </row>
    <row r="21" spans="1:2" x14ac:dyDescent="0.25">
      <c r="A21" s="4" t="s">
        <v>24</v>
      </c>
      <c r="B21" s="5" t="s">
        <v>25</v>
      </c>
    </row>
    <row r="22" spans="1:2" x14ac:dyDescent="0.25">
      <c r="A22" s="4"/>
      <c r="B22" s="5"/>
    </row>
    <row r="23" spans="1:2" x14ac:dyDescent="0.25">
      <c r="A23" s="4" t="s">
        <v>26</v>
      </c>
      <c r="B23" s="5" t="s">
        <v>27</v>
      </c>
    </row>
    <row r="24" spans="1:2" x14ac:dyDescent="0.25">
      <c r="A24" s="4"/>
      <c r="B24" s="5"/>
    </row>
    <row r="25" spans="1:2" x14ac:dyDescent="0.25">
      <c r="A25" s="4" t="s">
        <v>28</v>
      </c>
      <c r="B25" s="5" t="s">
        <v>29</v>
      </c>
    </row>
    <row r="26" spans="1:2" x14ac:dyDescent="0.25">
      <c r="A26" s="4"/>
      <c r="B26" s="5"/>
    </row>
    <row r="27" spans="1:2" x14ac:dyDescent="0.25">
      <c r="A27" s="4" t="s">
        <v>30</v>
      </c>
      <c r="B27" s="5" t="s">
        <v>31</v>
      </c>
    </row>
    <row r="28" spans="1:2" x14ac:dyDescent="0.25">
      <c r="A28" s="4"/>
      <c r="B28" s="5"/>
    </row>
    <row r="29" spans="1:2" x14ac:dyDescent="0.25">
      <c r="A29" s="4" t="s">
        <v>32</v>
      </c>
      <c r="B29" s="5" t="s">
        <v>33</v>
      </c>
    </row>
    <row r="30" spans="1:2" x14ac:dyDescent="0.25">
      <c r="A30" s="4" t="s">
        <v>34</v>
      </c>
      <c r="B30" s="5" t="s">
        <v>35</v>
      </c>
    </row>
    <row r="31" spans="1:2" x14ac:dyDescent="0.25">
      <c r="A31" s="4"/>
      <c r="B31" s="5"/>
    </row>
    <row r="32" spans="1:2" x14ac:dyDescent="0.25">
      <c r="A32" s="4" t="s">
        <v>36</v>
      </c>
      <c r="B32" s="5" t="s">
        <v>37</v>
      </c>
    </row>
    <row r="33" spans="1:2" x14ac:dyDescent="0.25">
      <c r="A33" s="4" t="s">
        <v>38</v>
      </c>
      <c r="B33" s="5" t="s">
        <v>39</v>
      </c>
    </row>
    <row r="34" spans="1:2" x14ac:dyDescent="0.25">
      <c r="A34" s="4"/>
      <c r="B34" s="5"/>
    </row>
    <row r="35" spans="1:2" x14ac:dyDescent="0.25">
      <c r="A35" s="4" t="s">
        <v>40</v>
      </c>
      <c r="B35" s="5" t="s">
        <v>41</v>
      </c>
    </row>
    <row r="36" spans="1:2" x14ac:dyDescent="0.25">
      <c r="A36" s="4" t="s">
        <v>42</v>
      </c>
      <c r="B36" s="5" t="s">
        <v>43</v>
      </c>
    </row>
    <row r="37" spans="1:2" x14ac:dyDescent="0.25">
      <c r="A37" s="4"/>
      <c r="B37" s="5"/>
    </row>
    <row r="38" spans="1:2" x14ac:dyDescent="0.25">
      <c r="A38" s="4" t="s">
        <v>44</v>
      </c>
      <c r="B38" s="5" t="s">
        <v>45</v>
      </c>
    </row>
    <row r="39" spans="1:2" x14ac:dyDescent="0.25">
      <c r="A39" s="4" t="s">
        <v>46</v>
      </c>
      <c r="B39" s="5" t="s">
        <v>47</v>
      </c>
    </row>
    <row r="40" spans="1:2" x14ac:dyDescent="0.25">
      <c r="A40" s="4" t="s">
        <v>313</v>
      </c>
      <c r="B40" s="5" t="s">
        <v>48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scale="7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C4EC-65C3-49CA-A00F-BA502357E64C}">
  <sheetPr>
    <pageSetUpPr fitToPage="1"/>
  </sheetPr>
  <dimension ref="A1:AMJ47"/>
  <sheetViews>
    <sheetView zoomScaleNormal="100" workbookViewId="0">
      <selection sqref="A1:W1"/>
    </sheetView>
  </sheetViews>
  <sheetFormatPr defaultColWidth="8.5703125" defaultRowHeight="15" x14ac:dyDescent="0.25"/>
  <cols>
    <col min="1" max="1" width="8.5703125" style="43"/>
    <col min="2" max="10" width="8.5703125" style="6"/>
    <col min="11" max="11" width="10.5703125" style="6" customWidth="1"/>
    <col min="12" max="21" width="8.5703125" style="6"/>
    <col min="22" max="22" width="9.7109375" style="6" bestFit="1" customWidth="1"/>
    <col min="23" max="1024" width="8.5703125" style="6"/>
    <col min="1025" max="16384" width="8.5703125" style="1"/>
  </cols>
  <sheetData>
    <row r="1" spans="1:23" x14ac:dyDescent="0.25">
      <c r="A1" s="397" t="s">
        <v>187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x14ac:dyDescent="0.25">
      <c r="A2" s="398" t="s">
        <v>50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</row>
    <row r="3" spans="1:23" x14ac:dyDescent="0.25">
      <c r="A3" s="398" t="s">
        <v>51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</row>
    <row r="4" spans="1:23" x14ac:dyDescent="0.25">
      <c r="A4" s="398" t="s">
        <v>188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</row>
    <row r="5" spans="1:23" ht="12.75" customHeight="1" x14ac:dyDescent="0.25">
      <c r="A5" s="399" t="s">
        <v>53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</row>
    <row r="6" spans="1:23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3" ht="12.75" customHeight="1" x14ac:dyDescent="0.25">
      <c r="A7" s="102"/>
      <c r="B7" s="103"/>
      <c r="C7" s="103"/>
      <c r="D7" s="103"/>
      <c r="E7" s="103"/>
      <c r="F7" s="103"/>
      <c r="G7" s="396" t="s">
        <v>121</v>
      </c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103"/>
      <c r="S7" s="103"/>
      <c r="T7" s="103"/>
      <c r="U7" s="103"/>
      <c r="V7" s="103"/>
      <c r="W7" s="104"/>
    </row>
    <row r="8" spans="1:23" ht="12.75" customHeight="1" x14ac:dyDescent="0.25">
      <c r="B8" s="401" t="s">
        <v>59</v>
      </c>
      <c r="C8" s="401"/>
      <c r="D8" s="401"/>
      <c r="E8" s="401"/>
      <c r="F8" s="401"/>
      <c r="G8" s="401"/>
      <c r="H8" s="401"/>
      <c r="I8" s="401"/>
      <c r="N8" s="401" t="s">
        <v>56</v>
      </c>
      <c r="O8" s="401"/>
      <c r="P8" s="401"/>
      <c r="Q8" s="401"/>
      <c r="R8" s="401"/>
      <c r="S8" s="401"/>
      <c r="T8" s="401"/>
      <c r="U8" s="401"/>
    </row>
    <row r="9" spans="1:23" x14ac:dyDescent="0.25">
      <c r="A9" s="105"/>
      <c r="B9" s="400" t="s">
        <v>83</v>
      </c>
      <c r="C9" s="400"/>
      <c r="D9" s="400"/>
      <c r="E9" s="400"/>
      <c r="F9" s="400"/>
      <c r="G9" s="400"/>
      <c r="H9" s="400"/>
      <c r="I9" s="400"/>
      <c r="J9" s="106"/>
      <c r="K9" s="106"/>
      <c r="M9" s="105"/>
      <c r="N9" s="400" t="s">
        <v>83</v>
      </c>
      <c r="O9" s="400"/>
      <c r="P9" s="400"/>
      <c r="Q9" s="400"/>
      <c r="R9" s="400"/>
      <c r="S9" s="400"/>
      <c r="T9" s="400"/>
      <c r="U9" s="400"/>
      <c r="V9" s="106"/>
      <c r="W9" s="106"/>
    </row>
    <row r="10" spans="1:23" s="43" customFormat="1" ht="12.75" x14ac:dyDescent="0.2">
      <c r="A10" s="107" t="s">
        <v>127</v>
      </c>
      <c r="B10" s="108" t="s">
        <v>84</v>
      </c>
      <c r="C10" s="108" t="s">
        <v>85</v>
      </c>
      <c r="D10" s="108" t="s">
        <v>86</v>
      </c>
      <c r="E10" s="108" t="s">
        <v>87</v>
      </c>
      <c r="F10" s="108" t="s">
        <v>88</v>
      </c>
      <c r="G10" s="108" t="s">
        <v>89</v>
      </c>
      <c r="H10" s="108" t="s">
        <v>90</v>
      </c>
      <c r="I10" s="108" t="s">
        <v>91</v>
      </c>
      <c r="J10" s="109" t="s">
        <v>159</v>
      </c>
      <c r="K10" s="109" t="s">
        <v>161</v>
      </c>
      <c r="M10" s="107" t="s">
        <v>127</v>
      </c>
      <c r="N10" s="108" t="s">
        <v>84</v>
      </c>
      <c r="O10" s="108" t="s">
        <v>85</v>
      </c>
      <c r="P10" s="108" t="s">
        <v>86</v>
      </c>
      <c r="Q10" s="108" t="s">
        <v>87</v>
      </c>
      <c r="R10" s="108" t="s">
        <v>88</v>
      </c>
      <c r="S10" s="108" t="s">
        <v>89</v>
      </c>
      <c r="T10" s="108" t="s">
        <v>90</v>
      </c>
      <c r="U10" s="108" t="s">
        <v>91</v>
      </c>
      <c r="V10" s="109" t="s">
        <v>159</v>
      </c>
      <c r="W10" s="109" t="s">
        <v>134</v>
      </c>
    </row>
    <row r="11" spans="1:23" x14ac:dyDescent="0.25">
      <c r="A11" s="110" t="s">
        <v>71</v>
      </c>
      <c r="B11" s="59">
        <f>'[1]Appx F Pivot'!B10</f>
        <v>0.76333886009552954</v>
      </c>
      <c r="C11" s="59">
        <f>'[1]Appx F Pivot'!C10</f>
        <v>1.1517689466340437</v>
      </c>
      <c r="D11" s="59">
        <f>'[1]Appx F Pivot'!D10</f>
        <v>0.83573949664005454</v>
      </c>
      <c r="E11" s="59">
        <f>'[1]Appx F Pivot'!E10</f>
        <v>0.84665618559269418</v>
      </c>
      <c r="F11" s="59">
        <f>'[1]Appx F Pivot'!F10</f>
        <v>0.98274393946500127</v>
      </c>
      <c r="G11" s="59">
        <f>'[1]Appx F Pivot'!G10</f>
        <v>1.2986520045697034</v>
      </c>
      <c r="H11" s="59">
        <f>'[1]Appx F Pivot'!H10</f>
        <v>1.019741321102982</v>
      </c>
      <c r="I11" s="59">
        <f>'[1]Appx F Pivot'!I10</f>
        <v>0.93572714423018333</v>
      </c>
      <c r="J11" s="111">
        <f>'[1]Appx F Pivot'!AH10</f>
        <v>0.99474955915229024</v>
      </c>
      <c r="K11" s="112">
        <f>'[1]Appx F Pivot'!AI10/1000000</f>
        <v>518.00075600000002</v>
      </c>
      <c r="M11" s="110" t="s">
        <v>71</v>
      </c>
      <c r="N11" s="59">
        <f>'[1]Appx F Pivot'!R10</f>
        <v>0.99249671125428729</v>
      </c>
      <c r="O11" s="59">
        <f>'[1]Appx F Pivot'!S10</f>
        <v>0.91873387792464245</v>
      </c>
      <c r="P11" s="59">
        <f>'[1]Appx F Pivot'!T10</f>
        <v>0.9967956668825867</v>
      </c>
      <c r="Q11" s="59">
        <f>'[1]Appx F Pivot'!U10</f>
        <v>0.9876108106565985</v>
      </c>
      <c r="R11" s="59">
        <f>'[1]Appx F Pivot'!V10</f>
        <v>1.1639959553132828</v>
      </c>
      <c r="S11" s="59">
        <f>'[1]Appx F Pivot'!W10</f>
        <v>1.3081599232129468</v>
      </c>
      <c r="T11" s="59">
        <f>'[1]Appx F Pivot'!X10</f>
        <v>1.0406070746164777</v>
      </c>
      <c r="U11" s="59">
        <f>'[1]Appx F Pivot'!Y10</f>
        <v>0.99889800174458954</v>
      </c>
      <c r="V11" s="111">
        <f>'[1]Appx F Pivot'!AJ10</f>
        <v>1.0683219672415247</v>
      </c>
      <c r="W11" s="113">
        <f>'[1]Appx F Pivot'!AK10</f>
        <v>2541</v>
      </c>
    </row>
    <row r="12" spans="1:23" x14ac:dyDescent="0.25">
      <c r="A12" s="110" t="s">
        <v>72</v>
      </c>
      <c r="B12" s="59">
        <f>'[1]Appx F Pivot'!B11</f>
        <v>0.89507732172418142</v>
      </c>
      <c r="C12" s="59">
        <f>'[1]Appx F Pivot'!C11</f>
        <v>0.73477898669060016</v>
      </c>
      <c r="D12" s="59">
        <f>'[1]Appx F Pivot'!D11</f>
        <v>1.1600037451270151</v>
      </c>
      <c r="E12" s="59">
        <f>'[1]Appx F Pivot'!E11</f>
        <v>1.1962686426293772</v>
      </c>
      <c r="F12" s="59">
        <f>'[1]Appx F Pivot'!F11</f>
        <v>0.98970986887932522</v>
      </c>
      <c r="G12" s="59">
        <f>'[1]Appx F Pivot'!G11</f>
        <v>0.9002891369565329</v>
      </c>
      <c r="H12" s="59">
        <f>'[1]Appx F Pivot'!H11</f>
        <v>0.9659288698216244</v>
      </c>
      <c r="I12" s="59">
        <f>'[1]Appx F Pivot'!I11</f>
        <v>0.98436471076980403</v>
      </c>
      <c r="J12" s="111">
        <f>'[1]Appx F Pivot'!AH11</f>
        <v>0.97274897260323778</v>
      </c>
      <c r="K12" s="112">
        <f>'[1]Appx F Pivot'!AI11/1000000</f>
        <v>1853.3724930000001</v>
      </c>
      <c r="M12" s="110" t="s">
        <v>72</v>
      </c>
      <c r="N12" s="59">
        <f>'[1]Appx F Pivot'!R11</f>
        <v>1.4433623901294503</v>
      </c>
      <c r="O12" s="59">
        <f>'[1]Appx F Pivot'!S11</f>
        <v>1.1166379087272693</v>
      </c>
      <c r="P12" s="59">
        <f>'[1]Appx F Pivot'!T11</f>
        <v>1.3571161541089021</v>
      </c>
      <c r="Q12" s="59">
        <f>'[1]Appx F Pivot'!U11</f>
        <v>1.290610003760905</v>
      </c>
      <c r="R12" s="59">
        <f>'[1]Appx F Pivot'!V11</f>
        <v>1.101014665452128</v>
      </c>
      <c r="S12" s="59">
        <f>'[1]Appx F Pivot'!W11</f>
        <v>0.96183922486735796</v>
      </c>
      <c r="T12" s="59">
        <f>'[1]Appx F Pivot'!X11</f>
        <v>0.99059653730026831</v>
      </c>
      <c r="U12" s="59">
        <f>'[1]Appx F Pivot'!Y11</f>
        <v>0.99997110809092116</v>
      </c>
      <c r="V12" s="111">
        <f>'[1]Appx F Pivot'!AJ11</f>
        <v>1.0420594167977664</v>
      </c>
      <c r="W12" s="113">
        <f>'[1]Appx F Pivot'!AK11</f>
        <v>6987</v>
      </c>
    </row>
    <row r="13" spans="1:23" x14ac:dyDescent="0.25">
      <c r="A13" s="110" t="s">
        <v>73</v>
      </c>
      <c r="B13" s="59">
        <f>'[1]Appx F Pivot'!B12</f>
        <v>0.88120191859288288</v>
      </c>
      <c r="C13" s="59">
        <f>'[1]Appx F Pivot'!C12</f>
        <v>1.0759902211718446</v>
      </c>
      <c r="D13" s="59">
        <f>'[1]Appx F Pivot'!D12</f>
        <v>0.88653443644084629</v>
      </c>
      <c r="E13" s="59">
        <f>'[1]Appx F Pivot'!E12</f>
        <v>0.9525263786570024</v>
      </c>
      <c r="F13" s="59">
        <f>'[1]Appx F Pivot'!F12</f>
        <v>0.85652692272296993</v>
      </c>
      <c r="G13" s="59">
        <f>'[1]Appx F Pivot'!G12</f>
        <v>0.85713298974190155</v>
      </c>
      <c r="H13" s="59">
        <f>'[1]Appx F Pivot'!H12</f>
        <v>0.89989734667703369</v>
      </c>
      <c r="I13" s="59">
        <f>'[1]Appx F Pivot'!I12</f>
        <v>0.93681909935269969</v>
      </c>
      <c r="J13" s="111">
        <f>'[1]Appx F Pivot'!AH12</f>
        <v>0.89035177327328119</v>
      </c>
      <c r="K13" s="112">
        <f>'[1]Appx F Pivot'!AI12/1000000</f>
        <v>5001.6553519999998</v>
      </c>
      <c r="M13" s="110" t="s">
        <v>73</v>
      </c>
      <c r="N13" s="59">
        <f>'[1]Appx F Pivot'!R12</f>
        <v>1.3579135291896569</v>
      </c>
      <c r="O13" s="59">
        <f>'[1]Appx F Pivot'!S12</f>
        <v>1.5660388782770764</v>
      </c>
      <c r="P13" s="59">
        <f>'[1]Appx F Pivot'!T12</f>
        <v>1.2214446871028655</v>
      </c>
      <c r="Q13" s="59">
        <f>'[1]Appx F Pivot'!U12</f>
        <v>1.1216589388572848</v>
      </c>
      <c r="R13" s="59">
        <f>'[1]Appx F Pivot'!V12</f>
        <v>0.95618654804970726</v>
      </c>
      <c r="S13" s="59">
        <f>'[1]Appx F Pivot'!W12</f>
        <v>0.90923855195082959</v>
      </c>
      <c r="T13" s="59">
        <f>'[1]Appx F Pivot'!X12</f>
        <v>0.98261228709879889</v>
      </c>
      <c r="U13" s="59">
        <f>'[1]Appx F Pivot'!Y12</f>
        <v>0.97944204523818335</v>
      </c>
      <c r="V13" s="111">
        <f>'[1]Appx F Pivot'!AJ12</f>
        <v>0.98273657992431862</v>
      </c>
      <c r="W13" s="113">
        <f>'[1]Appx F Pivot'!AK12</f>
        <v>14555</v>
      </c>
    </row>
    <row r="14" spans="1:23" x14ac:dyDescent="0.25">
      <c r="A14" s="110" t="s">
        <v>74</v>
      </c>
      <c r="B14" s="59">
        <f>'[1]Appx F Pivot'!B13</f>
        <v>1.5569136238261905</v>
      </c>
      <c r="C14" s="59">
        <f>'[1]Appx F Pivot'!C13</f>
        <v>1.0770424281456714</v>
      </c>
      <c r="D14" s="59">
        <f>'[1]Appx F Pivot'!D13</f>
        <v>1.0318689059788158</v>
      </c>
      <c r="E14" s="59">
        <f>'[1]Appx F Pivot'!E13</f>
        <v>0.88684786516587877</v>
      </c>
      <c r="F14" s="59">
        <f>'[1]Appx F Pivot'!F13</f>
        <v>0.82371865849525117</v>
      </c>
      <c r="G14" s="59">
        <f>'[1]Appx F Pivot'!G13</f>
        <v>0.83862942044709676</v>
      </c>
      <c r="H14" s="59">
        <f>'[1]Appx F Pivot'!H13</f>
        <v>0.87427103877822288</v>
      </c>
      <c r="I14" s="59">
        <f>'[1]Appx F Pivot'!I13</f>
        <v>0.9613318250118601</v>
      </c>
      <c r="J14" s="111">
        <f>'[1]Appx F Pivot'!AH13</f>
        <v>0.8800910406889586</v>
      </c>
      <c r="K14" s="112">
        <f>'[1]Appx F Pivot'!AI13/1000000</f>
        <v>8919.6415149999993</v>
      </c>
      <c r="M14" s="110" t="s">
        <v>74</v>
      </c>
      <c r="N14" s="59">
        <f>'[1]Appx F Pivot'!R13</f>
        <v>1.4337239251143512</v>
      </c>
      <c r="O14" s="59">
        <f>'[1]Appx F Pivot'!S13</f>
        <v>1.3418408297344788</v>
      </c>
      <c r="P14" s="59">
        <f>'[1]Appx F Pivot'!T13</f>
        <v>1.1967609820762335</v>
      </c>
      <c r="Q14" s="59">
        <f>'[1]Appx F Pivot'!U13</f>
        <v>1.0270923576213449</v>
      </c>
      <c r="R14" s="59">
        <f>'[1]Appx F Pivot'!V13</f>
        <v>0.93767406024316613</v>
      </c>
      <c r="S14" s="59">
        <f>'[1]Appx F Pivot'!W13</f>
        <v>0.92740083940460949</v>
      </c>
      <c r="T14" s="59">
        <f>'[1]Appx F Pivot'!X13</f>
        <v>0.98380535487974219</v>
      </c>
      <c r="U14" s="59">
        <f>'[1]Appx F Pivot'!Y13</f>
        <v>1.0351670527718175</v>
      </c>
      <c r="V14" s="111">
        <f>'[1]Appx F Pivot'!AJ13</f>
        <v>0.98667630624148106</v>
      </c>
      <c r="W14" s="113">
        <f>'[1]Appx F Pivot'!AK13</f>
        <v>22592</v>
      </c>
    </row>
    <row r="15" spans="1:23" x14ac:dyDescent="0.25">
      <c r="A15" s="110" t="s">
        <v>189</v>
      </c>
      <c r="B15" s="59">
        <f>'[1]Appx F Pivot'!B14</f>
        <v>1.139138344737844</v>
      </c>
      <c r="C15" s="59">
        <f>'[1]Appx F Pivot'!C14</f>
        <v>0.87234100917983559</v>
      </c>
      <c r="D15" s="59">
        <f>'[1]Appx F Pivot'!D14</f>
        <v>0.97610182579389138</v>
      </c>
      <c r="E15" s="59">
        <f>'[1]Appx F Pivot'!E14</f>
        <v>0.93377066004247711</v>
      </c>
      <c r="F15" s="59">
        <f>'[1]Appx F Pivot'!F14</f>
        <v>0.90644466096189003</v>
      </c>
      <c r="G15" s="59">
        <f>'[1]Appx F Pivot'!G14</f>
        <v>0.85346398445933258</v>
      </c>
      <c r="H15" s="59">
        <f>'[1]Appx F Pivot'!H14</f>
        <v>0.81603278399934343</v>
      </c>
      <c r="I15" s="59">
        <f>'[1]Appx F Pivot'!I14</f>
        <v>1.009288846353076</v>
      </c>
      <c r="J15" s="111">
        <f>'[1]Appx F Pivot'!AH14</f>
        <v>0.89153275523002684</v>
      </c>
      <c r="K15" s="112">
        <f>'[1]Appx F Pivot'!AI14/1000000</f>
        <v>11738.766336000001</v>
      </c>
      <c r="M15" s="110" t="s">
        <v>189</v>
      </c>
      <c r="N15" s="59">
        <f>'[1]Appx F Pivot'!R14</f>
        <v>1.278580225689445</v>
      </c>
      <c r="O15" s="59">
        <f>'[1]Appx F Pivot'!S14</f>
        <v>1.1339610068985715</v>
      </c>
      <c r="P15" s="59">
        <f>'[1]Appx F Pivot'!T14</f>
        <v>1.0808249221060953</v>
      </c>
      <c r="Q15" s="59">
        <f>'[1]Appx F Pivot'!U14</f>
        <v>1.0194127603604493</v>
      </c>
      <c r="R15" s="59">
        <f>'[1]Appx F Pivot'!V14</f>
        <v>0.94830578664403764</v>
      </c>
      <c r="S15" s="59">
        <f>'[1]Appx F Pivot'!W14</f>
        <v>0.92399660957912255</v>
      </c>
      <c r="T15" s="59">
        <f>'[1]Appx F Pivot'!X14</f>
        <v>0.90602949466268012</v>
      </c>
      <c r="U15" s="59">
        <f>'[1]Appx F Pivot'!Y14</f>
        <v>1.049481637611045</v>
      </c>
      <c r="V15" s="111">
        <f>'[1]Appx F Pivot'!AJ14</f>
        <v>0.96269207569508997</v>
      </c>
      <c r="W15" s="113">
        <f>'[1]Appx F Pivot'!AK14</f>
        <v>28323</v>
      </c>
    </row>
    <row r="16" spans="1:23" x14ac:dyDescent="0.25">
      <c r="A16" s="110" t="s">
        <v>190</v>
      </c>
      <c r="B16" s="59">
        <f>'[1]Appx F Pivot'!B15</f>
        <v>0.72097252517751609</v>
      </c>
      <c r="C16" s="59">
        <f>'[1]Appx F Pivot'!C15</f>
        <v>0.84898911613835404</v>
      </c>
      <c r="D16" s="59">
        <f>'[1]Appx F Pivot'!D15</f>
        <v>0.93312073837581555</v>
      </c>
      <c r="E16" s="59">
        <f>'[1]Appx F Pivot'!E15</f>
        <v>0.910143607224425</v>
      </c>
      <c r="F16" s="59">
        <f>'[1]Appx F Pivot'!F15</f>
        <v>0.8509090960616883</v>
      </c>
      <c r="G16" s="59">
        <f>'[1]Appx F Pivot'!G15</f>
        <v>0.80827687425789618</v>
      </c>
      <c r="H16" s="59">
        <f>'[1]Appx F Pivot'!H15</f>
        <v>0.84390286647582624</v>
      </c>
      <c r="I16" s="59">
        <f>'[1]Appx F Pivot'!I15</f>
        <v>0.98758502974388951</v>
      </c>
      <c r="J16" s="111">
        <f>'[1]Appx F Pivot'!AH15</f>
        <v>0.85540966517496886</v>
      </c>
      <c r="K16" s="112">
        <f>'[1]Appx F Pivot'!AI15/1000000</f>
        <v>12459.846549</v>
      </c>
      <c r="M16" s="110" t="s">
        <v>190</v>
      </c>
      <c r="N16" s="59">
        <f>'[1]Appx F Pivot'!R15</f>
        <v>1.0200056787329206</v>
      </c>
      <c r="O16" s="59">
        <f>'[1]Appx F Pivot'!S15</f>
        <v>1.0810785576488682</v>
      </c>
      <c r="P16" s="59">
        <f>'[1]Appx F Pivot'!T15</f>
        <v>1.1149938869438731</v>
      </c>
      <c r="Q16" s="59">
        <f>'[1]Appx F Pivot'!U15</f>
        <v>1.0316123161971935</v>
      </c>
      <c r="R16" s="59">
        <f>'[1]Appx F Pivot'!V15</f>
        <v>0.93204546662219545</v>
      </c>
      <c r="S16" s="59">
        <f>'[1]Appx F Pivot'!W15</f>
        <v>0.88049109435118778</v>
      </c>
      <c r="T16" s="59">
        <f>'[1]Appx F Pivot'!X15</f>
        <v>0.91361335679271427</v>
      </c>
      <c r="U16" s="59">
        <f>'[1]Appx F Pivot'!Y15</f>
        <v>1.039566502603112</v>
      </c>
      <c r="V16" s="111">
        <f>'[1]Appx F Pivot'!AJ15</f>
        <v>0.94370036623457842</v>
      </c>
      <c r="W16" s="113">
        <f>'[1]Appx F Pivot'!AK15</f>
        <v>32086</v>
      </c>
    </row>
    <row r="17" spans="1:23" x14ac:dyDescent="0.25">
      <c r="A17" s="110" t="s">
        <v>191</v>
      </c>
      <c r="B17" s="59">
        <f>'[1]Appx F Pivot'!B16</f>
        <v>0.82487989014986363</v>
      </c>
      <c r="C17" s="59">
        <f>'[1]Appx F Pivot'!C16</f>
        <v>0.83131164192164397</v>
      </c>
      <c r="D17" s="59">
        <f>'[1]Appx F Pivot'!D16</f>
        <v>0.84939934139615259</v>
      </c>
      <c r="E17" s="59">
        <f>'[1]Appx F Pivot'!E16</f>
        <v>0.82283385914134644</v>
      </c>
      <c r="F17" s="59">
        <f>'[1]Appx F Pivot'!F16</f>
        <v>0.85725766718792107</v>
      </c>
      <c r="G17" s="59">
        <f>'[1]Appx F Pivot'!G16</f>
        <v>0.84216116207599867</v>
      </c>
      <c r="H17" s="59">
        <f>'[1]Appx F Pivot'!H16</f>
        <v>0.91607188391687833</v>
      </c>
      <c r="I17" s="59">
        <f>'[1]Appx F Pivot'!I16</f>
        <v>0.93702131543841927</v>
      </c>
      <c r="J17" s="111">
        <f>'[1]Appx F Pivot'!AH16</f>
        <v>0.86448051481034582</v>
      </c>
      <c r="K17" s="112">
        <f>'[1]Appx F Pivot'!AI16/1000000</f>
        <v>12876.085736000001</v>
      </c>
      <c r="M17" s="110" t="s">
        <v>191</v>
      </c>
      <c r="N17" s="59">
        <f>'[1]Appx F Pivot'!R16</f>
        <v>1.1599385513231095</v>
      </c>
      <c r="O17" s="59">
        <f>'[1]Appx F Pivot'!S16</f>
        <v>1.0205765052715892</v>
      </c>
      <c r="P17" s="59">
        <f>'[1]Appx F Pivot'!T16</f>
        <v>0.99486481414286831</v>
      </c>
      <c r="Q17" s="59">
        <f>'[1]Appx F Pivot'!U16</f>
        <v>0.92764284663202912</v>
      </c>
      <c r="R17" s="59">
        <f>'[1]Appx F Pivot'!V16</f>
        <v>0.90891777008307417</v>
      </c>
      <c r="S17" s="59">
        <f>'[1]Appx F Pivot'!W16</f>
        <v>0.90598000302192572</v>
      </c>
      <c r="T17" s="59">
        <f>'[1]Appx F Pivot'!X16</f>
        <v>0.95365597014114911</v>
      </c>
      <c r="U17" s="59">
        <f>'[1]Appx F Pivot'!Y16</f>
        <v>1.0160238244747091</v>
      </c>
      <c r="V17" s="111">
        <f>'[1]Appx F Pivot'!AJ16</f>
        <v>0.94188469010474829</v>
      </c>
      <c r="W17" s="113">
        <f>'[1]Appx F Pivot'!AK16</f>
        <v>34855</v>
      </c>
    </row>
    <row r="18" spans="1:23" x14ac:dyDescent="0.25">
      <c r="A18" s="110" t="s">
        <v>192</v>
      </c>
      <c r="B18" s="59">
        <f>'[1]Appx F Pivot'!B17</f>
        <v>0.98529526345204288</v>
      </c>
      <c r="C18" s="59">
        <f>'[1]Appx F Pivot'!C17</f>
        <v>0.92359205090602525</v>
      </c>
      <c r="D18" s="59">
        <f>'[1]Appx F Pivot'!D17</f>
        <v>0.74642233276428582</v>
      </c>
      <c r="E18" s="59">
        <f>'[1]Appx F Pivot'!E17</f>
        <v>0.83556762859629141</v>
      </c>
      <c r="F18" s="59">
        <f>'[1]Appx F Pivot'!F17</f>
        <v>0.80575242629879995</v>
      </c>
      <c r="G18" s="59">
        <f>'[1]Appx F Pivot'!G17</f>
        <v>0.83773531474092455</v>
      </c>
      <c r="H18" s="59">
        <f>'[1]Appx F Pivot'!H17</f>
        <v>0.86610299157723225</v>
      </c>
      <c r="I18" s="59">
        <f>'[1]Appx F Pivot'!I17</f>
        <v>1.0045648392521251</v>
      </c>
      <c r="J18" s="111">
        <f>'[1]Appx F Pivot'!AH17</f>
        <v>0.85189490518134758</v>
      </c>
      <c r="K18" s="112">
        <f>'[1]Appx F Pivot'!AI17/1000000</f>
        <v>12667.401704</v>
      </c>
      <c r="M18" s="110" t="s">
        <v>192</v>
      </c>
      <c r="N18" s="59">
        <f>'[1]Appx F Pivot'!R17</f>
        <v>1.0957205629343407</v>
      </c>
      <c r="O18" s="59">
        <f>'[1]Appx F Pivot'!S17</f>
        <v>1.0448239023118431</v>
      </c>
      <c r="P18" s="59">
        <f>'[1]Appx F Pivot'!T17</f>
        <v>0.94781181765294176</v>
      </c>
      <c r="Q18" s="59">
        <f>'[1]Appx F Pivot'!U17</f>
        <v>0.93979351895799523</v>
      </c>
      <c r="R18" s="59">
        <f>'[1]Appx F Pivot'!V17</f>
        <v>0.87354761024377725</v>
      </c>
      <c r="S18" s="59">
        <f>'[1]Appx F Pivot'!W17</f>
        <v>0.89169502888649843</v>
      </c>
      <c r="T18" s="59">
        <f>'[1]Appx F Pivot'!X17</f>
        <v>0.93711667922721242</v>
      </c>
      <c r="U18" s="59">
        <f>'[1]Appx F Pivot'!Y17</f>
        <v>1.0336280447826007</v>
      </c>
      <c r="V18" s="111">
        <f>'[1]Appx F Pivot'!AJ17</f>
        <v>0.92806821530357597</v>
      </c>
      <c r="W18" s="113">
        <f>'[1]Appx F Pivot'!AK17</f>
        <v>36997</v>
      </c>
    </row>
    <row r="19" spans="1:23" x14ac:dyDescent="0.25">
      <c r="A19" s="110" t="s">
        <v>193</v>
      </c>
      <c r="B19" s="59">
        <f>'[1]Appx F Pivot'!B18</f>
        <v>0.58729848601114254</v>
      </c>
      <c r="C19" s="59">
        <f>'[1]Appx F Pivot'!C18</f>
        <v>1.0334740231089972</v>
      </c>
      <c r="D19" s="59">
        <f>'[1]Appx F Pivot'!D18</f>
        <v>0.85205952786510997</v>
      </c>
      <c r="E19" s="59">
        <f>'[1]Appx F Pivot'!E18</f>
        <v>0.89109794581973922</v>
      </c>
      <c r="F19" s="59">
        <f>'[1]Appx F Pivot'!F18</f>
        <v>0.8266066768237561</v>
      </c>
      <c r="G19" s="59">
        <f>'[1]Appx F Pivot'!G18</f>
        <v>0.86450932615166964</v>
      </c>
      <c r="H19" s="59">
        <f>'[1]Appx F Pivot'!H18</f>
        <v>1.0146804686039304</v>
      </c>
      <c r="I19" s="59">
        <f>'[1]Appx F Pivot'!I18</f>
        <v>1.01565611640467</v>
      </c>
      <c r="J19" s="111">
        <f>'[1]Appx F Pivot'!AH18</f>
        <v>0.89608399731168231</v>
      </c>
      <c r="K19" s="112">
        <f>'[1]Appx F Pivot'!AI18/1000000</f>
        <v>10658.946416000001</v>
      </c>
      <c r="M19" s="110" t="s">
        <v>193</v>
      </c>
      <c r="N19" s="59">
        <f>'[1]Appx F Pivot'!R18</f>
        <v>0.75207783762722502</v>
      </c>
      <c r="O19" s="59">
        <f>'[1]Appx F Pivot'!S18</f>
        <v>1.0656261847476778</v>
      </c>
      <c r="P19" s="59">
        <f>'[1]Appx F Pivot'!T18</f>
        <v>1.0402830245225334</v>
      </c>
      <c r="Q19" s="59">
        <f>'[1]Appx F Pivot'!U18</f>
        <v>0.965203280478797</v>
      </c>
      <c r="R19" s="59">
        <f>'[1]Appx F Pivot'!V18</f>
        <v>0.8743266480332329</v>
      </c>
      <c r="S19" s="59">
        <f>'[1]Appx F Pivot'!W18</f>
        <v>0.94558653646050694</v>
      </c>
      <c r="T19" s="59">
        <f>'[1]Appx F Pivot'!X18</f>
        <v>1.0315438994490076</v>
      </c>
      <c r="U19" s="59">
        <f>'[1]Appx F Pivot'!Y18</f>
        <v>1.0204772768149215</v>
      </c>
      <c r="V19" s="111">
        <f>'[1]Appx F Pivot'!AJ18</f>
        <v>0.95735336125680859</v>
      </c>
      <c r="W19" s="113">
        <f>'[1]Appx F Pivot'!AK18</f>
        <v>31407</v>
      </c>
    </row>
    <row r="20" spans="1:23" x14ac:dyDescent="0.25">
      <c r="A20" s="110" t="s">
        <v>194</v>
      </c>
      <c r="B20" s="59">
        <f>'[1]Appx F Pivot'!B19</f>
        <v>0.87576848197649915</v>
      </c>
      <c r="C20" s="59">
        <f>'[1]Appx F Pivot'!C19</f>
        <v>0.85948999073098564</v>
      </c>
      <c r="D20" s="59">
        <f>'[1]Appx F Pivot'!D19</f>
        <v>0.89391748851355746</v>
      </c>
      <c r="E20" s="59">
        <f>'[1]Appx F Pivot'!E19</f>
        <v>0.80521780773590645</v>
      </c>
      <c r="F20" s="59">
        <f>'[1]Appx F Pivot'!F19</f>
        <v>0.84311931241732663</v>
      </c>
      <c r="G20" s="59">
        <f>'[1]Appx F Pivot'!G19</f>
        <v>1.0348555772034578</v>
      </c>
      <c r="H20" s="59">
        <f>'[1]Appx F Pivot'!H19</f>
        <v>0.95552854320980296</v>
      </c>
      <c r="I20" s="59">
        <f>'[1]Appx F Pivot'!I19</f>
        <v>1.0715684957372886</v>
      </c>
      <c r="J20" s="111">
        <f>'[1]Appx F Pivot'!AH19</f>
        <v>0.93808088560596603</v>
      </c>
      <c r="K20" s="112">
        <f>'[1]Appx F Pivot'!AI19/1000000</f>
        <v>8022.0873819999997</v>
      </c>
      <c r="M20" s="110" t="s">
        <v>194</v>
      </c>
      <c r="N20" s="59">
        <f>'[1]Appx F Pivot'!R19</f>
        <v>0.9426770822124888</v>
      </c>
      <c r="O20" s="59">
        <f>'[1]Appx F Pivot'!S19</f>
        <v>0.89662326618727539</v>
      </c>
      <c r="P20" s="59">
        <f>'[1]Appx F Pivot'!T19</f>
        <v>1.0034756726694007</v>
      </c>
      <c r="Q20" s="59">
        <f>'[1]Appx F Pivot'!U19</f>
        <v>0.9519098563431958</v>
      </c>
      <c r="R20" s="59">
        <f>'[1]Appx F Pivot'!V19</f>
        <v>0.97388959739108205</v>
      </c>
      <c r="S20" s="59">
        <f>'[1]Appx F Pivot'!W19</f>
        <v>1.0810193091885885</v>
      </c>
      <c r="T20" s="59">
        <f>'[1]Appx F Pivot'!X19</f>
        <v>1.0179546795371126</v>
      </c>
      <c r="U20" s="59">
        <f>'[1]Appx F Pivot'!Y19</f>
        <v>1.0063300999985414</v>
      </c>
      <c r="V20" s="111">
        <f>'[1]Appx F Pivot'!AJ19</f>
        <v>1.0078607922495444</v>
      </c>
      <c r="W20" s="113">
        <f>'[1]Appx F Pivot'!AK19</f>
        <v>21792</v>
      </c>
    </row>
    <row r="21" spans="1:23" x14ac:dyDescent="0.25">
      <c r="A21" s="110" t="s">
        <v>195</v>
      </c>
      <c r="B21" s="59">
        <f>'[1]Appx F Pivot'!B20</f>
        <v>0.73484891423547238</v>
      </c>
      <c r="C21" s="59">
        <f>'[1]Appx F Pivot'!C20</f>
        <v>0.97133365328151844</v>
      </c>
      <c r="D21" s="59">
        <f>'[1]Appx F Pivot'!D20</f>
        <v>0.74248684401940201</v>
      </c>
      <c r="E21" s="59">
        <f>'[1]Appx F Pivot'!E20</f>
        <v>0.83816890018765466</v>
      </c>
      <c r="F21" s="59">
        <f>'[1]Appx F Pivot'!F20</f>
        <v>0.83943655970510289</v>
      </c>
      <c r="G21" s="59">
        <f>'[1]Appx F Pivot'!G20</f>
        <v>0.85071315726214669</v>
      </c>
      <c r="H21" s="59">
        <f>'[1]Appx F Pivot'!H20</f>
        <v>1.0427606860005607</v>
      </c>
      <c r="I21" s="59">
        <f>'[1]Appx F Pivot'!I20</f>
        <v>1.1106937073709373</v>
      </c>
      <c r="J21" s="111">
        <f>'[1]Appx F Pivot'!AH20</f>
        <v>0.88457317788558798</v>
      </c>
      <c r="K21" s="112">
        <f>'[1]Appx F Pivot'!AI20/1000000</f>
        <v>6883.753146</v>
      </c>
      <c r="M21" s="110" t="s">
        <v>195</v>
      </c>
      <c r="N21" s="59">
        <f>'[1]Appx F Pivot'!R20</f>
        <v>1.0437460398583345</v>
      </c>
      <c r="O21" s="59">
        <f>'[1]Appx F Pivot'!S20</f>
        <v>1.1229199528912508</v>
      </c>
      <c r="P21" s="59">
        <f>'[1]Appx F Pivot'!T20</f>
        <v>0.88953090816761227</v>
      </c>
      <c r="Q21" s="59">
        <f>'[1]Appx F Pivot'!U20</f>
        <v>0.96123869295888653</v>
      </c>
      <c r="R21" s="59">
        <f>'[1]Appx F Pivot'!V20</f>
        <v>0.99079826164953244</v>
      </c>
      <c r="S21" s="59">
        <f>'[1]Appx F Pivot'!W20</f>
        <v>1.0379029244708273</v>
      </c>
      <c r="T21" s="59">
        <f>'[1]Appx F Pivot'!X20</f>
        <v>1.0146421579344087</v>
      </c>
      <c r="U21" s="59">
        <f>'[1]Appx F Pivot'!Y20</f>
        <v>1.0773769332665717</v>
      </c>
      <c r="V21" s="111">
        <f>'[1]Appx F Pivot'!AJ20</f>
        <v>1.0154744056358405</v>
      </c>
      <c r="W21" s="113">
        <f>'[1]Appx F Pivot'!AK20</f>
        <v>12837</v>
      </c>
    </row>
    <row r="22" spans="1:23" x14ac:dyDescent="0.25">
      <c r="A22" s="110" t="s">
        <v>196</v>
      </c>
      <c r="B22" s="59">
        <f>'[1]Appx F Pivot'!B21</f>
        <v>0.65891234225754913</v>
      </c>
      <c r="C22" s="59">
        <f>'[1]Appx F Pivot'!C21</f>
        <v>1.1390986817988795</v>
      </c>
      <c r="D22" s="59">
        <f>'[1]Appx F Pivot'!D21</f>
        <v>0.94117326344651309</v>
      </c>
      <c r="E22" s="59">
        <f>'[1]Appx F Pivot'!E21</f>
        <v>0.6292135455062654</v>
      </c>
      <c r="F22" s="59">
        <f>'[1]Appx F Pivot'!F21</f>
        <v>0.85288870793646965</v>
      </c>
      <c r="G22" s="59">
        <f>'[1]Appx F Pivot'!G21</f>
        <v>0.74043997837867903</v>
      </c>
      <c r="H22" s="59">
        <f>'[1]Appx F Pivot'!H21</f>
        <v>1.0737966145496631</v>
      </c>
      <c r="I22" s="59">
        <f>'[1]Appx F Pivot'!I21</f>
        <v>0.92810073377204927</v>
      </c>
      <c r="J22" s="111">
        <f>'[1]Appx F Pivot'!AH21</f>
        <v>0.80730717206832359</v>
      </c>
      <c r="K22" s="112">
        <f>'[1]Appx F Pivot'!AI21/1000000</f>
        <v>7375.1438040000003</v>
      </c>
      <c r="M22" s="110" t="s">
        <v>196</v>
      </c>
      <c r="N22" s="59">
        <f>'[1]Appx F Pivot'!R21</f>
        <v>1.2590402830469578</v>
      </c>
      <c r="O22" s="59">
        <f>'[1]Appx F Pivot'!S21</f>
        <v>1.1950874527635782</v>
      </c>
      <c r="P22" s="59">
        <f>'[1]Appx F Pivot'!T21</f>
        <v>1.060633678827207</v>
      </c>
      <c r="Q22" s="59">
        <f>'[1]Appx F Pivot'!U21</f>
        <v>0.90895937968142471</v>
      </c>
      <c r="R22" s="59">
        <f>'[1]Appx F Pivot'!V21</f>
        <v>0.94263620340348497</v>
      </c>
      <c r="S22" s="59">
        <f>'[1]Appx F Pivot'!W21</f>
        <v>0.91515436819634899</v>
      </c>
      <c r="T22" s="59">
        <f>'[1]Appx F Pivot'!X21</f>
        <v>1.0272813656580528</v>
      </c>
      <c r="U22" s="59">
        <f>'[1]Appx F Pivot'!Y21</f>
        <v>0.9901719457518835</v>
      </c>
      <c r="V22" s="111">
        <f>'[1]Appx F Pivot'!AJ21</f>
        <v>0.94729146910929818</v>
      </c>
      <c r="W22" s="113">
        <f>'[1]Appx F Pivot'!AK21</f>
        <v>7194</v>
      </c>
    </row>
    <row r="23" spans="1:23" x14ac:dyDescent="0.25">
      <c r="A23" s="110" t="s">
        <v>197</v>
      </c>
      <c r="B23" s="59">
        <f>'[1]Appx F Pivot'!B22</f>
        <v>1.4152204811234237</v>
      </c>
      <c r="C23" s="59">
        <f>'[1]Appx F Pivot'!C22</f>
        <v>0.92158366272368208</v>
      </c>
      <c r="D23" s="59">
        <f>'[1]Appx F Pivot'!D22</f>
        <v>0.50417206534041514</v>
      </c>
      <c r="E23" s="59">
        <f>'[1]Appx F Pivot'!E22</f>
        <v>0.81768984373007336</v>
      </c>
      <c r="F23" s="59">
        <f>'[1]Appx F Pivot'!F22</f>
        <v>0.87780718281488912</v>
      </c>
      <c r="G23" s="59">
        <f>'[1]Appx F Pivot'!G22</f>
        <v>0.7342604588845193</v>
      </c>
      <c r="H23" s="59">
        <f>'[1]Appx F Pivot'!H22</f>
        <v>0.99236761224092651</v>
      </c>
      <c r="I23" s="59">
        <f>'[1]Appx F Pivot'!I22</f>
        <v>0.27861001520911355</v>
      </c>
      <c r="J23" s="111">
        <f>'[1]Appx F Pivot'!AH22</f>
        <v>0.82047975735581147</v>
      </c>
      <c r="K23" s="112">
        <f>'[1]Appx F Pivot'!AI22/1000000</f>
        <v>4532.0738080000001</v>
      </c>
      <c r="M23" s="110" t="s">
        <v>197</v>
      </c>
      <c r="N23" s="59">
        <f>'[1]Appx F Pivot'!R22</f>
        <v>2.0974481438473416</v>
      </c>
      <c r="O23" s="59">
        <f>'[1]Appx F Pivot'!S22</f>
        <v>1.9123288198366823</v>
      </c>
      <c r="P23" s="59">
        <f>'[1]Appx F Pivot'!T22</f>
        <v>1.2366532226903517</v>
      </c>
      <c r="Q23" s="59">
        <f>'[1]Appx F Pivot'!U22</f>
        <v>1.1065973135204326</v>
      </c>
      <c r="R23" s="59">
        <f>'[1]Appx F Pivot'!V22</f>
        <v>0.94643480724399065</v>
      </c>
      <c r="S23" s="59">
        <f>'[1]Appx F Pivot'!W22</f>
        <v>0.88057045573496906</v>
      </c>
      <c r="T23" s="59">
        <f>'[1]Appx F Pivot'!X22</f>
        <v>0.98144953381302025</v>
      </c>
      <c r="U23" s="59">
        <f>'[1]Appx F Pivot'!Y22</f>
        <v>0.26801020239278428</v>
      </c>
      <c r="V23" s="111">
        <f>'[1]Appx F Pivot'!AJ22</f>
        <v>0.94452847952706953</v>
      </c>
      <c r="W23" s="113">
        <f>'[1]Appx F Pivot'!AK22</f>
        <v>3130</v>
      </c>
    </row>
    <row r="24" spans="1:23" x14ac:dyDescent="0.25">
      <c r="A24" s="110" t="s">
        <v>198</v>
      </c>
      <c r="B24" s="59">
        <f>'[1]Appx F Pivot'!B23</f>
        <v>1.4958420648833868</v>
      </c>
      <c r="C24" s="59">
        <f>'[1]Appx F Pivot'!C23</f>
        <v>1.1781806747802126</v>
      </c>
      <c r="D24" s="59">
        <f>'[1]Appx F Pivot'!D23</f>
        <v>0.73767727066399702</v>
      </c>
      <c r="E24" s="59">
        <f>'[1]Appx F Pivot'!E23</f>
        <v>0.67094241994005621</v>
      </c>
      <c r="F24" s="59">
        <f>'[1]Appx F Pivot'!F23</f>
        <v>0.63765128873923593</v>
      </c>
      <c r="G24" s="59">
        <f>'[1]Appx F Pivot'!G23</f>
        <v>0.74676465033905759</v>
      </c>
      <c r="H24" s="59">
        <f>'[1]Appx F Pivot'!H23</f>
        <v>1.0343274824875746</v>
      </c>
      <c r="I24" s="59">
        <f>'[1]Appx F Pivot'!I23</f>
        <v>0.42197410031042426</v>
      </c>
      <c r="J24" s="111">
        <f>'[1]Appx F Pivot'!AH23</f>
        <v>0.68289168201442918</v>
      </c>
      <c r="K24" s="112">
        <f>'[1]Appx F Pivot'!AI23/1000000</f>
        <v>854.08262300000001</v>
      </c>
      <c r="M24" s="110" t="s">
        <v>198</v>
      </c>
      <c r="N24" s="59">
        <f>'[1]Appx F Pivot'!R23</f>
        <v>2.6525323003216372</v>
      </c>
      <c r="O24" s="59">
        <f>'[1]Appx F Pivot'!S23</f>
        <v>1.7936531115135281</v>
      </c>
      <c r="P24" s="59">
        <f>'[1]Appx F Pivot'!T23</f>
        <v>1.1329094985729815</v>
      </c>
      <c r="Q24" s="59">
        <f>'[1]Appx F Pivot'!U23</f>
        <v>0.78450189208462651</v>
      </c>
      <c r="R24" s="59">
        <f>'[1]Appx F Pivot'!V23</f>
        <v>0.76136396824291963</v>
      </c>
      <c r="S24" s="59">
        <f>'[1]Appx F Pivot'!W23</f>
        <v>0.93210030362125595</v>
      </c>
      <c r="T24" s="59">
        <f>'[1]Appx F Pivot'!X23</f>
        <v>1.2059480120677137</v>
      </c>
      <c r="U24" s="59">
        <f>'[1]Appx F Pivot'!Y23</f>
        <v>0.32443782192810294</v>
      </c>
      <c r="V24" s="111">
        <f>'[1]Appx F Pivot'!AJ23</f>
        <v>0.83911609900988671</v>
      </c>
      <c r="W24" s="113">
        <f>'[1]Appx F Pivot'!AK23</f>
        <v>602</v>
      </c>
    </row>
    <row r="25" spans="1:23" x14ac:dyDescent="0.25">
      <c r="A25" s="110" t="s">
        <v>199</v>
      </c>
      <c r="B25" s="59">
        <f>'[1]Appx F Pivot'!B24</f>
        <v>3.280424888513553</v>
      </c>
      <c r="C25" s="59">
        <f>'[1]Appx F Pivot'!C24</f>
        <v>5.5077965854194657</v>
      </c>
      <c r="D25" s="59">
        <f>'[1]Appx F Pivot'!D24</f>
        <v>1.4905720252530412</v>
      </c>
      <c r="E25" s="59">
        <f>'[1]Appx F Pivot'!E24</f>
        <v>1.5902847631342147</v>
      </c>
      <c r="F25" s="59">
        <f>'[1]Appx F Pivot'!F24</f>
        <v>0.49515650943576506</v>
      </c>
      <c r="G25" s="59">
        <f>'[1]Appx F Pivot'!G24</f>
        <v>0.65797053681998852</v>
      </c>
      <c r="H25" s="59">
        <f>'[1]Appx F Pivot'!H24</f>
        <v>0.51896418845614667</v>
      </c>
      <c r="I25" s="59">
        <f>'[1]Appx F Pivot'!I24</f>
        <v>0</v>
      </c>
      <c r="J25" s="111">
        <f>'[1]Appx F Pivot'!AH24</f>
        <v>0.72306335752130879</v>
      </c>
      <c r="K25" s="112">
        <f>'[1]Appx F Pivot'!AI24/1000000</f>
        <v>42.855190999999998</v>
      </c>
      <c r="M25" s="110" t="s">
        <v>199</v>
      </c>
      <c r="N25" s="59">
        <f>'[1]Appx F Pivot'!R24</f>
        <v>6.4452149119184234</v>
      </c>
      <c r="O25" s="59">
        <f>'[1]Appx F Pivot'!S24</f>
        <v>2.5449709874554465</v>
      </c>
      <c r="P25" s="59">
        <f>'[1]Appx F Pivot'!T24</f>
        <v>1.8574036791704083</v>
      </c>
      <c r="Q25" s="59">
        <f>'[1]Appx F Pivot'!U24</f>
        <v>1.5681021104128898</v>
      </c>
      <c r="R25" s="59">
        <f>'[1]Appx F Pivot'!V24</f>
        <v>0.50709705851225384</v>
      </c>
      <c r="S25" s="59">
        <f>'[1]Appx F Pivot'!W24</f>
        <v>0.58363402104875206</v>
      </c>
      <c r="T25" s="59">
        <f>'[1]Appx F Pivot'!X24</f>
        <v>0.65733701755000296</v>
      </c>
      <c r="U25" s="59">
        <f>'[1]Appx F Pivot'!Y24</f>
        <v>0</v>
      </c>
      <c r="V25" s="111">
        <f>'[1]Appx F Pivot'!AJ24</f>
        <v>0.91378051783419689</v>
      </c>
      <c r="W25" s="113">
        <f>'[1]Appx F Pivot'!AK24</f>
        <v>44</v>
      </c>
    </row>
    <row r="26" spans="1:23" x14ac:dyDescent="0.25">
      <c r="A26" s="114" t="s">
        <v>159</v>
      </c>
      <c r="B26" s="71">
        <f>'[1]Appx F Pivot'!B25</f>
        <v>0.88510289739158554</v>
      </c>
      <c r="C26" s="71">
        <f>'[1]Appx F Pivot'!C25</f>
        <v>0.9260334300491786</v>
      </c>
      <c r="D26" s="71">
        <f>'[1]Appx F Pivot'!D25</f>
        <v>0.87500423009632178</v>
      </c>
      <c r="E26" s="71">
        <f>'[1]Appx F Pivot'!E25</f>
        <v>0.85672376174165266</v>
      </c>
      <c r="F26" s="71">
        <f>'[1]Appx F Pivot'!F25</f>
        <v>0.84575904985661288</v>
      </c>
      <c r="G26" s="71">
        <f>'[1]Appx F Pivot'!G25</f>
        <v>0.83605491778265584</v>
      </c>
      <c r="H26" s="71">
        <f>'[1]Appx F Pivot'!H25</f>
        <v>0.90591454645551805</v>
      </c>
      <c r="I26" s="71">
        <f>'[1]Appx F Pivot'!I25</f>
        <v>0.99602833762691978</v>
      </c>
      <c r="J26" s="115">
        <f>'[1]Appx F Pivot'!AH25</f>
        <v>0.8709492706690245</v>
      </c>
      <c r="K26" s="116">
        <f>'[1]Appx F Pivot'!AI25/1000000</f>
        <v>104403.712811</v>
      </c>
      <c r="M26" s="114" t="s">
        <v>159</v>
      </c>
      <c r="N26" s="71">
        <f>'[1]Appx F Pivot'!R25</f>
        <v>1.0825380465972658</v>
      </c>
      <c r="O26" s="71">
        <f>'[1]Appx F Pivot'!S25</f>
        <v>1.0847058242167311</v>
      </c>
      <c r="P26" s="71">
        <f>'[1]Appx F Pivot'!T25</f>
        <v>1.0425287150302662</v>
      </c>
      <c r="Q26" s="71">
        <f>'[1]Appx F Pivot'!U25</f>
        <v>0.98161313282282769</v>
      </c>
      <c r="R26" s="71">
        <f>'[1]Appx F Pivot'!V25</f>
        <v>0.92452222716764931</v>
      </c>
      <c r="S26" s="71">
        <f>'[1]Appx F Pivot'!W25</f>
        <v>0.93047514572203127</v>
      </c>
      <c r="T26" s="71">
        <f>'[1]Appx F Pivot'!X25</f>
        <v>0.96228223007451097</v>
      </c>
      <c r="U26" s="71">
        <f>'[1]Appx F Pivot'!Y25</f>
        <v>1.024360025446015</v>
      </c>
      <c r="V26" s="115">
        <f>'[1]Appx F Pivot'!AJ25</f>
        <v>0.96282014480190969</v>
      </c>
      <c r="W26" s="117">
        <f>'[1]Appx F Pivot'!AK25</f>
        <v>255942</v>
      </c>
    </row>
    <row r="28" spans="1:23" ht="12.75" customHeight="1" x14ac:dyDescent="0.25">
      <c r="A28" s="102"/>
      <c r="B28" s="103"/>
      <c r="C28" s="103"/>
      <c r="D28" s="103"/>
      <c r="E28" s="103"/>
      <c r="F28" s="103"/>
      <c r="G28" s="396" t="s">
        <v>122</v>
      </c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103"/>
      <c r="S28" s="103"/>
      <c r="T28" s="103"/>
      <c r="U28" s="103"/>
      <c r="V28" s="103"/>
      <c r="W28" s="104"/>
    </row>
    <row r="29" spans="1:23" ht="12.75" customHeight="1" x14ac:dyDescent="0.25">
      <c r="A29" s="102"/>
      <c r="B29" s="401" t="s">
        <v>59</v>
      </c>
      <c r="C29" s="401"/>
      <c r="D29" s="401"/>
      <c r="E29" s="401"/>
      <c r="F29" s="401"/>
      <c r="G29" s="401" t="s">
        <v>122</v>
      </c>
      <c r="H29" s="401"/>
      <c r="I29" s="401"/>
      <c r="J29" s="118"/>
      <c r="K29" s="118"/>
      <c r="L29" s="118"/>
      <c r="M29" s="118"/>
      <c r="N29" s="401" t="s">
        <v>56</v>
      </c>
      <c r="O29" s="401"/>
      <c r="P29" s="401"/>
      <c r="Q29" s="401"/>
      <c r="R29" s="401"/>
      <c r="S29" s="401"/>
      <c r="T29" s="401"/>
      <c r="U29" s="401"/>
      <c r="V29" s="103"/>
      <c r="W29" s="104"/>
    </row>
    <row r="30" spans="1:23" x14ac:dyDescent="0.25">
      <c r="A30" s="105"/>
      <c r="B30" s="400" t="s">
        <v>83</v>
      </c>
      <c r="C30" s="400"/>
      <c r="D30" s="400"/>
      <c r="E30" s="400"/>
      <c r="F30" s="400"/>
      <c r="G30" s="400"/>
      <c r="H30" s="400"/>
      <c r="I30" s="400"/>
      <c r="J30" s="106"/>
      <c r="K30" s="106"/>
      <c r="M30" s="105"/>
      <c r="N30" s="400" t="s">
        <v>83</v>
      </c>
      <c r="O30" s="400"/>
      <c r="P30" s="400"/>
      <c r="Q30" s="400"/>
      <c r="R30" s="400"/>
      <c r="S30" s="400"/>
      <c r="T30" s="400"/>
      <c r="U30" s="400"/>
      <c r="V30" s="106"/>
      <c r="W30" s="106"/>
    </row>
    <row r="31" spans="1:23" s="43" customFormat="1" ht="12.75" x14ac:dyDescent="0.2">
      <c r="A31" s="107" t="s">
        <v>127</v>
      </c>
      <c r="B31" s="108" t="s">
        <v>84</v>
      </c>
      <c r="C31" s="108" t="s">
        <v>85</v>
      </c>
      <c r="D31" s="108" t="s">
        <v>86</v>
      </c>
      <c r="E31" s="108" t="s">
        <v>87</v>
      </c>
      <c r="F31" s="108" t="s">
        <v>88</v>
      </c>
      <c r="G31" s="108" t="s">
        <v>89</v>
      </c>
      <c r="H31" s="108" t="s">
        <v>90</v>
      </c>
      <c r="I31" s="108" t="s">
        <v>91</v>
      </c>
      <c r="J31" s="109" t="s">
        <v>159</v>
      </c>
      <c r="K31" s="109" t="s">
        <v>161</v>
      </c>
      <c r="M31" s="107" t="s">
        <v>127</v>
      </c>
      <c r="N31" s="108" t="s">
        <v>84</v>
      </c>
      <c r="O31" s="108" t="s">
        <v>85</v>
      </c>
      <c r="P31" s="108" t="s">
        <v>86</v>
      </c>
      <c r="Q31" s="108" t="s">
        <v>87</v>
      </c>
      <c r="R31" s="108" t="s">
        <v>88</v>
      </c>
      <c r="S31" s="108" t="s">
        <v>89</v>
      </c>
      <c r="T31" s="108" t="s">
        <v>90</v>
      </c>
      <c r="U31" s="108" t="s">
        <v>91</v>
      </c>
      <c r="V31" s="109" t="s">
        <v>159</v>
      </c>
      <c r="W31" s="109" t="s">
        <v>134</v>
      </c>
    </row>
    <row r="32" spans="1:23" x14ac:dyDescent="0.25">
      <c r="A32" s="110" t="s">
        <v>71</v>
      </c>
      <c r="B32" s="59">
        <f>'[1]Appx F Pivot'!B35</f>
        <v>1.3727505500542678</v>
      </c>
      <c r="C32" s="59">
        <f>'[1]Appx F Pivot'!C35</f>
        <v>3.704517977123353</v>
      </c>
      <c r="D32" s="59">
        <f>'[1]Appx F Pivot'!D35</f>
        <v>2.3898308519060945</v>
      </c>
      <c r="E32" s="59">
        <f>'[1]Appx F Pivot'!E35</f>
        <v>1.244564399045418</v>
      </c>
      <c r="F32" s="59">
        <f>'[1]Appx F Pivot'!F35</f>
        <v>1.3714745557575208</v>
      </c>
      <c r="G32" s="59">
        <f>'[1]Appx F Pivot'!G35</f>
        <v>1.1675538082390844</v>
      </c>
      <c r="H32" s="59">
        <f>'[1]Appx F Pivot'!H35</f>
        <v>1.1885517609432443</v>
      </c>
      <c r="I32" s="59">
        <f>'[1]Appx F Pivot'!I35</f>
        <v>0.9234923941475266</v>
      </c>
      <c r="J32" s="111">
        <f>'[1]Appx F Pivot'!AH35</f>
        <v>1.3958941266168627</v>
      </c>
      <c r="K32" s="112">
        <f>'[1]Appx F Pivot'!AI35/1000000</f>
        <v>111.72872099999999</v>
      </c>
      <c r="M32" s="110" t="s">
        <v>71</v>
      </c>
      <c r="N32" s="59">
        <f>'[1]Appx F Pivot'!R35</f>
        <v>2.0799998588339252</v>
      </c>
      <c r="O32" s="59">
        <f>'[1]Appx F Pivot'!S35</f>
        <v>1.6348263860632553</v>
      </c>
      <c r="P32" s="59">
        <f>'[1]Appx F Pivot'!T35</f>
        <v>1.9246659986500632</v>
      </c>
      <c r="Q32" s="59">
        <f>'[1]Appx F Pivot'!U35</f>
        <v>1.4560414795907994</v>
      </c>
      <c r="R32" s="59">
        <f>'[1]Appx F Pivot'!V35</f>
        <v>1.5235329776838984</v>
      </c>
      <c r="S32" s="59">
        <f>'[1]Appx F Pivot'!W35</f>
        <v>1.1801167104835069</v>
      </c>
      <c r="T32" s="59">
        <f>'[1]Appx F Pivot'!X35</f>
        <v>1.1670959525384934</v>
      </c>
      <c r="U32" s="59">
        <f>'[1]Appx F Pivot'!Y35</f>
        <v>0.8853759086669506</v>
      </c>
      <c r="V32" s="111">
        <f>'[1]Appx F Pivot'!AJ35</f>
        <v>1.3066158014390046</v>
      </c>
      <c r="W32" s="113">
        <f>'[1]Appx F Pivot'!AK35</f>
        <v>601</v>
      </c>
    </row>
    <row r="33" spans="1:23" x14ac:dyDescent="0.25">
      <c r="A33" s="110" t="s">
        <v>72</v>
      </c>
      <c r="B33" s="59">
        <f>'[1]Appx F Pivot'!B36</f>
        <v>1.1885429185076535</v>
      </c>
      <c r="C33" s="59">
        <f>'[1]Appx F Pivot'!C36</f>
        <v>1.0248701108184388</v>
      </c>
      <c r="D33" s="59">
        <f>'[1]Appx F Pivot'!D36</f>
        <v>1.8284668516520015</v>
      </c>
      <c r="E33" s="59">
        <f>'[1]Appx F Pivot'!E36</f>
        <v>1.1383506432865254</v>
      </c>
      <c r="F33" s="59">
        <f>'[1]Appx F Pivot'!F36</f>
        <v>0.94992620327692212</v>
      </c>
      <c r="G33" s="59">
        <f>'[1]Appx F Pivot'!G36</f>
        <v>0.9260637315003698</v>
      </c>
      <c r="H33" s="59">
        <f>'[1]Appx F Pivot'!H36</f>
        <v>0.82714191855445895</v>
      </c>
      <c r="I33" s="59">
        <f>'[1]Appx F Pivot'!I36</f>
        <v>1.0817318188663545</v>
      </c>
      <c r="J33" s="111">
        <f>'[1]Appx F Pivot'!AH36</f>
        <v>1.0002619955327459</v>
      </c>
      <c r="K33" s="112">
        <f>'[1]Appx F Pivot'!AI36/1000000</f>
        <v>278.61941100000001</v>
      </c>
      <c r="M33" s="110" t="s">
        <v>72</v>
      </c>
      <c r="N33" s="59">
        <f>'[1]Appx F Pivot'!R36</f>
        <v>1.9050168097593689</v>
      </c>
      <c r="O33" s="59">
        <f>'[1]Appx F Pivot'!S36</f>
        <v>1.6373977482346029</v>
      </c>
      <c r="P33" s="59">
        <f>'[1]Appx F Pivot'!T36</f>
        <v>1.9479438083214591</v>
      </c>
      <c r="Q33" s="59">
        <f>'[1]Appx F Pivot'!U36</f>
        <v>1.4610169343156194</v>
      </c>
      <c r="R33" s="59">
        <f>'[1]Appx F Pivot'!V36</f>
        <v>1.0379770783768996</v>
      </c>
      <c r="S33" s="59">
        <f>'[1]Appx F Pivot'!W36</f>
        <v>0.90456340764473342</v>
      </c>
      <c r="T33" s="59">
        <f>'[1]Appx F Pivot'!X36</f>
        <v>0.79364295315624733</v>
      </c>
      <c r="U33" s="59">
        <f>'[1]Appx F Pivot'!Y36</f>
        <v>1.1276343504171873</v>
      </c>
      <c r="V33" s="111">
        <f>'[1]Appx F Pivot'!AJ36</f>
        <v>1.0542127539429156</v>
      </c>
      <c r="W33" s="113">
        <f>'[1]Appx F Pivot'!AK36</f>
        <v>1478</v>
      </c>
    </row>
    <row r="34" spans="1:23" x14ac:dyDescent="0.25">
      <c r="A34" s="110" t="s">
        <v>73</v>
      </c>
      <c r="B34" s="59">
        <f>'[1]Appx F Pivot'!B37</f>
        <v>0.828535081655566</v>
      </c>
      <c r="C34" s="59">
        <f>'[1]Appx F Pivot'!C37</f>
        <v>0.59251232722464298</v>
      </c>
      <c r="D34" s="59">
        <f>'[1]Appx F Pivot'!D37</f>
        <v>1.131897525119528</v>
      </c>
      <c r="E34" s="59">
        <f>'[1]Appx F Pivot'!E37</f>
        <v>0.94620963995836682</v>
      </c>
      <c r="F34" s="59">
        <f>'[1]Appx F Pivot'!F37</f>
        <v>0.95179762651023303</v>
      </c>
      <c r="G34" s="59">
        <f>'[1]Appx F Pivot'!G37</f>
        <v>0.75749899267697551</v>
      </c>
      <c r="H34" s="59">
        <f>'[1]Appx F Pivot'!H37</f>
        <v>0.97471619918001029</v>
      </c>
      <c r="I34" s="59">
        <f>'[1]Appx F Pivot'!I37</f>
        <v>1.0214026586653628</v>
      </c>
      <c r="J34" s="111">
        <f>'[1]Appx F Pivot'!AH37</f>
        <v>0.91982195839812486</v>
      </c>
      <c r="K34" s="112">
        <f>'[1]Appx F Pivot'!AI37/1000000</f>
        <v>643.390626</v>
      </c>
      <c r="M34" s="110" t="s">
        <v>73</v>
      </c>
      <c r="N34" s="59">
        <f>'[1]Appx F Pivot'!R37</f>
        <v>1.3344847668269189</v>
      </c>
      <c r="O34" s="59">
        <f>'[1]Appx F Pivot'!S37</f>
        <v>1.0634181613099458</v>
      </c>
      <c r="P34" s="59">
        <f>'[1]Appx F Pivot'!T37</f>
        <v>1.0931212752479691</v>
      </c>
      <c r="Q34" s="59">
        <f>'[1]Appx F Pivot'!U37</f>
        <v>1.0064011981546399</v>
      </c>
      <c r="R34" s="59">
        <f>'[1]Appx F Pivot'!V37</f>
        <v>0.90167780001579545</v>
      </c>
      <c r="S34" s="59">
        <f>'[1]Appx F Pivot'!W37</f>
        <v>0.85231103567376543</v>
      </c>
      <c r="T34" s="59">
        <f>'[1]Appx F Pivot'!X37</f>
        <v>0.95932248519864816</v>
      </c>
      <c r="U34" s="59">
        <f>'[1]Appx F Pivot'!Y37</f>
        <v>1.1183377531548129</v>
      </c>
      <c r="V34" s="111">
        <f>'[1]Appx F Pivot'!AJ37</f>
        <v>0.98389621544983097</v>
      </c>
      <c r="W34" s="113">
        <f>'[1]Appx F Pivot'!AK37</f>
        <v>2962</v>
      </c>
    </row>
    <row r="35" spans="1:23" x14ac:dyDescent="0.25">
      <c r="A35" s="110" t="s">
        <v>74</v>
      </c>
      <c r="B35" s="59">
        <f>'[1]Appx F Pivot'!B38</f>
        <v>1.2760624004313477</v>
      </c>
      <c r="C35" s="59">
        <f>'[1]Appx F Pivot'!C38</f>
        <v>0.65526691430420547</v>
      </c>
      <c r="D35" s="59">
        <f>'[1]Appx F Pivot'!D38</f>
        <v>0.64380951766057548</v>
      </c>
      <c r="E35" s="59">
        <f>'[1]Appx F Pivot'!E38</f>
        <v>0.80252368843905875</v>
      </c>
      <c r="F35" s="59">
        <f>'[1]Appx F Pivot'!F38</f>
        <v>0.76256242023236065</v>
      </c>
      <c r="G35" s="59">
        <f>'[1]Appx F Pivot'!G38</f>
        <v>0.93536101334563249</v>
      </c>
      <c r="H35" s="59">
        <f>'[1]Appx F Pivot'!H38</f>
        <v>0.99341479491733531</v>
      </c>
      <c r="I35" s="59">
        <f>'[1]Appx F Pivot'!I38</f>
        <v>1.0651242369729623</v>
      </c>
      <c r="J35" s="111">
        <f>'[1]Appx F Pivot'!AH38</f>
        <v>0.92123046128014441</v>
      </c>
      <c r="K35" s="112">
        <f>'[1]Appx F Pivot'!AI38/1000000</f>
        <v>1011.385927</v>
      </c>
      <c r="M35" s="110" t="s">
        <v>74</v>
      </c>
      <c r="N35" s="59">
        <f>'[1]Appx F Pivot'!R38</f>
        <v>1.9583435289471398</v>
      </c>
      <c r="O35" s="59">
        <f>'[1]Appx F Pivot'!S38</f>
        <v>0.99813788667342607</v>
      </c>
      <c r="P35" s="59">
        <f>'[1]Appx F Pivot'!T38</f>
        <v>0.99137844225064953</v>
      </c>
      <c r="Q35" s="59">
        <f>'[1]Appx F Pivot'!U38</f>
        <v>0.84504652415215398</v>
      </c>
      <c r="R35" s="59">
        <f>'[1]Appx F Pivot'!V38</f>
        <v>0.85389665229560885</v>
      </c>
      <c r="S35" s="59">
        <f>'[1]Appx F Pivot'!W38</f>
        <v>1.0002402086572644</v>
      </c>
      <c r="T35" s="59">
        <f>'[1]Appx F Pivot'!X38</f>
        <v>1.0697784940844177</v>
      </c>
      <c r="U35" s="59">
        <f>'[1]Appx F Pivot'!Y38</f>
        <v>1.1448412885193888</v>
      </c>
      <c r="V35" s="111">
        <f>'[1]Appx F Pivot'!AJ38</f>
        <v>1.0388202089953988</v>
      </c>
      <c r="W35" s="113">
        <f>'[1]Appx F Pivot'!AK38</f>
        <v>4595</v>
      </c>
    </row>
    <row r="36" spans="1:23" x14ac:dyDescent="0.25">
      <c r="A36" s="110" t="s">
        <v>189</v>
      </c>
      <c r="B36" s="59">
        <f>'[1]Appx F Pivot'!B39</f>
        <v>1.1505244091180429</v>
      </c>
      <c r="C36" s="59">
        <f>'[1]Appx F Pivot'!C39</f>
        <v>0.67636280929597126</v>
      </c>
      <c r="D36" s="59">
        <f>'[1]Appx F Pivot'!D39</f>
        <v>0.85077058858147103</v>
      </c>
      <c r="E36" s="59">
        <f>'[1]Appx F Pivot'!E39</f>
        <v>0.7899740522510591</v>
      </c>
      <c r="F36" s="59">
        <f>'[1]Appx F Pivot'!F39</f>
        <v>0.82975159908658158</v>
      </c>
      <c r="G36" s="59">
        <f>'[1]Appx F Pivot'!G39</f>
        <v>0.93853162510454891</v>
      </c>
      <c r="H36" s="59">
        <f>'[1]Appx F Pivot'!H39</f>
        <v>0.95421554970010136</v>
      </c>
      <c r="I36" s="59">
        <f>'[1]Appx F Pivot'!I39</f>
        <v>0.96922863431863038</v>
      </c>
      <c r="J36" s="111">
        <f>'[1]Appx F Pivot'!AH39</f>
        <v>0.91173451063151301</v>
      </c>
      <c r="K36" s="112">
        <f>'[1]Appx F Pivot'!AI39/1000000</f>
        <v>1233.829097</v>
      </c>
      <c r="M36" s="110" t="s">
        <v>189</v>
      </c>
      <c r="N36" s="59">
        <f>'[1]Appx F Pivot'!R39</f>
        <v>1.2991311430711301</v>
      </c>
      <c r="O36" s="59">
        <f>'[1]Appx F Pivot'!S39</f>
        <v>1.1278984567976986</v>
      </c>
      <c r="P36" s="59">
        <f>'[1]Appx F Pivot'!T39</f>
        <v>1.007387858007599</v>
      </c>
      <c r="Q36" s="59">
        <f>'[1]Appx F Pivot'!U39</f>
        <v>0.96744325399941822</v>
      </c>
      <c r="R36" s="59">
        <f>'[1]Appx F Pivot'!V39</f>
        <v>0.97336419018776821</v>
      </c>
      <c r="S36" s="59">
        <f>'[1]Appx F Pivot'!W39</f>
        <v>1.0268431938747538</v>
      </c>
      <c r="T36" s="59">
        <f>'[1]Appx F Pivot'!X39</f>
        <v>1.0573495226884484</v>
      </c>
      <c r="U36" s="59">
        <f>'[1]Appx F Pivot'!Y39</f>
        <v>1.0909364036048463</v>
      </c>
      <c r="V36" s="111">
        <f>'[1]Appx F Pivot'!AJ39</f>
        <v>1.0433818083364741</v>
      </c>
      <c r="W36" s="113">
        <f>'[1]Appx F Pivot'!AK39</f>
        <v>5643</v>
      </c>
    </row>
    <row r="37" spans="1:23" x14ac:dyDescent="0.25">
      <c r="A37" s="110" t="s">
        <v>190</v>
      </c>
      <c r="B37" s="59">
        <f>'[1]Appx F Pivot'!B40</f>
        <v>1.1355948067906736</v>
      </c>
      <c r="C37" s="59">
        <f>'[1]Appx F Pivot'!C40</f>
        <v>0.67715881821838375</v>
      </c>
      <c r="D37" s="59">
        <f>'[1]Appx F Pivot'!D40</f>
        <v>0.99884093927311923</v>
      </c>
      <c r="E37" s="59">
        <f>'[1]Appx F Pivot'!E40</f>
        <v>0.86189548766655244</v>
      </c>
      <c r="F37" s="59">
        <f>'[1]Appx F Pivot'!F40</f>
        <v>0.91377702075460498</v>
      </c>
      <c r="G37" s="59">
        <f>'[1]Appx F Pivot'!G40</f>
        <v>0.97453340696417723</v>
      </c>
      <c r="H37" s="59">
        <f>'[1]Appx F Pivot'!H40</f>
        <v>0.86146817789383823</v>
      </c>
      <c r="I37" s="59">
        <f>'[1]Appx F Pivot'!I40</f>
        <v>0.89102017179605741</v>
      </c>
      <c r="J37" s="111">
        <f>'[1]Appx F Pivot'!AH40</f>
        <v>0.90963442480860202</v>
      </c>
      <c r="K37" s="112">
        <f>'[1]Appx F Pivot'!AI40/1000000</f>
        <v>1379.7066420000001</v>
      </c>
      <c r="M37" s="110" t="s">
        <v>190</v>
      </c>
      <c r="N37" s="59">
        <f>'[1]Appx F Pivot'!R40</f>
        <v>1.4938744727855999</v>
      </c>
      <c r="O37" s="59">
        <f>'[1]Appx F Pivot'!S40</f>
        <v>0.90399341104738884</v>
      </c>
      <c r="P37" s="59">
        <f>'[1]Appx F Pivot'!T40</f>
        <v>1.0067175541518376</v>
      </c>
      <c r="Q37" s="59">
        <f>'[1]Appx F Pivot'!U40</f>
        <v>0.97593833469971614</v>
      </c>
      <c r="R37" s="59">
        <f>'[1]Appx F Pivot'!V40</f>
        <v>0.97559845452916349</v>
      </c>
      <c r="S37" s="59">
        <f>'[1]Appx F Pivot'!W40</f>
        <v>1.0227765590724835</v>
      </c>
      <c r="T37" s="59">
        <f>'[1]Appx F Pivot'!X40</f>
        <v>1.0196733868198318</v>
      </c>
      <c r="U37" s="59">
        <f>'[1]Appx F Pivot'!Y40</f>
        <v>1.0421032549988096</v>
      </c>
      <c r="V37" s="111">
        <f>'[1]Appx F Pivot'!AJ40</f>
        <v>1.0163034097822574</v>
      </c>
      <c r="W37" s="113">
        <f>'[1]Appx F Pivot'!AK40</f>
        <v>6004</v>
      </c>
    </row>
    <row r="38" spans="1:23" x14ac:dyDescent="0.25">
      <c r="A38" s="110" t="s">
        <v>191</v>
      </c>
      <c r="B38" s="59">
        <f>'[1]Appx F Pivot'!B41</f>
        <v>1.0639084318621994</v>
      </c>
      <c r="C38" s="59">
        <f>'[1]Appx F Pivot'!C41</f>
        <v>0.97731827505711433</v>
      </c>
      <c r="D38" s="59">
        <f>'[1]Appx F Pivot'!D41</f>
        <v>0.72579961897851564</v>
      </c>
      <c r="E38" s="59">
        <f>'[1]Appx F Pivot'!E41</f>
        <v>0.9936136887831124</v>
      </c>
      <c r="F38" s="59">
        <f>'[1]Appx F Pivot'!F41</f>
        <v>0.78896288290615146</v>
      </c>
      <c r="G38" s="59">
        <f>'[1]Appx F Pivot'!G41</f>
        <v>0.87321523156454306</v>
      </c>
      <c r="H38" s="59">
        <f>'[1]Appx F Pivot'!H41</f>
        <v>1.0010680672022292</v>
      </c>
      <c r="I38" s="59">
        <f>'[1]Appx F Pivot'!I41</f>
        <v>0.99450806465894481</v>
      </c>
      <c r="J38" s="111">
        <f>'[1]Appx F Pivot'!AH41</f>
        <v>0.89836415899276467</v>
      </c>
      <c r="K38" s="112">
        <f>'[1]Appx F Pivot'!AI41/1000000</f>
        <v>1278.8316520000001</v>
      </c>
      <c r="M38" s="110" t="s">
        <v>191</v>
      </c>
      <c r="N38" s="59">
        <f>'[1]Appx F Pivot'!R41</f>
        <v>1.4761804566817556</v>
      </c>
      <c r="O38" s="59">
        <f>'[1]Appx F Pivot'!S41</f>
        <v>1.1411894458429481</v>
      </c>
      <c r="P38" s="59">
        <f>'[1]Appx F Pivot'!T41</f>
        <v>1.0178665966580349</v>
      </c>
      <c r="Q38" s="59">
        <f>'[1]Appx F Pivot'!U41</f>
        <v>0.91653334854989188</v>
      </c>
      <c r="R38" s="59">
        <f>'[1]Appx F Pivot'!V41</f>
        <v>0.85789868314807083</v>
      </c>
      <c r="S38" s="59">
        <f>'[1]Appx F Pivot'!W41</f>
        <v>0.97019214072755289</v>
      </c>
      <c r="T38" s="59">
        <f>'[1]Appx F Pivot'!X41</f>
        <v>1.0694569278582133</v>
      </c>
      <c r="U38" s="59">
        <f>'[1]Appx F Pivot'!Y41</f>
        <v>1.1199443712356731</v>
      </c>
      <c r="V38" s="111">
        <f>'[1]Appx F Pivot'!AJ41</f>
        <v>0.98760822969506357</v>
      </c>
      <c r="W38" s="113">
        <f>'[1]Appx F Pivot'!AK41</f>
        <v>5571</v>
      </c>
    </row>
    <row r="39" spans="1:23" x14ac:dyDescent="0.25">
      <c r="A39" s="110" t="s">
        <v>192</v>
      </c>
      <c r="B39" s="59">
        <f>'[1]Appx F Pivot'!B42</f>
        <v>1.4394428651785782</v>
      </c>
      <c r="C39" s="59">
        <f>'[1]Appx F Pivot'!C42</f>
        <v>1.1628558924420924</v>
      </c>
      <c r="D39" s="59">
        <f>'[1]Appx F Pivot'!D42</f>
        <v>0.80170347433727818</v>
      </c>
      <c r="E39" s="59">
        <f>'[1]Appx F Pivot'!E42</f>
        <v>0.78529561586592378</v>
      </c>
      <c r="F39" s="59">
        <f>'[1]Appx F Pivot'!F42</f>
        <v>0.6777821452019368</v>
      </c>
      <c r="G39" s="59">
        <f>'[1]Appx F Pivot'!G42</f>
        <v>0.91747982872072553</v>
      </c>
      <c r="H39" s="59">
        <f>'[1]Appx F Pivot'!H42</f>
        <v>1.121300806980674</v>
      </c>
      <c r="I39" s="59">
        <f>'[1]Appx F Pivot'!I42</f>
        <v>1.1920731681102934</v>
      </c>
      <c r="J39" s="111">
        <f>'[1]Appx F Pivot'!AH42</f>
        <v>0.89890672082228018</v>
      </c>
      <c r="K39" s="112">
        <f>'[1]Appx F Pivot'!AI42/1000000</f>
        <v>1040.9846219999999</v>
      </c>
      <c r="M39" s="110" t="s">
        <v>192</v>
      </c>
      <c r="N39" s="59">
        <f>'[1]Appx F Pivot'!R42</f>
        <v>1.1272265104743286</v>
      </c>
      <c r="O39" s="59">
        <f>'[1]Appx F Pivot'!S42</f>
        <v>1.3232134132602456</v>
      </c>
      <c r="P39" s="59">
        <f>'[1]Appx F Pivot'!T42</f>
        <v>0.90950365016931423</v>
      </c>
      <c r="Q39" s="59">
        <f>'[1]Appx F Pivot'!U42</f>
        <v>0.80084906804216016</v>
      </c>
      <c r="R39" s="59">
        <f>'[1]Appx F Pivot'!V42</f>
        <v>0.79726392036509708</v>
      </c>
      <c r="S39" s="59">
        <f>'[1]Appx F Pivot'!W42</f>
        <v>1.0202881943299669</v>
      </c>
      <c r="T39" s="59">
        <f>'[1]Appx F Pivot'!X42</f>
        <v>1.109736267205591</v>
      </c>
      <c r="U39" s="59">
        <f>'[1]Appx F Pivot'!Y42</f>
        <v>1.2251894683939293</v>
      </c>
      <c r="V39" s="111">
        <f>'[1]Appx F Pivot'!AJ42</f>
        <v>0.96893994033963093</v>
      </c>
      <c r="W39" s="113">
        <f>'[1]Appx F Pivot'!AK42</f>
        <v>4403</v>
      </c>
    </row>
    <row r="40" spans="1:23" x14ac:dyDescent="0.25">
      <c r="A40" s="110" t="s">
        <v>193</v>
      </c>
      <c r="B40" s="59">
        <f>'[1]Appx F Pivot'!B43</f>
        <v>0.66999273211592858</v>
      </c>
      <c r="C40" s="59">
        <f>'[1]Appx F Pivot'!C43</f>
        <v>1.3529018111451756</v>
      </c>
      <c r="D40" s="59">
        <f>'[1]Appx F Pivot'!D43</f>
        <v>0.60650073470712451</v>
      </c>
      <c r="E40" s="59">
        <f>'[1]Appx F Pivot'!E43</f>
        <v>0.67535676633482389</v>
      </c>
      <c r="F40" s="59">
        <f>'[1]Appx F Pivot'!F43</f>
        <v>0.8518956612692421</v>
      </c>
      <c r="G40" s="59">
        <f>'[1]Appx F Pivot'!G43</f>
        <v>0.87894878571202928</v>
      </c>
      <c r="H40" s="59">
        <f>'[1]Appx F Pivot'!H43</f>
        <v>1.0155915561769482</v>
      </c>
      <c r="I40" s="59">
        <f>'[1]Appx F Pivot'!I43</f>
        <v>1.2623921563534519</v>
      </c>
      <c r="J40" s="111">
        <f>'[1]Appx F Pivot'!AH43</f>
        <v>0.92228452057824006</v>
      </c>
      <c r="K40" s="112">
        <f>'[1]Appx F Pivot'!AI43/1000000</f>
        <v>642.86909000000003</v>
      </c>
      <c r="M40" s="110" t="s">
        <v>193</v>
      </c>
      <c r="N40" s="59">
        <f>'[1]Appx F Pivot'!R43</f>
        <v>0.93223922337652887</v>
      </c>
      <c r="O40" s="59">
        <f>'[1]Appx F Pivot'!S43</f>
        <v>1.1384874522063746</v>
      </c>
      <c r="P40" s="59">
        <f>'[1]Appx F Pivot'!T43</f>
        <v>0.7936851009470085</v>
      </c>
      <c r="Q40" s="59">
        <f>'[1]Appx F Pivot'!U43</f>
        <v>0.75940996696328689</v>
      </c>
      <c r="R40" s="59">
        <f>'[1]Appx F Pivot'!V43</f>
        <v>0.88515430216387858</v>
      </c>
      <c r="S40" s="59">
        <f>'[1]Appx F Pivot'!W43</f>
        <v>1.0541761524574407</v>
      </c>
      <c r="T40" s="59">
        <f>'[1]Appx F Pivot'!X43</f>
        <v>1.1040204272196172</v>
      </c>
      <c r="U40" s="59">
        <f>'[1]Appx F Pivot'!Y43</f>
        <v>1.3142184274625845</v>
      </c>
      <c r="V40" s="111">
        <f>'[1]Appx F Pivot'!AJ43</f>
        <v>1.0008560138202716</v>
      </c>
      <c r="W40" s="113">
        <f>'[1]Appx F Pivot'!AK43</f>
        <v>2701</v>
      </c>
    </row>
    <row r="41" spans="1:23" x14ac:dyDescent="0.25">
      <c r="A41" s="110" t="s">
        <v>194</v>
      </c>
      <c r="B41" s="59">
        <f>'[1]Appx F Pivot'!B44</f>
        <v>1.0948061951661638</v>
      </c>
      <c r="C41" s="59">
        <f>'[1]Appx F Pivot'!C44</f>
        <v>0.96096660922231947</v>
      </c>
      <c r="D41" s="59">
        <f>'[1]Appx F Pivot'!D44</f>
        <v>0.6022797908473646</v>
      </c>
      <c r="E41" s="59">
        <f>'[1]Appx F Pivot'!E44</f>
        <v>0.74686713451059794</v>
      </c>
      <c r="F41" s="59">
        <f>'[1]Appx F Pivot'!F44</f>
        <v>0.8286624649420139</v>
      </c>
      <c r="G41" s="59">
        <f>'[1]Appx F Pivot'!G44</f>
        <v>1.132766709123151</v>
      </c>
      <c r="H41" s="59">
        <f>'[1]Appx F Pivot'!H44</f>
        <v>1.0405112432268335</v>
      </c>
      <c r="I41" s="59">
        <f>'[1]Appx F Pivot'!I44</f>
        <v>1.1722407624497411</v>
      </c>
      <c r="J41" s="111">
        <f>'[1]Appx F Pivot'!AH44</f>
        <v>0.9655599117657897</v>
      </c>
      <c r="K41" s="112">
        <f>'[1]Appx F Pivot'!AI44/1000000</f>
        <v>337.37772799999999</v>
      </c>
      <c r="M41" s="110" t="s">
        <v>194</v>
      </c>
      <c r="N41" s="59">
        <f>'[1]Appx F Pivot'!R44</f>
        <v>1.5223008450274305</v>
      </c>
      <c r="O41" s="59">
        <f>'[1]Appx F Pivot'!S44</f>
        <v>1.0030391387549282</v>
      </c>
      <c r="P41" s="59">
        <f>'[1]Appx F Pivot'!T44</f>
        <v>0.99060184300582133</v>
      </c>
      <c r="Q41" s="59">
        <f>'[1]Appx F Pivot'!U44</f>
        <v>0.88188888188890546</v>
      </c>
      <c r="R41" s="59">
        <f>'[1]Appx F Pivot'!V44</f>
        <v>0.95267574801297439</v>
      </c>
      <c r="S41" s="59">
        <f>'[1]Appx F Pivot'!W44</f>
        <v>1.1975053398198325</v>
      </c>
      <c r="T41" s="59">
        <f>'[1]Appx F Pivot'!X44</f>
        <v>1.027704381163868</v>
      </c>
      <c r="U41" s="59">
        <f>'[1]Appx F Pivot'!Y44</f>
        <v>1.0790746076330671</v>
      </c>
      <c r="V41" s="111">
        <f>'[1]Appx F Pivot'!AJ44</f>
        <v>1.0412767115349486</v>
      </c>
      <c r="W41" s="113">
        <f>'[1]Appx F Pivot'!AK44</f>
        <v>1239</v>
      </c>
    </row>
    <row r="42" spans="1:23" x14ac:dyDescent="0.25">
      <c r="A42" s="110" t="s">
        <v>195</v>
      </c>
      <c r="B42" s="59">
        <f>'[1]Appx F Pivot'!B45</f>
        <v>1.0217151333524284</v>
      </c>
      <c r="C42" s="59">
        <f>'[1]Appx F Pivot'!C45</f>
        <v>0.98086009708908894</v>
      </c>
      <c r="D42" s="59">
        <f>'[1]Appx F Pivot'!D45</f>
        <v>0.62080146253466229</v>
      </c>
      <c r="E42" s="59">
        <f>'[1]Appx F Pivot'!E45</f>
        <v>1.9297478230782998</v>
      </c>
      <c r="F42" s="59">
        <f>'[1]Appx F Pivot'!F45</f>
        <v>0.87833196423505699</v>
      </c>
      <c r="G42" s="59">
        <f>'[1]Appx F Pivot'!G45</f>
        <v>0.94729877570898424</v>
      </c>
      <c r="H42" s="59">
        <f>'[1]Appx F Pivot'!H45</f>
        <v>0.98055932089514741</v>
      </c>
      <c r="I42" s="59">
        <f>'[1]Appx F Pivot'!I45</f>
        <v>0.68627889946005149</v>
      </c>
      <c r="J42" s="111">
        <f>'[1]Appx F Pivot'!AH45</f>
        <v>0.98088705337075799</v>
      </c>
      <c r="K42" s="112">
        <f>'[1]Appx F Pivot'!AI45/1000000</f>
        <v>167.27006499999999</v>
      </c>
      <c r="M42" s="110" t="s">
        <v>195</v>
      </c>
      <c r="N42" s="59">
        <f>'[1]Appx F Pivot'!R45</f>
        <v>1.7042125643357684</v>
      </c>
      <c r="O42" s="59">
        <f>'[1]Appx F Pivot'!S45</f>
        <v>2.0897959280189631</v>
      </c>
      <c r="P42" s="59">
        <f>'[1]Appx F Pivot'!T45</f>
        <v>1.0935669597680944</v>
      </c>
      <c r="Q42" s="59">
        <f>'[1]Appx F Pivot'!U45</f>
        <v>0.77166303413358139</v>
      </c>
      <c r="R42" s="59">
        <f>'[1]Appx F Pivot'!V45</f>
        <v>0.82522003841618741</v>
      </c>
      <c r="S42" s="59">
        <f>'[1]Appx F Pivot'!W45</f>
        <v>1.0648077449375157</v>
      </c>
      <c r="T42" s="59">
        <f>'[1]Appx F Pivot'!X45</f>
        <v>1.0594509328088164</v>
      </c>
      <c r="U42" s="59">
        <f>'[1]Appx F Pivot'!Y45</f>
        <v>0.93358134479598343</v>
      </c>
      <c r="V42" s="111">
        <f>'[1]Appx F Pivot'!AJ45</f>
        <v>1.0022865901980833</v>
      </c>
      <c r="W42" s="113">
        <f>'[1]Appx F Pivot'!AK45</f>
        <v>507</v>
      </c>
    </row>
    <row r="43" spans="1:23" x14ac:dyDescent="0.25">
      <c r="A43" s="110" t="s">
        <v>196</v>
      </c>
      <c r="B43" s="59">
        <f>'[1]Appx F Pivot'!B46</f>
        <v>0.44697658186756356</v>
      </c>
      <c r="C43" s="59">
        <f>'[1]Appx F Pivot'!C46</f>
        <v>1.2994001120897793</v>
      </c>
      <c r="D43" s="59">
        <f>'[1]Appx F Pivot'!D46</f>
        <v>1.3311300164242512</v>
      </c>
      <c r="E43" s="59">
        <f>'[1]Appx F Pivot'!E46</f>
        <v>0.55167146896012109</v>
      </c>
      <c r="F43" s="59">
        <f>'[1]Appx F Pivot'!F46</f>
        <v>1.1944501648078412</v>
      </c>
      <c r="G43" s="59">
        <f>'[1]Appx F Pivot'!G46</f>
        <v>1.1422771164203096</v>
      </c>
      <c r="H43" s="59">
        <f>'[1]Appx F Pivot'!H46</f>
        <v>0.7475365213893026</v>
      </c>
      <c r="I43" s="59">
        <f>'[1]Appx F Pivot'!I46</f>
        <v>0.99361996105250816</v>
      </c>
      <c r="J43" s="111">
        <f>'[1]Appx F Pivot'!AH46</f>
        <v>1.0570508752961365</v>
      </c>
      <c r="K43" s="112">
        <f>'[1]Appx F Pivot'!AI46/1000000</f>
        <v>95.328495000000004</v>
      </c>
      <c r="M43" s="110" t="s">
        <v>196</v>
      </c>
      <c r="N43" s="59">
        <f>'[1]Appx F Pivot'!R46</f>
        <v>1.3368023065031929</v>
      </c>
      <c r="O43" s="59">
        <f>'[1]Appx F Pivot'!S46</f>
        <v>1.7550060445012352</v>
      </c>
      <c r="P43" s="59">
        <f>'[1]Appx F Pivot'!T46</f>
        <v>1.7055882661643573</v>
      </c>
      <c r="Q43" s="59">
        <f>'[1]Appx F Pivot'!U46</f>
        <v>0.9312914295204654</v>
      </c>
      <c r="R43" s="59">
        <f>'[1]Appx F Pivot'!V46</f>
        <v>1.2390504380472793</v>
      </c>
      <c r="S43" s="59">
        <f>'[1]Appx F Pivot'!W46</f>
        <v>0.94431938914504532</v>
      </c>
      <c r="T43" s="59">
        <f>'[1]Appx F Pivot'!X46</f>
        <v>1.0979699957884568</v>
      </c>
      <c r="U43" s="59">
        <f>'[1]Appx F Pivot'!Y46</f>
        <v>0.58010271933178359</v>
      </c>
      <c r="V43" s="111">
        <f>'[1]Appx F Pivot'!AJ46</f>
        <v>1.0568932549194621</v>
      </c>
      <c r="W43" s="113">
        <f>'[1]Appx F Pivot'!AK46</f>
        <v>228</v>
      </c>
    </row>
    <row r="44" spans="1:23" x14ac:dyDescent="0.25">
      <c r="A44" s="110" t="s">
        <v>197</v>
      </c>
      <c r="B44" s="59">
        <f>'[1]Appx F Pivot'!B47</f>
        <v>1.0372250237916711</v>
      </c>
      <c r="C44" s="59">
        <f>'[1]Appx F Pivot'!C47</f>
        <v>2.9963450908585774</v>
      </c>
      <c r="D44" s="59">
        <f>'[1]Appx F Pivot'!D47</f>
        <v>0.84666356175480262</v>
      </c>
      <c r="E44" s="59">
        <f>'[1]Appx F Pivot'!E47</f>
        <v>5.6524896830806313</v>
      </c>
      <c r="F44" s="59">
        <f>'[1]Appx F Pivot'!F47</f>
        <v>0.28602061425701036</v>
      </c>
      <c r="G44" s="59">
        <f>'[1]Appx F Pivot'!G47</f>
        <v>0.46556455227276078</v>
      </c>
      <c r="H44" s="59">
        <f>'[1]Appx F Pivot'!H47</f>
        <v>1.809315067508324</v>
      </c>
      <c r="I44" s="59">
        <f>'[1]Appx F Pivot'!I47</f>
        <v>0.67308312243118462</v>
      </c>
      <c r="J44" s="111">
        <f>'[1]Appx F Pivot'!AH47</f>
        <v>1.0575014367453508</v>
      </c>
      <c r="K44" s="112">
        <f>'[1]Appx F Pivot'!AI47/1000000</f>
        <v>29.020060000000001</v>
      </c>
      <c r="M44" s="110" t="s">
        <v>197</v>
      </c>
      <c r="N44" s="59">
        <f>'[1]Appx F Pivot'!R47</f>
        <v>2.3610353990216342</v>
      </c>
      <c r="O44" s="59">
        <f>'[1]Appx F Pivot'!S47</f>
        <v>3.4856158535747626</v>
      </c>
      <c r="P44" s="59">
        <f>'[1]Appx F Pivot'!T47</f>
        <v>2.0514405847799271</v>
      </c>
      <c r="Q44" s="59">
        <f>'[1]Appx F Pivot'!U47</f>
        <v>1.6199450154723594</v>
      </c>
      <c r="R44" s="59">
        <f>'[1]Appx F Pivot'!V47</f>
        <v>0.88226786923318934</v>
      </c>
      <c r="S44" s="59">
        <f>'[1]Appx F Pivot'!W47</f>
        <v>0.93479910217078588</v>
      </c>
      <c r="T44" s="59">
        <f>'[1]Appx F Pivot'!X47</f>
        <v>1.0021693059435295</v>
      </c>
      <c r="U44" s="59">
        <f>'[1]Appx F Pivot'!Y47</f>
        <v>0.50993175699290338</v>
      </c>
      <c r="V44" s="111">
        <f>'[1]Appx F Pivot'!AJ47</f>
        <v>1.016660097337142</v>
      </c>
      <c r="W44" s="113">
        <f>'[1]Appx F Pivot'!AK47</f>
        <v>57</v>
      </c>
    </row>
    <row r="45" spans="1:23" x14ac:dyDescent="0.25">
      <c r="A45" s="110" t="s">
        <v>198</v>
      </c>
      <c r="B45" s="59">
        <f>'[1]Appx F Pivot'!B48</f>
        <v>0</v>
      </c>
      <c r="C45" s="59">
        <f>'[1]Appx F Pivot'!C48</f>
        <v>1.4996431992596926</v>
      </c>
      <c r="D45" s="59">
        <f>'[1]Appx F Pivot'!D48</f>
        <v>0</v>
      </c>
      <c r="E45" s="59">
        <f>'[1]Appx F Pivot'!E48</f>
        <v>0.54277616911678783</v>
      </c>
      <c r="F45" s="59">
        <f>'[1]Appx F Pivot'!F48</f>
        <v>0.26691024819223585</v>
      </c>
      <c r="G45" s="59">
        <f>'[1]Appx F Pivot'!G48</f>
        <v>0.24004646725301615</v>
      </c>
      <c r="H45" s="59">
        <f>'[1]Appx F Pivot'!H48</f>
        <v>3.2219191832800451</v>
      </c>
      <c r="I45" s="59"/>
      <c r="J45" s="111">
        <f>'[1]Appx F Pivot'!AH48</f>
        <v>0.34623603900437816</v>
      </c>
      <c r="K45" s="112">
        <f>'[1]Appx F Pivot'!AI48/1000000</f>
        <v>2.8146330000000002</v>
      </c>
      <c r="M45" s="110" t="s">
        <v>198</v>
      </c>
      <c r="N45" s="59">
        <f>'[1]Appx F Pivot'!R48</f>
        <v>0</v>
      </c>
      <c r="O45" s="59">
        <f>'[1]Appx F Pivot'!S48</f>
        <v>2.5612113207388343</v>
      </c>
      <c r="P45" s="59">
        <f>'[1]Appx F Pivot'!T48</f>
        <v>0</v>
      </c>
      <c r="Q45" s="59">
        <f>'[1]Appx F Pivot'!U48</f>
        <v>1.5183102237676493</v>
      </c>
      <c r="R45" s="59">
        <f>'[1]Appx F Pivot'!V48</f>
        <v>0.47328082779009539</v>
      </c>
      <c r="S45" s="59">
        <f>'[1]Appx F Pivot'!W48</f>
        <v>0.4789598979458865</v>
      </c>
      <c r="T45" s="59">
        <f>'[1]Appx F Pivot'!X48</f>
        <v>3.0464584920030466</v>
      </c>
      <c r="U45" s="59"/>
      <c r="V45" s="111">
        <f>'[1]Appx F Pivot'!AJ48</f>
        <v>0.75532490500196103</v>
      </c>
      <c r="W45" s="113">
        <f>'[1]Appx F Pivot'!AK48</f>
        <v>9</v>
      </c>
    </row>
    <row r="46" spans="1:23" x14ac:dyDescent="0.25">
      <c r="A46" s="110" t="s">
        <v>199</v>
      </c>
      <c r="B46" s="59">
        <f>'[1]Appx F Pivot'!B49</f>
        <v>5.671529632591775</v>
      </c>
      <c r="C46" s="59">
        <f>'[1]Appx F Pivot'!C49</f>
        <v>0</v>
      </c>
      <c r="D46" s="59">
        <f>'[1]Appx F Pivot'!D49</f>
        <v>0</v>
      </c>
      <c r="E46" s="59">
        <f>'[1]Appx F Pivot'!E49</f>
        <v>0</v>
      </c>
      <c r="F46" s="59">
        <f>'[1]Appx F Pivot'!F49</f>
        <v>0</v>
      </c>
      <c r="G46" s="59">
        <f>'[1]Appx F Pivot'!G49</f>
        <v>0</v>
      </c>
      <c r="H46" s="59"/>
      <c r="I46" s="59"/>
      <c r="J46" s="111">
        <f>'[1]Appx F Pivot'!AH49</f>
        <v>0.5997438887255474</v>
      </c>
      <c r="K46" s="112">
        <f>'[1]Appx F Pivot'!AI49/1000000</f>
        <v>0.19985700000000001</v>
      </c>
      <c r="M46" s="110" t="s">
        <v>199</v>
      </c>
      <c r="N46" s="59">
        <f>'[1]Appx F Pivot'!R49</f>
        <v>5.2904373516388175</v>
      </c>
      <c r="O46" s="59">
        <f>'[1]Appx F Pivot'!S49</f>
        <v>0</v>
      </c>
      <c r="P46" s="59">
        <f>'[1]Appx F Pivot'!T49</f>
        <v>0</v>
      </c>
      <c r="Q46" s="59">
        <f>'[1]Appx F Pivot'!U49</f>
        <v>0</v>
      </c>
      <c r="R46" s="59">
        <f>'[1]Appx F Pivot'!V49</f>
        <v>0</v>
      </c>
      <c r="S46" s="59">
        <f>'[1]Appx F Pivot'!W49</f>
        <v>0</v>
      </c>
      <c r="T46" s="59"/>
      <c r="U46" s="59"/>
      <c r="V46" s="111">
        <f>'[1]Appx F Pivot'!AJ49</f>
        <v>0.64913503118338467</v>
      </c>
      <c r="W46" s="113">
        <f>'[1]Appx F Pivot'!AK49</f>
        <v>1</v>
      </c>
    </row>
    <row r="47" spans="1:23" x14ac:dyDescent="0.25">
      <c r="A47" s="114" t="s">
        <v>159</v>
      </c>
      <c r="B47" s="71">
        <f>'[1]Appx F Pivot'!B50</f>
        <v>1.1149551981306975</v>
      </c>
      <c r="C47" s="71">
        <f>'[1]Appx F Pivot'!C50</f>
        <v>0.95484969116628249</v>
      </c>
      <c r="D47" s="71">
        <f>'[1]Appx F Pivot'!D50</f>
        <v>0.85378952239786965</v>
      </c>
      <c r="E47" s="71">
        <f>'[1]Appx F Pivot'!E50</f>
        <v>0.87637276414740628</v>
      </c>
      <c r="F47" s="71">
        <f>'[1]Appx F Pivot'!F50</f>
        <v>0.82378874041925787</v>
      </c>
      <c r="G47" s="71">
        <f>'[1]Appx F Pivot'!G50</f>
        <v>0.91884619145653146</v>
      </c>
      <c r="H47" s="71">
        <f>'[1]Appx F Pivot'!H50</f>
        <v>0.97271018296870937</v>
      </c>
      <c r="I47" s="71">
        <f>'[1]Appx F Pivot'!I50</f>
        <v>1.0240696543808676</v>
      </c>
      <c r="J47" s="115">
        <f>'[1]Appx F Pivot'!AH50</f>
        <v>0.92210007589881271</v>
      </c>
      <c r="K47" s="116">
        <f>'[1]Appx F Pivot'!AI50/1000000</f>
        <v>8253.3566260000007</v>
      </c>
      <c r="M47" s="114" t="s">
        <v>159</v>
      </c>
      <c r="N47" s="71">
        <f>'[1]Appx F Pivot'!R50</f>
        <v>1.46688712172743</v>
      </c>
      <c r="O47" s="71">
        <f>'[1]Appx F Pivot'!S50</f>
        <v>1.1777698990794903</v>
      </c>
      <c r="P47" s="71">
        <f>'[1]Appx F Pivot'!T50</f>
        <v>1.0298603564350974</v>
      </c>
      <c r="Q47" s="71">
        <f>'[1]Appx F Pivot'!U50</f>
        <v>0.9083190527038657</v>
      </c>
      <c r="R47" s="71">
        <f>'[1]Appx F Pivot'!V50</f>
        <v>0.90002152549366332</v>
      </c>
      <c r="S47" s="71">
        <f>'[1]Appx F Pivot'!W50</f>
        <v>1.0014676461591863</v>
      </c>
      <c r="T47" s="71">
        <f>'[1]Appx F Pivot'!X50</f>
        <v>1.038555055577842</v>
      </c>
      <c r="U47" s="71">
        <f>'[1]Appx F Pivot'!Y50</f>
        <v>1.1168993798204834</v>
      </c>
      <c r="V47" s="115">
        <f>'[1]Appx F Pivot'!AJ50</f>
        <v>1.0147281506261754</v>
      </c>
      <c r="W47" s="117">
        <f>'[1]Appx F Pivot'!AK50</f>
        <v>35999</v>
      </c>
    </row>
  </sheetData>
  <mergeCells count="15">
    <mergeCell ref="B30:I30"/>
    <mergeCell ref="N30:U30"/>
    <mergeCell ref="B8:I8"/>
    <mergeCell ref="N8:U8"/>
    <mergeCell ref="B9:I9"/>
    <mergeCell ref="N9:U9"/>
    <mergeCell ref="G28:Q28"/>
    <mergeCell ref="B29:I29"/>
    <mergeCell ref="N29:U29"/>
    <mergeCell ref="G7:Q7"/>
    <mergeCell ref="A1:W1"/>
    <mergeCell ref="A2:W2"/>
    <mergeCell ref="A3:W3"/>
    <mergeCell ref="A4:W4"/>
    <mergeCell ref="A5:W5"/>
  </mergeCells>
  <pageMargins left="0.78749999999999998" right="0.78749999999999998" top="1.05277777777778" bottom="1.05277777777778" header="0.78749999999999998" footer="0.78749999999999998"/>
  <pageSetup scale="5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63EE-1268-40A2-94C1-518EE18D72CC}">
  <sheetPr>
    <pageSetUpPr fitToPage="1"/>
  </sheetPr>
  <dimension ref="A1:AMJ47"/>
  <sheetViews>
    <sheetView zoomScaleNormal="100" workbookViewId="0">
      <selection sqref="A1:W1"/>
    </sheetView>
  </sheetViews>
  <sheetFormatPr defaultColWidth="8.5703125" defaultRowHeight="15" x14ac:dyDescent="0.25"/>
  <cols>
    <col min="1" max="10" width="8.5703125" style="6"/>
    <col min="11" max="11" width="10.5703125" style="6" customWidth="1"/>
    <col min="12" max="1024" width="8.5703125" style="6"/>
    <col min="1025" max="16384" width="8.5703125" style="1"/>
  </cols>
  <sheetData>
    <row r="1" spans="1:23" x14ac:dyDescent="0.25">
      <c r="A1" s="397" t="s">
        <v>315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x14ac:dyDescent="0.25">
      <c r="A2" s="398" t="s">
        <v>50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</row>
    <row r="3" spans="1:23" x14ac:dyDescent="0.25">
      <c r="A3" s="398" t="s">
        <v>51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</row>
    <row r="4" spans="1:23" x14ac:dyDescent="0.25">
      <c r="A4" s="398" t="s">
        <v>188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</row>
    <row r="5" spans="1:23" ht="12.75" customHeight="1" x14ac:dyDescent="0.25">
      <c r="A5" s="399" t="s">
        <v>53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</row>
    <row r="6" spans="1:23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3" ht="12.75" customHeight="1" x14ac:dyDescent="0.25">
      <c r="A7" s="102"/>
      <c r="B7" s="103"/>
      <c r="C7" s="103"/>
      <c r="D7" s="103"/>
      <c r="E7" s="103"/>
      <c r="F7" s="103"/>
      <c r="G7" s="396" t="s">
        <v>123</v>
      </c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103"/>
      <c r="S7" s="103"/>
      <c r="T7" s="103"/>
      <c r="U7" s="103"/>
      <c r="V7" s="103"/>
      <c r="W7" s="104"/>
    </row>
    <row r="8" spans="1:23" ht="12.75" customHeight="1" x14ac:dyDescent="0.25">
      <c r="A8" s="43"/>
      <c r="B8" s="401" t="s">
        <v>59</v>
      </c>
      <c r="C8" s="401"/>
      <c r="D8" s="401"/>
      <c r="E8" s="401"/>
      <c r="F8" s="401"/>
      <c r="G8" s="401"/>
      <c r="H8" s="401"/>
      <c r="I8" s="401"/>
      <c r="N8" s="401" t="s">
        <v>56</v>
      </c>
      <c r="O8" s="401"/>
      <c r="P8" s="401"/>
      <c r="Q8" s="401"/>
      <c r="R8" s="401"/>
      <c r="S8" s="401"/>
      <c r="T8" s="401"/>
      <c r="U8" s="401"/>
    </row>
    <row r="9" spans="1:23" x14ac:dyDescent="0.25">
      <c r="A9" s="105"/>
      <c r="B9" s="400" t="s">
        <v>83</v>
      </c>
      <c r="C9" s="400"/>
      <c r="D9" s="400"/>
      <c r="E9" s="400"/>
      <c r="F9" s="400"/>
      <c r="G9" s="400"/>
      <c r="H9" s="400"/>
      <c r="I9" s="400"/>
      <c r="J9" s="106"/>
      <c r="K9" s="106"/>
      <c r="M9" s="105"/>
      <c r="N9" s="400" t="s">
        <v>83</v>
      </c>
      <c r="O9" s="400"/>
      <c r="P9" s="400"/>
      <c r="Q9" s="400"/>
      <c r="R9" s="400"/>
      <c r="S9" s="400"/>
      <c r="T9" s="400"/>
      <c r="U9" s="400"/>
      <c r="V9" s="106"/>
      <c r="W9" s="106"/>
    </row>
    <row r="10" spans="1:23" s="43" customFormat="1" ht="12.75" x14ac:dyDescent="0.2">
      <c r="A10" s="107" t="s">
        <v>127</v>
      </c>
      <c r="B10" s="108" t="s">
        <v>84</v>
      </c>
      <c r="C10" s="108" t="s">
        <v>85</v>
      </c>
      <c r="D10" s="108" t="s">
        <v>86</v>
      </c>
      <c r="E10" s="108" t="s">
        <v>87</v>
      </c>
      <c r="F10" s="108" t="s">
        <v>88</v>
      </c>
      <c r="G10" s="108" t="s">
        <v>89</v>
      </c>
      <c r="H10" s="108" t="s">
        <v>90</v>
      </c>
      <c r="I10" s="108" t="s">
        <v>91</v>
      </c>
      <c r="J10" s="109" t="s">
        <v>159</v>
      </c>
      <c r="K10" s="109" t="s">
        <v>161</v>
      </c>
      <c r="M10" s="107" t="s">
        <v>127</v>
      </c>
      <c r="N10" s="108" t="s">
        <v>84</v>
      </c>
      <c r="O10" s="108" t="s">
        <v>85</v>
      </c>
      <c r="P10" s="108" t="s">
        <v>86</v>
      </c>
      <c r="Q10" s="108" t="s">
        <v>87</v>
      </c>
      <c r="R10" s="108" t="s">
        <v>88</v>
      </c>
      <c r="S10" s="108" t="s">
        <v>89</v>
      </c>
      <c r="T10" s="108" t="s">
        <v>90</v>
      </c>
      <c r="U10" s="108" t="s">
        <v>91</v>
      </c>
      <c r="V10" s="109" t="s">
        <v>159</v>
      </c>
      <c r="W10" s="109" t="s">
        <v>134</v>
      </c>
    </row>
    <row r="11" spans="1:23" x14ac:dyDescent="0.25">
      <c r="A11" s="110" t="s">
        <v>71</v>
      </c>
      <c r="B11" s="59">
        <f>'[1]Appx F Pivot'!B60</f>
        <v>0.54004548222431215</v>
      </c>
      <c r="C11" s="59">
        <f>'[1]Appx F Pivot'!C60</f>
        <v>0.67855887917009361</v>
      </c>
      <c r="D11" s="59">
        <f>'[1]Appx F Pivot'!D60</f>
        <v>0.60718160176310565</v>
      </c>
      <c r="E11" s="59">
        <f>'[1]Appx F Pivot'!E60</f>
        <v>0.94911490884940386</v>
      </c>
      <c r="F11" s="59">
        <f>'[1]Appx F Pivot'!F60</f>
        <v>0.81437664540575405</v>
      </c>
      <c r="G11" s="59">
        <f>'[1]Appx F Pivot'!G60</f>
        <v>0.87009894224041162</v>
      </c>
      <c r="H11" s="59">
        <f>'[1]Appx F Pivot'!H60</f>
        <v>0.86822137194083493</v>
      </c>
      <c r="I11" s="59">
        <f>'[1]Appx F Pivot'!I60</f>
        <v>0.99384388868431972</v>
      </c>
      <c r="J11" s="111">
        <f>'[1]Appx F Pivot'!AH60</f>
        <v>0.83768941054377466</v>
      </c>
      <c r="K11" s="112">
        <f>'[1]Appx F Pivot'!AI60/1000000</f>
        <v>239.46969100000001</v>
      </c>
      <c r="M11" s="110" t="s">
        <v>71</v>
      </c>
      <c r="N11" s="59">
        <f>'[1]Appx F Pivot'!R60</f>
        <v>0.91318332456074069</v>
      </c>
      <c r="O11" s="59">
        <f>'[1]Appx F Pivot'!S60</f>
        <v>0.70383101723995156</v>
      </c>
      <c r="P11" s="59">
        <f>'[1]Appx F Pivot'!T60</f>
        <v>0.78956873460569599</v>
      </c>
      <c r="Q11" s="59">
        <f>'[1]Appx F Pivot'!U60</f>
        <v>0.91461661433042318</v>
      </c>
      <c r="R11" s="59">
        <f>'[1]Appx F Pivot'!V60</f>
        <v>0.92309153810017353</v>
      </c>
      <c r="S11" s="59">
        <f>'[1]Appx F Pivot'!W60</f>
        <v>1.0157416989652517</v>
      </c>
      <c r="T11" s="59">
        <f>'[1]Appx F Pivot'!X60</f>
        <v>0.99278025275772686</v>
      </c>
      <c r="U11" s="59">
        <f>'[1]Appx F Pivot'!Y60</f>
        <v>0.96972369392099578</v>
      </c>
      <c r="V11" s="111">
        <f>'[1]Appx F Pivot'!AJ60</f>
        <v>0.94601060505749579</v>
      </c>
      <c r="W11" s="113">
        <f>'[1]Appx F Pivot'!AK60</f>
        <v>1405</v>
      </c>
    </row>
    <row r="12" spans="1:23" x14ac:dyDescent="0.25">
      <c r="A12" s="110" t="s">
        <v>72</v>
      </c>
      <c r="B12" s="59">
        <f>'[1]Appx F Pivot'!B61</f>
        <v>1.0272689693195922</v>
      </c>
      <c r="C12" s="59">
        <f>'[1]Appx F Pivot'!C61</f>
        <v>0.82022167849100647</v>
      </c>
      <c r="D12" s="59">
        <f>'[1]Appx F Pivot'!D61</f>
        <v>0.87663076914579952</v>
      </c>
      <c r="E12" s="59">
        <f>'[1]Appx F Pivot'!E61</f>
        <v>0.84156592454677859</v>
      </c>
      <c r="F12" s="59">
        <f>'[1]Appx F Pivot'!F61</f>
        <v>0.75989905616145204</v>
      </c>
      <c r="G12" s="59">
        <f>'[1]Appx F Pivot'!G61</f>
        <v>0.71322616470542144</v>
      </c>
      <c r="H12" s="59">
        <f>'[1]Appx F Pivot'!H61</f>
        <v>0.96618055668271574</v>
      </c>
      <c r="I12" s="59">
        <f>'[1]Appx F Pivot'!I61</f>
        <v>1.0180969188771354</v>
      </c>
      <c r="J12" s="111">
        <f>'[1]Appx F Pivot'!AH61</f>
        <v>0.8343238745876006</v>
      </c>
      <c r="K12" s="112">
        <f>'[1]Appx F Pivot'!AI61/1000000</f>
        <v>886.44734100000005</v>
      </c>
      <c r="M12" s="110" t="s">
        <v>72</v>
      </c>
      <c r="N12" s="59">
        <f>'[1]Appx F Pivot'!R61</f>
        <v>1.3103875635072633</v>
      </c>
      <c r="O12" s="59">
        <f>'[1]Appx F Pivot'!S61</f>
        <v>1.0346790550716385</v>
      </c>
      <c r="P12" s="59">
        <f>'[1]Appx F Pivot'!T61</f>
        <v>1.1558071359809929</v>
      </c>
      <c r="Q12" s="59">
        <f>'[1]Appx F Pivot'!U61</f>
        <v>1.0698238697194045</v>
      </c>
      <c r="R12" s="59">
        <f>'[1]Appx F Pivot'!V61</f>
        <v>0.93718009715227768</v>
      </c>
      <c r="S12" s="59">
        <f>'[1]Appx F Pivot'!W61</f>
        <v>0.88106493872870684</v>
      </c>
      <c r="T12" s="59">
        <f>'[1]Appx F Pivot'!X61</f>
        <v>1.0493563247927002</v>
      </c>
      <c r="U12" s="59">
        <f>'[1]Appx F Pivot'!Y61</f>
        <v>1.0739716045125998</v>
      </c>
      <c r="V12" s="111">
        <f>'[1]Appx F Pivot'!AJ61</f>
        <v>0.99721816981838451</v>
      </c>
      <c r="W12" s="113">
        <f>'[1]Appx F Pivot'!AK61</f>
        <v>4404</v>
      </c>
    </row>
    <row r="13" spans="1:23" x14ac:dyDescent="0.25">
      <c r="A13" s="110" t="s">
        <v>73</v>
      </c>
      <c r="B13" s="59">
        <f>'[1]Appx F Pivot'!B62</f>
        <v>0.80444494390092081</v>
      </c>
      <c r="C13" s="59">
        <f>'[1]Appx F Pivot'!C62</f>
        <v>0.60472311290904113</v>
      </c>
      <c r="D13" s="59">
        <f>'[1]Appx F Pivot'!D62</f>
        <v>0.82630948762085643</v>
      </c>
      <c r="E13" s="59">
        <f>'[1]Appx F Pivot'!E62</f>
        <v>0.71819122230094523</v>
      </c>
      <c r="F13" s="59">
        <f>'[1]Appx F Pivot'!F62</f>
        <v>0.69222104538164786</v>
      </c>
      <c r="G13" s="59">
        <f>'[1]Appx F Pivot'!G62</f>
        <v>0.74822075471295468</v>
      </c>
      <c r="H13" s="59">
        <f>'[1]Appx F Pivot'!H62</f>
        <v>0.87087131227357861</v>
      </c>
      <c r="I13" s="59">
        <f>'[1]Appx F Pivot'!I62</f>
        <v>0.94630184458948063</v>
      </c>
      <c r="J13" s="111">
        <f>'[1]Appx F Pivot'!AH62</f>
        <v>0.77019217557484876</v>
      </c>
      <c r="K13" s="112">
        <f>'[1]Appx F Pivot'!AI62/1000000</f>
        <v>2028.8273139999999</v>
      </c>
      <c r="M13" s="110" t="s">
        <v>73</v>
      </c>
      <c r="N13" s="59">
        <f>'[1]Appx F Pivot'!R62</f>
        <v>1.1980982345412268</v>
      </c>
      <c r="O13" s="59">
        <f>'[1]Appx F Pivot'!S62</f>
        <v>0.96410754737805837</v>
      </c>
      <c r="P13" s="59">
        <f>'[1]Appx F Pivot'!T62</f>
        <v>1.0460649407126523</v>
      </c>
      <c r="Q13" s="59">
        <f>'[1]Appx F Pivot'!U62</f>
        <v>0.88090344689637989</v>
      </c>
      <c r="R13" s="59">
        <f>'[1]Appx F Pivot'!V62</f>
        <v>0.86198144411034427</v>
      </c>
      <c r="S13" s="59">
        <f>'[1]Appx F Pivot'!W62</f>
        <v>0.85800613452207386</v>
      </c>
      <c r="T13" s="59">
        <f>'[1]Appx F Pivot'!X62</f>
        <v>1.0029730629657492</v>
      </c>
      <c r="U13" s="59">
        <f>'[1]Appx F Pivot'!Y62</f>
        <v>0.98801304967132553</v>
      </c>
      <c r="V13" s="111">
        <f>'[1]Appx F Pivot'!AJ62</f>
        <v>0.92730940029837161</v>
      </c>
      <c r="W13" s="113">
        <f>'[1]Appx F Pivot'!AK62</f>
        <v>8377</v>
      </c>
    </row>
    <row r="14" spans="1:23" x14ac:dyDescent="0.25">
      <c r="A14" s="110" t="s">
        <v>74</v>
      </c>
      <c r="B14" s="59">
        <f>'[1]Appx F Pivot'!B63</f>
        <v>0.77516799934077807</v>
      </c>
      <c r="C14" s="59">
        <f>'[1]Appx F Pivot'!C63</f>
        <v>0.74093284236408807</v>
      </c>
      <c r="D14" s="59">
        <f>'[1]Appx F Pivot'!D63</f>
        <v>0.68783998837733729</v>
      </c>
      <c r="E14" s="59">
        <f>'[1]Appx F Pivot'!E63</f>
        <v>0.71285123643240333</v>
      </c>
      <c r="F14" s="59">
        <f>'[1]Appx F Pivot'!F63</f>
        <v>0.77707166753199719</v>
      </c>
      <c r="G14" s="59">
        <f>'[1]Appx F Pivot'!G63</f>
        <v>0.76300072367136484</v>
      </c>
      <c r="H14" s="59">
        <f>'[1]Appx F Pivot'!H63</f>
        <v>0.81292189945148841</v>
      </c>
      <c r="I14" s="59">
        <f>'[1]Appx F Pivot'!I63</f>
        <v>1.0639927956279787</v>
      </c>
      <c r="J14" s="111">
        <f>'[1]Appx F Pivot'!AH63</f>
        <v>0.79429888804955551</v>
      </c>
      <c r="K14" s="112">
        <f>'[1]Appx F Pivot'!AI63/1000000</f>
        <v>3134.4940510000001</v>
      </c>
      <c r="M14" s="110" t="s">
        <v>74</v>
      </c>
      <c r="N14" s="59">
        <f>'[1]Appx F Pivot'!R63</f>
        <v>0.95962689937269274</v>
      </c>
      <c r="O14" s="59">
        <f>'[1]Appx F Pivot'!S63</f>
        <v>0.99404878222253357</v>
      </c>
      <c r="P14" s="59">
        <f>'[1]Appx F Pivot'!T63</f>
        <v>0.87076242227739642</v>
      </c>
      <c r="Q14" s="59">
        <f>'[1]Appx F Pivot'!U63</f>
        <v>0.8596675125416402</v>
      </c>
      <c r="R14" s="59">
        <f>'[1]Appx F Pivot'!V63</f>
        <v>0.90970405090043005</v>
      </c>
      <c r="S14" s="59">
        <f>'[1]Appx F Pivot'!W63</f>
        <v>0.87472059540821001</v>
      </c>
      <c r="T14" s="59">
        <f>'[1]Appx F Pivot'!X63</f>
        <v>0.96380377848912857</v>
      </c>
      <c r="U14" s="59">
        <f>'[1]Appx F Pivot'!Y63</f>
        <v>0.9583228825014215</v>
      </c>
      <c r="V14" s="111">
        <f>'[1]Appx F Pivot'!AJ63</f>
        <v>0.91815628366919699</v>
      </c>
      <c r="W14" s="113">
        <f>'[1]Appx F Pivot'!AK63</f>
        <v>11757</v>
      </c>
    </row>
    <row r="15" spans="1:23" x14ac:dyDescent="0.25">
      <c r="A15" s="110" t="s">
        <v>189</v>
      </c>
      <c r="B15" s="59">
        <f>'[1]Appx F Pivot'!B64</f>
        <v>0.76875690993797863</v>
      </c>
      <c r="C15" s="59">
        <f>'[1]Appx F Pivot'!C64</f>
        <v>1.0124906624068852</v>
      </c>
      <c r="D15" s="59">
        <f>'[1]Appx F Pivot'!D64</f>
        <v>1.0512604586080314</v>
      </c>
      <c r="E15" s="59">
        <f>'[1]Appx F Pivot'!E64</f>
        <v>0.68047154941905874</v>
      </c>
      <c r="F15" s="59">
        <f>'[1]Appx F Pivot'!F64</f>
        <v>0.82292243755528083</v>
      </c>
      <c r="G15" s="59">
        <f>'[1]Appx F Pivot'!G64</f>
        <v>0.79548688264782019</v>
      </c>
      <c r="H15" s="59">
        <f>'[1]Appx F Pivot'!H64</f>
        <v>0.80794822425940382</v>
      </c>
      <c r="I15" s="59">
        <f>'[1]Appx F Pivot'!I64</f>
        <v>0.87016578309774228</v>
      </c>
      <c r="J15" s="111">
        <f>'[1]Appx F Pivot'!AH64</f>
        <v>0.81323350250595017</v>
      </c>
      <c r="K15" s="112">
        <f>'[1]Appx F Pivot'!AI64/1000000</f>
        <v>3377.9182139999998</v>
      </c>
      <c r="M15" s="110" t="s">
        <v>189</v>
      </c>
      <c r="N15" s="59">
        <f>'[1]Appx F Pivot'!R64</f>
        <v>1.2415767885786493</v>
      </c>
      <c r="O15" s="59">
        <f>'[1]Appx F Pivot'!S64</f>
        <v>1.1857404191552228</v>
      </c>
      <c r="P15" s="59">
        <f>'[1]Appx F Pivot'!T64</f>
        <v>1.1191124882859362</v>
      </c>
      <c r="Q15" s="59">
        <f>'[1]Appx F Pivot'!U64</f>
        <v>0.88817494218812931</v>
      </c>
      <c r="R15" s="59">
        <f>'[1]Appx F Pivot'!V64</f>
        <v>0.95937912349403942</v>
      </c>
      <c r="S15" s="59">
        <f>'[1]Appx F Pivot'!W64</f>
        <v>0.89869799968320818</v>
      </c>
      <c r="T15" s="59">
        <f>'[1]Appx F Pivot'!X64</f>
        <v>0.90113968328702354</v>
      </c>
      <c r="U15" s="59">
        <f>'[1]Appx F Pivot'!Y64</f>
        <v>0.93981428708186954</v>
      </c>
      <c r="V15" s="111">
        <f>'[1]Appx F Pivot'!AJ64</f>
        <v>0.92987015563850961</v>
      </c>
      <c r="W15" s="113">
        <f>'[1]Appx F Pivot'!AK64</f>
        <v>13065</v>
      </c>
    </row>
    <row r="16" spans="1:23" x14ac:dyDescent="0.25">
      <c r="A16" s="110" t="s">
        <v>190</v>
      </c>
      <c r="B16" s="59">
        <f>'[1]Appx F Pivot'!B65</f>
        <v>0.93266044793772895</v>
      </c>
      <c r="C16" s="59">
        <f>'[1]Appx F Pivot'!C65</f>
        <v>0.88920927938449656</v>
      </c>
      <c r="D16" s="59">
        <f>'[1]Appx F Pivot'!D65</f>
        <v>1.0137710654757948</v>
      </c>
      <c r="E16" s="59">
        <f>'[1]Appx F Pivot'!E65</f>
        <v>0.86078267967820765</v>
      </c>
      <c r="F16" s="59">
        <f>'[1]Appx F Pivot'!F65</f>
        <v>0.8254359732786124</v>
      </c>
      <c r="G16" s="59">
        <f>'[1]Appx F Pivot'!G65</f>
        <v>0.77700568266796299</v>
      </c>
      <c r="H16" s="59">
        <f>'[1]Appx F Pivot'!H65</f>
        <v>0.87358388083832794</v>
      </c>
      <c r="I16" s="59">
        <f>'[1]Appx F Pivot'!I65</f>
        <v>0.92081117050318562</v>
      </c>
      <c r="J16" s="111">
        <f>'[1]Appx F Pivot'!AH65</f>
        <v>0.83821097964817703</v>
      </c>
      <c r="K16" s="112">
        <f>'[1]Appx F Pivot'!AI65/1000000</f>
        <v>3332.540884</v>
      </c>
      <c r="M16" s="110" t="s">
        <v>190</v>
      </c>
      <c r="N16" s="59">
        <f>'[1]Appx F Pivot'!R65</f>
        <v>1.1141715253478119</v>
      </c>
      <c r="O16" s="59">
        <f>'[1]Appx F Pivot'!S65</f>
        <v>1.2433832379597536</v>
      </c>
      <c r="P16" s="59">
        <f>'[1]Appx F Pivot'!T65</f>
        <v>1.081756294785583</v>
      </c>
      <c r="Q16" s="59">
        <f>'[1]Appx F Pivot'!U65</f>
        <v>0.92349566162388341</v>
      </c>
      <c r="R16" s="59">
        <f>'[1]Appx F Pivot'!V65</f>
        <v>0.95533439854494318</v>
      </c>
      <c r="S16" s="59">
        <f>'[1]Appx F Pivot'!W65</f>
        <v>0.84573184880767038</v>
      </c>
      <c r="T16" s="59">
        <f>'[1]Appx F Pivot'!X65</f>
        <v>0.87653243488470922</v>
      </c>
      <c r="U16" s="59">
        <f>'[1]Appx F Pivot'!Y65</f>
        <v>0.9272975548671144</v>
      </c>
      <c r="V16" s="111">
        <f>'[1]Appx F Pivot'!AJ65</f>
        <v>0.90899834503483912</v>
      </c>
      <c r="W16" s="113">
        <f>'[1]Appx F Pivot'!AK65</f>
        <v>13143</v>
      </c>
    </row>
    <row r="17" spans="1:23" x14ac:dyDescent="0.25">
      <c r="A17" s="110" t="s">
        <v>191</v>
      </c>
      <c r="B17" s="59">
        <f>'[1]Appx F Pivot'!B66</f>
        <v>0.95048912564083543</v>
      </c>
      <c r="C17" s="59">
        <f>'[1]Appx F Pivot'!C66</f>
        <v>0.62833535493152781</v>
      </c>
      <c r="D17" s="59">
        <f>'[1]Appx F Pivot'!D66</f>
        <v>0.66253509981449221</v>
      </c>
      <c r="E17" s="59">
        <f>'[1]Appx F Pivot'!E66</f>
        <v>0.63118110000619632</v>
      </c>
      <c r="F17" s="59">
        <f>'[1]Appx F Pivot'!F66</f>
        <v>0.7503745243420481</v>
      </c>
      <c r="G17" s="59">
        <f>'[1]Appx F Pivot'!G66</f>
        <v>0.77381535367208387</v>
      </c>
      <c r="H17" s="59">
        <f>'[1]Appx F Pivot'!H66</f>
        <v>0.82734963758275604</v>
      </c>
      <c r="I17" s="59">
        <f>'[1]Appx F Pivot'!I66</f>
        <v>0.90759109670214233</v>
      </c>
      <c r="J17" s="111">
        <f>'[1]Appx F Pivot'!AH66</f>
        <v>0.75898493349995055</v>
      </c>
      <c r="K17" s="112">
        <f>'[1]Appx F Pivot'!AI66/1000000</f>
        <v>2841.0839989999999</v>
      </c>
      <c r="M17" s="110" t="s">
        <v>191</v>
      </c>
      <c r="N17" s="59">
        <f>'[1]Appx F Pivot'!R66</f>
        <v>1.3404931055145946</v>
      </c>
      <c r="O17" s="59">
        <f>'[1]Appx F Pivot'!S66</f>
        <v>0.82347750572969758</v>
      </c>
      <c r="P17" s="59">
        <f>'[1]Appx F Pivot'!T66</f>
        <v>0.78972283026939305</v>
      </c>
      <c r="Q17" s="59">
        <f>'[1]Appx F Pivot'!U66</f>
        <v>0.78952902044751117</v>
      </c>
      <c r="R17" s="59">
        <f>'[1]Appx F Pivot'!V66</f>
        <v>0.87204231263416199</v>
      </c>
      <c r="S17" s="59">
        <f>'[1]Appx F Pivot'!W66</f>
        <v>0.86388053764595862</v>
      </c>
      <c r="T17" s="59">
        <f>'[1]Appx F Pivot'!X66</f>
        <v>0.86403599946675647</v>
      </c>
      <c r="U17" s="59">
        <f>'[1]Appx F Pivot'!Y66</f>
        <v>0.95535069827945918</v>
      </c>
      <c r="V17" s="111">
        <f>'[1]Appx F Pivot'!AJ66</f>
        <v>0.86902378669819336</v>
      </c>
      <c r="W17" s="113">
        <f>'[1]Appx F Pivot'!AK66</f>
        <v>12180</v>
      </c>
    </row>
    <row r="18" spans="1:23" x14ac:dyDescent="0.25">
      <c r="A18" s="110" t="s">
        <v>192</v>
      </c>
      <c r="B18" s="59">
        <f>'[1]Appx F Pivot'!B67</f>
        <v>0.81581424792485313</v>
      </c>
      <c r="C18" s="59">
        <f>'[1]Appx F Pivot'!C67</f>
        <v>0.69363101296534357</v>
      </c>
      <c r="D18" s="59">
        <f>'[1]Appx F Pivot'!D67</f>
        <v>0.7645657924645225</v>
      </c>
      <c r="E18" s="59">
        <f>'[1]Appx F Pivot'!E67</f>
        <v>0.64236909718017265</v>
      </c>
      <c r="F18" s="59">
        <f>'[1]Appx F Pivot'!F67</f>
        <v>0.81003059385919141</v>
      </c>
      <c r="G18" s="59">
        <f>'[1]Appx F Pivot'!G67</f>
        <v>0.87750309989943975</v>
      </c>
      <c r="H18" s="59">
        <f>'[1]Appx F Pivot'!H67</f>
        <v>0.85715393645660909</v>
      </c>
      <c r="I18" s="59">
        <f>'[1]Appx F Pivot'!I67</f>
        <v>1.0538896601994601</v>
      </c>
      <c r="J18" s="111">
        <f>'[1]Appx F Pivot'!AH67</f>
        <v>0.83296532286569569</v>
      </c>
      <c r="K18" s="112">
        <f>'[1]Appx F Pivot'!AI67/1000000</f>
        <v>2926.1144949999998</v>
      </c>
      <c r="M18" s="110" t="s">
        <v>192</v>
      </c>
      <c r="N18" s="59">
        <f>'[1]Appx F Pivot'!R67</f>
        <v>1.2451878104308847</v>
      </c>
      <c r="O18" s="59">
        <f>'[1]Appx F Pivot'!S67</f>
        <v>0.95601432614503312</v>
      </c>
      <c r="P18" s="59">
        <f>'[1]Appx F Pivot'!T67</f>
        <v>0.90004677648352693</v>
      </c>
      <c r="Q18" s="59">
        <f>'[1]Appx F Pivot'!U67</f>
        <v>0.79973078508752571</v>
      </c>
      <c r="R18" s="59">
        <f>'[1]Appx F Pivot'!V67</f>
        <v>0.80348904008056832</v>
      </c>
      <c r="S18" s="59">
        <f>'[1]Appx F Pivot'!W67</f>
        <v>0.92341097440075881</v>
      </c>
      <c r="T18" s="59">
        <f>'[1]Appx F Pivot'!X67</f>
        <v>0.88871227798212293</v>
      </c>
      <c r="U18" s="59">
        <f>'[1]Appx F Pivot'!Y67</f>
        <v>0.98590402132071686</v>
      </c>
      <c r="V18" s="111">
        <f>'[1]Appx F Pivot'!AJ67</f>
        <v>0.87947543238348502</v>
      </c>
      <c r="W18" s="113">
        <f>'[1]Appx F Pivot'!AK67</f>
        <v>11280</v>
      </c>
    </row>
    <row r="19" spans="1:23" x14ac:dyDescent="0.25">
      <c r="A19" s="110" t="s">
        <v>193</v>
      </c>
      <c r="B19" s="59">
        <f>'[1]Appx F Pivot'!B68</f>
        <v>1.4910525820503702</v>
      </c>
      <c r="C19" s="59">
        <f>'[1]Appx F Pivot'!C68</f>
        <v>0.95807653110701363</v>
      </c>
      <c r="D19" s="59">
        <f>'[1]Appx F Pivot'!D68</f>
        <v>0.74674843753845233</v>
      </c>
      <c r="E19" s="59">
        <f>'[1]Appx F Pivot'!E68</f>
        <v>0.71874039008808266</v>
      </c>
      <c r="F19" s="59">
        <f>'[1]Appx F Pivot'!F68</f>
        <v>0.94848604090719324</v>
      </c>
      <c r="G19" s="59">
        <f>'[1]Appx F Pivot'!G68</f>
        <v>0.85461804600163016</v>
      </c>
      <c r="H19" s="59">
        <f>'[1]Appx F Pivot'!H68</f>
        <v>0.86127965431054432</v>
      </c>
      <c r="I19" s="59">
        <f>'[1]Appx F Pivot'!I68</f>
        <v>1.0545938242716779</v>
      </c>
      <c r="J19" s="111">
        <f>'[1]Appx F Pivot'!AH68</f>
        <v>0.91041168975202658</v>
      </c>
      <c r="K19" s="112">
        <f>'[1]Appx F Pivot'!AI68/1000000</f>
        <v>3264.4051829999999</v>
      </c>
      <c r="M19" s="110" t="s">
        <v>193</v>
      </c>
      <c r="N19" s="59">
        <f>'[1]Appx F Pivot'!R68</f>
        <v>1.1814375299577899</v>
      </c>
      <c r="O19" s="59">
        <f>'[1]Appx F Pivot'!S68</f>
        <v>0.99584930928063975</v>
      </c>
      <c r="P19" s="59">
        <f>'[1]Appx F Pivot'!T68</f>
        <v>0.88056533709762441</v>
      </c>
      <c r="Q19" s="59">
        <f>'[1]Appx F Pivot'!U68</f>
        <v>0.75531852910210984</v>
      </c>
      <c r="R19" s="59">
        <f>'[1]Appx F Pivot'!V68</f>
        <v>0.91501583246578999</v>
      </c>
      <c r="S19" s="59">
        <f>'[1]Appx F Pivot'!W68</f>
        <v>0.91601230580159776</v>
      </c>
      <c r="T19" s="59">
        <f>'[1]Appx F Pivot'!X68</f>
        <v>0.96628419020945722</v>
      </c>
      <c r="U19" s="59">
        <f>'[1]Appx F Pivot'!Y68</f>
        <v>1.0462715851006303</v>
      </c>
      <c r="V19" s="111">
        <f>'[1]Appx F Pivot'!AJ68</f>
        <v>0.93899142900296972</v>
      </c>
      <c r="W19" s="113">
        <f>'[1]Appx F Pivot'!AK68</f>
        <v>10601</v>
      </c>
    </row>
    <row r="20" spans="1:23" x14ac:dyDescent="0.25">
      <c r="A20" s="110" t="s">
        <v>194</v>
      </c>
      <c r="B20" s="59">
        <f>'[1]Appx F Pivot'!B69</f>
        <v>0.93549160386206065</v>
      </c>
      <c r="C20" s="59">
        <f>'[1]Appx F Pivot'!C69</f>
        <v>0.50842897563007206</v>
      </c>
      <c r="D20" s="59">
        <f>'[1]Appx F Pivot'!D69</f>
        <v>1.0952621317838016</v>
      </c>
      <c r="E20" s="59">
        <f>'[1]Appx F Pivot'!E69</f>
        <v>0.8892254159501416</v>
      </c>
      <c r="F20" s="59">
        <f>'[1]Appx F Pivot'!F69</f>
        <v>0.924379345761425</v>
      </c>
      <c r="G20" s="59">
        <f>'[1]Appx F Pivot'!G69</f>
        <v>1.0060555295179634</v>
      </c>
      <c r="H20" s="59">
        <f>'[1]Appx F Pivot'!H69</f>
        <v>1.0686974040035626</v>
      </c>
      <c r="I20" s="59">
        <f>'[1]Appx F Pivot'!I69</f>
        <v>1.1809956000790358</v>
      </c>
      <c r="J20" s="111">
        <f>'[1]Appx F Pivot'!AH69</f>
        <v>1.0239805086853428</v>
      </c>
      <c r="K20" s="112">
        <f>'[1]Appx F Pivot'!AI69/1000000</f>
        <v>4834.5295329999999</v>
      </c>
      <c r="M20" s="110" t="s">
        <v>194</v>
      </c>
      <c r="N20" s="59">
        <f>'[1]Appx F Pivot'!R69</f>
        <v>1.0259837995784777</v>
      </c>
      <c r="O20" s="59">
        <f>'[1]Appx F Pivot'!S69</f>
        <v>0.80193506719581331</v>
      </c>
      <c r="P20" s="59">
        <f>'[1]Appx F Pivot'!T69</f>
        <v>0.87420784250524597</v>
      </c>
      <c r="Q20" s="59">
        <f>'[1]Appx F Pivot'!U69</f>
        <v>0.95238008857166356</v>
      </c>
      <c r="R20" s="59">
        <f>'[1]Appx F Pivot'!V69</f>
        <v>0.9107193531801584</v>
      </c>
      <c r="S20" s="59">
        <f>'[1]Appx F Pivot'!W69</f>
        <v>0.96944874754688148</v>
      </c>
      <c r="T20" s="59">
        <f>'[1]Appx F Pivot'!X69</f>
        <v>1.0095593564518834</v>
      </c>
      <c r="U20" s="59">
        <f>'[1]Appx F Pivot'!Y69</f>
        <v>1.0743464813819061</v>
      </c>
      <c r="V20" s="111">
        <f>'[1]Appx F Pivot'!AJ69</f>
        <v>0.98522944265362322</v>
      </c>
      <c r="W20" s="113">
        <f>'[1]Appx F Pivot'!AK69</f>
        <v>11379</v>
      </c>
    </row>
    <row r="21" spans="1:23" x14ac:dyDescent="0.25">
      <c r="A21" s="110" t="s">
        <v>195</v>
      </c>
      <c r="B21" s="59">
        <f>'[1]Appx F Pivot'!B70</f>
        <v>1.4768088950259708</v>
      </c>
      <c r="C21" s="59">
        <f>'[1]Appx F Pivot'!C70</f>
        <v>1.1486882350551488</v>
      </c>
      <c r="D21" s="59">
        <f>'[1]Appx F Pivot'!D70</f>
        <v>0.72262160823659838</v>
      </c>
      <c r="E21" s="59">
        <f>'[1]Appx F Pivot'!E70</f>
        <v>0.7854980686098364</v>
      </c>
      <c r="F21" s="59">
        <f>'[1]Appx F Pivot'!F70</f>
        <v>0.85321721345392332</v>
      </c>
      <c r="G21" s="59">
        <f>'[1]Appx F Pivot'!G70</f>
        <v>0.93929332481482231</v>
      </c>
      <c r="H21" s="59">
        <f>'[1]Appx F Pivot'!H70</f>
        <v>1.0293007188013792</v>
      </c>
      <c r="I21" s="59">
        <f>'[1]Appx F Pivot'!I70</f>
        <v>1.0816985554146585</v>
      </c>
      <c r="J21" s="111">
        <f>'[1]Appx F Pivot'!AH70</f>
        <v>0.94064220463982517</v>
      </c>
      <c r="K21" s="112">
        <f>'[1]Appx F Pivot'!AI70/1000000</f>
        <v>6520.2211539999998</v>
      </c>
      <c r="M21" s="110" t="s">
        <v>195</v>
      </c>
      <c r="N21" s="59">
        <f>'[1]Appx F Pivot'!R70</f>
        <v>0.79714944206610905</v>
      </c>
      <c r="O21" s="59">
        <f>'[1]Appx F Pivot'!S70</f>
        <v>1.0085156511828643</v>
      </c>
      <c r="P21" s="59">
        <f>'[1]Appx F Pivot'!T70</f>
        <v>1.0655249383469894</v>
      </c>
      <c r="Q21" s="59">
        <f>'[1]Appx F Pivot'!U70</f>
        <v>1.0327085843314292</v>
      </c>
      <c r="R21" s="59">
        <f>'[1]Appx F Pivot'!V70</f>
        <v>0.90142589681612673</v>
      </c>
      <c r="S21" s="59">
        <f>'[1]Appx F Pivot'!W70</f>
        <v>0.94811706002910956</v>
      </c>
      <c r="T21" s="59">
        <f>'[1]Appx F Pivot'!X70</f>
        <v>1.0639526861718709</v>
      </c>
      <c r="U21" s="59">
        <f>'[1]Appx F Pivot'!Y70</f>
        <v>1.1093368702879909</v>
      </c>
      <c r="V21" s="111">
        <f>'[1]Appx F Pivot'!AJ70</f>
        <v>0.99692800503164525</v>
      </c>
      <c r="W21" s="113">
        <f>'[1]Appx F Pivot'!AK70</f>
        <v>11459</v>
      </c>
    </row>
    <row r="22" spans="1:23" x14ac:dyDescent="0.25">
      <c r="A22" s="110" t="s">
        <v>196</v>
      </c>
      <c r="B22" s="59">
        <f>'[1]Appx F Pivot'!B71</f>
        <v>0.76374680339815515</v>
      </c>
      <c r="C22" s="59">
        <f>'[1]Appx F Pivot'!C71</f>
        <v>0.6825602023418107</v>
      </c>
      <c r="D22" s="59">
        <f>'[1]Appx F Pivot'!D71</f>
        <v>0.93712903013663718</v>
      </c>
      <c r="E22" s="59">
        <f>'[1]Appx F Pivot'!E71</f>
        <v>1.009564473514754</v>
      </c>
      <c r="F22" s="59">
        <f>'[1]Appx F Pivot'!F71</f>
        <v>0.86059869483042795</v>
      </c>
      <c r="G22" s="59">
        <f>'[1]Appx F Pivot'!G71</f>
        <v>0.83188421252895461</v>
      </c>
      <c r="H22" s="59">
        <f>'[1]Appx F Pivot'!H71</f>
        <v>1.074443707529821</v>
      </c>
      <c r="I22" s="59">
        <f>'[1]Appx F Pivot'!I71</f>
        <v>0.97438280341321426</v>
      </c>
      <c r="J22" s="111">
        <f>'[1]Appx F Pivot'!AH71</f>
        <v>0.87968697570538146</v>
      </c>
      <c r="K22" s="112">
        <f>'[1]Appx F Pivot'!AI71/1000000</f>
        <v>8510.0038440000008</v>
      </c>
      <c r="M22" s="110" t="s">
        <v>196</v>
      </c>
      <c r="N22" s="59">
        <f>'[1]Appx F Pivot'!R71</f>
        <v>0.63812895440518247</v>
      </c>
      <c r="O22" s="59">
        <f>'[1]Appx F Pivot'!S71</f>
        <v>1.0570866109858656</v>
      </c>
      <c r="P22" s="59">
        <f>'[1]Appx F Pivot'!T71</f>
        <v>1.1935162798872123</v>
      </c>
      <c r="Q22" s="59">
        <f>'[1]Appx F Pivot'!U71</f>
        <v>1.1019894007069881</v>
      </c>
      <c r="R22" s="59">
        <f>'[1]Appx F Pivot'!V71</f>
        <v>0.95809627210350623</v>
      </c>
      <c r="S22" s="59">
        <f>'[1]Appx F Pivot'!W71</f>
        <v>0.92725917066446495</v>
      </c>
      <c r="T22" s="59">
        <f>'[1]Appx F Pivot'!X71</f>
        <v>1.0619812320318973</v>
      </c>
      <c r="U22" s="59">
        <f>'[1]Appx F Pivot'!Y71</f>
        <v>1.0885195342425553</v>
      </c>
      <c r="V22" s="111">
        <f>'[1]Appx F Pivot'!AJ71</f>
        <v>0.97820566407069032</v>
      </c>
      <c r="W22" s="113">
        <f>'[1]Appx F Pivot'!AK71</f>
        <v>10118</v>
      </c>
    </row>
    <row r="23" spans="1:23" x14ac:dyDescent="0.25">
      <c r="A23" s="110" t="s">
        <v>197</v>
      </c>
      <c r="B23" s="59">
        <f>'[1]Appx F Pivot'!B72</f>
        <v>0.71708888645232449</v>
      </c>
      <c r="C23" s="59">
        <f>'[1]Appx F Pivot'!C72</f>
        <v>0.58298843224798791</v>
      </c>
      <c r="D23" s="59">
        <f>'[1]Appx F Pivot'!D72</f>
        <v>1.061181775022878</v>
      </c>
      <c r="E23" s="59">
        <f>'[1]Appx F Pivot'!E72</f>
        <v>1.0362142182483571</v>
      </c>
      <c r="F23" s="59">
        <f>'[1]Appx F Pivot'!F72</f>
        <v>0.89444386523227404</v>
      </c>
      <c r="G23" s="59">
        <f>'[1]Appx F Pivot'!G72</f>
        <v>0.85750219884593049</v>
      </c>
      <c r="H23" s="59">
        <f>'[1]Appx F Pivot'!H72</f>
        <v>0.80697130677350093</v>
      </c>
      <c r="I23" s="59">
        <f>'[1]Appx F Pivot'!I72</f>
        <v>0.85040314427330932</v>
      </c>
      <c r="J23" s="111">
        <f>'[1]Appx F Pivot'!AH72</f>
        <v>0.88327394117916069</v>
      </c>
      <c r="K23" s="112">
        <f>'[1]Appx F Pivot'!AI72/1000000</f>
        <v>6669.9745460000004</v>
      </c>
      <c r="M23" s="110" t="s">
        <v>197</v>
      </c>
      <c r="N23" s="59">
        <f>'[1]Appx F Pivot'!R72</f>
        <v>0.87616300954435433</v>
      </c>
      <c r="O23" s="59">
        <f>'[1]Appx F Pivot'!S72</f>
        <v>0.99069257461702753</v>
      </c>
      <c r="P23" s="59">
        <f>'[1]Appx F Pivot'!T72</f>
        <v>1.2070831790917116</v>
      </c>
      <c r="Q23" s="59">
        <f>'[1]Appx F Pivot'!U72</f>
        <v>1.0901340688735193</v>
      </c>
      <c r="R23" s="59">
        <f>'[1]Appx F Pivot'!V72</f>
        <v>0.90176892347256277</v>
      </c>
      <c r="S23" s="59">
        <f>'[1]Appx F Pivot'!W72</f>
        <v>0.91116820398179976</v>
      </c>
      <c r="T23" s="59">
        <f>'[1]Appx F Pivot'!X72</f>
        <v>1.0856287770283066</v>
      </c>
      <c r="U23" s="59">
        <f>'[1]Appx F Pivot'!Y72</f>
        <v>0.9898941418855044</v>
      </c>
      <c r="V23" s="111">
        <f>'[1]Appx F Pivot'!AJ72</f>
        <v>0.93308866242633826</v>
      </c>
      <c r="W23" s="113">
        <f>'[1]Appx F Pivot'!AK72</f>
        <v>5841</v>
      </c>
    </row>
    <row r="24" spans="1:23" x14ac:dyDescent="0.25">
      <c r="A24" s="110" t="s">
        <v>198</v>
      </c>
      <c r="B24" s="59">
        <f>'[1]Appx F Pivot'!B73</f>
        <v>1.2395806964946505</v>
      </c>
      <c r="C24" s="59">
        <f>'[1]Appx F Pivot'!C73</f>
        <v>1.4601127674255578</v>
      </c>
      <c r="D24" s="59">
        <f>'[1]Appx F Pivot'!D73</f>
        <v>0.83477641274571024</v>
      </c>
      <c r="E24" s="59">
        <f>'[1]Appx F Pivot'!E73</f>
        <v>0.49818865277716379</v>
      </c>
      <c r="F24" s="59">
        <f>'[1]Appx F Pivot'!F73</f>
        <v>0.73242856272465529</v>
      </c>
      <c r="G24" s="59">
        <f>'[1]Appx F Pivot'!G73</f>
        <v>0.84828260495159424</v>
      </c>
      <c r="H24" s="59">
        <f>'[1]Appx F Pivot'!H73</f>
        <v>0.97368348162573848</v>
      </c>
      <c r="I24" s="59">
        <f>'[1]Appx F Pivot'!I73</f>
        <v>7.6045470279333352E-2</v>
      </c>
      <c r="J24" s="111">
        <f>'[1]Appx F Pivot'!AH73</f>
        <v>0.76037874159441421</v>
      </c>
      <c r="K24" s="112">
        <f>'[1]Appx F Pivot'!AI73/1000000</f>
        <v>1442.0929349999999</v>
      </c>
      <c r="M24" s="110" t="s">
        <v>198</v>
      </c>
      <c r="N24" s="59">
        <f>'[1]Appx F Pivot'!R73</f>
        <v>0.37267089937361941</v>
      </c>
      <c r="O24" s="59">
        <f>'[1]Appx F Pivot'!S73</f>
        <v>0.95294561047651205</v>
      </c>
      <c r="P24" s="59">
        <f>'[1]Appx F Pivot'!T73</f>
        <v>0.72207575574185656</v>
      </c>
      <c r="Q24" s="59">
        <f>'[1]Appx F Pivot'!U73</f>
        <v>0.70732990626792325</v>
      </c>
      <c r="R24" s="59">
        <f>'[1]Appx F Pivot'!V73</f>
        <v>0.77166525030307787</v>
      </c>
      <c r="S24" s="59">
        <f>'[1]Appx F Pivot'!W73</f>
        <v>1.0311044382621899</v>
      </c>
      <c r="T24" s="59">
        <f>'[1]Appx F Pivot'!X73</f>
        <v>1.1201425897541837</v>
      </c>
      <c r="U24" s="59">
        <f>'[1]Appx F Pivot'!Y73</f>
        <v>8.3784158110453921E-2</v>
      </c>
      <c r="V24" s="111">
        <f>'[1]Appx F Pivot'!AJ73</f>
        <v>0.83942147284271296</v>
      </c>
      <c r="W24" s="113">
        <f>'[1]Appx F Pivot'!AK73</f>
        <v>1484</v>
      </c>
    </row>
    <row r="25" spans="1:23" x14ac:dyDescent="0.25">
      <c r="A25" s="110" t="s">
        <v>199</v>
      </c>
      <c r="B25" s="59">
        <f>'[1]Appx F Pivot'!B74</f>
        <v>0.62443630511628212</v>
      </c>
      <c r="C25" s="59">
        <f>'[1]Appx F Pivot'!C74</f>
        <v>1.828269532351898</v>
      </c>
      <c r="D25" s="59">
        <f>'[1]Appx F Pivot'!D74</f>
        <v>1.5675950751715118</v>
      </c>
      <c r="E25" s="59">
        <f>'[1]Appx F Pivot'!E74</f>
        <v>1.0310300840964268</v>
      </c>
      <c r="F25" s="59">
        <f>'[1]Appx F Pivot'!F74</f>
        <v>0.85720995202242922</v>
      </c>
      <c r="G25" s="59">
        <f>'[1]Appx F Pivot'!G74</f>
        <v>0.62150141167396888</v>
      </c>
      <c r="H25" s="59">
        <f>'[1]Appx F Pivot'!H74</f>
        <v>1.5819139518567018</v>
      </c>
      <c r="I25" s="59">
        <f>'[1]Appx F Pivot'!I74</f>
        <v>0</v>
      </c>
      <c r="J25" s="111">
        <f>'[1]Appx F Pivot'!AH74</f>
        <v>0.89799000242135074</v>
      </c>
      <c r="K25" s="112">
        <f>'[1]Appx F Pivot'!AI74/1000000</f>
        <v>49.871701999999999</v>
      </c>
      <c r="M25" s="110" t="s">
        <v>199</v>
      </c>
      <c r="N25" s="59">
        <f>'[1]Appx F Pivot'!R74</f>
        <v>1.5922327629009112</v>
      </c>
      <c r="O25" s="59">
        <f>'[1]Appx F Pivot'!S74</f>
        <v>3.4529665350087937</v>
      </c>
      <c r="P25" s="59">
        <f>'[1]Appx F Pivot'!T74</f>
        <v>1.3206288951624237</v>
      </c>
      <c r="Q25" s="59">
        <f>'[1]Appx F Pivot'!U74</f>
        <v>0.70256955735059246</v>
      </c>
      <c r="R25" s="59">
        <f>'[1]Appx F Pivot'!V74</f>
        <v>0.83037077524332115</v>
      </c>
      <c r="S25" s="59">
        <f>'[1]Appx F Pivot'!W74</f>
        <v>0.70036698332361302</v>
      </c>
      <c r="T25" s="59">
        <f>'[1]Appx F Pivot'!X74</f>
        <v>1.6277174890788604</v>
      </c>
      <c r="U25" s="59">
        <f>'[1]Appx F Pivot'!Y74</f>
        <v>0</v>
      </c>
      <c r="V25" s="111">
        <f>'[1]Appx F Pivot'!AJ74</f>
        <v>0.91741360827758733</v>
      </c>
      <c r="W25" s="113">
        <f>'[1]Appx F Pivot'!AK74</f>
        <v>89</v>
      </c>
    </row>
    <row r="26" spans="1:23" x14ac:dyDescent="0.25">
      <c r="A26" s="114" t="s">
        <v>159</v>
      </c>
      <c r="B26" s="71">
        <f>'[1]Appx F Pivot'!B75</f>
        <v>0.94279033132717005</v>
      </c>
      <c r="C26" s="71">
        <f>'[1]Appx F Pivot'!C75</f>
        <v>0.77376870741983383</v>
      </c>
      <c r="D26" s="71">
        <f>'[1]Appx F Pivot'!D75</f>
        <v>0.8540492585884385</v>
      </c>
      <c r="E26" s="71">
        <f>'[1]Appx F Pivot'!E75</f>
        <v>0.78795083294167445</v>
      </c>
      <c r="F26" s="71">
        <f>'[1]Appx F Pivot'!F75</f>
        <v>0.83907858483605657</v>
      </c>
      <c r="G26" s="71">
        <f>'[1]Appx F Pivot'!G75</f>
        <v>0.84497070174726008</v>
      </c>
      <c r="H26" s="71">
        <f>'[1]Appx F Pivot'!H75</f>
        <v>0.93679173398849358</v>
      </c>
      <c r="I26" s="71">
        <f>'[1]Appx F Pivot'!I75</f>
        <v>1.0437065780460393</v>
      </c>
      <c r="J26" s="115">
        <f>'[1]Appx F Pivot'!AH75</f>
        <v>0.86709923877406092</v>
      </c>
      <c r="K26" s="116">
        <f>'[1]Appx F Pivot'!AI75/1000000</f>
        <v>50057.994886</v>
      </c>
      <c r="M26" s="114" t="s">
        <v>159</v>
      </c>
      <c r="N26" s="71">
        <f>'[1]Appx F Pivot'!R75</f>
        <v>1.1069395493584917</v>
      </c>
      <c r="O26" s="71">
        <f>'[1]Appx F Pivot'!S75</f>
        <v>0.97699023400791396</v>
      </c>
      <c r="P26" s="71">
        <f>'[1]Appx F Pivot'!T75</f>
        <v>0.95413723014031304</v>
      </c>
      <c r="Q26" s="71">
        <f>'[1]Appx F Pivot'!U75</f>
        <v>0.88156498345177581</v>
      </c>
      <c r="R26" s="71">
        <f>'[1]Appx F Pivot'!V75</f>
        <v>0.9006507141372011</v>
      </c>
      <c r="S26" s="71">
        <f>'[1]Appx F Pivot'!W75</f>
        <v>0.90153616132865577</v>
      </c>
      <c r="T26" s="71">
        <f>'[1]Appx F Pivot'!X75</f>
        <v>0.96435285714000718</v>
      </c>
      <c r="U26" s="71">
        <f>'[1]Appx F Pivot'!Y75</f>
        <v>1.0099484037451905</v>
      </c>
      <c r="V26" s="115">
        <f>'[1]Appx F Pivot'!AJ75</f>
        <v>0.93148509650575906</v>
      </c>
      <c r="W26" s="117">
        <f>'[1]Appx F Pivot'!AK75</f>
        <v>126582</v>
      </c>
    </row>
    <row r="27" spans="1:23" x14ac:dyDescent="0.25">
      <c r="A27" s="43"/>
    </row>
    <row r="28" spans="1:23" ht="12.75" customHeight="1" x14ac:dyDescent="0.25">
      <c r="A28" s="102"/>
      <c r="B28" s="103"/>
      <c r="C28" s="103"/>
      <c r="D28" s="103"/>
      <c r="E28" s="103"/>
      <c r="F28" s="103"/>
      <c r="G28" s="396" t="s">
        <v>124</v>
      </c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103"/>
      <c r="S28" s="103"/>
      <c r="T28" s="103"/>
      <c r="U28" s="103"/>
      <c r="V28" s="103"/>
      <c r="W28" s="104"/>
    </row>
    <row r="29" spans="1:23" ht="12.75" customHeight="1" x14ac:dyDescent="0.25">
      <c r="A29" s="102"/>
      <c r="B29" s="401" t="s">
        <v>59</v>
      </c>
      <c r="C29" s="401"/>
      <c r="D29" s="401"/>
      <c r="E29" s="401"/>
      <c r="F29" s="401"/>
      <c r="G29" s="401" t="s">
        <v>122</v>
      </c>
      <c r="H29" s="401"/>
      <c r="I29" s="401"/>
      <c r="J29" s="118"/>
      <c r="K29" s="118"/>
      <c r="L29" s="118"/>
      <c r="M29" s="118"/>
      <c r="N29" s="401" t="s">
        <v>56</v>
      </c>
      <c r="O29" s="401"/>
      <c r="P29" s="401"/>
      <c r="Q29" s="401"/>
      <c r="R29" s="401"/>
      <c r="S29" s="401"/>
      <c r="T29" s="401"/>
      <c r="U29" s="401"/>
      <c r="V29" s="103"/>
      <c r="W29" s="104"/>
    </row>
    <row r="30" spans="1:23" x14ac:dyDescent="0.25">
      <c r="A30" s="105"/>
      <c r="B30" s="400" t="s">
        <v>83</v>
      </c>
      <c r="C30" s="400"/>
      <c r="D30" s="400"/>
      <c r="E30" s="400"/>
      <c r="F30" s="400"/>
      <c r="G30" s="400"/>
      <c r="H30" s="400"/>
      <c r="I30" s="400"/>
      <c r="J30" s="106"/>
      <c r="K30" s="106"/>
      <c r="M30" s="105"/>
      <c r="N30" s="400" t="s">
        <v>83</v>
      </c>
      <c r="O30" s="400"/>
      <c r="P30" s="400"/>
      <c r="Q30" s="400"/>
      <c r="R30" s="400"/>
      <c r="S30" s="400"/>
      <c r="T30" s="400"/>
      <c r="U30" s="400"/>
      <c r="V30" s="106"/>
      <c r="W30" s="106"/>
    </row>
    <row r="31" spans="1:23" s="43" customFormat="1" ht="12.75" x14ac:dyDescent="0.2">
      <c r="A31" s="107" t="s">
        <v>127</v>
      </c>
      <c r="B31" s="108" t="s">
        <v>84</v>
      </c>
      <c r="C31" s="108" t="s">
        <v>85</v>
      </c>
      <c r="D31" s="108" t="s">
        <v>86</v>
      </c>
      <c r="E31" s="108" t="s">
        <v>87</v>
      </c>
      <c r="F31" s="108" t="s">
        <v>88</v>
      </c>
      <c r="G31" s="108" t="s">
        <v>89</v>
      </c>
      <c r="H31" s="108" t="s">
        <v>90</v>
      </c>
      <c r="I31" s="108" t="s">
        <v>91</v>
      </c>
      <c r="J31" s="109" t="s">
        <v>159</v>
      </c>
      <c r="K31" s="109" t="s">
        <v>161</v>
      </c>
      <c r="M31" s="107" t="s">
        <v>127</v>
      </c>
      <c r="N31" s="108" t="s">
        <v>84</v>
      </c>
      <c r="O31" s="108" t="s">
        <v>85</v>
      </c>
      <c r="P31" s="108" t="s">
        <v>86</v>
      </c>
      <c r="Q31" s="108" t="s">
        <v>87</v>
      </c>
      <c r="R31" s="108" t="s">
        <v>88</v>
      </c>
      <c r="S31" s="108" t="s">
        <v>89</v>
      </c>
      <c r="T31" s="108" t="s">
        <v>90</v>
      </c>
      <c r="U31" s="108" t="s">
        <v>91</v>
      </c>
      <c r="V31" s="109" t="s">
        <v>159</v>
      </c>
      <c r="W31" s="109" t="s">
        <v>134</v>
      </c>
    </row>
    <row r="32" spans="1:23" x14ac:dyDescent="0.25">
      <c r="A32" s="110" t="s">
        <v>71</v>
      </c>
      <c r="B32" s="59">
        <f>'[1]Appx F Pivot'!B85</f>
        <v>1.1385584241919147</v>
      </c>
      <c r="C32" s="59">
        <f>'[1]Appx F Pivot'!C85</f>
        <v>0.93109658852629573</v>
      </c>
      <c r="D32" s="59">
        <f>'[1]Appx F Pivot'!D85</f>
        <v>1.0539118221877142</v>
      </c>
      <c r="E32" s="59">
        <f>'[1]Appx F Pivot'!E85</f>
        <v>2.0548458603576418</v>
      </c>
      <c r="F32" s="59">
        <f>'[1]Appx F Pivot'!F85</f>
        <v>1.0280551556129287</v>
      </c>
      <c r="G32" s="59">
        <f>'[1]Appx F Pivot'!G85</f>
        <v>0.95653437010846187</v>
      </c>
      <c r="H32" s="59">
        <f>'[1]Appx F Pivot'!H85</f>
        <v>1.0231555620500774</v>
      </c>
      <c r="I32" s="59">
        <f>'[1]Appx F Pivot'!I85</f>
        <v>0.72101510855591877</v>
      </c>
      <c r="J32" s="111">
        <f>'[1]Appx F Pivot'!AH85</f>
        <v>1.0068833755970483</v>
      </c>
      <c r="K32" s="112">
        <f>'[1]Appx F Pivot'!AI85/1000000</f>
        <v>25.890528</v>
      </c>
      <c r="M32" s="110" t="s">
        <v>71</v>
      </c>
      <c r="N32" s="59">
        <f>'[1]Appx F Pivot'!R85</f>
        <v>1.5352210671902373</v>
      </c>
      <c r="O32" s="59">
        <f>'[1]Appx F Pivot'!S85</f>
        <v>1.2554347052741224</v>
      </c>
      <c r="P32" s="59">
        <f>'[1]Appx F Pivot'!T85</f>
        <v>1.1255998845779802</v>
      </c>
      <c r="Q32" s="59">
        <f>'[1]Appx F Pivot'!U85</f>
        <v>1.8080587106025121</v>
      </c>
      <c r="R32" s="59">
        <f>'[1]Appx F Pivot'!V85</f>
        <v>1.0737634758747789</v>
      </c>
      <c r="S32" s="59">
        <f>'[1]Appx F Pivot'!W85</f>
        <v>1.2291180533611443</v>
      </c>
      <c r="T32" s="59">
        <f>'[1]Appx F Pivot'!X85</f>
        <v>1.2087221328306337</v>
      </c>
      <c r="U32" s="59">
        <f>'[1]Appx F Pivot'!Y85</f>
        <v>0.65829555644798343</v>
      </c>
      <c r="V32" s="111">
        <f>'[1]Appx F Pivot'!AJ85</f>
        <v>1.098236483195725</v>
      </c>
      <c r="W32" s="113">
        <f>'[1]Appx F Pivot'!AK85</f>
        <v>182</v>
      </c>
    </row>
    <row r="33" spans="1:23" x14ac:dyDescent="0.25">
      <c r="A33" s="110" t="s">
        <v>72</v>
      </c>
      <c r="B33" s="59">
        <f>'[1]Appx F Pivot'!B86</f>
        <v>2.9024166828869475</v>
      </c>
      <c r="C33" s="59">
        <f>'[1]Appx F Pivot'!C86</f>
        <v>0.67793631120393771</v>
      </c>
      <c r="D33" s="59">
        <f>'[1]Appx F Pivot'!D86</f>
        <v>1.2459883738514406</v>
      </c>
      <c r="E33" s="59">
        <f>'[1]Appx F Pivot'!E86</f>
        <v>0.62544400291787172</v>
      </c>
      <c r="F33" s="59">
        <f>'[1]Appx F Pivot'!F86</f>
        <v>0.88423901067179311</v>
      </c>
      <c r="G33" s="59">
        <f>'[1]Appx F Pivot'!G86</f>
        <v>0.71723796307474785</v>
      </c>
      <c r="H33" s="59">
        <f>'[1]Appx F Pivot'!H86</f>
        <v>1.0128896364023894</v>
      </c>
      <c r="I33" s="59">
        <f>'[1]Appx F Pivot'!I86</f>
        <v>0.93732641471974498</v>
      </c>
      <c r="J33" s="111">
        <f>'[1]Appx F Pivot'!AH86</f>
        <v>0.92276979055479935</v>
      </c>
      <c r="K33" s="112">
        <f>'[1]Appx F Pivot'!AI86/1000000</f>
        <v>78.967302000000004</v>
      </c>
      <c r="M33" s="110" t="s">
        <v>72</v>
      </c>
      <c r="N33" s="59">
        <f>'[1]Appx F Pivot'!R86</f>
        <v>1.6616530516954311</v>
      </c>
      <c r="O33" s="59">
        <f>'[1]Appx F Pivot'!S86</f>
        <v>1.181998036123733</v>
      </c>
      <c r="P33" s="59">
        <f>'[1]Appx F Pivot'!T86</f>
        <v>1.7676177145777237</v>
      </c>
      <c r="Q33" s="59">
        <f>'[1]Appx F Pivot'!U86</f>
        <v>0.91654478550374385</v>
      </c>
      <c r="R33" s="59">
        <f>'[1]Appx F Pivot'!V86</f>
        <v>1.0009233741091588</v>
      </c>
      <c r="S33" s="59">
        <f>'[1]Appx F Pivot'!W86</f>
        <v>0.82662324535075415</v>
      </c>
      <c r="T33" s="59">
        <f>'[1]Appx F Pivot'!X86</f>
        <v>1.0195732762429965</v>
      </c>
      <c r="U33" s="59">
        <f>'[1]Appx F Pivot'!Y86</f>
        <v>0.96876503323502772</v>
      </c>
      <c r="V33" s="111">
        <f>'[1]Appx F Pivot'!AJ86</f>
        <v>0.98153654456885908</v>
      </c>
      <c r="W33" s="113">
        <f>'[1]Appx F Pivot'!AK86</f>
        <v>498</v>
      </c>
    </row>
    <row r="34" spans="1:23" x14ac:dyDescent="0.25">
      <c r="A34" s="110" t="s">
        <v>73</v>
      </c>
      <c r="B34" s="59">
        <f>'[1]Appx F Pivot'!B87</f>
        <v>0.62829049782677948</v>
      </c>
      <c r="C34" s="59">
        <f>'[1]Appx F Pivot'!C87</f>
        <v>0.96587782633338215</v>
      </c>
      <c r="D34" s="59">
        <f>'[1]Appx F Pivot'!D87</f>
        <v>1.0848257824352989</v>
      </c>
      <c r="E34" s="59">
        <f>'[1]Appx F Pivot'!E87</f>
        <v>0.65203623635622132</v>
      </c>
      <c r="F34" s="59">
        <f>'[1]Appx F Pivot'!F87</f>
        <v>0.54214840884880833</v>
      </c>
      <c r="G34" s="59">
        <f>'[1]Appx F Pivot'!G87</f>
        <v>0.89326536277294744</v>
      </c>
      <c r="H34" s="59">
        <f>'[1]Appx F Pivot'!H87</f>
        <v>0.91896435583176506</v>
      </c>
      <c r="I34" s="59">
        <f>'[1]Appx F Pivot'!I87</f>
        <v>1.0104963344857025</v>
      </c>
      <c r="J34" s="111">
        <f>'[1]Appx F Pivot'!AH87</f>
        <v>0.84444011215583969</v>
      </c>
      <c r="K34" s="112">
        <f>'[1]Appx F Pivot'!AI87/1000000</f>
        <v>168.614689</v>
      </c>
      <c r="M34" s="110" t="s">
        <v>73</v>
      </c>
      <c r="N34" s="59">
        <f>'[1]Appx F Pivot'!R87</f>
        <v>0.71418390311979674</v>
      </c>
      <c r="O34" s="59">
        <f>'[1]Appx F Pivot'!S87</f>
        <v>1.2329708017047967</v>
      </c>
      <c r="P34" s="59">
        <f>'[1]Appx F Pivot'!T87</f>
        <v>0.98986299207528472</v>
      </c>
      <c r="Q34" s="59">
        <f>'[1]Appx F Pivot'!U87</f>
        <v>0.86956485566161412</v>
      </c>
      <c r="R34" s="59">
        <f>'[1]Appx F Pivot'!V87</f>
        <v>0.69704884930594668</v>
      </c>
      <c r="S34" s="59">
        <f>'[1]Appx F Pivot'!W87</f>
        <v>0.94202404616488089</v>
      </c>
      <c r="T34" s="59">
        <f>'[1]Appx F Pivot'!X87</f>
        <v>1.0264305467608905</v>
      </c>
      <c r="U34" s="59">
        <f>'[1]Appx F Pivot'!Y87</f>
        <v>1.0936018068321611</v>
      </c>
      <c r="V34" s="111">
        <f>'[1]Appx F Pivot'!AJ87</f>
        <v>0.96774272929854088</v>
      </c>
      <c r="W34" s="113">
        <f>'[1]Appx F Pivot'!AK87</f>
        <v>1059</v>
      </c>
    </row>
    <row r="35" spans="1:23" x14ac:dyDescent="0.25">
      <c r="A35" s="110" t="s">
        <v>74</v>
      </c>
      <c r="B35" s="59">
        <f>'[1]Appx F Pivot'!B88</f>
        <v>0.29757169091830743</v>
      </c>
      <c r="C35" s="59">
        <f>'[1]Appx F Pivot'!C88</f>
        <v>0.86814202355760806</v>
      </c>
      <c r="D35" s="59">
        <f>'[1]Appx F Pivot'!D88</f>
        <v>1.2186051620204492</v>
      </c>
      <c r="E35" s="59">
        <f>'[1]Appx F Pivot'!E88</f>
        <v>0.81117024916251146</v>
      </c>
      <c r="F35" s="59">
        <f>'[1]Appx F Pivot'!F88</f>
        <v>0.93513789022472504</v>
      </c>
      <c r="G35" s="59">
        <f>'[1]Appx F Pivot'!G88</f>
        <v>0.92870995196915962</v>
      </c>
      <c r="H35" s="59">
        <f>'[1]Appx F Pivot'!H88</f>
        <v>1.0469391014549152</v>
      </c>
      <c r="I35" s="59">
        <f>'[1]Appx F Pivot'!I88</f>
        <v>1.0306001106782807</v>
      </c>
      <c r="J35" s="111">
        <f>'[1]Appx F Pivot'!AH88</f>
        <v>0.96888974994148236</v>
      </c>
      <c r="K35" s="112">
        <f>'[1]Appx F Pivot'!AI88/1000000</f>
        <v>316.16776700000003</v>
      </c>
      <c r="M35" s="110" t="s">
        <v>74</v>
      </c>
      <c r="N35" s="59">
        <f>'[1]Appx F Pivot'!R88</f>
        <v>0.69906087115617188</v>
      </c>
      <c r="O35" s="59">
        <f>'[1]Appx F Pivot'!S88</f>
        <v>0.76135247488163527</v>
      </c>
      <c r="P35" s="59">
        <f>'[1]Appx F Pivot'!T88</f>
        <v>1.2189003945814612</v>
      </c>
      <c r="Q35" s="59">
        <f>'[1]Appx F Pivot'!U88</f>
        <v>0.91718831687248958</v>
      </c>
      <c r="R35" s="59">
        <f>'[1]Appx F Pivot'!V88</f>
        <v>0.92147281150469373</v>
      </c>
      <c r="S35" s="59">
        <f>'[1]Appx F Pivot'!W88</f>
        <v>1.0117130824726142</v>
      </c>
      <c r="T35" s="59">
        <f>'[1]Appx F Pivot'!X88</f>
        <v>0.96232900690113621</v>
      </c>
      <c r="U35" s="59">
        <f>'[1]Appx F Pivot'!Y88</f>
        <v>1.0586953983726921</v>
      </c>
      <c r="V35" s="111">
        <f>'[1]Appx F Pivot'!AJ88</f>
        <v>0.98847094467859353</v>
      </c>
      <c r="W35" s="113">
        <f>'[1]Appx F Pivot'!AK88</f>
        <v>1698</v>
      </c>
    </row>
    <row r="36" spans="1:23" x14ac:dyDescent="0.25">
      <c r="A36" s="110" t="s">
        <v>189</v>
      </c>
      <c r="B36" s="59">
        <f>'[1]Appx F Pivot'!B89</f>
        <v>0.41932630584222996</v>
      </c>
      <c r="C36" s="59">
        <f>'[1]Appx F Pivot'!C89</f>
        <v>1.4160469451748834</v>
      </c>
      <c r="D36" s="59">
        <f>'[1]Appx F Pivot'!D89</f>
        <v>0.73711128405095727</v>
      </c>
      <c r="E36" s="59">
        <f>'[1]Appx F Pivot'!E89</f>
        <v>1.0122523394969649</v>
      </c>
      <c r="F36" s="59">
        <f>'[1]Appx F Pivot'!F89</f>
        <v>0.77044778389795554</v>
      </c>
      <c r="G36" s="59">
        <f>'[1]Appx F Pivot'!G89</f>
        <v>0.80068141221964739</v>
      </c>
      <c r="H36" s="59">
        <f>'[1]Appx F Pivot'!H89</f>
        <v>0.84999627069814376</v>
      </c>
      <c r="I36" s="59">
        <f>'[1]Appx F Pivot'!I89</f>
        <v>0.82350525257780438</v>
      </c>
      <c r="J36" s="111">
        <f>'[1]Appx F Pivot'!AH89</f>
        <v>0.82368542512116927</v>
      </c>
      <c r="K36" s="112">
        <f>'[1]Appx F Pivot'!AI89/1000000</f>
        <v>336.30801100000002</v>
      </c>
      <c r="M36" s="110" t="s">
        <v>189</v>
      </c>
      <c r="N36" s="59">
        <f>'[1]Appx F Pivot'!R89</f>
        <v>0.63509354890271852</v>
      </c>
      <c r="O36" s="59">
        <f>'[1]Appx F Pivot'!S89</f>
        <v>1.2364220109201993</v>
      </c>
      <c r="P36" s="59">
        <f>'[1]Appx F Pivot'!T89</f>
        <v>0.93082620206776934</v>
      </c>
      <c r="Q36" s="59">
        <f>'[1]Appx F Pivot'!U89</f>
        <v>0.991164140348753</v>
      </c>
      <c r="R36" s="59">
        <f>'[1]Appx F Pivot'!V89</f>
        <v>0.90629730506014228</v>
      </c>
      <c r="S36" s="59">
        <f>'[1]Appx F Pivot'!W89</f>
        <v>0.91796107562469009</v>
      </c>
      <c r="T36" s="59">
        <f>'[1]Appx F Pivot'!X89</f>
        <v>0.94198691416669822</v>
      </c>
      <c r="U36" s="59">
        <f>'[1]Appx F Pivot'!Y89</f>
        <v>1.0013526246189741</v>
      </c>
      <c r="V36" s="111">
        <f>'[1]Appx F Pivot'!AJ89</f>
        <v>0.94206348761866998</v>
      </c>
      <c r="W36" s="113">
        <f>'[1]Appx F Pivot'!AK89</f>
        <v>1977</v>
      </c>
    </row>
    <row r="37" spans="1:23" x14ac:dyDescent="0.25">
      <c r="A37" s="110" t="s">
        <v>190</v>
      </c>
      <c r="B37" s="59">
        <f>'[1]Appx F Pivot'!B90</f>
        <v>2.4749957260097459</v>
      </c>
      <c r="C37" s="59">
        <f>'[1]Appx F Pivot'!C90</f>
        <v>0.77994278891141255</v>
      </c>
      <c r="D37" s="59">
        <f>'[1]Appx F Pivot'!D90</f>
        <v>0.75536894741134719</v>
      </c>
      <c r="E37" s="59">
        <f>'[1]Appx F Pivot'!E90</f>
        <v>0.94509769357068096</v>
      </c>
      <c r="F37" s="59">
        <f>'[1]Appx F Pivot'!F90</f>
        <v>0.77863435597427211</v>
      </c>
      <c r="G37" s="59">
        <f>'[1]Appx F Pivot'!G90</f>
        <v>1.1368325647224318</v>
      </c>
      <c r="H37" s="59">
        <f>'[1]Appx F Pivot'!H90</f>
        <v>0.90311236584605359</v>
      </c>
      <c r="I37" s="59">
        <f>'[1]Appx F Pivot'!I90</f>
        <v>0.82955413799798694</v>
      </c>
      <c r="J37" s="111">
        <f>'[1]Appx F Pivot'!AH90</f>
        <v>0.92988478656215889</v>
      </c>
      <c r="K37" s="112">
        <f>'[1]Appx F Pivot'!AI90/1000000</f>
        <v>408.07548500000001</v>
      </c>
      <c r="M37" s="110" t="s">
        <v>190</v>
      </c>
      <c r="N37" s="59">
        <f>'[1]Appx F Pivot'!R90</f>
        <v>1.4969848105862573</v>
      </c>
      <c r="O37" s="59">
        <f>'[1]Appx F Pivot'!S90</f>
        <v>1.0780338142392492</v>
      </c>
      <c r="P37" s="59">
        <f>'[1]Appx F Pivot'!T90</f>
        <v>1.0497435111083937</v>
      </c>
      <c r="Q37" s="59">
        <f>'[1]Appx F Pivot'!U90</f>
        <v>0.82063150056332856</v>
      </c>
      <c r="R37" s="59">
        <f>'[1]Appx F Pivot'!V90</f>
        <v>0.88203843719066088</v>
      </c>
      <c r="S37" s="59">
        <f>'[1]Appx F Pivot'!W90</f>
        <v>0.92550895647054332</v>
      </c>
      <c r="T37" s="59">
        <f>'[1]Appx F Pivot'!X90</f>
        <v>0.88923215968158553</v>
      </c>
      <c r="U37" s="59">
        <f>'[1]Appx F Pivot'!Y90</f>
        <v>1.0591447647774064</v>
      </c>
      <c r="V37" s="111">
        <f>'[1]Appx F Pivot'!AJ90</f>
        <v>0.93177774578874861</v>
      </c>
      <c r="W37" s="113">
        <f>'[1]Appx F Pivot'!AK90</f>
        <v>2022</v>
      </c>
    </row>
    <row r="38" spans="1:23" x14ac:dyDescent="0.25">
      <c r="A38" s="110" t="s">
        <v>191</v>
      </c>
      <c r="B38" s="59">
        <f>'[1]Appx F Pivot'!B91</f>
        <v>0.81271984540471909</v>
      </c>
      <c r="C38" s="59">
        <f>'[1]Appx F Pivot'!C91</f>
        <v>1.3256312994012303</v>
      </c>
      <c r="D38" s="59">
        <f>'[1]Appx F Pivot'!D91</f>
        <v>0.63361236224157946</v>
      </c>
      <c r="E38" s="59">
        <f>'[1]Appx F Pivot'!E91</f>
        <v>0.62156272374990218</v>
      </c>
      <c r="F38" s="59">
        <f>'[1]Appx F Pivot'!F91</f>
        <v>0.80436370939413016</v>
      </c>
      <c r="G38" s="59">
        <f>'[1]Appx F Pivot'!G91</f>
        <v>0.8322145716640279</v>
      </c>
      <c r="H38" s="59">
        <f>'[1]Appx F Pivot'!H91</f>
        <v>0.96319412461844123</v>
      </c>
      <c r="I38" s="59">
        <f>'[1]Appx F Pivot'!I91</f>
        <v>1.292156868180611</v>
      </c>
      <c r="J38" s="111">
        <f>'[1]Appx F Pivot'!AH91</f>
        <v>0.90926279836456736</v>
      </c>
      <c r="K38" s="112">
        <f>'[1]Appx F Pivot'!AI91/1000000</f>
        <v>361.19905699999998</v>
      </c>
      <c r="M38" s="110" t="s">
        <v>191</v>
      </c>
      <c r="N38" s="59">
        <f>'[1]Appx F Pivot'!R91</f>
        <v>1.3750801969506157</v>
      </c>
      <c r="O38" s="59">
        <f>'[1]Appx F Pivot'!S91</f>
        <v>1.4330591109318189</v>
      </c>
      <c r="P38" s="59">
        <f>'[1]Appx F Pivot'!T91</f>
        <v>1.0109220065296227</v>
      </c>
      <c r="Q38" s="59">
        <f>'[1]Appx F Pivot'!U91</f>
        <v>0.99907147551208608</v>
      </c>
      <c r="R38" s="59">
        <f>'[1]Appx F Pivot'!V91</f>
        <v>0.82700084129427343</v>
      </c>
      <c r="S38" s="59">
        <f>'[1]Appx F Pivot'!W91</f>
        <v>0.93628086302734226</v>
      </c>
      <c r="T38" s="59">
        <f>'[1]Appx F Pivot'!X91</f>
        <v>1.048341849391903</v>
      </c>
      <c r="U38" s="59">
        <f>'[1]Appx F Pivot'!Y91</f>
        <v>1.2766559806959534</v>
      </c>
      <c r="V38" s="111">
        <f>'[1]Appx F Pivot'!AJ91</f>
        <v>0.9922344870403137</v>
      </c>
      <c r="W38" s="113">
        <f>'[1]Appx F Pivot'!AK91</f>
        <v>1870</v>
      </c>
    </row>
    <row r="39" spans="1:23" x14ac:dyDescent="0.25">
      <c r="A39" s="110" t="s">
        <v>192</v>
      </c>
      <c r="B39" s="59">
        <f>'[1]Appx F Pivot'!B92</f>
        <v>0.90621414920679966</v>
      </c>
      <c r="C39" s="59">
        <f>'[1]Appx F Pivot'!C92</f>
        <v>3.08880201783552</v>
      </c>
      <c r="D39" s="59">
        <f>'[1]Appx F Pivot'!D92</f>
        <v>0.84274057073622721</v>
      </c>
      <c r="E39" s="59">
        <f>'[1]Appx F Pivot'!E92</f>
        <v>0.65944521442390225</v>
      </c>
      <c r="F39" s="59">
        <f>'[1]Appx F Pivot'!F92</f>
        <v>0.84799329223782027</v>
      </c>
      <c r="G39" s="59">
        <f>'[1]Appx F Pivot'!G92</f>
        <v>0.98289939744314181</v>
      </c>
      <c r="H39" s="59">
        <f>'[1]Appx F Pivot'!H92</f>
        <v>1.4270294921258384</v>
      </c>
      <c r="I39" s="59">
        <f>'[1]Appx F Pivot'!I92</f>
        <v>1.1593503581163105</v>
      </c>
      <c r="J39" s="111">
        <f>'[1]Appx F Pivot'!AH92</f>
        <v>1.0674806034098361</v>
      </c>
      <c r="K39" s="112">
        <f>'[1]Appx F Pivot'!AI92/1000000</f>
        <v>402.44813799999997</v>
      </c>
      <c r="M39" s="110" t="s">
        <v>192</v>
      </c>
      <c r="N39" s="59">
        <f>'[1]Appx F Pivot'!R92</f>
        <v>1.1732530872456117</v>
      </c>
      <c r="O39" s="59">
        <f>'[1]Appx F Pivot'!S92</f>
        <v>1.2276660700398974</v>
      </c>
      <c r="P39" s="59">
        <f>'[1]Appx F Pivot'!T92</f>
        <v>1.2056074081885753</v>
      </c>
      <c r="Q39" s="59">
        <f>'[1]Appx F Pivot'!U92</f>
        <v>0.88234056802601857</v>
      </c>
      <c r="R39" s="59">
        <f>'[1]Appx F Pivot'!V92</f>
        <v>0.84387229104554651</v>
      </c>
      <c r="S39" s="59">
        <f>'[1]Appx F Pivot'!W92</f>
        <v>0.98123225352260279</v>
      </c>
      <c r="T39" s="59">
        <f>'[1]Appx F Pivot'!X92</f>
        <v>1.1951887641593999</v>
      </c>
      <c r="U39" s="59">
        <f>'[1]Appx F Pivot'!Y92</f>
        <v>1.2913093570341565</v>
      </c>
      <c r="V39" s="111">
        <f>'[1]Appx F Pivot'!AJ92</f>
        <v>1.0305881834548822</v>
      </c>
      <c r="W39" s="113">
        <f>'[1]Appx F Pivot'!AK92</f>
        <v>1603</v>
      </c>
    </row>
    <row r="40" spans="1:23" x14ac:dyDescent="0.25">
      <c r="A40" s="110" t="s">
        <v>193</v>
      </c>
      <c r="B40" s="59">
        <f>'[1]Appx F Pivot'!B93</f>
        <v>1.450833781042155</v>
      </c>
      <c r="C40" s="59">
        <f>'[1]Appx F Pivot'!C93</f>
        <v>1.117210387406145</v>
      </c>
      <c r="D40" s="59">
        <f>'[1]Appx F Pivot'!D93</f>
        <v>0.33594273676743908</v>
      </c>
      <c r="E40" s="59">
        <f>'[1]Appx F Pivot'!E93</f>
        <v>0.40622613180202038</v>
      </c>
      <c r="F40" s="59">
        <f>'[1]Appx F Pivot'!F93</f>
        <v>0.92600826733146346</v>
      </c>
      <c r="G40" s="59">
        <f>'[1]Appx F Pivot'!G93</f>
        <v>1.0229941432896101</v>
      </c>
      <c r="H40" s="59">
        <f>'[1]Appx F Pivot'!H93</f>
        <v>1.5694394465352066</v>
      </c>
      <c r="I40" s="59">
        <f>'[1]Appx F Pivot'!I93</f>
        <v>1.3350884618289081</v>
      </c>
      <c r="J40" s="111">
        <f>'[1]Appx F Pivot'!AH93</f>
        <v>1.1335257423505709</v>
      </c>
      <c r="K40" s="112">
        <f>'[1]Appx F Pivot'!AI93/1000000</f>
        <v>470.15303399999999</v>
      </c>
      <c r="M40" s="110" t="s">
        <v>193</v>
      </c>
      <c r="N40" s="59">
        <f>'[1]Appx F Pivot'!R93</f>
        <v>1.4823729479931411</v>
      </c>
      <c r="O40" s="59">
        <f>'[1]Appx F Pivot'!S93</f>
        <v>1.3114934842361932</v>
      </c>
      <c r="P40" s="59">
        <f>'[1]Appx F Pivot'!T93</f>
        <v>0.59227943707208341</v>
      </c>
      <c r="Q40" s="59">
        <f>'[1]Appx F Pivot'!U93</f>
        <v>0.76797602341221383</v>
      </c>
      <c r="R40" s="59">
        <f>'[1]Appx F Pivot'!V93</f>
        <v>0.84847016545024401</v>
      </c>
      <c r="S40" s="59">
        <f>'[1]Appx F Pivot'!W93</f>
        <v>1.1034869509175786</v>
      </c>
      <c r="T40" s="59">
        <f>'[1]Appx F Pivot'!X93</f>
        <v>1.3397628810131559</v>
      </c>
      <c r="U40" s="59">
        <f>'[1]Appx F Pivot'!Y93</f>
        <v>1.3082405632708383</v>
      </c>
      <c r="V40" s="111">
        <f>'[1]Appx F Pivot'!AJ93</f>
        <v>1.0953514586605482</v>
      </c>
      <c r="W40" s="113">
        <f>'[1]Appx F Pivot'!AK93</f>
        <v>1425</v>
      </c>
    </row>
    <row r="41" spans="1:23" x14ac:dyDescent="0.25">
      <c r="A41" s="110" t="s">
        <v>194</v>
      </c>
      <c r="B41" s="59">
        <f>'[1]Appx F Pivot'!B94</f>
        <v>2.2471559512345145</v>
      </c>
      <c r="C41" s="59">
        <f>'[1]Appx F Pivot'!C94</f>
        <v>0.54727950694144545</v>
      </c>
      <c r="D41" s="59">
        <f>'[1]Appx F Pivot'!D94</f>
        <v>0.43809820710325054</v>
      </c>
      <c r="E41" s="59">
        <f>'[1]Appx F Pivot'!E94</f>
        <v>0.46673641767019308</v>
      </c>
      <c r="F41" s="59">
        <f>'[1]Appx F Pivot'!F94</f>
        <v>0.94839512865374243</v>
      </c>
      <c r="G41" s="59">
        <f>'[1]Appx F Pivot'!G94</f>
        <v>1.33509150541738</v>
      </c>
      <c r="H41" s="59">
        <f>'[1]Appx F Pivot'!H94</f>
        <v>1.3035931582349887</v>
      </c>
      <c r="I41" s="59">
        <f>'[1]Appx F Pivot'!I94</f>
        <v>1.3182029636058039</v>
      </c>
      <c r="J41" s="111">
        <f>'[1]Appx F Pivot'!AH94</f>
        <v>1.1611373854718778</v>
      </c>
      <c r="K41" s="112">
        <f>'[1]Appx F Pivot'!AI94/1000000</f>
        <v>461.79548799999998</v>
      </c>
      <c r="M41" s="110" t="s">
        <v>194</v>
      </c>
      <c r="N41" s="59">
        <f>'[1]Appx F Pivot'!R94</f>
        <v>1.4454062631523494</v>
      </c>
      <c r="O41" s="59">
        <f>'[1]Appx F Pivot'!S94</f>
        <v>0.931660272429782</v>
      </c>
      <c r="P41" s="59">
        <f>'[1]Appx F Pivot'!T94</f>
        <v>0.87153705933090497</v>
      </c>
      <c r="Q41" s="59">
        <f>'[1]Appx F Pivot'!U94</f>
        <v>0.73111079569876147</v>
      </c>
      <c r="R41" s="59">
        <f>'[1]Appx F Pivot'!V94</f>
        <v>0.86467324734178386</v>
      </c>
      <c r="S41" s="59">
        <f>'[1]Appx F Pivot'!W94</f>
        <v>1.1628440818225059</v>
      </c>
      <c r="T41" s="59">
        <f>'[1]Appx F Pivot'!X94</f>
        <v>1.1554908205783405</v>
      </c>
      <c r="U41" s="59">
        <f>'[1]Appx F Pivot'!Y94</f>
        <v>1.0802153228021552</v>
      </c>
      <c r="V41" s="111">
        <f>'[1]Appx F Pivot'!AJ94</f>
        <v>1.044685996038291</v>
      </c>
      <c r="W41" s="113">
        <f>'[1]Appx F Pivot'!AK94</f>
        <v>1153</v>
      </c>
    </row>
    <row r="42" spans="1:23" x14ac:dyDescent="0.25">
      <c r="A42" s="110" t="s">
        <v>195</v>
      </c>
      <c r="B42" s="59">
        <f>'[1]Appx F Pivot'!B95</f>
        <v>0.50828865524034206</v>
      </c>
      <c r="C42" s="59">
        <f>'[1]Appx F Pivot'!C95</f>
        <v>1.3309471794237451</v>
      </c>
      <c r="D42" s="59">
        <f>'[1]Appx F Pivot'!D95</f>
        <v>0.14790648053313588</v>
      </c>
      <c r="E42" s="59">
        <f>'[1]Appx F Pivot'!E95</f>
        <v>0.56381221260205383</v>
      </c>
      <c r="F42" s="59">
        <f>'[1]Appx F Pivot'!F95</f>
        <v>0.78361397133057176</v>
      </c>
      <c r="G42" s="59">
        <f>'[1]Appx F Pivot'!G95</f>
        <v>0.97329986163331428</v>
      </c>
      <c r="H42" s="59">
        <f>'[1]Appx F Pivot'!H95</f>
        <v>1.0985891453540233</v>
      </c>
      <c r="I42" s="59">
        <f>'[1]Appx F Pivot'!I95</f>
        <v>1.0181023396835511</v>
      </c>
      <c r="J42" s="111">
        <f>'[1]Appx F Pivot'!AH95</f>
        <v>0.92275426994803755</v>
      </c>
      <c r="K42" s="112">
        <f>'[1]Appx F Pivot'!AI95/1000000</f>
        <v>395.80028600000003</v>
      </c>
      <c r="M42" s="110" t="s">
        <v>195</v>
      </c>
      <c r="N42" s="59">
        <f>'[1]Appx F Pivot'!R95</f>
        <v>0.74399420961034979</v>
      </c>
      <c r="O42" s="59">
        <f>'[1]Appx F Pivot'!S95</f>
        <v>1.4845387595486346</v>
      </c>
      <c r="P42" s="59">
        <f>'[1]Appx F Pivot'!T95</f>
        <v>0.55259583447185623</v>
      </c>
      <c r="Q42" s="59">
        <f>'[1]Appx F Pivot'!U95</f>
        <v>0.81688404680578663</v>
      </c>
      <c r="R42" s="59">
        <f>'[1]Appx F Pivot'!V95</f>
        <v>0.99985820313280049</v>
      </c>
      <c r="S42" s="59">
        <f>'[1]Appx F Pivot'!W95</f>
        <v>0.93963402367644666</v>
      </c>
      <c r="T42" s="59">
        <f>'[1]Appx F Pivot'!X95</f>
        <v>0.96176246191819692</v>
      </c>
      <c r="U42" s="59">
        <f>'[1]Appx F Pivot'!Y95</f>
        <v>0.98480010172258103</v>
      </c>
      <c r="V42" s="111">
        <f>'[1]Appx F Pivot'!AJ95</f>
        <v>0.9553343828958798</v>
      </c>
      <c r="W42" s="113">
        <f>'[1]Appx F Pivot'!AK95</f>
        <v>786</v>
      </c>
    </row>
    <row r="43" spans="1:23" x14ac:dyDescent="0.25">
      <c r="A43" s="110" t="s">
        <v>196</v>
      </c>
      <c r="B43" s="59">
        <f>'[1]Appx F Pivot'!B96</f>
        <v>0.50907877727236317</v>
      </c>
      <c r="C43" s="59">
        <f>'[1]Appx F Pivot'!C96</f>
        <v>0.1379157241945777</v>
      </c>
      <c r="D43" s="59">
        <f>'[1]Appx F Pivot'!D96</f>
        <v>0.42959740396901336</v>
      </c>
      <c r="E43" s="59">
        <f>'[1]Appx F Pivot'!E96</f>
        <v>0.32859067944549797</v>
      </c>
      <c r="F43" s="59">
        <f>'[1]Appx F Pivot'!F96</f>
        <v>0.88203145004528083</v>
      </c>
      <c r="G43" s="59">
        <f>'[1]Appx F Pivot'!G96</f>
        <v>1.1667356814562491</v>
      </c>
      <c r="H43" s="59">
        <f>'[1]Appx F Pivot'!H96</f>
        <v>1.0542614360020321</v>
      </c>
      <c r="I43" s="59">
        <f>'[1]Appx F Pivot'!I96</f>
        <v>1.3594229676396818</v>
      </c>
      <c r="J43" s="111">
        <f>'[1]Appx F Pivot'!AH96</f>
        <v>0.93354791199342313</v>
      </c>
      <c r="K43" s="112">
        <f>'[1]Appx F Pivot'!AI96/1000000</f>
        <v>211.47431</v>
      </c>
      <c r="M43" s="110" t="s">
        <v>196</v>
      </c>
      <c r="N43" s="59">
        <f>'[1]Appx F Pivot'!R96</f>
        <v>1.5851027879411494</v>
      </c>
      <c r="O43" s="59">
        <f>'[1]Appx F Pivot'!S96</f>
        <v>0.52725449028646865</v>
      </c>
      <c r="P43" s="59">
        <f>'[1]Appx F Pivot'!T96</f>
        <v>1.00179714202059</v>
      </c>
      <c r="Q43" s="59">
        <f>'[1]Appx F Pivot'!U96</f>
        <v>0.78710226317685039</v>
      </c>
      <c r="R43" s="59">
        <f>'[1]Appx F Pivot'!V96</f>
        <v>0.86434183344939741</v>
      </c>
      <c r="S43" s="59">
        <f>'[1]Appx F Pivot'!W96</f>
        <v>0.83569601289831408</v>
      </c>
      <c r="T43" s="59">
        <f>'[1]Appx F Pivot'!X96</f>
        <v>0.95910494160980109</v>
      </c>
      <c r="U43" s="59">
        <f>'[1]Appx F Pivot'!Y96</f>
        <v>1.2230170833752092</v>
      </c>
      <c r="V43" s="111">
        <f>'[1]Appx F Pivot'!AJ96</f>
        <v>0.89112218341318894</v>
      </c>
      <c r="W43" s="113">
        <f>'[1]Appx F Pivot'!AK96</f>
        <v>441</v>
      </c>
    </row>
    <row r="44" spans="1:23" x14ac:dyDescent="0.25">
      <c r="A44" s="110" t="s">
        <v>197</v>
      </c>
      <c r="B44" s="59">
        <f>'[1]Appx F Pivot'!B97</f>
        <v>0.15099995847799738</v>
      </c>
      <c r="C44" s="59">
        <f>'[1]Appx F Pivot'!C97</f>
        <v>2.0113301355788749</v>
      </c>
      <c r="D44" s="59">
        <f>'[1]Appx F Pivot'!D97</f>
        <v>1.2893642596828061</v>
      </c>
      <c r="E44" s="59">
        <f>'[1]Appx F Pivot'!E97</f>
        <v>4.3914539323316286E-2</v>
      </c>
      <c r="F44" s="59">
        <f>'[1]Appx F Pivot'!F97</f>
        <v>0.38597106308819495</v>
      </c>
      <c r="G44" s="59">
        <f>'[1]Appx F Pivot'!G97</f>
        <v>0.52445911113755928</v>
      </c>
      <c r="H44" s="59">
        <f>'[1]Appx F Pivot'!H97</f>
        <v>1.2467383686809235</v>
      </c>
      <c r="I44" s="59">
        <f>'[1]Appx F Pivot'!I97</f>
        <v>2.872753491901272</v>
      </c>
      <c r="J44" s="111">
        <f>'[1]Appx F Pivot'!AH97</f>
        <v>0.58674036332106438</v>
      </c>
      <c r="K44" s="112">
        <f>'[1]Appx F Pivot'!AI97/1000000</f>
        <v>78.459283999999997</v>
      </c>
      <c r="M44" s="110" t="s">
        <v>197</v>
      </c>
      <c r="N44" s="59">
        <f>'[1]Appx F Pivot'!R97</f>
        <v>1.3894291908342904</v>
      </c>
      <c r="O44" s="59">
        <f>'[1]Appx F Pivot'!S97</f>
        <v>1.6943961730403823</v>
      </c>
      <c r="P44" s="59">
        <f>'[1]Appx F Pivot'!T97</f>
        <v>0.8763950860395191</v>
      </c>
      <c r="Q44" s="59">
        <f>'[1]Appx F Pivot'!U97</f>
        <v>0.1401021467600162</v>
      </c>
      <c r="R44" s="59">
        <f>'[1]Appx F Pivot'!V97</f>
        <v>0.76228848567616714</v>
      </c>
      <c r="S44" s="59">
        <f>'[1]Appx F Pivot'!W97</f>
        <v>1.0172707543884032</v>
      </c>
      <c r="T44" s="59">
        <f>'[1]Appx F Pivot'!X97</f>
        <v>1.0574446355641918</v>
      </c>
      <c r="U44" s="59">
        <f>'[1]Appx F Pivot'!Y97</f>
        <v>1.3993204146849425</v>
      </c>
      <c r="V44" s="111">
        <f>'[1]Appx F Pivot'!AJ97</f>
        <v>0.87247761124823353</v>
      </c>
      <c r="W44" s="113">
        <f>'[1]Appx F Pivot'!AK97</f>
        <v>165</v>
      </c>
    </row>
    <row r="45" spans="1:23" x14ac:dyDescent="0.25">
      <c r="A45" s="110" t="s">
        <v>198</v>
      </c>
      <c r="B45" s="59">
        <f>'[1]Appx F Pivot'!B98</f>
        <v>2.9065815315303496</v>
      </c>
      <c r="C45" s="59">
        <f>'[1]Appx F Pivot'!C98</f>
        <v>0.47175245642477559</v>
      </c>
      <c r="D45" s="59">
        <f>'[1]Appx F Pivot'!D98</f>
        <v>0</v>
      </c>
      <c r="E45" s="59">
        <f>'[1]Appx F Pivot'!E98</f>
        <v>7.2657592162647722E-2</v>
      </c>
      <c r="F45" s="59">
        <f>'[1]Appx F Pivot'!F98</f>
        <v>1.7512527027112677</v>
      </c>
      <c r="G45" s="59">
        <f>'[1]Appx F Pivot'!G98</f>
        <v>1.3028935102552712</v>
      </c>
      <c r="H45" s="59">
        <f>'[1]Appx F Pivot'!H98</f>
        <v>0</v>
      </c>
      <c r="I45" s="59"/>
      <c r="J45" s="111">
        <f>'[1]Appx F Pivot'!AH98</f>
        <v>1.1614726108722373</v>
      </c>
      <c r="K45" s="112">
        <f>'[1]Appx F Pivot'!AI98/1000000</f>
        <v>14.680818</v>
      </c>
      <c r="M45" s="110" t="s">
        <v>198</v>
      </c>
      <c r="N45" s="59">
        <f>'[1]Appx F Pivot'!R98</f>
        <v>11.041752594919572</v>
      </c>
      <c r="O45" s="59">
        <f>'[1]Appx F Pivot'!S98</f>
        <v>1.9891535964987617</v>
      </c>
      <c r="P45" s="59">
        <f>'[1]Appx F Pivot'!T98</f>
        <v>0</v>
      </c>
      <c r="Q45" s="59">
        <f>'[1]Appx F Pivot'!U98</f>
        <v>0.81968594275489537</v>
      </c>
      <c r="R45" s="59">
        <f>'[1]Appx F Pivot'!V98</f>
        <v>0.66128382638201189</v>
      </c>
      <c r="S45" s="59">
        <f>'[1]Appx F Pivot'!W98</f>
        <v>0.94637713145698366</v>
      </c>
      <c r="T45" s="59">
        <f>'[1]Appx F Pivot'!X98</f>
        <v>0</v>
      </c>
      <c r="U45" s="59"/>
      <c r="V45" s="111">
        <f>'[1]Appx F Pivot'!AJ98</f>
        <v>0.93189990204312523</v>
      </c>
      <c r="W45" s="113">
        <f>'[1]Appx F Pivot'!AK98</f>
        <v>16</v>
      </c>
    </row>
    <row r="46" spans="1:23" x14ac:dyDescent="0.25">
      <c r="A46" s="110" t="s">
        <v>199</v>
      </c>
      <c r="B46" s="59">
        <f>'[1]Appx F Pivot'!B99</f>
        <v>0</v>
      </c>
      <c r="C46" s="59">
        <f>'[1]Appx F Pivot'!C99</f>
        <v>0</v>
      </c>
      <c r="D46" s="59">
        <f>'[1]Appx F Pivot'!D99</f>
        <v>0</v>
      </c>
      <c r="E46" s="59">
        <f>'[1]Appx F Pivot'!E99</f>
        <v>3.0653220120773685</v>
      </c>
      <c r="F46" s="59"/>
      <c r="G46" s="59"/>
      <c r="H46" s="59"/>
      <c r="I46" s="59">
        <f>'[1]Appx F Pivot'!I99</f>
        <v>0</v>
      </c>
      <c r="J46" s="111">
        <f>'[1]Appx F Pivot'!AH99</f>
        <v>0.85504107258387829</v>
      </c>
      <c r="K46" s="112">
        <f>'[1]Appx F Pivot'!AI99/1000000</f>
        <v>0.2</v>
      </c>
      <c r="M46" s="110" t="s">
        <v>199</v>
      </c>
      <c r="N46" s="59">
        <f>'[1]Appx F Pivot'!R99</f>
        <v>0</v>
      </c>
      <c r="O46" s="59">
        <f>'[1]Appx F Pivot'!S99</f>
        <v>0</v>
      </c>
      <c r="P46" s="59">
        <f>'[1]Appx F Pivot'!T99</f>
        <v>0</v>
      </c>
      <c r="Q46" s="59">
        <f>'[1]Appx F Pivot'!U99</f>
        <v>3.0653220120773685</v>
      </c>
      <c r="R46" s="59"/>
      <c r="S46" s="59"/>
      <c r="T46" s="59"/>
      <c r="U46" s="59">
        <f>'[1]Appx F Pivot'!Y99</f>
        <v>0</v>
      </c>
      <c r="V46" s="111">
        <f>'[1]Appx F Pivot'!AJ99</f>
        <v>1.0010814485074531</v>
      </c>
      <c r="W46" s="113">
        <f>'[1]Appx F Pivot'!AK99</f>
        <v>1</v>
      </c>
    </row>
    <row r="47" spans="1:23" x14ac:dyDescent="0.25">
      <c r="A47" s="114" t="s">
        <v>159</v>
      </c>
      <c r="B47" s="71">
        <f>'[1]Appx F Pivot'!B100</f>
        <v>1.134278180543586</v>
      </c>
      <c r="C47" s="71">
        <f>'[1]Appx F Pivot'!C100</f>
        <v>1.235280949210027</v>
      </c>
      <c r="D47" s="71">
        <f>'[1]Appx F Pivot'!D100</f>
        <v>0.66538950978149036</v>
      </c>
      <c r="E47" s="71">
        <f>'[1]Appx F Pivot'!E100</f>
        <v>0.62453842918487512</v>
      </c>
      <c r="F47" s="71">
        <f>'[1]Appx F Pivot'!F100</f>
        <v>0.81829019448080109</v>
      </c>
      <c r="G47" s="71">
        <f>'[1]Appx F Pivot'!G100</f>
        <v>0.97069409986245436</v>
      </c>
      <c r="H47" s="71">
        <f>'[1]Appx F Pivot'!H100</f>
        <v>1.1246189313931612</v>
      </c>
      <c r="I47" s="71">
        <f>'[1]Appx F Pivot'!I100</f>
        <v>1.1060269561136196</v>
      </c>
      <c r="J47" s="115">
        <f>'[1]Appx F Pivot'!AH100</f>
        <v>0.96308481708502425</v>
      </c>
      <c r="K47" s="116">
        <f>'[1]Appx F Pivot'!AI100/1000000</f>
        <v>3730.2341970000002</v>
      </c>
      <c r="M47" s="114" t="s">
        <v>159</v>
      </c>
      <c r="N47" s="71">
        <f>'[1]Appx F Pivot'!R100</f>
        <v>1.1898351266127021</v>
      </c>
      <c r="O47" s="71">
        <f>'[1]Appx F Pivot'!S100</f>
        <v>1.1794943287907631</v>
      </c>
      <c r="P47" s="71">
        <f>'[1]Appx F Pivot'!T100</f>
        <v>0.9873460416745814</v>
      </c>
      <c r="Q47" s="71">
        <f>'[1]Appx F Pivot'!U100</f>
        <v>0.87014710360177627</v>
      </c>
      <c r="R47" s="71">
        <f>'[1]Appx F Pivot'!V100</f>
        <v>0.86733411864375065</v>
      </c>
      <c r="S47" s="71">
        <f>'[1]Appx F Pivot'!W100</f>
        <v>0.96585455175037382</v>
      </c>
      <c r="T47" s="71">
        <f>'[1]Appx F Pivot'!X100</f>
        <v>1.0288031458269988</v>
      </c>
      <c r="U47" s="71">
        <f>'[1]Appx F Pivot'!Y100</f>
        <v>1.1101953851296638</v>
      </c>
      <c r="V47" s="115">
        <f>'[1]Appx F Pivot'!AJ100</f>
        <v>0.98496190085737945</v>
      </c>
      <c r="W47" s="117">
        <f>'[1]Appx F Pivot'!AK100</f>
        <v>14896</v>
      </c>
    </row>
  </sheetData>
  <mergeCells count="15">
    <mergeCell ref="B30:I30"/>
    <mergeCell ref="N30:U30"/>
    <mergeCell ref="B8:I8"/>
    <mergeCell ref="N8:U8"/>
    <mergeCell ref="B9:I9"/>
    <mergeCell ref="N9:U9"/>
    <mergeCell ref="G28:Q28"/>
    <mergeCell ref="B29:I29"/>
    <mergeCell ref="N29:U29"/>
    <mergeCell ref="G7:Q7"/>
    <mergeCell ref="A1:W1"/>
    <mergeCell ref="A2:W2"/>
    <mergeCell ref="A3:W3"/>
    <mergeCell ref="A4:W4"/>
    <mergeCell ref="A5:W5"/>
  </mergeCells>
  <pageMargins left="0.78749999999999998" right="0.78749999999999998" top="1.05277777777778" bottom="1.05277777777778" header="0.78749999999999998" footer="0.78749999999999998"/>
  <pageSetup scale="60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782E-18DE-4A68-A8BB-AFDC38683F45}">
  <sheetPr>
    <pageSetUpPr fitToPage="1"/>
  </sheetPr>
  <dimension ref="A1:Z47"/>
  <sheetViews>
    <sheetView zoomScaleNormal="100" workbookViewId="0">
      <selection sqref="A1:W1"/>
    </sheetView>
  </sheetViews>
  <sheetFormatPr defaultColWidth="8.5703125" defaultRowHeight="15" x14ac:dyDescent="0.25"/>
  <cols>
    <col min="1" max="10" width="8.5703125" style="1"/>
    <col min="11" max="11" width="10.5703125" style="1" customWidth="1"/>
    <col min="12" max="16384" width="8.5703125" style="1"/>
  </cols>
  <sheetData>
    <row r="1" spans="1:23" x14ac:dyDescent="0.25">
      <c r="A1" s="397" t="s">
        <v>200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x14ac:dyDescent="0.25">
      <c r="A2" s="398" t="s">
        <v>50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</row>
    <row r="3" spans="1:23" x14ac:dyDescent="0.25">
      <c r="A3" s="398" t="s">
        <v>51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</row>
    <row r="4" spans="1:23" x14ac:dyDescent="0.25">
      <c r="A4" s="398" t="s">
        <v>188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</row>
    <row r="5" spans="1:23" ht="13.9" customHeight="1" x14ac:dyDescent="0.25">
      <c r="A5" s="399" t="s">
        <v>53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</row>
    <row r="6" spans="1:23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3" ht="13.9" customHeight="1" x14ac:dyDescent="0.25">
      <c r="A7" s="102"/>
      <c r="B7" s="103"/>
      <c r="C7" s="103"/>
      <c r="D7" s="103"/>
      <c r="E7" s="103"/>
      <c r="F7" s="103"/>
      <c r="G7" s="396" t="s">
        <v>121</v>
      </c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103"/>
      <c r="S7" s="103"/>
      <c r="T7" s="103"/>
      <c r="U7" s="103"/>
      <c r="V7" s="103"/>
      <c r="W7" s="104"/>
    </row>
    <row r="8" spans="1:23" s="6" customFormat="1" ht="12.75" customHeight="1" x14ac:dyDescent="0.2">
      <c r="A8" s="103"/>
      <c r="B8" s="401" t="s">
        <v>59</v>
      </c>
      <c r="C8" s="401"/>
      <c r="D8" s="401"/>
      <c r="E8" s="401"/>
      <c r="F8" s="401"/>
      <c r="G8" s="401"/>
      <c r="H8" s="401"/>
      <c r="I8" s="401"/>
      <c r="N8" s="401" t="s">
        <v>56</v>
      </c>
      <c r="O8" s="401"/>
      <c r="P8" s="401"/>
      <c r="Q8" s="401"/>
      <c r="R8" s="401"/>
      <c r="S8" s="401"/>
      <c r="T8" s="401"/>
      <c r="U8" s="401"/>
    </row>
    <row r="9" spans="1:23" s="6" customFormat="1" ht="12.75" x14ac:dyDescent="0.2">
      <c r="A9" s="105"/>
      <c r="B9" s="400" t="s">
        <v>83</v>
      </c>
      <c r="C9" s="400"/>
      <c r="D9" s="400"/>
      <c r="E9" s="400"/>
      <c r="F9" s="400"/>
      <c r="G9" s="400"/>
      <c r="H9" s="400"/>
      <c r="I9" s="400"/>
      <c r="J9" s="106"/>
      <c r="K9" s="106"/>
      <c r="M9" s="105"/>
      <c r="N9" s="400" t="s">
        <v>83</v>
      </c>
      <c r="O9" s="400"/>
      <c r="P9" s="400"/>
      <c r="Q9" s="400"/>
      <c r="R9" s="400"/>
      <c r="S9" s="400"/>
      <c r="T9" s="400"/>
      <c r="U9" s="400"/>
      <c r="V9" s="106"/>
      <c r="W9" s="106"/>
    </row>
    <row r="10" spans="1:23" s="43" customFormat="1" ht="12.75" x14ac:dyDescent="0.2">
      <c r="A10" s="107" t="s">
        <v>127</v>
      </c>
      <c r="B10" s="108" t="s">
        <v>84</v>
      </c>
      <c r="C10" s="108" t="s">
        <v>85</v>
      </c>
      <c r="D10" s="108" t="s">
        <v>86</v>
      </c>
      <c r="E10" s="108" t="s">
        <v>87</v>
      </c>
      <c r="F10" s="108" t="s">
        <v>88</v>
      </c>
      <c r="G10" s="108" t="s">
        <v>89</v>
      </c>
      <c r="H10" s="108" t="s">
        <v>90</v>
      </c>
      <c r="I10" s="108" t="s">
        <v>91</v>
      </c>
      <c r="J10" s="109" t="s">
        <v>159</v>
      </c>
      <c r="K10" s="109" t="s">
        <v>161</v>
      </c>
      <c r="M10" s="107" t="s">
        <v>127</v>
      </c>
      <c r="N10" s="108" t="s">
        <v>84</v>
      </c>
      <c r="O10" s="108" t="s">
        <v>85</v>
      </c>
      <c r="P10" s="108" t="s">
        <v>86</v>
      </c>
      <c r="Q10" s="108" t="s">
        <v>87</v>
      </c>
      <c r="R10" s="108" t="s">
        <v>88</v>
      </c>
      <c r="S10" s="108" t="s">
        <v>89</v>
      </c>
      <c r="T10" s="108" t="s">
        <v>90</v>
      </c>
      <c r="U10" s="108" t="s">
        <v>91</v>
      </c>
      <c r="V10" s="109" t="s">
        <v>159</v>
      </c>
      <c r="W10" s="109" t="s">
        <v>134</v>
      </c>
    </row>
    <row r="11" spans="1:23" x14ac:dyDescent="0.25">
      <c r="A11" s="110" t="s">
        <v>71</v>
      </c>
      <c r="B11" s="59">
        <f>'[1]Appx F Pivot'!AN10</f>
        <v>0.79966334274266149</v>
      </c>
      <c r="C11" s="59">
        <f>'[1]Appx F Pivot'!AO10</f>
        <v>1.1512566806039481</v>
      </c>
      <c r="D11" s="59">
        <f>'[1]Appx F Pivot'!AP10</f>
        <v>0.89819972278035154</v>
      </c>
      <c r="E11" s="59">
        <f>'[1]Appx F Pivot'!AQ10</f>
        <v>0.88972222313404237</v>
      </c>
      <c r="F11" s="59">
        <f>'[1]Appx F Pivot'!AR10</f>
        <v>1.0365031731325416</v>
      </c>
      <c r="G11" s="59">
        <f>'[1]Appx F Pivot'!AS10</f>
        <v>1.3538525566394164</v>
      </c>
      <c r="H11" s="59">
        <f>'[1]Appx F Pivot'!AT10</f>
        <v>1.0890625346613516</v>
      </c>
      <c r="I11" s="59">
        <f>'[1]Appx F Pivot'!AU10</f>
        <v>1.0103495468505823</v>
      </c>
      <c r="J11" s="111">
        <f>'[1]Appx F Pivot'!BT10</f>
        <v>1.049270676762488</v>
      </c>
      <c r="K11" s="112">
        <f>'[1]Appx F Pivot'!BU10/1000000</f>
        <v>635.87494300000003</v>
      </c>
      <c r="L11" s="6"/>
      <c r="M11" s="110" t="s">
        <v>71</v>
      </c>
      <c r="N11" s="59">
        <f>'[1]Appx F Pivot'!BD10</f>
        <v>1.1320201190147168</v>
      </c>
      <c r="O11" s="59">
        <f>'[1]Appx F Pivot'!BE10</f>
        <v>1.0169614007357515</v>
      </c>
      <c r="P11" s="59">
        <f>'[1]Appx F Pivot'!BF10</f>
        <v>1.1974659396537093</v>
      </c>
      <c r="Q11" s="59">
        <f>'[1]Appx F Pivot'!BG10</f>
        <v>1.1219553171723562</v>
      </c>
      <c r="R11" s="59">
        <f>'[1]Appx F Pivot'!BH10</f>
        <v>1.3051211106638716</v>
      </c>
      <c r="S11" s="59">
        <f>'[1]Appx F Pivot'!BI10</f>
        <v>1.469951548834955</v>
      </c>
      <c r="T11" s="59">
        <f>'[1]Appx F Pivot'!BJ10</f>
        <v>1.1864887449326804</v>
      </c>
      <c r="U11" s="59">
        <f>'[1]Appx F Pivot'!BK10</f>
        <v>1.1171417471170773</v>
      </c>
      <c r="V11" s="111">
        <f>'[1]Appx F Pivot'!BV10</f>
        <v>1.1992197960489055</v>
      </c>
      <c r="W11" s="113">
        <f>'[1]Appx F Pivot'!BW10</f>
        <v>4597</v>
      </c>
    </row>
    <row r="12" spans="1:23" x14ac:dyDescent="0.25">
      <c r="A12" s="110" t="s">
        <v>72</v>
      </c>
      <c r="B12" s="59">
        <f>'[1]Appx F Pivot'!AN11</f>
        <v>0.93932653073751715</v>
      </c>
      <c r="C12" s="59">
        <f>'[1]Appx F Pivot'!AO11</f>
        <v>0.7693149987909047</v>
      </c>
      <c r="D12" s="59">
        <f>'[1]Appx F Pivot'!AP11</f>
        <v>1.1930966132536758</v>
      </c>
      <c r="E12" s="59">
        <f>'[1]Appx F Pivot'!AQ11</f>
        <v>1.2355506571230699</v>
      </c>
      <c r="F12" s="59">
        <f>'[1]Appx F Pivot'!AR11</f>
        <v>1.0122288074311483</v>
      </c>
      <c r="G12" s="59">
        <f>'[1]Appx F Pivot'!AS11</f>
        <v>0.92482895385450281</v>
      </c>
      <c r="H12" s="59">
        <f>'[1]Appx F Pivot'!AT11</f>
        <v>0.98987295778775608</v>
      </c>
      <c r="I12" s="59">
        <f>'[1]Appx F Pivot'!AU11</f>
        <v>1.0270556960029615</v>
      </c>
      <c r="J12" s="111">
        <f>'[1]Appx F Pivot'!BT11</f>
        <v>1.0032189938917566</v>
      </c>
      <c r="K12" s="112">
        <f>'[1]Appx F Pivot'!BU11/1000000</f>
        <v>2047.177316</v>
      </c>
      <c r="L12" s="6"/>
      <c r="M12" s="110" t="s">
        <v>72</v>
      </c>
      <c r="N12" s="59">
        <f>'[1]Appx F Pivot'!BD11</f>
        <v>1.7213396599015056</v>
      </c>
      <c r="O12" s="59">
        <f>'[1]Appx F Pivot'!BE11</f>
        <v>1.3923446770284569</v>
      </c>
      <c r="P12" s="59">
        <f>'[1]Appx F Pivot'!BF11</f>
        <v>1.5880976410641476</v>
      </c>
      <c r="Q12" s="59">
        <f>'[1]Appx F Pivot'!BG11</f>
        <v>1.5518118766713604</v>
      </c>
      <c r="R12" s="59">
        <f>'[1]Appx F Pivot'!BH11</f>
        <v>1.24693888923306</v>
      </c>
      <c r="S12" s="59">
        <f>'[1]Appx F Pivot'!BI11</f>
        <v>1.0772080126529455</v>
      </c>
      <c r="T12" s="59">
        <f>'[1]Appx F Pivot'!BJ11</f>
        <v>1.0621700123597424</v>
      </c>
      <c r="U12" s="59">
        <f>'[1]Appx F Pivot'!BK11</f>
        <v>1.0965988686809087</v>
      </c>
      <c r="V12" s="111">
        <f>'[1]Appx F Pivot'!BV11</f>
        <v>1.1519012058419922</v>
      </c>
      <c r="W12" s="113">
        <f>'[1]Appx F Pivot'!BW11</f>
        <v>10264</v>
      </c>
    </row>
    <row r="13" spans="1:23" x14ac:dyDescent="0.25">
      <c r="A13" s="110" t="s">
        <v>73</v>
      </c>
      <c r="B13" s="59">
        <f>'[1]Appx F Pivot'!AN12</f>
        <v>0.8984617753511146</v>
      </c>
      <c r="C13" s="59">
        <f>'[1]Appx F Pivot'!AO12</f>
        <v>1.08911015220102</v>
      </c>
      <c r="D13" s="59">
        <f>'[1]Appx F Pivot'!AP12</f>
        <v>0.89654171164820906</v>
      </c>
      <c r="E13" s="59">
        <f>'[1]Appx F Pivot'!AQ12</f>
        <v>0.95926638457242586</v>
      </c>
      <c r="F13" s="59">
        <f>'[1]Appx F Pivot'!AR12</f>
        <v>0.86201776450898338</v>
      </c>
      <c r="G13" s="59">
        <f>'[1]Appx F Pivot'!AS12</f>
        <v>0.86242634801356999</v>
      </c>
      <c r="H13" s="59">
        <f>'[1]Appx F Pivot'!AT12</f>
        <v>0.92331319528420475</v>
      </c>
      <c r="I13" s="59">
        <f>'[1]Appx F Pivot'!AU12</f>
        <v>0.97335340313872509</v>
      </c>
      <c r="J13" s="111">
        <f>'[1]Appx F Pivot'!BT12</f>
        <v>0.90609441617394348</v>
      </c>
      <c r="K13" s="112">
        <f>'[1]Appx F Pivot'!BU12/1000000</f>
        <v>5266.7266669999999</v>
      </c>
      <c r="L13" s="6"/>
      <c r="M13" s="110" t="s">
        <v>73</v>
      </c>
      <c r="N13" s="59">
        <f>'[1]Appx F Pivot'!BD12</f>
        <v>1.5784206430449115</v>
      </c>
      <c r="O13" s="59">
        <f>'[1]Appx F Pivot'!BE12</f>
        <v>1.7331225765396456</v>
      </c>
      <c r="P13" s="59">
        <f>'[1]Appx F Pivot'!BF12</f>
        <v>1.3235113638811991</v>
      </c>
      <c r="Q13" s="59">
        <f>'[1]Appx F Pivot'!BG12</f>
        <v>1.1851771211489524</v>
      </c>
      <c r="R13" s="59">
        <f>'[1]Appx F Pivot'!BH12</f>
        <v>1.0071777511440025</v>
      </c>
      <c r="S13" s="59">
        <f>'[1]Appx F Pivot'!BI12</f>
        <v>0.94309257178736428</v>
      </c>
      <c r="T13" s="59">
        <f>'[1]Appx F Pivot'!BJ12</f>
        <v>1.0662648399142554</v>
      </c>
      <c r="U13" s="59">
        <f>'[1]Appx F Pivot'!BK12</f>
        <v>1.0678014716098454</v>
      </c>
      <c r="V13" s="111">
        <f>'[1]Appx F Pivot'!BV12</f>
        <v>1.0547171885316948</v>
      </c>
      <c r="W13" s="113">
        <f>'[1]Appx F Pivot'!BW12</f>
        <v>18945</v>
      </c>
    </row>
    <row r="14" spans="1:23" x14ac:dyDescent="0.25">
      <c r="A14" s="110" t="s">
        <v>74</v>
      </c>
      <c r="B14" s="59">
        <f>'[1]Appx F Pivot'!AN13</f>
        <v>1.5681582204671565</v>
      </c>
      <c r="C14" s="59">
        <f>'[1]Appx F Pivot'!AO13</f>
        <v>1.0844993380311008</v>
      </c>
      <c r="D14" s="59">
        <f>'[1]Appx F Pivot'!AP13</f>
        <v>1.0381546725717825</v>
      </c>
      <c r="E14" s="59">
        <f>'[1]Appx F Pivot'!AQ13</f>
        <v>0.89059596902801674</v>
      </c>
      <c r="F14" s="59">
        <f>'[1]Appx F Pivot'!AR13</f>
        <v>0.82618493905145995</v>
      </c>
      <c r="G14" s="59">
        <f>'[1]Appx F Pivot'!AS13</f>
        <v>0.84395074999487807</v>
      </c>
      <c r="H14" s="59">
        <f>'[1]Appx F Pivot'!AT13</f>
        <v>0.89338004497799428</v>
      </c>
      <c r="I14" s="59">
        <f>'[1]Appx F Pivot'!AU13</f>
        <v>0.99656892969556854</v>
      </c>
      <c r="J14" s="111">
        <f>'[1]Appx F Pivot'!BT13</f>
        <v>0.89252396779975274</v>
      </c>
      <c r="K14" s="112">
        <f>'[1]Appx F Pivot'!BU13/1000000</f>
        <v>9281.1776840000002</v>
      </c>
      <c r="L14" s="6"/>
      <c r="M14" s="110" t="s">
        <v>74</v>
      </c>
      <c r="N14" s="59">
        <f>'[1]Appx F Pivot'!BD13</f>
        <v>1.5993604297382593</v>
      </c>
      <c r="O14" s="59">
        <f>'[1]Appx F Pivot'!BE13</f>
        <v>1.4681071021254348</v>
      </c>
      <c r="P14" s="59">
        <f>'[1]Appx F Pivot'!BF13</f>
        <v>1.2765393484923997</v>
      </c>
      <c r="Q14" s="59">
        <f>'[1]Appx F Pivot'!BG13</f>
        <v>1.07104954138876</v>
      </c>
      <c r="R14" s="59">
        <f>'[1]Appx F Pivot'!BH13</f>
        <v>0.96168245250682538</v>
      </c>
      <c r="S14" s="59">
        <f>'[1]Appx F Pivot'!BI13</f>
        <v>0.96377234724293925</v>
      </c>
      <c r="T14" s="59">
        <f>'[1]Appx F Pivot'!BJ13</f>
        <v>1.0592712530919777</v>
      </c>
      <c r="U14" s="59">
        <f>'[1]Appx F Pivot'!BK13</f>
        <v>1.1135899638049711</v>
      </c>
      <c r="V14" s="111">
        <f>'[1]Appx F Pivot'!BV13</f>
        <v>1.0502687661227565</v>
      </c>
      <c r="W14" s="113">
        <f>'[1]Appx F Pivot'!BW13</f>
        <v>28538</v>
      </c>
    </row>
    <row r="15" spans="1:23" x14ac:dyDescent="0.25">
      <c r="A15" s="110" t="s">
        <v>189</v>
      </c>
      <c r="B15" s="59">
        <f>'[1]Appx F Pivot'!AN14</f>
        <v>1.1501259750794341</v>
      </c>
      <c r="C15" s="59">
        <f>'[1]Appx F Pivot'!AO14</f>
        <v>0.88183791763970076</v>
      </c>
      <c r="D15" s="59">
        <f>'[1]Appx F Pivot'!AP14</f>
        <v>0.98113414287007383</v>
      </c>
      <c r="E15" s="59">
        <f>'[1]Appx F Pivot'!AQ14</f>
        <v>0.93881699148318909</v>
      </c>
      <c r="F15" s="59">
        <f>'[1]Appx F Pivot'!AR14</f>
        <v>0.90983370718482892</v>
      </c>
      <c r="G15" s="59">
        <f>'[1]Appx F Pivot'!AS14</f>
        <v>0.85865868328064787</v>
      </c>
      <c r="H15" s="59">
        <f>'[1]Appx F Pivot'!AT14</f>
        <v>0.83479508483641296</v>
      </c>
      <c r="I15" s="59">
        <f>'[1]Appx F Pivot'!AU14</f>
        <v>1.0400925311679481</v>
      </c>
      <c r="J15" s="111">
        <f>'[1]Appx F Pivot'!BT14</f>
        <v>0.90328000910423012</v>
      </c>
      <c r="K15" s="112">
        <f>'[1]Appx F Pivot'!BU14/1000000</f>
        <v>12212.526866</v>
      </c>
      <c r="L15" s="6"/>
      <c r="M15" s="110" t="s">
        <v>189</v>
      </c>
      <c r="N15" s="59">
        <f>'[1]Appx F Pivot'!BD14</f>
        <v>1.4475945187217345</v>
      </c>
      <c r="O15" s="59">
        <f>'[1]Appx F Pivot'!BE14</f>
        <v>1.2567656810097871</v>
      </c>
      <c r="P15" s="59">
        <f>'[1]Appx F Pivot'!BF14</f>
        <v>1.1384122479136021</v>
      </c>
      <c r="Q15" s="59">
        <f>'[1]Appx F Pivot'!BG14</f>
        <v>1.076861705280338</v>
      </c>
      <c r="R15" s="59">
        <f>'[1]Appx F Pivot'!BH14</f>
        <v>0.98091732543879362</v>
      </c>
      <c r="S15" s="59">
        <f>'[1]Appx F Pivot'!BI14</f>
        <v>0.95902224638792311</v>
      </c>
      <c r="T15" s="59">
        <f>'[1]Appx F Pivot'!BJ14</f>
        <v>0.98016820288352569</v>
      </c>
      <c r="U15" s="59">
        <f>'[1]Appx F Pivot'!BK14</f>
        <v>1.1255486282004268</v>
      </c>
      <c r="V15" s="111">
        <f>'[1]Appx F Pivot'!BV14</f>
        <v>1.0272909944656812</v>
      </c>
      <c r="W15" s="113">
        <f>'[1]Appx F Pivot'!BW14</f>
        <v>36148</v>
      </c>
    </row>
    <row r="16" spans="1:23" x14ac:dyDescent="0.25">
      <c r="A16" s="110" t="s">
        <v>190</v>
      </c>
      <c r="B16" s="59">
        <f>'[1]Appx F Pivot'!AN15</f>
        <v>0.73020609185566765</v>
      </c>
      <c r="C16" s="59">
        <f>'[1]Appx F Pivot'!AO15</f>
        <v>0.85674491292028365</v>
      </c>
      <c r="D16" s="59">
        <f>'[1]Appx F Pivot'!AP15</f>
        <v>0.94144740962799156</v>
      </c>
      <c r="E16" s="59">
        <f>'[1]Appx F Pivot'!AQ15</f>
        <v>0.91523786384777694</v>
      </c>
      <c r="F16" s="59">
        <f>'[1]Appx F Pivot'!AR15</f>
        <v>0.85476159075628344</v>
      </c>
      <c r="G16" s="59">
        <f>'[1]Appx F Pivot'!AS15</f>
        <v>0.81431941309480826</v>
      </c>
      <c r="H16" s="59">
        <f>'[1]Appx F Pivot'!AT15</f>
        <v>0.86469537479496383</v>
      </c>
      <c r="I16" s="59">
        <f>'[1]Appx F Pivot'!AU15</f>
        <v>1.0234595650170712</v>
      </c>
      <c r="J16" s="111">
        <f>'[1]Appx F Pivot'!BT15</f>
        <v>0.86865616755611064</v>
      </c>
      <c r="K16" s="112">
        <f>'[1]Appx F Pivot'!BU15/1000000</f>
        <v>13037.351492</v>
      </c>
      <c r="L16" s="6"/>
      <c r="M16" s="110" t="s">
        <v>190</v>
      </c>
      <c r="N16" s="59">
        <f>'[1]Appx F Pivot'!BD15</f>
        <v>1.1207293580364108</v>
      </c>
      <c r="O16" s="59">
        <f>'[1]Appx F Pivot'!BE15</f>
        <v>1.180336356793648</v>
      </c>
      <c r="P16" s="59">
        <f>'[1]Appx F Pivot'!BF15</f>
        <v>1.2020754323125178</v>
      </c>
      <c r="Q16" s="59">
        <f>'[1]Appx F Pivot'!BG15</f>
        <v>1.0839480852828185</v>
      </c>
      <c r="R16" s="59">
        <f>'[1]Appx F Pivot'!BH15</f>
        <v>0.96435865168187418</v>
      </c>
      <c r="S16" s="59">
        <f>'[1]Appx F Pivot'!BI15</f>
        <v>0.91486193305976571</v>
      </c>
      <c r="T16" s="59">
        <f>'[1]Appx F Pivot'!BJ15</f>
        <v>0.99289867094349249</v>
      </c>
      <c r="U16" s="59">
        <f>'[1]Appx F Pivot'!BK15</f>
        <v>1.1175854773265219</v>
      </c>
      <c r="V16" s="111">
        <f>'[1]Appx F Pivot'!BV15</f>
        <v>1.0093223030757592</v>
      </c>
      <c r="W16" s="113">
        <f>'[1]Appx F Pivot'!BW15</f>
        <v>41676</v>
      </c>
    </row>
    <row r="17" spans="1:26" x14ac:dyDescent="0.25">
      <c r="A17" s="110" t="s">
        <v>191</v>
      </c>
      <c r="B17" s="59">
        <f>'[1]Appx F Pivot'!AN16</f>
        <v>0.83266050576761397</v>
      </c>
      <c r="C17" s="59">
        <f>'[1]Appx F Pivot'!AO16</f>
        <v>0.84017726008301941</v>
      </c>
      <c r="D17" s="59">
        <f>'[1]Appx F Pivot'!AP16</f>
        <v>0.85778432578904895</v>
      </c>
      <c r="E17" s="59">
        <f>'[1]Appx F Pivot'!AQ16</f>
        <v>0.82789171360938341</v>
      </c>
      <c r="F17" s="59">
        <f>'[1]Appx F Pivot'!AR16</f>
        <v>0.86169166756301951</v>
      </c>
      <c r="G17" s="59">
        <f>'[1]Appx F Pivot'!AS16</f>
        <v>0.84947255438844893</v>
      </c>
      <c r="H17" s="59">
        <f>'[1]Appx F Pivot'!AT16</f>
        <v>0.93576390593586034</v>
      </c>
      <c r="I17" s="59">
        <f>'[1]Appx F Pivot'!AU16</f>
        <v>0.97278265208042913</v>
      </c>
      <c r="J17" s="111">
        <f>'[1]Appx F Pivot'!BT16</f>
        <v>0.87751788416445331</v>
      </c>
      <c r="K17" s="112">
        <f>'[1]Appx F Pivot'!BU16/1000000</f>
        <v>13537.205619</v>
      </c>
      <c r="L17" s="6"/>
      <c r="M17" s="110" t="s">
        <v>191</v>
      </c>
      <c r="N17" s="59">
        <f>'[1]Appx F Pivot'!BD16</f>
        <v>1.2430177862894241</v>
      </c>
      <c r="O17" s="59">
        <f>'[1]Appx F Pivot'!BE16</f>
        <v>1.1230950332506344</v>
      </c>
      <c r="P17" s="59">
        <f>'[1]Appx F Pivot'!BF16</f>
        <v>1.0743344759985318</v>
      </c>
      <c r="Q17" s="59">
        <f>'[1]Appx F Pivot'!BG16</f>
        <v>0.96933842629699773</v>
      </c>
      <c r="R17" s="59">
        <f>'[1]Appx F Pivot'!BH16</f>
        <v>0.94233284455149713</v>
      </c>
      <c r="S17" s="59">
        <f>'[1]Appx F Pivot'!BI16</f>
        <v>0.94443087075850474</v>
      </c>
      <c r="T17" s="59">
        <f>'[1]Appx F Pivot'!BJ16</f>
        <v>1.0260905988424283</v>
      </c>
      <c r="U17" s="59">
        <f>'[1]Appx F Pivot'!BK16</f>
        <v>1.0772857437698151</v>
      </c>
      <c r="V17" s="111">
        <f>'[1]Appx F Pivot'!BV16</f>
        <v>1.0014342863675489</v>
      </c>
      <c r="W17" s="113">
        <f>'[1]Appx F Pivot'!BW16</f>
        <v>45875</v>
      </c>
    </row>
    <row r="18" spans="1:26" x14ac:dyDescent="0.25">
      <c r="A18" s="110" t="s">
        <v>192</v>
      </c>
      <c r="B18" s="59">
        <f>'[1]Appx F Pivot'!AN17</f>
        <v>0.99460490700899962</v>
      </c>
      <c r="C18" s="59">
        <f>'[1]Appx F Pivot'!AO17</f>
        <v>0.93141564015753897</v>
      </c>
      <c r="D18" s="59">
        <f>'[1]Appx F Pivot'!AP17</f>
        <v>0.75455286361953389</v>
      </c>
      <c r="E18" s="59">
        <f>'[1]Appx F Pivot'!AQ17</f>
        <v>0.84305448120600623</v>
      </c>
      <c r="F18" s="59">
        <f>'[1]Appx F Pivot'!AR17</f>
        <v>0.81162341837604846</v>
      </c>
      <c r="G18" s="59">
        <f>'[1]Appx F Pivot'!AS17</f>
        <v>0.84661183276762553</v>
      </c>
      <c r="H18" s="59">
        <f>'[1]Appx F Pivot'!AT17</f>
        <v>0.88236425562158338</v>
      </c>
      <c r="I18" s="59">
        <f>'[1]Appx F Pivot'!AU17</f>
        <v>1.0169560909449795</v>
      </c>
      <c r="J18" s="111">
        <f>'[1]Appx F Pivot'!BT17</f>
        <v>0.86448486561906757</v>
      </c>
      <c r="K18" s="112">
        <f>'[1]Appx F Pivot'!BU17/1000000</f>
        <v>13423.508012</v>
      </c>
      <c r="L18" s="6"/>
      <c r="M18" s="110" t="s">
        <v>192</v>
      </c>
      <c r="N18" s="59">
        <f>'[1]Appx F Pivot'!BD17</f>
        <v>1.1854743502621585</v>
      </c>
      <c r="O18" s="59">
        <f>'[1]Appx F Pivot'!BE17</f>
        <v>1.1216834419253678</v>
      </c>
      <c r="P18" s="59">
        <f>'[1]Appx F Pivot'!BF17</f>
        <v>1.0070353669346905</v>
      </c>
      <c r="Q18" s="59">
        <f>'[1]Appx F Pivot'!BG17</f>
        <v>0.99466232018523792</v>
      </c>
      <c r="R18" s="59">
        <f>'[1]Appx F Pivot'!BH17</f>
        <v>0.91036921927768844</v>
      </c>
      <c r="S18" s="59">
        <f>'[1]Appx F Pivot'!BI17</f>
        <v>0.93378726331738959</v>
      </c>
      <c r="T18" s="59">
        <f>'[1]Appx F Pivot'!BJ17</f>
        <v>0.98469936712734485</v>
      </c>
      <c r="U18" s="59">
        <f>'[1]Appx F Pivot'!BK17</f>
        <v>1.0581605319643796</v>
      </c>
      <c r="V18" s="111">
        <f>'[1]Appx F Pivot'!BV17</f>
        <v>0.97860635719178657</v>
      </c>
      <c r="W18" s="113">
        <f>'[1]Appx F Pivot'!BW17</f>
        <v>49638</v>
      </c>
    </row>
    <row r="19" spans="1:26" x14ac:dyDescent="0.25">
      <c r="A19" s="110" t="s">
        <v>193</v>
      </c>
      <c r="B19" s="59">
        <f>'[1]Appx F Pivot'!AN18</f>
        <v>0.59801029772910741</v>
      </c>
      <c r="C19" s="59">
        <f>'[1]Appx F Pivot'!AO18</f>
        <v>1.039851370477852</v>
      </c>
      <c r="D19" s="59">
        <f>'[1]Appx F Pivot'!AP18</f>
        <v>0.86574926601016688</v>
      </c>
      <c r="E19" s="59">
        <f>'[1]Appx F Pivot'!AQ18</f>
        <v>0.90106629745065769</v>
      </c>
      <c r="F19" s="59">
        <f>'[1]Appx F Pivot'!AR18</f>
        <v>0.83430152202496455</v>
      </c>
      <c r="G19" s="59">
        <f>'[1]Appx F Pivot'!AS18</f>
        <v>0.87365673945768707</v>
      </c>
      <c r="H19" s="59">
        <f>'[1]Appx F Pivot'!AT18</f>
        <v>1.021307505756839</v>
      </c>
      <c r="I19" s="59">
        <f>'[1]Appx F Pivot'!AU18</f>
        <v>1.0238282025983911</v>
      </c>
      <c r="J19" s="111">
        <f>'[1]Appx F Pivot'!BT18</f>
        <v>0.90857888404576792</v>
      </c>
      <c r="K19" s="112">
        <f>'[1]Appx F Pivot'!BU18/1000000</f>
        <v>11450.595810000001</v>
      </c>
      <c r="L19" s="6"/>
      <c r="M19" s="110" t="s">
        <v>193</v>
      </c>
      <c r="N19" s="59">
        <f>'[1]Appx F Pivot'!BD18</f>
        <v>0.84345416730982337</v>
      </c>
      <c r="O19" s="59">
        <f>'[1]Appx F Pivot'!BE18</f>
        <v>1.1191976527825822</v>
      </c>
      <c r="P19" s="59">
        <f>'[1]Appx F Pivot'!BF18</f>
        <v>1.1355835497325582</v>
      </c>
      <c r="Q19" s="59">
        <f>'[1]Appx F Pivot'!BG18</f>
        <v>1.0313997300204971</v>
      </c>
      <c r="R19" s="59">
        <f>'[1]Appx F Pivot'!BH18</f>
        <v>0.91922834406504905</v>
      </c>
      <c r="S19" s="59">
        <f>'[1]Appx F Pivot'!BI18</f>
        <v>0.97694342838475179</v>
      </c>
      <c r="T19" s="59">
        <f>'[1]Appx F Pivot'!BJ18</f>
        <v>1.0528962596405538</v>
      </c>
      <c r="U19" s="59">
        <f>'[1]Appx F Pivot'!BK18</f>
        <v>1.0466737151646588</v>
      </c>
      <c r="V19" s="111">
        <f>'[1]Appx F Pivot'!BV18</f>
        <v>1.0033776802504601</v>
      </c>
      <c r="W19" s="113">
        <f>'[1]Appx F Pivot'!BW18</f>
        <v>44566</v>
      </c>
    </row>
    <row r="20" spans="1:26" x14ac:dyDescent="0.25">
      <c r="A20" s="110" t="s">
        <v>194</v>
      </c>
      <c r="B20" s="59">
        <f>'[1]Appx F Pivot'!AN19</f>
        <v>0.89124396869840783</v>
      </c>
      <c r="C20" s="59">
        <f>'[1]Appx F Pivot'!AO19</f>
        <v>0.87779040957900889</v>
      </c>
      <c r="D20" s="59">
        <f>'[1]Appx F Pivot'!AP19</f>
        <v>0.9054458949174774</v>
      </c>
      <c r="E20" s="59">
        <f>'[1]Appx F Pivot'!AQ19</f>
        <v>0.82018351241278831</v>
      </c>
      <c r="F20" s="59">
        <f>'[1]Appx F Pivot'!AR19</f>
        <v>0.85618038474598057</v>
      </c>
      <c r="G20" s="59">
        <f>'[1]Appx F Pivot'!AS19</f>
        <v>1.0429535899421418</v>
      </c>
      <c r="H20" s="59">
        <f>'[1]Appx F Pivot'!AT19</f>
        <v>0.96503969919066501</v>
      </c>
      <c r="I20" s="59">
        <f>'[1]Appx F Pivot'!AU19</f>
        <v>1.0671700748910762</v>
      </c>
      <c r="J20" s="111">
        <f>'[1]Appx F Pivot'!BT19</f>
        <v>0.94996960861830548</v>
      </c>
      <c r="K20" s="112">
        <f>'[1]Appx F Pivot'!BU19/1000000</f>
        <v>8634.9362579999997</v>
      </c>
      <c r="L20" s="6"/>
      <c r="M20" s="110" t="s">
        <v>194</v>
      </c>
      <c r="N20" s="59">
        <f>'[1]Appx F Pivot'!BD19</f>
        <v>1.0613714015856091</v>
      </c>
      <c r="O20" s="59">
        <f>'[1]Appx F Pivot'!BE19</f>
        <v>1.0279069458187839</v>
      </c>
      <c r="P20" s="59">
        <f>'[1]Appx F Pivot'!BF19</f>
        <v>1.0660812523364744</v>
      </c>
      <c r="Q20" s="59">
        <f>'[1]Appx F Pivot'!BG19</f>
        <v>1.0268673025588269</v>
      </c>
      <c r="R20" s="59">
        <f>'[1]Appx F Pivot'!BH19</f>
        <v>1.031658715932906</v>
      </c>
      <c r="S20" s="59">
        <f>'[1]Appx F Pivot'!BI19</f>
        <v>1.1154123362190889</v>
      </c>
      <c r="T20" s="59">
        <f>'[1]Appx F Pivot'!BJ19</f>
        <v>1.0378922884848603</v>
      </c>
      <c r="U20" s="59">
        <f>'[1]Appx F Pivot'!BK19</f>
        <v>1.0217806422081515</v>
      </c>
      <c r="V20" s="111">
        <f>'[1]Appx F Pivot'!BV19</f>
        <v>1.0495418987970817</v>
      </c>
      <c r="W20" s="113">
        <f>'[1]Appx F Pivot'!BW19</f>
        <v>31949</v>
      </c>
    </row>
    <row r="21" spans="1:26" x14ac:dyDescent="0.25">
      <c r="A21" s="110" t="s">
        <v>195</v>
      </c>
      <c r="B21" s="59">
        <f>'[1]Appx F Pivot'!AN20</f>
        <v>0.76846983796736457</v>
      </c>
      <c r="C21" s="59">
        <f>'[1]Appx F Pivot'!AO20</f>
        <v>0.99139732367810152</v>
      </c>
      <c r="D21" s="59">
        <f>'[1]Appx F Pivot'!AP20</f>
        <v>0.75576292163828851</v>
      </c>
      <c r="E21" s="59">
        <f>'[1]Appx F Pivot'!AQ20</f>
        <v>0.84788287508838656</v>
      </c>
      <c r="F21" s="59">
        <f>'[1]Appx F Pivot'!AR20</f>
        <v>0.8477010550426215</v>
      </c>
      <c r="G21" s="59">
        <f>'[1]Appx F Pivot'!AS20</f>
        <v>0.85895311681760234</v>
      </c>
      <c r="H21" s="59">
        <f>'[1]Appx F Pivot'!AT20</f>
        <v>1.0445485932235552</v>
      </c>
      <c r="I21" s="59">
        <f>'[1]Appx F Pivot'!AU20</f>
        <v>1.1058104130464306</v>
      </c>
      <c r="J21" s="111">
        <f>'[1]Appx F Pivot'!BT20</f>
        <v>0.89415544282509785</v>
      </c>
      <c r="K21" s="112">
        <f>'[1]Appx F Pivot'!BU20/1000000</f>
        <v>7229.3462900000004</v>
      </c>
      <c r="L21" s="6"/>
      <c r="M21" s="110" t="s">
        <v>195</v>
      </c>
      <c r="N21" s="59">
        <f>'[1]Appx F Pivot'!BD20</f>
        <v>1.220192038247172</v>
      </c>
      <c r="O21" s="59">
        <f>'[1]Appx F Pivot'!BE20</f>
        <v>1.2479727281421897</v>
      </c>
      <c r="P21" s="59">
        <f>'[1]Appx F Pivot'!BF20</f>
        <v>0.97617381448297247</v>
      </c>
      <c r="Q21" s="59">
        <f>'[1]Appx F Pivot'!BG20</f>
        <v>1.028641740461562</v>
      </c>
      <c r="R21" s="59">
        <f>'[1]Appx F Pivot'!BH20</f>
        <v>1.0470123209213889</v>
      </c>
      <c r="S21" s="59">
        <f>'[1]Appx F Pivot'!BI20</f>
        <v>1.0602744029139282</v>
      </c>
      <c r="T21" s="59">
        <f>'[1]Appx F Pivot'!BJ20</f>
        <v>1.0344068345974189</v>
      </c>
      <c r="U21" s="59">
        <f>'[1]Appx F Pivot'!BK20</f>
        <v>1.0777497700639043</v>
      </c>
      <c r="V21" s="111">
        <f>'[1]Appx F Pivot'!BV20</f>
        <v>1.0544615846902634</v>
      </c>
      <c r="W21" s="113">
        <f>'[1]Appx F Pivot'!BW20</f>
        <v>18533</v>
      </c>
    </row>
    <row r="22" spans="1:26" x14ac:dyDescent="0.25">
      <c r="A22" s="110" t="s">
        <v>196</v>
      </c>
      <c r="B22" s="59">
        <f>'[1]Appx F Pivot'!AN21</f>
        <v>0.72651234386627028</v>
      </c>
      <c r="C22" s="59">
        <f>'[1]Appx F Pivot'!AO21</f>
        <v>1.1700371428941017</v>
      </c>
      <c r="D22" s="59">
        <f>'[1]Appx F Pivot'!AP21</f>
        <v>0.9556529911510383</v>
      </c>
      <c r="E22" s="59">
        <f>'[1]Appx F Pivot'!AQ21</f>
        <v>0.64387388999064166</v>
      </c>
      <c r="F22" s="59">
        <f>'[1]Appx F Pivot'!AR21</f>
        <v>0.855412216354976</v>
      </c>
      <c r="G22" s="59">
        <f>'[1]Appx F Pivot'!AS21</f>
        <v>0.74404392871284541</v>
      </c>
      <c r="H22" s="59">
        <f>'[1]Appx F Pivot'!AT21</f>
        <v>1.0747335795936965</v>
      </c>
      <c r="I22" s="59">
        <f>'[1]Appx F Pivot'!AU21</f>
        <v>0.92065490662244109</v>
      </c>
      <c r="J22" s="111">
        <f>'[1]Appx F Pivot'!BT21</f>
        <v>0.81201766529399522</v>
      </c>
      <c r="K22" s="112">
        <f>'[1]Appx F Pivot'!BU21/1000000</f>
        <v>7533.7706369999996</v>
      </c>
      <c r="L22" s="6"/>
      <c r="M22" s="110" t="s">
        <v>196</v>
      </c>
      <c r="N22" s="59">
        <f>'[1]Appx F Pivot'!BD21</f>
        <v>1.5879136670308447</v>
      </c>
      <c r="O22" s="59">
        <f>'[1]Appx F Pivot'!BE21</f>
        <v>1.4112656356633166</v>
      </c>
      <c r="P22" s="59">
        <f>'[1]Appx F Pivot'!BF21</f>
        <v>1.1689479477582347</v>
      </c>
      <c r="Q22" s="59">
        <f>'[1]Appx F Pivot'!BG21</f>
        <v>1.0512685141894504</v>
      </c>
      <c r="R22" s="59">
        <f>'[1]Appx F Pivot'!BH21</f>
        <v>0.97921374557348506</v>
      </c>
      <c r="S22" s="59">
        <f>'[1]Appx F Pivot'!BI21</f>
        <v>0.93614435363723414</v>
      </c>
      <c r="T22" s="59">
        <f>'[1]Appx F Pivot'!BJ21</f>
        <v>1.0403502548551569</v>
      </c>
      <c r="U22" s="59">
        <f>'[1]Appx F Pivot'!BK21</f>
        <v>0.94785511401761002</v>
      </c>
      <c r="V22" s="111">
        <f>'[1]Appx F Pivot'!BV21</f>
        <v>0.98787335618895467</v>
      </c>
      <c r="W22" s="113">
        <f>'[1]Appx F Pivot'!BW21</f>
        <v>9748</v>
      </c>
    </row>
    <row r="23" spans="1:26" x14ac:dyDescent="0.25">
      <c r="A23" s="110" t="s">
        <v>197</v>
      </c>
      <c r="B23" s="59">
        <f>'[1]Appx F Pivot'!AN22</f>
        <v>1.4569968983434023</v>
      </c>
      <c r="C23" s="59">
        <f>'[1]Appx F Pivot'!AO22</f>
        <v>0.95578722598131505</v>
      </c>
      <c r="D23" s="59">
        <f>'[1]Appx F Pivot'!AP22</f>
        <v>0.53593440370230117</v>
      </c>
      <c r="E23" s="59">
        <f>'[1]Appx F Pivot'!AQ22</f>
        <v>0.8249815056114197</v>
      </c>
      <c r="F23" s="59">
        <f>'[1]Appx F Pivot'!AR22</f>
        <v>0.87943837264835178</v>
      </c>
      <c r="G23" s="59">
        <f>'[1]Appx F Pivot'!AS22</f>
        <v>0.73707153116457269</v>
      </c>
      <c r="H23" s="59">
        <f>'[1]Appx F Pivot'!AT22</f>
        <v>0.99165272081821076</v>
      </c>
      <c r="I23" s="59">
        <f>'[1]Appx F Pivot'!AU22</f>
        <v>0.25064796657384558</v>
      </c>
      <c r="J23" s="111">
        <f>'[1]Appx F Pivot'!BT22</f>
        <v>0.82314343576147597</v>
      </c>
      <c r="K23" s="112">
        <f>'[1]Appx F Pivot'!BU22/1000000</f>
        <v>4580.2298030000002</v>
      </c>
      <c r="L23" s="6"/>
      <c r="M23" s="110" t="s">
        <v>197</v>
      </c>
      <c r="N23" s="59">
        <f>'[1]Appx F Pivot'!BD22</f>
        <v>2.204362748705242</v>
      </c>
      <c r="O23" s="59">
        <f>'[1]Appx F Pivot'!BE22</f>
        <v>1.8928845291548404</v>
      </c>
      <c r="P23" s="59">
        <f>'[1]Appx F Pivot'!BF22</f>
        <v>1.3732581119054053</v>
      </c>
      <c r="Q23" s="59">
        <f>'[1]Appx F Pivot'!BG22</f>
        <v>1.1743432788470551</v>
      </c>
      <c r="R23" s="59">
        <f>'[1]Appx F Pivot'!BH22</f>
        <v>0.97365657956562501</v>
      </c>
      <c r="S23" s="59">
        <f>'[1]Appx F Pivot'!BI22</f>
        <v>0.91370634856444155</v>
      </c>
      <c r="T23" s="59">
        <f>'[1]Appx F Pivot'!BJ22</f>
        <v>0.97931414467519284</v>
      </c>
      <c r="U23" s="59">
        <f>'[1]Appx F Pivot'!BK22</f>
        <v>0.16350755586054547</v>
      </c>
      <c r="V23" s="111">
        <f>'[1]Appx F Pivot'!BV22</f>
        <v>0.97837635084616115</v>
      </c>
      <c r="W23" s="113">
        <f>'[1]Appx F Pivot'!BW22</f>
        <v>3859</v>
      </c>
    </row>
    <row r="24" spans="1:26" x14ac:dyDescent="0.25">
      <c r="A24" s="110" t="s">
        <v>198</v>
      </c>
      <c r="B24" s="59">
        <f>'[1]Appx F Pivot'!AN23</f>
        <v>1.6154397982962003</v>
      </c>
      <c r="C24" s="59">
        <f>'[1]Appx F Pivot'!AO23</f>
        <v>1.2474524094089454</v>
      </c>
      <c r="D24" s="59">
        <f>'[1]Appx F Pivot'!AP23</f>
        <v>0.78860433614765213</v>
      </c>
      <c r="E24" s="59">
        <f>'[1]Appx F Pivot'!AQ23</f>
        <v>0.67577486173821466</v>
      </c>
      <c r="F24" s="59">
        <f>'[1]Appx F Pivot'!AR23</f>
        <v>0.63907700546847923</v>
      </c>
      <c r="G24" s="59">
        <f>'[1]Appx F Pivot'!AS23</f>
        <v>0.74719787318021569</v>
      </c>
      <c r="H24" s="59">
        <f>'[1]Appx F Pivot'!AT23</f>
        <v>1.0298759851081827</v>
      </c>
      <c r="I24" s="59">
        <f>'[1]Appx F Pivot'!AU23</f>
        <v>0.35257171277163696</v>
      </c>
      <c r="J24" s="111">
        <f>'[1]Appx F Pivot'!BT23</f>
        <v>0.68532245603354436</v>
      </c>
      <c r="K24" s="112">
        <f>'[1]Appx F Pivot'!BU23/1000000</f>
        <v>862.10143600000004</v>
      </c>
      <c r="L24" s="6"/>
      <c r="M24" s="110" t="s">
        <v>198</v>
      </c>
      <c r="N24" s="59">
        <f>'[1]Appx F Pivot'!BD23</f>
        <v>2.8125863004241838</v>
      </c>
      <c r="O24" s="59">
        <f>'[1]Appx F Pivot'!BE23</f>
        <v>2.0042780226764849</v>
      </c>
      <c r="P24" s="59">
        <f>'[1]Appx F Pivot'!BF23</f>
        <v>1.3894491658070904</v>
      </c>
      <c r="Q24" s="59">
        <f>'[1]Appx F Pivot'!BG23</f>
        <v>0.83985604398483105</v>
      </c>
      <c r="R24" s="59">
        <f>'[1]Appx F Pivot'!BH23</f>
        <v>0.7804240894765998</v>
      </c>
      <c r="S24" s="59">
        <f>'[1]Appx F Pivot'!BI23</f>
        <v>0.92986249399613341</v>
      </c>
      <c r="T24" s="59">
        <f>'[1]Appx F Pivot'!BJ23</f>
        <v>0.94387611690030349</v>
      </c>
      <c r="U24" s="59">
        <f>'[1]Appx F Pivot'!BK23</f>
        <v>0.25111916505269366</v>
      </c>
      <c r="V24" s="111">
        <f>'[1]Appx F Pivot'!BV23</f>
        <v>0.87347094239164425</v>
      </c>
      <c r="W24" s="113">
        <f>'[1]Appx F Pivot'!BW23</f>
        <v>721</v>
      </c>
    </row>
    <row r="25" spans="1:26" x14ac:dyDescent="0.25">
      <c r="A25" s="110" t="s">
        <v>199</v>
      </c>
      <c r="B25" s="59">
        <f>'[1]Appx F Pivot'!AN24</f>
        <v>3.2093049662912296</v>
      </c>
      <c r="C25" s="59">
        <f>'[1]Appx F Pivot'!AO24</f>
        <v>5.2924253999212763</v>
      </c>
      <c r="D25" s="59">
        <f>'[1]Appx F Pivot'!AP24</f>
        <v>1.570361144798941</v>
      </c>
      <c r="E25" s="59">
        <f>'[1]Appx F Pivot'!AQ24</f>
        <v>1.5673370995560656</v>
      </c>
      <c r="F25" s="59">
        <f>'[1]Appx F Pivot'!AR24</f>
        <v>0.49593215131414553</v>
      </c>
      <c r="G25" s="59">
        <f>'[1]Appx F Pivot'!AS24</f>
        <v>0.65947646534948057</v>
      </c>
      <c r="H25" s="59">
        <f>'[1]Appx F Pivot'!AT24</f>
        <v>0.50148098948935205</v>
      </c>
      <c r="I25" s="59">
        <f>'[1]Appx F Pivot'!AU24</f>
        <v>0</v>
      </c>
      <c r="J25" s="111">
        <f>'[1]Appx F Pivot'!BT24</f>
        <v>0.73070144120417646</v>
      </c>
      <c r="K25" s="112">
        <f>'[1]Appx F Pivot'!BU24/1000000</f>
        <v>43.867631000000003</v>
      </c>
      <c r="L25" s="6"/>
      <c r="M25" s="110" t="s">
        <v>199</v>
      </c>
      <c r="N25" s="59">
        <f>'[1]Appx F Pivot'!BD24</f>
        <v>5.1132648721934393</v>
      </c>
      <c r="O25" s="59">
        <f>'[1]Appx F Pivot'!BE24</f>
        <v>2.7000737420329632</v>
      </c>
      <c r="P25" s="59">
        <f>'[1]Appx F Pivot'!BF24</f>
        <v>2.0561584235791837</v>
      </c>
      <c r="Q25" s="59">
        <f>'[1]Appx F Pivot'!BG24</f>
        <v>1.4688234677677761</v>
      </c>
      <c r="R25" s="59">
        <f>'[1]Appx F Pivot'!BH24</f>
        <v>0.52442726581903665</v>
      </c>
      <c r="S25" s="59">
        <f>'[1]Appx F Pivot'!BI24</f>
        <v>0.6190565241881274</v>
      </c>
      <c r="T25" s="59">
        <f>'[1]Appx F Pivot'!BJ24</f>
        <v>0.50227287444017499</v>
      </c>
      <c r="U25" s="59">
        <f>'[1]Appx F Pivot'!BK24</f>
        <v>0</v>
      </c>
      <c r="V25" s="111">
        <f>'[1]Appx F Pivot'!BV24</f>
        <v>0.99272170761140466</v>
      </c>
      <c r="W25" s="113">
        <f>'[1]Appx F Pivot'!BW24</f>
        <v>59</v>
      </c>
    </row>
    <row r="26" spans="1:26" x14ac:dyDescent="0.25">
      <c r="A26" s="114" t="s">
        <v>159</v>
      </c>
      <c r="B26" s="71">
        <f>'[1]Appx F Pivot'!AN25</f>
        <v>0.89918150993725232</v>
      </c>
      <c r="C26" s="71">
        <f>'[1]Appx F Pivot'!AO25</f>
        <v>0.93758198610433718</v>
      </c>
      <c r="D26" s="71">
        <f>'[1]Appx F Pivot'!AP25</f>
        <v>0.88545255056617822</v>
      </c>
      <c r="E26" s="71">
        <f>'[1]Appx F Pivot'!AQ25</f>
        <v>0.8648592126987491</v>
      </c>
      <c r="F26" s="71">
        <f>'[1]Appx F Pivot'!AR25</f>
        <v>0.85105198157687489</v>
      </c>
      <c r="G26" s="71">
        <f>'[1]Appx F Pivot'!AS25</f>
        <v>0.84340118724480528</v>
      </c>
      <c r="H26" s="71">
        <f>'[1]Appx F Pivot'!AT25</f>
        <v>0.9231355084832048</v>
      </c>
      <c r="I26" s="71">
        <f>'[1]Appx F Pivot'!AU25</f>
        <v>1.0182361816297063</v>
      </c>
      <c r="J26" s="115">
        <f>'[1]Appx F Pivot'!BT25</f>
        <v>0.88330618625052026</v>
      </c>
      <c r="K26" s="116">
        <f>'[1]Appx F Pivot'!BU25/1000000</f>
        <v>109776.396464</v>
      </c>
      <c r="L26" s="6"/>
      <c r="M26" s="114" t="s">
        <v>159</v>
      </c>
      <c r="N26" s="71">
        <f>'[1]Appx F Pivot'!BD25</f>
        <v>1.2128441266907779</v>
      </c>
      <c r="O26" s="71">
        <f>'[1]Appx F Pivot'!BE25</f>
        <v>1.1930018175567798</v>
      </c>
      <c r="P26" s="71">
        <f>'[1]Appx F Pivot'!BF25</f>
        <v>1.1265297591495671</v>
      </c>
      <c r="Q26" s="71">
        <f>'[1]Appx F Pivot'!BG25</f>
        <v>1.046590457136241</v>
      </c>
      <c r="R26" s="71">
        <f>'[1]Appx F Pivot'!BH25</f>
        <v>0.96768164486032748</v>
      </c>
      <c r="S26" s="71">
        <f>'[1]Appx F Pivot'!BI25</f>
        <v>0.97114867616590506</v>
      </c>
      <c r="T26" s="71">
        <f>'[1]Appx F Pivot'!BJ25</f>
        <v>1.0231901274013726</v>
      </c>
      <c r="U26" s="71">
        <f>'[1]Appx F Pivot'!BK25</f>
        <v>1.079286278470468</v>
      </c>
      <c r="V26" s="115">
        <f>'[1]Appx F Pivot'!BV25</f>
        <v>1.0209965321285235</v>
      </c>
      <c r="W26" s="117">
        <f>'[1]Appx F Pivot'!BW25</f>
        <v>345116</v>
      </c>
    </row>
    <row r="27" spans="1:26" s="6" customFormat="1" ht="12.75" x14ac:dyDescent="0.2">
      <c r="A27" s="119"/>
      <c r="X27" s="120"/>
      <c r="Y27" s="120"/>
      <c r="Z27" s="121"/>
    </row>
    <row r="28" spans="1:26" s="6" customFormat="1" ht="12.75" customHeight="1" x14ac:dyDescent="0.2">
      <c r="A28" s="122"/>
      <c r="B28" s="103"/>
      <c r="C28" s="103"/>
      <c r="D28" s="103"/>
      <c r="E28" s="103"/>
      <c r="F28" s="103"/>
      <c r="G28" s="396" t="s">
        <v>122</v>
      </c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103"/>
      <c r="S28" s="103"/>
      <c r="T28" s="103"/>
      <c r="U28" s="103"/>
      <c r="V28" s="103"/>
      <c r="W28" s="104"/>
      <c r="X28" s="123"/>
      <c r="Y28" s="123"/>
      <c r="Z28" s="123"/>
    </row>
    <row r="29" spans="1:26" s="6" customFormat="1" ht="12.75" customHeight="1" x14ac:dyDescent="0.2">
      <c r="A29" s="103"/>
      <c r="B29" s="401" t="s">
        <v>59</v>
      </c>
      <c r="C29" s="401"/>
      <c r="D29" s="401"/>
      <c r="E29" s="401"/>
      <c r="F29" s="401"/>
      <c r="G29" s="401" t="s">
        <v>122</v>
      </c>
      <c r="H29" s="401"/>
      <c r="I29" s="401"/>
      <c r="J29" s="118"/>
      <c r="K29" s="118"/>
      <c r="L29" s="118"/>
      <c r="M29" s="118"/>
      <c r="N29" s="401" t="s">
        <v>56</v>
      </c>
      <c r="O29" s="401"/>
      <c r="P29" s="401"/>
      <c r="Q29" s="401"/>
      <c r="R29" s="401"/>
      <c r="S29" s="401"/>
      <c r="T29" s="401"/>
      <c r="U29" s="401"/>
      <c r="V29" s="103"/>
      <c r="W29" s="104"/>
    </row>
    <row r="30" spans="1:26" s="6" customFormat="1" ht="12.75" x14ac:dyDescent="0.2">
      <c r="A30" s="105"/>
      <c r="B30" s="400" t="s">
        <v>83</v>
      </c>
      <c r="C30" s="400"/>
      <c r="D30" s="400"/>
      <c r="E30" s="400"/>
      <c r="F30" s="400"/>
      <c r="G30" s="400"/>
      <c r="H30" s="400"/>
      <c r="I30" s="400"/>
      <c r="J30" s="106"/>
      <c r="K30" s="106"/>
      <c r="M30" s="105"/>
      <c r="N30" s="400" t="s">
        <v>83</v>
      </c>
      <c r="O30" s="400"/>
      <c r="P30" s="400"/>
      <c r="Q30" s="400"/>
      <c r="R30" s="400"/>
      <c r="S30" s="400"/>
      <c r="T30" s="400"/>
      <c r="U30" s="400"/>
      <c r="V30" s="106"/>
      <c r="W30" s="106"/>
    </row>
    <row r="31" spans="1:26" s="43" customFormat="1" ht="12.75" x14ac:dyDescent="0.2">
      <c r="A31" s="107" t="s">
        <v>127</v>
      </c>
      <c r="B31" s="108" t="s">
        <v>84</v>
      </c>
      <c r="C31" s="108" t="s">
        <v>85</v>
      </c>
      <c r="D31" s="108" t="s">
        <v>86</v>
      </c>
      <c r="E31" s="108" t="s">
        <v>87</v>
      </c>
      <c r="F31" s="108" t="s">
        <v>88</v>
      </c>
      <c r="G31" s="108" t="s">
        <v>89</v>
      </c>
      <c r="H31" s="108" t="s">
        <v>90</v>
      </c>
      <c r="I31" s="108" t="s">
        <v>91</v>
      </c>
      <c r="J31" s="109" t="s">
        <v>159</v>
      </c>
      <c r="K31" s="109" t="s">
        <v>161</v>
      </c>
      <c r="M31" s="107" t="s">
        <v>127</v>
      </c>
      <c r="N31" s="108" t="s">
        <v>84</v>
      </c>
      <c r="O31" s="108" t="s">
        <v>85</v>
      </c>
      <c r="P31" s="108" t="s">
        <v>86</v>
      </c>
      <c r="Q31" s="108" t="s">
        <v>87</v>
      </c>
      <c r="R31" s="108" t="s">
        <v>88</v>
      </c>
      <c r="S31" s="108" t="s">
        <v>89</v>
      </c>
      <c r="T31" s="108" t="s">
        <v>90</v>
      </c>
      <c r="U31" s="108" t="s">
        <v>91</v>
      </c>
      <c r="V31" s="109" t="s">
        <v>159</v>
      </c>
      <c r="W31" s="109" t="s">
        <v>134</v>
      </c>
    </row>
    <row r="32" spans="1:26" x14ac:dyDescent="0.25">
      <c r="A32" s="110" t="s">
        <v>71</v>
      </c>
      <c r="B32" s="59">
        <f>'[1]Appx F Pivot'!AN35</f>
        <v>1.4453786651590059</v>
      </c>
      <c r="C32" s="59">
        <f>'[1]Appx F Pivot'!AO35</f>
        <v>3.4660516217766473</v>
      </c>
      <c r="D32" s="59">
        <f>'[1]Appx F Pivot'!AP35</f>
        <v>2.3466568411954034</v>
      </c>
      <c r="E32" s="59">
        <f>'[1]Appx F Pivot'!AQ35</f>
        <v>1.4369697282700546</v>
      </c>
      <c r="F32" s="59">
        <f>'[1]Appx F Pivot'!AR35</f>
        <v>1.5136555176946775</v>
      </c>
      <c r="G32" s="59">
        <f>'[1]Appx F Pivot'!AS35</f>
        <v>1.2782128951896223</v>
      </c>
      <c r="H32" s="59">
        <f>'[1]Appx F Pivot'!AT35</f>
        <v>1.2313697357712028</v>
      </c>
      <c r="I32" s="59">
        <f>'[1]Appx F Pivot'!AU35</f>
        <v>1.0826147451112489</v>
      </c>
      <c r="J32" s="111">
        <f>'[1]Appx F Pivot'!BT35</f>
        <v>1.4436924126993431</v>
      </c>
      <c r="K32" s="112">
        <f>'[1]Appx F Pivot'!BU35/1000000</f>
        <v>152.994631</v>
      </c>
      <c r="L32" s="6"/>
      <c r="M32" s="110" t="s">
        <v>71</v>
      </c>
      <c r="N32" s="59">
        <f>'[1]Appx F Pivot'!BD35</f>
        <v>2.211344024196241</v>
      </c>
      <c r="O32" s="59">
        <f>'[1]Appx F Pivot'!BE35</f>
        <v>1.9176096591735798</v>
      </c>
      <c r="P32" s="59">
        <f>'[1]Appx F Pivot'!BF35</f>
        <v>1.9598976868790539</v>
      </c>
      <c r="Q32" s="59">
        <f>'[1]Appx F Pivot'!BG35</f>
        <v>1.9069711102793483</v>
      </c>
      <c r="R32" s="59">
        <f>'[1]Appx F Pivot'!BH35</f>
        <v>1.8142359019719529</v>
      </c>
      <c r="S32" s="59">
        <f>'[1]Appx F Pivot'!BI35</f>
        <v>1.3926210473195466</v>
      </c>
      <c r="T32" s="59">
        <f>'[1]Appx F Pivot'!BJ35</f>
        <v>1.2499202442619126</v>
      </c>
      <c r="U32" s="59">
        <f>'[1]Appx F Pivot'!BK35</f>
        <v>1.170128610005305</v>
      </c>
      <c r="V32" s="111">
        <f>'[1]Appx F Pivot'!BV35</f>
        <v>1.4705861010382335</v>
      </c>
      <c r="W32" s="113">
        <f>'[1]Appx F Pivot'!BW35</f>
        <v>1345</v>
      </c>
    </row>
    <row r="33" spans="1:23" x14ac:dyDescent="0.25">
      <c r="A33" s="110" t="s">
        <v>72</v>
      </c>
      <c r="B33" s="59">
        <f>'[1]Appx F Pivot'!AN36</f>
        <v>1.3140771390952106</v>
      </c>
      <c r="C33" s="59">
        <f>'[1]Appx F Pivot'!AO36</f>
        <v>1.0728881392154588</v>
      </c>
      <c r="D33" s="59">
        <f>'[1]Appx F Pivot'!AP36</f>
        <v>1.8971503757487558</v>
      </c>
      <c r="E33" s="59">
        <f>'[1]Appx F Pivot'!AQ36</f>
        <v>1.2553188852718737</v>
      </c>
      <c r="F33" s="59">
        <f>'[1]Appx F Pivot'!AR36</f>
        <v>1.0209369565910291</v>
      </c>
      <c r="G33" s="59">
        <f>'[1]Appx F Pivot'!AS36</f>
        <v>0.96344993695054892</v>
      </c>
      <c r="H33" s="59">
        <f>'[1]Appx F Pivot'!AT36</f>
        <v>0.87237525049046694</v>
      </c>
      <c r="I33" s="59">
        <f>'[1]Appx F Pivot'!AU36</f>
        <v>1.1367389696555725</v>
      </c>
      <c r="J33" s="111">
        <f>'[1]Appx F Pivot'!BT36</f>
        <v>1.0583239029219185</v>
      </c>
      <c r="K33" s="112">
        <f>'[1]Appx F Pivot'!BU36/1000000</f>
        <v>345.50513699999999</v>
      </c>
      <c r="L33" s="6"/>
      <c r="M33" s="110" t="s">
        <v>72</v>
      </c>
      <c r="N33" s="59">
        <f>'[1]Appx F Pivot'!BD36</f>
        <v>2.3579352108322658</v>
      </c>
      <c r="O33" s="59">
        <f>'[1]Appx F Pivot'!BE36</f>
        <v>1.8199119844969933</v>
      </c>
      <c r="P33" s="59">
        <f>'[1]Appx F Pivot'!BF36</f>
        <v>2.1524020367757277</v>
      </c>
      <c r="Q33" s="59">
        <f>'[1]Appx F Pivot'!BG36</f>
        <v>1.8761846923621484</v>
      </c>
      <c r="R33" s="59">
        <f>'[1]Appx F Pivot'!BH36</f>
        <v>1.2956780756481834</v>
      </c>
      <c r="S33" s="59">
        <f>'[1]Appx F Pivot'!BI36</f>
        <v>1.0376569440992642</v>
      </c>
      <c r="T33" s="59">
        <f>'[1]Appx F Pivot'!BJ36</f>
        <v>0.91277759339899922</v>
      </c>
      <c r="U33" s="59">
        <f>'[1]Appx F Pivot'!BK36</f>
        <v>1.2087140879211329</v>
      </c>
      <c r="V33" s="111">
        <f>'[1]Appx F Pivot'!BV36</f>
        <v>1.1956007969298459</v>
      </c>
      <c r="W33" s="113">
        <f>'[1]Appx F Pivot'!BW36</f>
        <v>2638</v>
      </c>
    </row>
    <row r="34" spans="1:23" x14ac:dyDescent="0.25">
      <c r="A34" s="110" t="s">
        <v>73</v>
      </c>
      <c r="B34" s="59">
        <f>'[1]Appx F Pivot'!AN37</f>
        <v>0.85321370736378754</v>
      </c>
      <c r="C34" s="59">
        <f>'[1]Appx F Pivot'!AO37</f>
        <v>0.63372391737777911</v>
      </c>
      <c r="D34" s="59">
        <f>'[1]Appx F Pivot'!AP37</f>
        <v>1.1569323801244566</v>
      </c>
      <c r="E34" s="59">
        <f>'[1]Appx F Pivot'!AQ37</f>
        <v>0.97553013459944982</v>
      </c>
      <c r="F34" s="59">
        <f>'[1]Appx F Pivot'!AR37</f>
        <v>0.96404706558559194</v>
      </c>
      <c r="G34" s="59">
        <f>'[1]Appx F Pivot'!AS37</f>
        <v>0.7763811492039504</v>
      </c>
      <c r="H34" s="59">
        <f>'[1]Appx F Pivot'!AT37</f>
        <v>0.99820358174838864</v>
      </c>
      <c r="I34" s="59">
        <f>'[1]Appx F Pivot'!AU37</f>
        <v>1.0945069432406751</v>
      </c>
      <c r="J34" s="111">
        <f>'[1]Appx F Pivot'!BT37</f>
        <v>0.9588620390201269</v>
      </c>
      <c r="K34" s="112">
        <f>'[1]Appx F Pivot'!BU37/1000000</f>
        <v>747.32333300000005</v>
      </c>
      <c r="L34" s="6"/>
      <c r="M34" s="110" t="s">
        <v>73</v>
      </c>
      <c r="N34" s="59">
        <f>'[1]Appx F Pivot'!BD37</f>
        <v>1.5199313034731521</v>
      </c>
      <c r="O34" s="59">
        <f>'[1]Appx F Pivot'!BE37</f>
        <v>1.3371791133366562</v>
      </c>
      <c r="P34" s="59">
        <f>'[1]Appx F Pivot'!BF37</f>
        <v>1.2188138942891671</v>
      </c>
      <c r="Q34" s="59">
        <f>'[1]Appx F Pivot'!BG37</f>
        <v>1.1835262099145145</v>
      </c>
      <c r="R34" s="59">
        <f>'[1]Appx F Pivot'!BH37</f>
        <v>0.97183462634072548</v>
      </c>
      <c r="S34" s="59">
        <f>'[1]Appx F Pivot'!BI37</f>
        <v>0.906590384184491</v>
      </c>
      <c r="T34" s="59">
        <f>'[1]Appx F Pivot'!BJ37</f>
        <v>1.0373992303546584</v>
      </c>
      <c r="U34" s="59">
        <f>'[1]Appx F Pivot'!BK37</f>
        <v>1.2207225741369676</v>
      </c>
      <c r="V34" s="111">
        <f>'[1]Appx F Pivot'!BV37</f>
        <v>1.0913481718011784</v>
      </c>
      <c r="W34" s="113">
        <f>'[1]Appx F Pivot'!BW37</f>
        <v>4730</v>
      </c>
    </row>
    <row r="35" spans="1:23" x14ac:dyDescent="0.25">
      <c r="A35" s="110" t="s">
        <v>74</v>
      </c>
      <c r="B35" s="59">
        <f>'[1]Appx F Pivot'!AN38</f>
        <v>1.3323197552686548</v>
      </c>
      <c r="C35" s="59">
        <f>'[1]Appx F Pivot'!AO38</f>
        <v>0.67408756252187185</v>
      </c>
      <c r="D35" s="59">
        <f>'[1]Appx F Pivot'!AP38</f>
        <v>0.67508332292143225</v>
      </c>
      <c r="E35" s="59">
        <f>'[1]Appx F Pivot'!AQ38</f>
        <v>0.81735485105975814</v>
      </c>
      <c r="F35" s="59">
        <f>'[1]Appx F Pivot'!AR38</f>
        <v>0.7725686106522569</v>
      </c>
      <c r="G35" s="59">
        <f>'[1]Appx F Pivot'!AS38</f>
        <v>0.95267163884628958</v>
      </c>
      <c r="H35" s="59">
        <f>'[1]Appx F Pivot'!AT38</f>
        <v>1.0497649765146577</v>
      </c>
      <c r="I35" s="59">
        <f>'[1]Appx F Pivot'!AU38</f>
        <v>1.1300121436018371</v>
      </c>
      <c r="J35" s="111">
        <f>'[1]Appx F Pivot'!BT38</f>
        <v>0.96804221659659773</v>
      </c>
      <c r="K35" s="112">
        <f>'[1]Appx F Pivot'!BU38/1000000</f>
        <v>1181.4433919999999</v>
      </c>
      <c r="L35" s="6"/>
      <c r="M35" s="110" t="s">
        <v>74</v>
      </c>
      <c r="N35" s="59">
        <f>'[1]Appx F Pivot'!BD38</f>
        <v>2.2414290845944995</v>
      </c>
      <c r="O35" s="59">
        <f>'[1]Appx F Pivot'!BE38</f>
        <v>1.150277303553056</v>
      </c>
      <c r="P35" s="59">
        <f>'[1]Appx F Pivot'!BF38</f>
        <v>1.1513802477378314</v>
      </c>
      <c r="Q35" s="59">
        <f>'[1]Appx F Pivot'!BG38</f>
        <v>0.93548862127184818</v>
      </c>
      <c r="R35" s="59">
        <f>'[1]Appx F Pivot'!BH38</f>
        <v>0.90028432150573534</v>
      </c>
      <c r="S35" s="59">
        <f>'[1]Appx F Pivot'!BI38</f>
        <v>1.0635390671782845</v>
      </c>
      <c r="T35" s="59">
        <f>'[1]Appx F Pivot'!BJ38</f>
        <v>1.1990267619450945</v>
      </c>
      <c r="U35" s="59">
        <f>'[1]Appx F Pivot'!BK38</f>
        <v>1.250735140785409</v>
      </c>
      <c r="V35" s="111">
        <f>'[1]Appx F Pivot'!BV38</f>
        <v>1.1566768936174303</v>
      </c>
      <c r="W35" s="113">
        <f>'[1]Appx F Pivot'!BW38</f>
        <v>7463</v>
      </c>
    </row>
    <row r="36" spans="1:23" x14ac:dyDescent="0.25">
      <c r="A36" s="110" t="s">
        <v>189</v>
      </c>
      <c r="B36" s="59">
        <f>'[1]Appx F Pivot'!AN39</f>
        <v>1.1631144901098038</v>
      </c>
      <c r="C36" s="59">
        <f>'[1]Appx F Pivot'!AO39</f>
        <v>0.70650991012034359</v>
      </c>
      <c r="D36" s="59">
        <f>'[1]Appx F Pivot'!AP39</f>
        <v>0.87762590908781291</v>
      </c>
      <c r="E36" s="59">
        <f>'[1]Appx F Pivot'!AQ39</f>
        <v>0.81112550504055181</v>
      </c>
      <c r="F36" s="59">
        <f>'[1]Appx F Pivot'!AR39</f>
        <v>0.84292376830996574</v>
      </c>
      <c r="G36" s="59">
        <f>'[1]Appx F Pivot'!AS39</f>
        <v>0.96012442959811317</v>
      </c>
      <c r="H36" s="59">
        <f>'[1]Appx F Pivot'!AT39</f>
        <v>0.99646787292251837</v>
      </c>
      <c r="I36" s="59">
        <f>'[1]Appx F Pivot'!AU39</f>
        <v>1.0496536311280877</v>
      </c>
      <c r="J36" s="111">
        <f>'[1]Appx F Pivot'!BT39</f>
        <v>0.95597195394732615</v>
      </c>
      <c r="K36" s="112">
        <f>'[1]Appx F Pivot'!BU39/1000000</f>
        <v>1458.694945</v>
      </c>
      <c r="L36" s="6"/>
      <c r="M36" s="110" t="s">
        <v>189</v>
      </c>
      <c r="N36" s="59">
        <f>'[1]Appx F Pivot'!BD39</f>
        <v>1.4004362485459347</v>
      </c>
      <c r="O36" s="59">
        <f>'[1]Appx F Pivot'!BE39</f>
        <v>1.2915937907484478</v>
      </c>
      <c r="P36" s="59">
        <f>'[1]Appx F Pivot'!BF39</f>
        <v>1.1369383132015816</v>
      </c>
      <c r="Q36" s="59">
        <f>'[1]Appx F Pivot'!BG39</f>
        <v>1.0629297196219947</v>
      </c>
      <c r="R36" s="59">
        <f>'[1]Appx F Pivot'!BH39</f>
        <v>1.0240201388299155</v>
      </c>
      <c r="S36" s="59">
        <f>'[1]Appx F Pivot'!BI39</f>
        <v>1.0806132232893766</v>
      </c>
      <c r="T36" s="59">
        <f>'[1]Appx F Pivot'!BJ39</f>
        <v>1.1366440784434164</v>
      </c>
      <c r="U36" s="59">
        <f>'[1]Appx F Pivot'!BK39</f>
        <v>1.201159775601462</v>
      </c>
      <c r="V36" s="111">
        <f>'[1]Appx F Pivot'!BV39</f>
        <v>1.1362178841504702</v>
      </c>
      <c r="W36" s="113">
        <f>'[1]Appx F Pivot'!BW39</f>
        <v>9413</v>
      </c>
    </row>
    <row r="37" spans="1:23" x14ac:dyDescent="0.25">
      <c r="A37" s="110" t="s">
        <v>190</v>
      </c>
      <c r="B37" s="59">
        <f>'[1]Appx F Pivot'!AN40</f>
        <v>1.165360023168629</v>
      </c>
      <c r="C37" s="59">
        <f>'[1]Appx F Pivot'!AO40</f>
        <v>0.70843753965364209</v>
      </c>
      <c r="D37" s="59">
        <f>'[1]Appx F Pivot'!AP40</f>
        <v>1.025608523897517</v>
      </c>
      <c r="E37" s="59">
        <f>'[1]Appx F Pivot'!AQ40</f>
        <v>0.88425188003977484</v>
      </c>
      <c r="F37" s="59">
        <f>'[1]Appx F Pivot'!AR40</f>
        <v>0.92964924120388737</v>
      </c>
      <c r="G37" s="59">
        <f>'[1]Appx F Pivot'!AS40</f>
        <v>0.99653752085256209</v>
      </c>
      <c r="H37" s="59">
        <f>'[1]Appx F Pivot'!AT40</f>
        <v>0.91929516445133108</v>
      </c>
      <c r="I37" s="59">
        <f>'[1]Appx F Pivot'!AU40</f>
        <v>0.9865997362527027</v>
      </c>
      <c r="J37" s="111">
        <f>'[1]Appx F Pivot'!BT40</f>
        <v>0.95399375162680422</v>
      </c>
      <c r="K37" s="112">
        <f>'[1]Appx F Pivot'!BU40/1000000</f>
        <v>1640.0522149999999</v>
      </c>
      <c r="L37" s="6"/>
      <c r="M37" s="110" t="s">
        <v>190</v>
      </c>
      <c r="N37" s="59">
        <f>'[1]Appx F Pivot'!BD40</f>
        <v>1.676740382030474</v>
      </c>
      <c r="O37" s="59">
        <f>'[1]Appx F Pivot'!BE40</f>
        <v>1.0318132188183928</v>
      </c>
      <c r="P37" s="59">
        <f>'[1]Appx F Pivot'!BF40</f>
        <v>1.1403157884091948</v>
      </c>
      <c r="Q37" s="59">
        <f>'[1]Appx F Pivot'!BG40</f>
        <v>1.0640714607396977</v>
      </c>
      <c r="R37" s="59">
        <f>'[1]Appx F Pivot'!BH40</f>
        <v>1.0393486351471091</v>
      </c>
      <c r="S37" s="59">
        <f>'[1]Appx F Pivot'!BI40</f>
        <v>1.0908992633036021</v>
      </c>
      <c r="T37" s="59">
        <f>'[1]Appx F Pivot'!BJ40</f>
        <v>1.1144346406665873</v>
      </c>
      <c r="U37" s="59">
        <f>'[1]Appx F Pivot'!BK40</f>
        <v>1.1851526771436396</v>
      </c>
      <c r="V37" s="111">
        <f>'[1]Appx F Pivot'!BV40</f>
        <v>1.1213367198029518</v>
      </c>
      <c r="W37" s="113">
        <f>'[1]Appx F Pivot'!BW40</f>
        <v>10434</v>
      </c>
    </row>
    <row r="38" spans="1:23" x14ac:dyDescent="0.25">
      <c r="A38" s="110" t="s">
        <v>191</v>
      </c>
      <c r="B38" s="59">
        <f>'[1]Appx F Pivot'!AN41</f>
        <v>1.0948238989372729</v>
      </c>
      <c r="C38" s="59">
        <f>'[1]Appx F Pivot'!AO41</f>
        <v>0.99595220006525786</v>
      </c>
      <c r="D38" s="59">
        <f>'[1]Appx F Pivot'!AP41</f>
        <v>0.7495543759480614</v>
      </c>
      <c r="E38" s="59">
        <f>'[1]Appx F Pivot'!AQ41</f>
        <v>0.99805988762423947</v>
      </c>
      <c r="F38" s="59">
        <f>'[1]Appx F Pivot'!AR41</f>
        <v>0.80116095109104479</v>
      </c>
      <c r="G38" s="59">
        <f>'[1]Appx F Pivot'!AS41</f>
        <v>0.90460248702917079</v>
      </c>
      <c r="H38" s="59">
        <f>'[1]Appx F Pivot'!AT41</f>
        <v>1.0315384897643962</v>
      </c>
      <c r="I38" s="59">
        <f>'[1]Appx F Pivot'!AU41</f>
        <v>1.0636290578092202</v>
      </c>
      <c r="J38" s="111">
        <f>'[1]Appx F Pivot'!BT41</f>
        <v>0.93537773814334368</v>
      </c>
      <c r="K38" s="112">
        <f>'[1]Appx F Pivot'!BU41/1000000</f>
        <v>1515.082928</v>
      </c>
      <c r="L38" s="6"/>
      <c r="M38" s="110" t="s">
        <v>191</v>
      </c>
      <c r="N38" s="59">
        <f>'[1]Appx F Pivot'!BD41</f>
        <v>1.5951711026614048</v>
      </c>
      <c r="O38" s="59">
        <f>'[1]Appx F Pivot'!BE41</f>
        <v>1.2140514612424067</v>
      </c>
      <c r="P38" s="59">
        <f>'[1]Appx F Pivot'!BF41</f>
        <v>1.0761670047366418</v>
      </c>
      <c r="Q38" s="59">
        <f>'[1]Appx F Pivot'!BG41</f>
        <v>0.9555068020197176</v>
      </c>
      <c r="R38" s="59">
        <f>'[1]Appx F Pivot'!BH41</f>
        <v>0.89977557849728118</v>
      </c>
      <c r="S38" s="59">
        <f>'[1]Appx F Pivot'!BI41</f>
        <v>1.042170974246666</v>
      </c>
      <c r="T38" s="59">
        <f>'[1]Appx F Pivot'!BJ41</f>
        <v>1.1253679833140515</v>
      </c>
      <c r="U38" s="59">
        <f>'[1]Appx F Pivot'!BK41</f>
        <v>1.2116246993582387</v>
      </c>
      <c r="V38" s="111">
        <f>'[1]Appx F Pivot'!BV41</f>
        <v>1.0757155341786755</v>
      </c>
      <c r="W38" s="113">
        <f>'[1]Appx F Pivot'!BW41</f>
        <v>9641</v>
      </c>
    </row>
    <row r="39" spans="1:23" x14ac:dyDescent="0.25">
      <c r="A39" s="110" t="s">
        <v>192</v>
      </c>
      <c r="B39" s="59">
        <f>'[1]Appx F Pivot'!AN42</f>
        <v>1.463694940642744</v>
      </c>
      <c r="C39" s="59">
        <f>'[1]Appx F Pivot'!AO42</f>
        <v>1.1754690156310055</v>
      </c>
      <c r="D39" s="59">
        <f>'[1]Appx F Pivot'!AP42</f>
        <v>0.83256832058914643</v>
      </c>
      <c r="E39" s="59">
        <f>'[1]Appx F Pivot'!AQ42</f>
        <v>0.79485322636735856</v>
      </c>
      <c r="F39" s="59">
        <f>'[1]Appx F Pivot'!AR42</f>
        <v>0.69423296689671132</v>
      </c>
      <c r="G39" s="59">
        <f>'[1]Appx F Pivot'!AS42</f>
        <v>0.9453674381529884</v>
      </c>
      <c r="H39" s="59">
        <f>'[1]Appx F Pivot'!AT42</f>
        <v>1.1396887868940968</v>
      </c>
      <c r="I39" s="59">
        <f>'[1]Appx F Pivot'!AU42</f>
        <v>1.2174849832675851</v>
      </c>
      <c r="J39" s="111">
        <f>'[1]Appx F Pivot'!BT42</f>
        <v>0.93405909216630878</v>
      </c>
      <c r="K39" s="112">
        <f>'[1]Appx F Pivot'!BU42/1000000</f>
        <v>1231.3398259999999</v>
      </c>
      <c r="L39" s="6"/>
      <c r="M39" s="110" t="s">
        <v>192</v>
      </c>
      <c r="N39" s="59">
        <f>'[1]Appx F Pivot'!BD42</f>
        <v>1.3659685430086266</v>
      </c>
      <c r="O39" s="59">
        <f>'[1]Appx F Pivot'!BE42</f>
        <v>1.3922649114772838</v>
      </c>
      <c r="P39" s="59">
        <f>'[1]Appx F Pivot'!BF42</f>
        <v>1.0467865936580871</v>
      </c>
      <c r="Q39" s="59">
        <f>'[1]Appx F Pivot'!BG42</f>
        <v>0.83491984828457544</v>
      </c>
      <c r="R39" s="59">
        <f>'[1]Appx F Pivot'!BH42</f>
        <v>0.83521384730618597</v>
      </c>
      <c r="S39" s="59">
        <f>'[1]Appx F Pivot'!BI42</f>
        <v>1.0696338763407993</v>
      </c>
      <c r="T39" s="59">
        <f>'[1]Appx F Pivot'!BJ42</f>
        <v>1.1695046000641338</v>
      </c>
      <c r="U39" s="59">
        <f>'[1]Appx F Pivot'!BK42</f>
        <v>1.2803039281774447</v>
      </c>
      <c r="V39" s="111">
        <f>'[1]Appx F Pivot'!BV42</f>
        <v>1.0579501676114234</v>
      </c>
      <c r="W39" s="113">
        <f>'[1]Appx F Pivot'!BW42</f>
        <v>7678</v>
      </c>
    </row>
    <row r="40" spans="1:23" x14ac:dyDescent="0.25">
      <c r="A40" s="110" t="s">
        <v>193</v>
      </c>
      <c r="B40" s="59">
        <f>'[1]Appx F Pivot'!AN43</f>
        <v>0.75253447570651055</v>
      </c>
      <c r="C40" s="59">
        <f>'[1]Appx F Pivot'!AO43</f>
        <v>1.3304760493981214</v>
      </c>
      <c r="D40" s="59">
        <f>'[1]Appx F Pivot'!AP43</f>
        <v>0.64787733265806158</v>
      </c>
      <c r="E40" s="59">
        <f>'[1]Appx F Pivot'!AQ43</f>
        <v>0.70557006226699892</v>
      </c>
      <c r="F40" s="59">
        <f>'[1]Appx F Pivot'!AR43</f>
        <v>0.86925369190592516</v>
      </c>
      <c r="G40" s="59">
        <f>'[1]Appx F Pivot'!AS43</f>
        <v>0.91530597323804952</v>
      </c>
      <c r="H40" s="59">
        <f>'[1]Appx F Pivot'!AT43</f>
        <v>1.0802984494128645</v>
      </c>
      <c r="I40" s="59">
        <f>'[1]Appx F Pivot'!AU43</f>
        <v>1.2544538877199169</v>
      </c>
      <c r="J40" s="111">
        <f>'[1]Appx F Pivot'!BT43</f>
        <v>0.95911792572161614</v>
      </c>
      <c r="K40" s="112">
        <f>'[1]Appx F Pivot'!BU43/1000000</f>
        <v>776.32027200000005</v>
      </c>
      <c r="L40" s="6"/>
      <c r="M40" s="110" t="s">
        <v>193</v>
      </c>
      <c r="N40" s="59">
        <f>'[1]Appx F Pivot'!BD43</f>
        <v>1.2088310010531123</v>
      </c>
      <c r="O40" s="59">
        <f>'[1]Appx F Pivot'!BE43</f>
        <v>1.1277957064149753</v>
      </c>
      <c r="P40" s="59">
        <f>'[1]Appx F Pivot'!BF43</f>
        <v>0.90756588045392095</v>
      </c>
      <c r="Q40" s="59">
        <f>'[1]Appx F Pivot'!BG43</f>
        <v>0.84239455724442824</v>
      </c>
      <c r="R40" s="59">
        <f>'[1]Appx F Pivot'!BH43</f>
        <v>0.93254355484808971</v>
      </c>
      <c r="S40" s="59">
        <f>'[1]Appx F Pivot'!BI43</f>
        <v>1.0961336482274771</v>
      </c>
      <c r="T40" s="59">
        <f>'[1]Appx F Pivot'!BJ43</f>
        <v>1.2427557713283721</v>
      </c>
      <c r="U40" s="59">
        <f>'[1]Appx F Pivot'!BK43</f>
        <v>1.2688154152254019</v>
      </c>
      <c r="V40" s="111">
        <f>'[1]Appx F Pivot'!BV43</f>
        <v>1.0810393855772171</v>
      </c>
      <c r="W40" s="113">
        <f>'[1]Appx F Pivot'!BW43</f>
        <v>4961</v>
      </c>
    </row>
    <row r="41" spans="1:23" x14ac:dyDescent="0.25">
      <c r="A41" s="110" t="s">
        <v>194</v>
      </c>
      <c r="B41" s="59">
        <f>'[1]Appx F Pivot'!AN44</f>
        <v>1.0999545435913376</v>
      </c>
      <c r="C41" s="59">
        <f>'[1]Appx F Pivot'!AO44</f>
        <v>0.97574904041281241</v>
      </c>
      <c r="D41" s="59">
        <f>'[1]Appx F Pivot'!AP44</f>
        <v>0.68126797967448227</v>
      </c>
      <c r="E41" s="59">
        <f>'[1]Appx F Pivot'!AQ44</f>
        <v>0.77809835984272357</v>
      </c>
      <c r="F41" s="59">
        <f>'[1]Appx F Pivot'!AR44</f>
        <v>0.86358678568221214</v>
      </c>
      <c r="G41" s="59">
        <f>'[1]Appx F Pivot'!AS44</f>
        <v>1.1322673214454608</v>
      </c>
      <c r="H41" s="59">
        <f>'[1]Appx F Pivot'!AT44</f>
        <v>1.0688999594121988</v>
      </c>
      <c r="I41" s="59">
        <f>'[1]Appx F Pivot'!AU44</f>
        <v>1.1288406648800895</v>
      </c>
      <c r="J41" s="111">
        <f>'[1]Appx F Pivot'!BT44</f>
        <v>0.9876382298822195</v>
      </c>
      <c r="K41" s="112">
        <f>'[1]Appx F Pivot'!BU44/1000000</f>
        <v>408.18575499999997</v>
      </c>
      <c r="L41" s="6"/>
      <c r="M41" s="110" t="s">
        <v>194</v>
      </c>
      <c r="N41" s="59">
        <f>'[1]Appx F Pivot'!BD44</f>
        <v>1.3897772427326138</v>
      </c>
      <c r="O41" s="59">
        <f>'[1]Appx F Pivot'!BE44</f>
        <v>1.0641241382664424</v>
      </c>
      <c r="P41" s="59">
        <f>'[1]Appx F Pivot'!BF44</f>
        <v>1.2283385885293414</v>
      </c>
      <c r="Q41" s="59">
        <f>'[1]Appx F Pivot'!BG44</f>
        <v>0.96029245548485254</v>
      </c>
      <c r="R41" s="59">
        <f>'[1]Appx F Pivot'!BH44</f>
        <v>1.0279054387977304</v>
      </c>
      <c r="S41" s="59">
        <f>'[1]Appx F Pivot'!BI44</f>
        <v>1.1771429700339167</v>
      </c>
      <c r="T41" s="59">
        <f>'[1]Appx F Pivot'!BJ44</f>
        <v>1.1171431028870256</v>
      </c>
      <c r="U41" s="59">
        <f>'[1]Appx F Pivot'!BK44</f>
        <v>1.0403175986906354</v>
      </c>
      <c r="V41" s="111">
        <f>'[1]Appx F Pivot'!BV44</f>
        <v>1.0834667430558926</v>
      </c>
      <c r="W41" s="113">
        <f>'[1]Appx F Pivot'!BW44</f>
        <v>2416</v>
      </c>
    </row>
    <row r="42" spans="1:23" x14ac:dyDescent="0.25">
      <c r="A42" s="110" t="s">
        <v>195</v>
      </c>
      <c r="B42" s="59">
        <f>'[1]Appx F Pivot'!AN45</f>
        <v>1.1390934223832994</v>
      </c>
      <c r="C42" s="59">
        <f>'[1]Appx F Pivot'!AO45</f>
        <v>1.0037006413152876</v>
      </c>
      <c r="D42" s="59">
        <f>'[1]Appx F Pivot'!AP45</f>
        <v>0.72849464355894233</v>
      </c>
      <c r="E42" s="59">
        <f>'[1]Appx F Pivot'!AQ45</f>
        <v>1.8308813428411927</v>
      </c>
      <c r="F42" s="59">
        <f>'[1]Appx F Pivot'!AR45</f>
        <v>0.89829556668428012</v>
      </c>
      <c r="G42" s="59">
        <f>'[1]Appx F Pivot'!AS45</f>
        <v>0.95237512257566648</v>
      </c>
      <c r="H42" s="59">
        <f>'[1]Appx F Pivot'!AT45</f>
        <v>1.006727877790657</v>
      </c>
      <c r="I42" s="59">
        <f>'[1]Appx F Pivot'!AU45</f>
        <v>0.73331370889897762</v>
      </c>
      <c r="J42" s="111">
        <f>'[1]Appx F Pivot'!BT45</f>
        <v>0.99340333452778362</v>
      </c>
      <c r="K42" s="112">
        <f>'[1]Appx F Pivot'!BU45/1000000</f>
        <v>196.818532</v>
      </c>
      <c r="L42" s="6"/>
      <c r="M42" s="110" t="s">
        <v>195</v>
      </c>
      <c r="N42" s="59">
        <f>'[1]Appx F Pivot'!BD45</f>
        <v>1.8712154425259757</v>
      </c>
      <c r="O42" s="59">
        <f>'[1]Appx F Pivot'!BE45</f>
        <v>1.7978323650836447</v>
      </c>
      <c r="P42" s="59">
        <f>'[1]Appx F Pivot'!BF45</f>
        <v>1.2841507654382895</v>
      </c>
      <c r="Q42" s="59">
        <f>'[1]Appx F Pivot'!BG45</f>
        <v>0.92323310466719666</v>
      </c>
      <c r="R42" s="59">
        <f>'[1]Appx F Pivot'!BH45</f>
        <v>0.93504646981354056</v>
      </c>
      <c r="S42" s="59">
        <f>'[1]Appx F Pivot'!BI45</f>
        <v>1.0339812310663816</v>
      </c>
      <c r="T42" s="59">
        <f>'[1]Appx F Pivot'!BJ45</f>
        <v>1.0806568965345413</v>
      </c>
      <c r="U42" s="59">
        <f>'[1]Appx F Pivot'!BK45</f>
        <v>0.93827693030889769</v>
      </c>
      <c r="V42" s="111">
        <f>'[1]Appx F Pivot'!BV45</f>
        <v>1.0399550436352438</v>
      </c>
      <c r="W42" s="113">
        <f>'[1]Appx F Pivot'!BW45</f>
        <v>977</v>
      </c>
    </row>
    <row r="43" spans="1:23" x14ac:dyDescent="0.25">
      <c r="A43" s="110" t="s">
        <v>196</v>
      </c>
      <c r="B43" s="59">
        <f>'[1]Appx F Pivot'!AN46</f>
        <v>0.49961163067783798</v>
      </c>
      <c r="C43" s="59">
        <f>'[1]Appx F Pivot'!AO46</f>
        <v>1.3056557365787635</v>
      </c>
      <c r="D43" s="59">
        <f>'[1]Appx F Pivot'!AP46</f>
        <v>1.3794765230212105</v>
      </c>
      <c r="E43" s="59">
        <f>'[1]Appx F Pivot'!AQ46</f>
        <v>0.5953444611292531</v>
      </c>
      <c r="F43" s="59">
        <f>'[1]Appx F Pivot'!AR46</f>
        <v>1.1871420359286078</v>
      </c>
      <c r="G43" s="59">
        <f>'[1]Appx F Pivot'!AS46</f>
        <v>1.1365398619225933</v>
      </c>
      <c r="H43" s="59">
        <f>'[1]Appx F Pivot'!AT46</f>
        <v>0.80830222998125967</v>
      </c>
      <c r="I43" s="59">
        <f>'[1]Appx F Pivot'!AU46</f>
        <v>0.96782317784018412</v>
      </c>
      <c r="J43" s="111">
        <f>'[1]Appx F Pivot'!BT46</f>
        <v>1.0575298553175443</v>
      </c>
      <c r="K43" s="112">
        <f>'[1]Appx F Pivot'!BU46/1000000</f>
        <v>105.90566200000001</v>
      </c>
      <c r="L43" s="6"/>
      <c r="M43" s="110" t="s">
        <v>196</v>
      </c>
      <c r="N43" s="59">
        <f>'[1]Appx F Pivot'!BD46</f>
        <v>1.1377652275204273</v>
      </c>
      <c r="O43" s="59">
        <f>'[1]Appx F Pivot'!BE46</f>
        <v>1.5748715047857229</v>
      </c>
      <c r="P43" s="59">
        <f>'[1]Appx F Pivot'!BF46</f>
        <v>1.7538125533941504</v>
      </c>
      <c r="Q43" s="59">
        <f>'[1]Appx F Pivot'!BG46</f>
        <v>0.98453233812805552</v>
      </c>
      <c r="R43" s="59">
        <f>'[1]Appx F Pivot'!BH46</f>
        <v>1.1690001458299024</v>
      </c>
      <c r="S43" s="59">
        <f>'[1]Appx F Pivot'!BI46</f>
        <v>1.0196176613206998</v>
      </c>
      <c r="T43" s="59">
        <f>'[1]Appx F Pivot'!BJ46</f>
        <v>1.0847704609103217</v>
      </c>
      <c r="U43" s="59">
        <f>'[1]Appx F Pivot'!BK46</f>
        <v>0.64031738194782606</v>
      </c>
      <c r="V43" s="111">
        <f>'[1]Appx F Pivot'!BV46</f>
        <v>1.066621202876491</v>
      </c>
      <c r="W43" s="113">
        <f>'[1]Appx F Pivot'!BW46</f>
        <v>388</v>
      </c>
    </row>
    <row r="44" spans="1:23" x14ac:dyDescent="0.25">
      <c r="A44" s="110" t="s">
        <v>197</v>
      </c>
      <c r="B44" s="59">
        <f>'[1]Appx F Pivot'!AN47</f>
        <v>2.0764376585920421</v>
      </c>
      <c r="C44" s="59">
        <f>'[1]Appx F Pivot'!AO47</f>
        <v>2.8148405571451991</v>
      </c>
      <c r="D44" s="59">
        <f>'[1]Appx F Pivot'!AP47</f>
        <v>0.96508249438981664</v>
      </c>
      <c r="E44" s="59">
        <f>'[1]Appx F Pivot'!AQ47</f>
        <v>5.0953044158442404</v>
      </c>
      <c r="F44" s="59">
        <f>'[1]Appx F Pivot'!AR47</f>
        <v>0.3507713177655481</v>
      </c>
      <c r="G44" s="59">
        <f>'[1]Appx F Pivot'!AS47</f>
        <v>0.48587720567606846</v>
      </c>
      <c r="H44" s="59">
        <f>'[1]Appx F Pivot'!AT47</f>
        <v>1.6576000277824769</v>
      </c>
      <c r="I44" s="59">
        <f>'[1]Appx F Pivot'!AU47</f>
        <v>0.70034013875387757</v>
      </c>
      <c r="J44" s="111">
        <f>'[1]Appx F Pivot'!BT47</f>
        <v>1.0447745504995238</v>
      </c>
      <c r="K44" s="112">
        <f>'[1]Appx F Pivot'!BU47/1000000</f>
        <v>32.429755999999998</v>
      </c>
      <c r="L44" s="6"/>
      <c r="M44" s="110" t="s">
        <v>197</v>
      </c>
      <c r="N44" s="59">
        <f>'[1]Appx F Pivot'!BD47</f>
        <v>4.0537758905398311</v>
      </c>
      <c r="O44" s="59">
        <f>'[1]Appx F Pivot'!BE47</f>
        <v>2.7336204847526488</v>
      </c>
      <c r="P44" s="59">
        <f>'[1]Appx F Pivot'!BF47</f>
        <v>1.6649427241649706</v>
      </c>
      <c r="Q44" s="59">
        <f>'[1]Appx F Pivot'!BG47</f>
        <v>1.6854070726245884</v>
      </c>
      <c r="R44" s="59">
        <f>'[1]Appx F Pivot'!BH47</f>
        <v>1.0176942827597666</v>
      </c>
      <c r="S44" s="59">
        <f>'[1]Appx F Pivot'!BI47</f>
        <v>0.80326762661570084</v>
      </c>
      <c r="T44" s="59">
        <f>'[1]Appx F Pivot'!BJ47</f>
        <v>0.8871277728164525</v>
      </c>
      <c r="U44" s="59">
        <f>'[1]Appx F Pivot'!BK47</f>
        <v>0.62452866838766485</v>
      </c>
      <c r="V44" s="111">
        <f>'[1]Appx F Pivot'!BV47</f>
        <v>0.99610903375829052</v>
      </c>
      <c r="W44" s="113">
        <f>'[1]Appx F Pivot'!BW47</f>
        <v>107</v>
      </c>
    </row>
    <row r="45" spans="1:23" x14ac:dyDescent="0.25">
      <c r="A45" s="110" t="s">
        <v>198</v>
      </c>
      <c r="B45" s="59">
        <f>'[1]Appx F Pivot'!AN48</f>
        <v>0</v>
      </c>
      <c r="C45" s="59">
        <f>'[1]Appx F Pivot'!AO48</f>
        <v>1.2744485039472762</v>
      </c>
      <c r="D45" s="59">
        <f>'[1]Appx F Pivot'!AP48</f>
        <v>0</v>
      </c>
      <c r="E45" s="59">
        <f>'[1]Appx F Pivot'!AQ48</f>
        <v>0.57359976895325593</v>
      </c>
      <c r="F45" s="59">
        <f>'[1]Appx F Pivot'!AR48</f>
        <v>0.25919594604017665</v>
      </c>
      <c r="G45" s="59">
        <f>'[1]Appx F Pivot'!AS48</f>
        <v>0.26105642437247062</v>
      </c>
      <c r="H45" s="59">
        <f>'[1]Appx F Pivot'!AT48</f>
        <v>3.2219191832800451</v>
      </c>
      <c r="I45" s="59"/>
      <c r="J45" s="111">
        <f>'[1]Appx F Pivot'!BT48</f>
        <v>0.34988203646043403</v>
      </c>
      <c r="K45" s="112">
        <f>'[1]Appx F Pivot'!BU48/1000000</f>
        <v>2.9468730000000001</v>
      </c>
      <c r="L45" s="6"/>
      <c r="M45" s="110" t="s">
        <v>198</v>
      </c>
      <c r="N45" s="59">
        <f>'[1]Appx F Pivot'!BD48</f>
        <v>0</v>
      </c>
      <c r="O45" s="59">
        <f>'[1]Appx F Pivot'!BE48</f>
        <v>1.331472117068492</v>
      </c>
      <c r="P45" s="59">
        <f>'[1]Appx F Pivot'!BF48</f>
        <v>0</v>
      </c>
      <c r="Q45" s="59">
        <f>'[1]Appx F Pivot'!BG48</f>
        <v>1.2733771067380006</v>
      </c>
      <c r="R45" s="59">
        <f>'[1]Appx F Pivot'!BH48</f>
        <v>0.34639820993730919</v>
      </c>
      <c r="S45" s="59">
        <f>'[1]Appx F Pivot'!BI48</f>
        <v>0.63150959511364657</v>
      </c>
      <c r="T45" s="59">
        <f>'[1]Appx F Pivot'!BJ48</f>
        <v>3.0464584920030466</v>
      </c>
      <c r="U45" s="59"/>
      <c r="V45" s="111">
        <f>'[1]Appx F Pivot'!BV48</f>
        <v>0.6811463469722927</v>
      </c>
      <c r="W45" s="113">
        <f>'[1]Appx F Pivot'!BW48</f>
        <v>11</v>
      </c>
    </row>
    <row r="46" spans="1:23" x14ac:dyDescent="0.25">
      <c r="A46" s="110" t="s">
        <v>199</v>
      </c>
      <c r="B46" s="59">
        <f>'[1]Appx F Pivot'!AN49</f>
        <v>5.3849471669109095</v>
      </c>
      <c r="C46" s="59">
        <f>'[1]Appx F Pivot'!AO49</f>
        <v>0</v>
      </c>
      <c r="D46" s="59">
        <f>'[1]Appx F Pivot'!AP49</f>
        <v>0</v>
      </c>
      <c r="E46" s="59">
        <f>'[1]Appx F Pivot'!AQ49</f>
        <v>0</v>
      </c>
      <c r="F46" s="59">
        <f>'[1]Appx F Pivot'!AR49</f>
        <v>0</v>
      </c>
      <c r="G46" s="59">
        <f>'[1]Appx F Pivot'!AS49</f>
        <v>0</v>
      </c>
      <c r="H46" s="59"/>
      <c r="I46" s="59"/>
      <c r="J46" s="111">
        <f>'[1]Appx F Pivot'!BT49</f>
        <v>0.59638757629177852</v>
      </c>
      <c r="K46" s="112">
        <f>'[1]Appx F Pivot'!BU49/1000000</f>
        <v>0.19985700000000001</v>
      </c>
      <c r="L46" s="6"/>
      <c r="M46" s="110" t="s">
        <v>199</v>
      </c>
      <c r="N46" s="59">
        <f>'[1]Appx F Pivot'!BD49</f>
        <v>4.7576679115948926</v>
      </c>
      <c r="O46" s="59">
        <f>'[1]Appx F Pivot'!BE49</f>
        <v>0</v>
      </c>
      <c r="P46" s="59">
        <f>'[1]Appx F Pivot'!BF49</f>
        <v>0</v>
      </c>
      <c r="Q46" s="59">
        <f>'[1]Appx F Pivot'!BG49</f>
        <v>0</v>
      </c>
      <c r="R46" s="59">
        <f>'[1]Appx F Pivot'!BH49</f>
        <v>0</v>
      </c>
      <c r="S46" s="59">
        <f>'[1]Appx F Pivot'!BI49</f>
        <v>0</v>
      </c>
      <c r="T46" s="59"/>
      <c r="U46" s="59"/>
      <c r="V46" s="111">
        <f>'[1]Appx F Pivot'!BV49</f>
        <v>0.64033676515337068</v>
      </c>
      <c r="W46" s="113">
        <f>'[1]Appx F Pivot'!BW49</f>
        <v>1</v>
      </c>
    </row>
    <row r="47" spans="1:23" x14ac:dyDescent="0.25">
      <c r="A47" s="114" t="s">
        <v>159</v>
      </c>
      <c r="B47" s="71">
        <f>'[1]Appx F Pivot'!AN50</f>
        <v>1.1578269031205237</v>
      </c>
      <c r="C47" s="71">
        <f>'[1]Appx F Pivot'!AO50</f>
        <v>0.97910028192691922</v>
      </c>
      <c r="D47" s="71">
        <f>'[1]Appx F Pivot'!AP50</f>
        <v>0.88879084089256488</v>
      </c>
      <c r="E47" s="71">
        <f>'[1]Appx F Pivot'!AQ50</f>
        <v>0.89735158142200855</v>
      </c>
      <c r="F47" s="71">
        <f>'[1]Appx F Pivot'!AR50</f>
        <v>0.8410690677349022</v>
      </c>
      <c r="G47" s="71">
        <f>'[1]Appx F Pivot'!AS50</f>
        <v>0.94416683901459597</v>
      </c>
      <c r="H47" s="71">
        <f>'[1]Appx F Pivot'!AT50</f>
        <v>1.015328745360639</v>
      </c>
      <c r="I47" s="71">
        <f>'[1]Appx F Pivot'!AU50</f>
        <v>1.0869418537432969</v>
      </c>
      <c r="J47" s="115">
        <f>'[1]Appx F Pivot'!BT50</f>
        <v>0.9625746893074576</v>
      </c>
      <c r="K47" s="116">
        <f>'[1]Appx F Pivot'!BU50/1000000</f>
        <v>9795.2431140000008</v>
      </c>
      <c r="L47" s="6"/>
      <c r="M47" s="114" t="s">
        <v>159</v>
      </c>
      <c r="N47" s="71">
        <f>'[1]Appx F Pivot'!BD50</f>
        <v>1.6574398483472901</v>
      </c>
      <c r="O47" s="71">
        <f>'[1]Appx F Pivot'!BE50</f>
        <v>1.2919124039771683</v>
      </c>
      <c r="P47" s="71">
        <f>'[1]Appx F Pivot'!BF50</f>
        <v>1.1634076799145709</v>
      </c>
      <c r="Q47" s="71">
        <f>'[1]Appx F Pivot'!BG50</f>
        <v>0.99952890055095811</v>
      </c>
      <c r="R47" s="71">
        <f>'[1]Appx F Pivot'!BH50</f>
        <v>0.96014518750495526</v>
      </c>
      <c r="S47" s="71">
        <f>'[1]Appx F Pivot'!BI50</f>
        <v>1.0651927043296923</v>
      </c>
      <c r="T47" s="71">
        <f>'[1]Appx F Pivot'!BJ50</f>
        <v>1.1290336982098088</v>
      </c>
      <c r="U47" s="71">
        <f>'[1]Appx F Pivot'!BK50</f>
        <v>1.2119230938128123</v>
      </c>
      <c r="V47" s="115">
        <f>'[1]Appx F Pivot'!BV50</f>
        <v>1.1114851268311527</v>
      </c>
      <c r="W47" s="117">
        <f>'[1]Appx F Pivot'!BW50</f>
        <v>62203</v>
      </c>
    </row>
  </sheetData>
  <mergeCells count="15">
    <mergeCell ref="B30:I30"/>
    <mergeCell ref="N30:U30"/>
    <mergeCell ref="B8:I8"/>
    <mergeCell ref="N8:U8"/>
    <mergeCell ref="B9:I9"/>
    <mergeCell ref="N9:U9"/>
    <mergeCell ref="G28:Q28"/>
    <mergeCell ref="B29:I29"/>
    <mergeCell ref="N29:U29"/>
    <mergeCell ref="G7:Q7"/>
    <mergeCell ref="A1:W1"/>
    <mergeCell ref="A2:W2"/>
    <mergeCell ref="A3:W3"/>
    <mergeCell ref="A4:W4"/>
    <mergeCell ref="A5:W5"/>
  </mergeCells>
  <pageMargins left="0.78749999999999998" right="0.78749999999999998" top="1.05277777777778" bottom="1.05277777777778" header="0.78749999999999998" footer="0.78749999999999998"/>
  <pageSetup scale="60" firstPageNumber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083D-BEA8-41EC-AFE7-81C8BDC3487B}">
  <sheetPr>
    <pageSetUpPr fitToPage="1"/>
  </sheetPr>
  <dimension ref="A1:Z47"/>
  <sheetViews>
    <sheetView zoomScaleNormal="100" workbookViewId="0">
      <selection sqref="A1:W1"/>
    </sheetView>
  </sheetViews>
  <sheetFormatPr defaultColWidth="8.5703125" defaultRowHeight="15" x14ac:dyDescent="0.25"/>
  <cols>
    <col min="1" max="10" width="8.5703125" style="1"/>
    <col min="11" max="11" width="10.5703125" style="1" customWidth="1"/>
    <col min="12" max="16384" width="8.5703125" style="1"/>
  </cols>
  <sheetData>
    <row r="1" spans="1:23" x14ac:dyDescent="0.25">
      <c r="A1" s="397" t="s">
        <v>201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x14ac:dyDescent="0.25">
      <c r="A2" s="398" t="s">
        <v>50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</row>
    <row r="3" spans="1:23" x14ac:dyDescent="0.25">
      <c r="A3" s="398" t="s">
        <v>51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</row>
    <row r="4" spans="1:23" x14ac:dyDescent="0.25">
      <c r="A4" s="398" t="s">
        <v>188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</row>
    <row r="5" spans="1:23" ht="13.9" customHeight="1" x14ac:dyDescent="0.25">
      <c r="A5" s="399" t="s">
        <v>53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</row>
    <row r="6" spans="1:23" x14ac:dyDescent="0.25">
      <c r="A6" s="101"/>
    </row>
    <row r="7" spans="1:23" ht="13.9" customHeight="1" x14ac:dyDescent="0.25">
      <c r="A7" s="102"/>
      <c r="B7" s="103"/>
      <c r="C7" s="103"/>
      <c r="D7" s="103"/>
      <c r="E7" s="103"/>
      <c r="F7" s="103"/>
      <c r="G7" s="396" t="s">
        <v>123</v>
      </c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103"/>
      <c r="S7" s="103"/>
      <c r="T7" s="103"/>
      <c r="U7" s="103"/>
      <c r="V7" s="103"/>
      <c r="W7" s="104"/>
    </row>
    <row r="8" spans="1:23" s="6" customFormat="1" ht="12.75" customHeight="1" x14ac:dyDescent="0.2">
      <c r="A8" s="43"/>
      <c r="B8" s="401" t="s">
        <v>59</v>
      </c>
      <c r="C8" s="401"/>
      <c r="D8" s="401"/>
      <c r="E8" s="401"/>
      <c r="F8" s="401"/>
      <c r="G8" s="401"/>
      <c r="H8" s="401"/>
      <c r="I8" s="401"/>
      <c r="N8" s="401" t="s">
        <v>56</v>
      </c>
      <c r="O8" s="401"/>
      <c r="P8" s="401"/>
      <c r="Q8" s="401"/>
      <c r="R8" s="401"/>
      <c r="S8" s="401"/>
      <c r="T8" s="401"/>
      <c r="U8" s="401"/>
    </row>
    <row r="9" spans="1:23" s="6" customFormat="1" ht="12.75" x14ac:dyDescent="0.2">
      <c r="A9" s="105"/>
      <c r="B9" s="400" t="s">
        <v>83</v>
      </c>
      <c r="C9" s="400"/>
      <c r="D9" s="400"/>
      <c r="E9" s="400"/>
      <c r="F9" s="400"/>
      <c r="G9" s="400"/>
      <c r="H9" s="400"/>
      <c r="I9" s="400"/>
      <c r="J9" s="106"/>
      <c r="K9" s="106"/>
      <c r="M9" s="105"/>
      <c r="N9" s="400" t="s">
        <v>83</v>
      </c>
      <c r="O9" s="400"/>
      <c r="P9" s="400"/>
      <c r="Q9" s="400"/>
      <c r="R9" s="400"/>
      <c r="S9" s="400"/>
      <c r="T9" s="400"/>
      <c r="U9" s="400"/>
      <c r="V9" s="106"/>
      <c r="W9" s="106"/>
    </row>
    <row r="10" spans="1:23" s="43" customFormat="1" ht="12.75" x14ac:dyDescent="0.2">
      <c r="A10" s="107" t="s">
        <v>127</v>
      </c>
      <c r="B10" s="108" t="s">
        <v>84</v>
      </c>
      <c r="C10" s="108" t="s">
        <v>85</v>
      </c>
      <c r="D10" s="108" t="s">
        <v>86</v>
      </c>
      <c r="E10" s="108" t="s">
        <v>87</v>
      </c>
      <c r="F10" s="108" t="s">
        <v>88</v>
      </c>
      <c r="G10" s="108" t="s">
        <v>89</v>
      </c>
      <c r="H10" s="108" t="s">
        <v>90</v>
      </c>
      <c r="I10" s="108" t="s">
        <v>91</v>
      </c>
      <c r="J10" s="109" t="s">
        <v>159</v>
      </c>
      <c r="K10" s="109" t="s">
        <v>161</v>
      </c>
      <c r="M10" s="107" t="s">
        <v>127</v>
      </c>
      <c r="N10" s="108" t="s">
        <v>84</v>
      </c>
      <c r="O10" s="108" t="s">
        <v>85</v>
      </c>
      <c r="P10" s="108" t="s">
        <v>86</v>
      </c>
      <c r="Q10" s="108" t="s">
        <v>87</v>
      </c>
      <c r="R10" s="108" t="s">
        <v>88</v>
      </c>
      <c r="S10" s="108" t="s">
        <v>89</v>
      </c>
      <c r="T10" s="108" t="s">
        <v>90</v>
      </c>
      <c r="U10" s="108" t="s">
        <v>91</v>
      </c>
      <c r="V10" s="109" t="s">
        <v>159</v>
      </c>
      <c r="W10" s="109" t="s">
        <v>134</v>
      </c>
    </row>
    <row r="11" spans="1:23" x14ac:dyDescent="0.25">
      <c r="A11" s="110" t="s">
        <v>71</v>
      </c>
      <c r="B11" s="59">
        <f>'[1]Appx F Pivot'!AN60</f>
        <v>0.61468763055913411</v>
      </c>
      <c r="C11" s="59">
        <f>'[1]Appx F Pivot'!AO60</f>
        <v>0.73283114378432102</v>
      </c>
      <c r="D11" s="59">
        <f>'[1]Appx F Pivot'!AP60</f>
        <v>0.63190443219028203</v>
      </c>
      <c r="E11" s="59">
        <f>'[1]Appx F Pivot'!AQ60</f>
        <v>0.97092680853326196</v>
      </c>
      <c r="F11" s="59">
        <f>'[1]Appx F Pivot'!AR60</f>
        <v>0.85330016408192588</v>
      </c>
      <c r="G11" s="59">
        <f>'[1]Appx F Pivot'!AS60</f>
        <v>0.91693101012258704</v>
      </c>
      <c r="H11" s="59">
        <f>'[1]Appx F Pivot'!AT60</f>
        <v>0.93945787654809143</v>
      </c>
      <c r="I11" s="59">
        <f>'[1]Appx F Pivot'!AU60</f>
        <v>1.0240071026594766</v>
      </c>
      <c r="J11" s="111">
        <f>'[1]Appx F Pivot'!BT60</f>
        <v>0.89463302300695757</v>
      </c>
      <c r="K11" s="112">
        <f>'[1]Appx F Pivot'!BU60/1000000</f>
        <v>309.423991</v>
      </c>
      <c r="L11" s="6"/>
      <c r="M11" s="110" t="s">
        <v>71</v>
      </c>
      <c r="N11" s="59">
        <f>'[1]Appx F Pivot'!BD60</f>
        <v>1.0783965641667026</v>
      </c>
      <c r="O11" s="59">
        <f>'[1]Appx F Pivot'!BE60</f>
        <v>0.92014849880777672</v>
      </c>
      <c r="P11" s="59">
        <f>'[1]Appx F Pivot'!BF60</f>
        <v>0.80534332420311949</v>
      </c>
      <c r="Q11" s="59">
        <f>'[1]Appx F Pivot'!BG60</f>
        <v>0.98554991851511387</v>
      </c>
      <c r="R11" s="59">
        <f>'[1]Appx F Pivot'!BH60</f>
        <v>1.035617373191027</v>
      </c>
      <c r="S11" s="59">
        <f>'[1]Appx F Pivot'!BI60</f>
        <v>1.0912990137127538</v>
      </c>
      <c r="T11" s="59">
        <f>'[1]Appx F Pivot'!BJ60</f>
        <v>1.1020037645147913</v>
      </c>
      <c r="U11" s="59">
        <f>'[1]Appx F Pivot'!BK60</f>
        <v>1.0622851185478983</v>
      </c>
      <c r="V11" s="111">
        <f>'[1]Appx F Pivot'!BV60</f>
        <v>1.0542761299323526</v>
      </c>
      <c r="W11" s="113">
        <f>'[1]Appx F Pivot'!BW60</f>
        <v>2655</v>
      </c>
    </row>
    <row r="12" spans="1:23" x14ac:dyDescent="0.25">
      <c r="A12" s="110" t="s">
        <v>72</v>
      </c>
      <c r="B12" s="59">
        <f>'[1]Appx F Pivot'!AN61</f>
        <v>1.0690006742421632</v>
      </c>
      <c r="C12" s="59">
        <f>'[1]Appx F Pivot'!AO61</f>
        <v>0.84161409937726916</v>
      </c>
      <c r="D12" s="59">
        <f>'[1]Appx F Pivot'!AP61</f>
        <v>0.9019334735975032</v>
      </c>
      <c r="E12" s="59">
        <f>'[1]Appx F Pivot'!AQ61</f>
        <v>0.88303089782109467</v>
      </c>
      <c r="F12" s="59">
        <f>'[1]Appx F Pivot'!AR61</f>
        <v>0.77839321898967018</v>
      </c>
      <c r="G12" s="59">
        <f>'[1]Appx F Pivot'!AS61</f>
        <v>0.73697235171991171</v>
      </c>
      <c r="H12" s="59">
        <f>'[1]Appx F Pivot'!AT61</f>
        <v>0.99248625754087161</v>
      </c>
      <c r="I12" s="59">
        <f>'[1]Appx F Pivot'!AU61</f>
        <v>1.0241475140388678</v>
      </c>
      <c r="J12" s="111">
        <f>'[1]Appx F Pivot'!BT61</f>
        <v>0.86562349295700092</v>
      </c>
      <c r="K12" s="112">
        <f>'[1]Appx F Pivot'!BU61/1000000</f>
        <v>1003.623606</v>
      </c>
      <c r="L12" s="6"/>
      <c r="M12" s="110" t="s">
        <v>72</v>
      </c>
      <c r="N12" s="59">
        <f>'[1]Appx F Pivot'!BD61</f>
        <v>1.5688375028330168</v>
      </c>
      <c r="O12" s="59">
        <f>'[1]Appx F Pivot'!BE61</f>
        <v>1.1850738004038743</v>
      </c>
      <c r="P12" s="59">
        <f>'[1]Appx F Pivot'!BF61</f>
        <v>1.2970650419121155</v>
      </c>
      <c r="Q12" s="59">
        <f>'[1]Appx F Pivot'!BG61</f>
        <v>1.286673026556783</v>
      </c>
      <c r="R12" s="59">
        <f>'[1]Appx F Pivot'!BH61</f>
        <v>1.0242435582060696</v>
      </c>
      <c r="S12" s="59">
        <f>'[1]Appx F Pivot'!BI61</f>
        <v>0.95630344243600951</v>
      </c>
      <c r="T12" s="59">
        <f>'[1]Appx F Pivot'!BJ61</f>
        <v>1.1033161745435258</v>
      </c>
      <c r="U12" s="59">
        <f>'[1]Appx F Pivot'!BK61</f>
        <v>1.0751330329272808</v>
      </c>
      <c r="V12" s="111">
        <f>'[1]Appx F Pivot'!BV61</f>
        <v>1.0708922525532074</v>
      </c>
      <c r="W12" s="113">
        <f>'[1]Appx F Pivot'!BW61</f>
        <v>6467</v>
      </c>
    </row>
    <row r="13" spans="1:23" x14ac:dyDescent="0.25">
      <c r="A13" s="110" t="s">
        <v>73</v>
      </c>
      <c r="B13" s="59">
        <f>'[1]Appx F Pivot'!AN62</f>
        <v>0.81662134072102199</v>
      </c>
      <c r="C13" s="59">
        <f>'[1]Appx F Pivot'!AO62</f>
        <v>0.61375135975932804</v>
      </c>
      <c r="D13" s="59">
        <f>'[1]Appx F Pivot'!AP62</f>
        <v>0.83590747010247402</v>
      </c>
      <c r="E13" s="59">
        <f>'[1]Appx F Pivot'!AQ62</f>
        <v>0.72355667898771914</v>
      </c>
      <c r="F13" s="59">
        <f>'[1]Appx F Pivot'!AR62</f>
        <v>0.69801291602649151</v>
      </c>
      <c r="G13" s="59">
        <f>'[1]Appx F Pivot'!AS62</f>
        <v>0.75785273139862064</v>
      </c>
      <c r="H13" s="59">
        <f>'[1]Appx F Pivot'!AT62</f>
        <v>0.90162146998526227</v>
      </c>
      <c r="I13" s="59">
        <f>'[1]Appx F Pivot'!AU62</f>
        <v>0.97069152564022432</v>
      </c>
      <c r="J13" s="111">
        <f>'[1]Appx F Pivot'!BT62</f>
        <v>0.79040199444619685</v>
      </c>
      <c r="K13" s="112">
        <f>'[1]Appx F Pivot'!BU62/1000000</f>
        <v>2197.7226580000001</v>
      </c>
      <c r="L13" s="6"/>
      <c r="M13" s="110" t="s">
        <v>73</v>
      </c>
      <c r="N13" s="59">
        <f>'[1]Appx F Pivot'!BD62</f>
        <v>1.3134133606942626</v>
      </c>
      <c r="O13" s="59">
        <f>'[1]Appx F Pivot'!BE62</f>
        <v>1.0294250423499747</v>
      </c>
      <c r="P13" s="59">
        <f>'[1]Appx F Pivot'!BF62</f>
        <v>1.1183567238732326</v>
      </c>
      <c r="Q13" s="59">
        <f>'[1]Appx F Pivot'!BG62</f>
        <v>0.92107939488156521</v>
      </c>
      <c r="R13" s="59">
        <f>'[1]Appx F Pivot'!BH62</f>
        <v>0.89345773059440947</v>
      </c>
      <c r="S13" s="59">
        <f>'[1]Appx F Pivot'!BI62</f>
        <v>0.90141500298061539</v>
      </c>
      <c r="T13" s="59">
        <f>'[1]Appx F Pivot'!BJ62</f>
        <v>1.084276821262292</v>
      </c>
      <c r="U13" s="59">
        <f>'[1]Appx F Pivot'!BK62</f>
        <v>1.0321557930284919</v>
      </c>
      <c r="V13" s="111">
        <f>'[1]Appx F Pivot'!BV62</f>
        <v>0.98900870311665368</v>
      </c>
      <c r="W13" s="113">
        <f>'[1]Appx F Pivot'!BW62</f>
        <v>11356</v>
      </c>
    </row>
    <row r="14" spans="1:23" x14ac:dyDescent="0.25">
      <c r="A14" s="110" t="s">
        <v>74</v>
      </c>
      <c r="B14" s="59">
        <f>'[1]Appx F Pivot'!AN63</f>
        <v>0.79292598193531605</v>
      </c>
      <c r="C14" s="59">
        <f>'[1]Appx F Pivot'!AO63</f>
        <v>0.7602640462259953</v>
      </c>
      <c r="D14" s="59">
        <f>'[1]Appx F Pivot'!AP63</f>
        <v>0.69662864421065473</v>
      </c>
      <c r="E14" s="59">
        <f>'[1]Appx F Pivot'!AQ63</f>
        <v>0.72002304569874476</v>
      </c>
      <c r="F14" s="59">
        <f>'[1]Appx F Pivot'!AR63</f>
        <v>0.78159486879241757</v>
      </c>
      <c r="G14" s="59">
        <f>'[1]Appx F Pivot'!AS63</f>
        <v>0.77515517068096385</v>
      </c>
      <c r="H14" s="59">
        <f>'[1]Appx F Pivot'!AT63</f>
        <v>0.84487003377647907</v>
      </c>
      <c r="I14" s="59">
        <f>'[1]Appx F Pivot'!AU63</f>
        <v>1.0614516367219902</v>
      </c>
      <c r="J14" s="111">
        <f>'[1]Appx F Pivot'!BT63</f>
        <v>0.81319112144839201</v>
      </c>
      <c r="K14" s="112">
        <f>'[1]Appx F Pivot'!BU63/1000000</f>
        <v>3373.307151</v>
      </c>
      <c r="L14" s="6"/>
      <c r="M14" s="110" t="s">
        <v>74</v>
      </c>
      <c r="N14" s="59">
        <f>'[1]Appx F Pivot'!BD63</f>
        <v>1.1289598729600097</v>
      </c>
      <c r="O14" s="59">
        <f>'[1]Appx F Pivot'!BE63</f>
        <v>1.1761209002245152</v>
      </c>
      <c r="P14" s="59">
        <f>'[1]Appx F Pivot'!BF63</f>
        <v>0.93892114498417667</v>
      </c>
      <c r="Q14" s="59">
        <f>'[1]Appx F Pivot'!BG63</f>
        <v>0.91444409256137449</v>
      </c>
      <c r="R14" s="59">
        <f>'[1]Appx F Pivot'!BH63</f>
        <v>0.93996893114540347</v>
      </c>
      <c r="S14" s="59">
        <f>'[1]Appx F Pivot'!BI63</f>
        <v>0.92931530695682008</v>
      </c>
      <c r="T14" s="59">
        <f>'[1]Appx F Pivot'!BJ63</f>
        <v>1.0446853406544498</v>
      </c>
      <c r="U14" s="59">
        <f>'[1]Appx F Pivot'!BK63</f>
        <v>1.0188934961351293</v>
      </c>
      <c r="V14" s="111">
        <f>'[1]Appx F Pivot'!BV63</f>
        <v>0.98538781541652032</v>
      </c>
      <c r="W14" s="113">
        <f>'[1]Appx F Pivot'!BW63</f>
        <v>15965</v>
      </c>
    </row>
    <row r="15" spans="1:23" x14ac:dyDescent="0.25">
      <c r="A15" s="110" t="s">
        <v>189</v>
      </c>
      <c r="B15" s="59">
        <f>'[1]Appx F Pivot'!AN64</f>
        <v>0.79195921866247598</v>
      </c>
      <c r="C15" s="59">
        <f>'[1]Appx F Pivot'!AO64</f>
        <v>1.0253374118789047</v>
      </c>
      <c r="D15" s="59">
        <f>'[1]Appx F Pivot'!AP64</f>
        <v>1.0670690118630999</v>
      </c>
      <c r="E15" s="59">
        <f>'[1]Appx F Pivot'!AQ64</f>
        <v>0.68942605099573551</v>
      </c>
      <c r="F15" s="59">
        <f>'[1]Appx F Pivot'!AR64</f>
        <v>0.83025145307212156</v>
      </c>
      <c r="G15" s="59">
        <f>'[1]Appx F Pivot'!AS64</f>
        <v>0.80749141025285998</v>
      </c>
      <c r="H15" s="59">
        <f>'[1]Appx F Pivot'!AT64</f>
        <v>0.83812388537339988</v>
      </c>
      <c r="I15" s="59">
        <f>'[1]Appx F Pivot'!AU64</f>
        <v>0.93465811875286131</v>
      </c>
      <c r="J15" s="111">
        <f>'[1]Appx F Pivot'!BT64</f>
        <v>0.83366468461815224</v>
      </c>
      <c r="K15" s="112">
        <f>'[1]Appx F Pivot'!BU64/1000000</f>
        <v>3667.4475699999998</v>
      </c>
      <c r="L15" s="6"/>
      <c r="M15" s="110" t="s">
        <v>189</v>
      </c>
      <c r="N15" s="59">
        <f>'[1]Appx F Pivot'!BD64</f>
        <v>1.4060433032114448</v>
      </c>
      <c r="O15" s="59">
        <f>'[1]Appx F Pivot'!BE64</f>
        <v>1.3009376588901884</v>
      </c>
      <c r="P15" s="59">
        <f>'[1]Appx F Pivot'!BF64</f>
        <v>1.2358545940418797</v>
      </c>
      <c r="Q15" s="59">
        <f>'[1]Appx F Pivot'!BG64</f>
        <v>0.94173761764663078</v>
      </c>
      <c r="R15" s="59">
        <f>'[1]Appx F Pivot'!BH64</f>
        <v>1.0010573441078543</v>
      </c>
      <c r="S15" s="59">
        <f>'[1]Appx F Pivot'!BI64</f>
        <v>0.95441159784793494</v>
      </c>
      <c r="T15" s="59">
        <f>'[1]Appx F Pivot'!BJ64</f>
        <v>0.98529519210006622</v>
      </c>
      <c r="U15" s="59">
        <f>'[1]Appx F Pivot'!BK64</f>
        <v>1.0336738203116216</v>
      </c>
      <c r="V15" s="111">
        <f>'[1]Appx F Pivot'!BV64</f>
        <v>0.99951947218160409</v>
      </c>
      <c r="W15" s="113">
        <f>'[1]Appx F Pivot'!BW64</f>
        <v>18206</v>
      </c>
    </row>
    <row r="16" spans="1:23" x14ac:dyDescent="0.25">
      <c r="A16" s="110" t="s">
        <v>190</v>
      </c>
      <c r="B16" s="59">
        <f>'[1]Appx F Pivot'!AN65</f>
        <v>0.95935001648292673</v>
      </c>
      <c r="C16" s="59">
        <f>'[1]Appx F Pivot'!AO65</f>
        <v>0.91241445211491501</v>
      </c>
      <c r="D16" s="59">
        <f>'[1]Appx F Pivot'!AP65</f>
        <v>1.0264239780815163</v>
      </c>
      <c r="E16" s="59">
        <f>'[1]Appx F Pivot'!AQ65</f>
        <v>0.86960973564212429</v>
      </c>
      <c r="F16" s="59">
        <f>'[1]Appx F Pivot'!AR65</f>
        <v>0.83525529014632105</v>
      </c>
      <c r="G16" s="59">
        <f>'[1]Appx F Pivot'!AS65</f>
        <v>0.79018150281712185</v>
      </c>
      <c r="H16" s="59">
        <f>'[1]Appx F Pivot'!AT65</f>
        <v>0.9018247163068891</v>
      </c>
      <c r="I16" s="59">
        <f>'[1]Appx F Pivot'!AU65</f>
        <v>0.972358673841202</v>
      </c>
      <c r="J16" s="111">
        <f>'[1]Appx F Pivot'!BT65</f>
        <v>0.85859763100202913</v>
      </c>
      <c r="K16" s="112">
        <f>'[1]Appx F Pivot'!BU65/1000000</f>
        <v>3652.4473469999998</v>
      </c>
      <c r="L16" s="6"/>
      <c r="M16" s="110" t="s">
        <v>190</v>
      </c>
      <c r="N16" s="59">
        <f>'[1]Appx F Pivot'!BD65</f>
        <v>1.3012455918262331</v>
      </c>
      <c r="O16" s="59">
        <f>'[1]Appx F Pivot'!BE65</f>
        <v>1.4250613392446614</v>
      </c>
      <c r="P16" s="59">
        <f>'[1]Appx F Pivot'!BF65</f>
        <v>1.1621239876344229</v>
      </c>
      <c r="Q16" s="59">
        <f>'[1]Appx F Pivot'!BG65</f>
        <v>0.98392580861260459</v>
      </c>
      <c r="R16" s="59">
        <f>'[1]Appx F Pivot'!BH65</f>
        <v>1.0046466761635005</v>
      </c>
      <c r="S16" s="59">
        <f>'[1]Appx F Pivot'!BI65</f>
        <v>0.90669716763710451</v>
      </c>
      <c r="T16" s="59">
        <f>'[1]Appx F Pivot'!BJ65</f>
        <v>0.97550129704565736</v>
      </c>
      <c r="U16" s="59">
        <f>'[1]Appx F Pivot'!BK65</f>
        <v>1.0388265314403451</v>
      </c>
      <c r="V16" s="111">
        <f>'[1]Appx F Pivot'!BV65</f>
        <v>0.98670772001143559</v>
      </c>
      <c r="W16" s="113">
        <f>'[1]Appx F Pivot'!BW65</f>
        <v>18971</v>
      </c>
    </row>
    <row r="17" spans="1:26" x14ac:dyDescent="0.25">
      <c r="A17" s="110" t="s">
        <v>191</v>
      </c>
      <c r="B17" s="59">
        <f>'[1]Appx F Pivot'!AN66</f>
        <v>0.98376059452762576</v>
      </c>
      <c r="C17" s="59">
        <f>'[1]Appx F Pivot'!AO66</f>
        <v>0.64349428433527067</v>
      </c>
      <c r="D17" s="59">
        <f>'[1]Appx F Pivot'!AP66</f>
        <v>0.67967666672983384</v>
      </c>
      <c r="E17" s="59">
        <f>'[1]Appx F Pivot'!AQ66</f>
        <v>0.64895568087076838</v>
      </c>
      <c r="F17" s="59">
        <f>'[1]Appx F Pivot'!AR66</f>
        <v>0.76503976957116948</v>
      </c>
      <c r="G17" s="59">
        <f>'[1]Appx F Pivot'!AS66</f>
        <v>0.79455456706867733</v>
      </c>
      <c r="H17" s="59">
        <f>'[1]Appx F Pivot'!AT66</f>
        <v>0.86078459441933086</v>
      </c>
      <c r="I17" s="59">
        <f>'[1]Appx F Pivot'!AU66</f>
        <v>0.94290577492323191</v>
      </c>
      <c r="J17" s="111">
        <f>'[1]Appx F Pivot'!BT66</f>
        <v>0.78536416320518743</v>
      </c>
      <c r="K17" s="112">
        <f>'[1]Appx F Pivot'!BU66/1000000</f>
        <v>3165.8224740000001</v>
      </c>
      <c r="L17" s="6"/>
      <c r="M17" s="110" t="s">
        <v>191</v>
      </c>
      <c r="N17" s="59">
        <f>'[1]Appx F Pivot'!BD66</f>
        <v>1.5389055965170424</v>
      </c>
      <c r="O17" s="59">
        <f>'[1]Appx F Pivot'!BE66</f>
        <v>0.9594105162115818</v>
      </c>
      <c r="P17" s="59">
        <f>'[1]Appx F Pivot'!BF66</f>
        <v>0.88034589192533474</v>
      </c>
      <c r="Q17" s="59">
        <f>'[1]Appx F Pivot'!BG66</f>
        <v>0.87480063492847071</v>
      </c>
      <c r="R17" s="59">
        <f>'[1]Appx F Pivot'!BH66</f>
        <v>0.93548032253789892</v>
      </c>
      <c r="S17" s="59">
        <f>'[1]Appx F Pivot'!BI66</f>
        <v>0.93613663620025156</v>
      </c>
      <c r="T17" s="59">
        <f>'[1]Appx F Pivot'!BJ66</f>
        <v>0.95081661426958841</v>
      </c>
      <c r="U17" s="59">
        <f>'[1]Appx F Pivot'!BK66</f>
        <v>1.0004351192131442</v>
      </c>
      <c r="V17" s="111">
        <f>'[1]Appx F Pivot'!BV66</f>
        <v>0.94895149085922981</v>
      </c>
      <c r="W17" s="113">
        <f>'[1]Appx F Pivot'!BW66</f>
        <v>18031</v>
      </c>
    </row>
    <row r="18" spans="1:26" x14ac:dyDescent="0.25">
      <c r="A18" s="110" t="s">
        <v>192</v>
      </c>
      <c r="B18" s="59">
        <f>'[1]Appx F Pivot'!AN67</f>
        <v>0.88280365538815952</v>
      </c>
      <c r="C18" s="59">
        <f>'[1]Appx F Pivot'!AO67</f>
        <v>0.71527954052416753</v>
      </c>
      <c r="D18" s="59">
        <f>'[1]Appx F Pivot'!AP67</f>
        <v>0.78851510993852325</v>
      </c>
      <c r="E18" s="59">
        <f>'[1]Appx F Pivot'!AQ67</f>
        <v>0.66093288694996843</v>
      </c>
      <c r="F18" s="59">
        <f>'[1]Appx F Pivot'!AR67</f>
        <v>0.82180187103354452</v>
      </c>
      <c r="G18" s="59">
        <f>'[1]Appx F Pivot'!AS67</f>
        <v>0.89465277466756188</v>
      </c>
      <c r="H18" s="59">
        <f>'[1]Appx F Pivot'!AT67</f>
        <v>0.87915088961020238</v>
      </c>
      <c r="I18" s="59">
        <f>'[1]Appx F Pivot'!AU67</f>
        <v>1.0512510916618389</v>
      </c>
      <c r="J18" s="111">
        <f>'[1]Appx F Pivot'!BT67</f>
        <v>0.85426554509033903</v>
      </c>
      <c r="K18" s="112">
        <f>'[1]Appx F Pivot'!BU67/1000000</f>
        <v>3268.1619700000001</v>
      </c>
      <c r="L18" s="6"/>
      <c r="M18" s="110" t="s">
        <v>192</v>
      </c>
      <c r="N18" s="59">
        <f>'[1]Appx F Pivot'!BD67</f>
        <v>1.5553443683259136</v>
      </c>
      <c r="O18" s="59">
        <f>'[1]Appx F Pivot'!BE67</f>
        <v>1.0785564761790181</v>
      </c>
      <c r="P18" s="59">
        <f>'[1]Appx F Pivot'!BF67</f>
        <v>1.0157124330996812</v>
      </c>
      <c r="Q18" s="59">
        <f>'[1]Appx F Pivot'!BG67</f>
        <v>0.88064635989388174</v>
      </c>
      <c r="R18" s="59">
        <f>'[1]Appx F Pivot'!BH67</f>
        <v>0.86898512540789219</v>
      </c>
      <c r="S18" s="59">
        <f>'[1]Appx F Pivot'!BI67</f>
        <v>0.98607690773157797</v>
      </c>
      <c r="T18" s="59">
        <f>'[1]Appx F Pivot'!BJ67</f>
        <v>0.94554335892118513</v>
      </c>
      <c r="U18" s="59">
        <f>'[1]Appx F Pivot'!BK67</f>
        <v>1.0266011990339086</v>
      </c>
      <c r="V18" s="111">
        <f>'[1]Appx F Pivot'!BV67</f>
        <v>0.95494586511555868</v>
      </c>
      <c r="W18" s="113">
        <f>'[1]Appx F Pivot'!BW67</f>
        <v>17417</v>
      </c>
    </row>
    <row r="19" spans="1:26" x14ac:dyDescent="0.25">
      <c r="A19" s="110" t="s">
        <v>193</v>
      </c>
      <c r="B19" s="59">
        <f>'[1]Appx F Pivot'!AN68</f>
        <v>1.5281039416023854</v>
      </c>
      <c r="C19" s="59">
        <f>'[1]Appx F Pivot'!AO68</f>
        <v>0.97428013744468045</v>
      </c>
      <c r="D19" s="59">
        <f>'[1]Appx F Pivot'!AP68</f>
        <v>0.76492794187883129</v>
      </c>
      <c r="E19" s="59">
        <f>'[1]Appx F Pivot'!AQ68</f>
        <v>0.73183538955624172</v>
      </c>
      <c r="F19" s="59">
        <f>'[1]Appx F Pivot'!AR68</f>
        <v>0.9621404629986674</v>
      </c>
      <c r="G19" s="59">
        <f>'[1]Appx F Pivot'!AS68</f>
        <v>0.87303541229539361</v>
      </c>
      <c r="H19" s="59">
        <f>'[1]Appx F Pivot'!AT68</f>
        <v>0.8813301482163074</v>
      </c>
      <c r="I19" s="59">
        <f>'[1]Appx F Pivot'!AU68</f>
        <v>1.0515093790789023</v>
      </c>
      <c r="J19" s="111">
        <f>'[1]Appx F Pivot'!BT68</f>
        <v>0.92571397989928983</v>
      </c>
      <c r="K19" s="112">
        <f>'[1]Appx F Pivot'!BU68/1000000</f>
        <v>3653.7742269999999</v>
      </c>
      <c r="L19" s="6"/>
      <c r="M19" s="110" t="s">
        <v>193</v>
      </c>
      <c r="N19" s="59">
        <f>'[1]Appx F Pivot'!BD68</f>
        <v>1.4366135341010613</v>
      </c>
      <c r="O19" s="59">
        <f>'[1]Appx F Pivot'!BE68</f>
        <v>1.0968441605130403</v>
      </c>
      <c r="P19" s="59">
        <f>'[1]Appx F Pivot'!BF68</f>
        <v>0.96065360119595955</v>
      </c>
      <c r="Q19" s="59">
        <f>'[1]Appx F Pivot'!BG68</f>
        <v>0.81859643259703352</v>
      </c>
      <c r="R19" s="59">
        <f>'[1]Appx F Pivot'!BH68</f>
        <v>0.9971615647660762</v>
      </c>
      <c r="S19" s="59">
        <f>'[1]Appx F Pivot'!BI68</f>
        <v>0.98145178729412097</v>
      </c>
      <c r="T19" s="59">
        <f>'[1]Appx F Pivot'!BJ68</f>
        <v>0.99292691782947473</v>
      </c>
      <c r="U19" s="59">
        <f>'[1]Appx F Pivot'!BK68</f>
        <v>1.0429064181742083</v>
      </c>
      <c r="V19" s="111">
        <f>'[1]Appx F Pivot'!BV68</f>
        <v>0.99573322015415233</v>
      </c>
      <c r="W19" s="113">
        <f>'[1]Appx F Pivot'!BW68</f>
        <v>17319</v>
      </c>
    </row>
    <row r="20" spans="1:26" x14ac:dyDescent="0.25">
      <c r="A20" s="110" t="s">
        <v>194</v>
      </c>
      <c r="B20" s="59">
        <f>'[1]Appx F Pivot'!AN69</f>
        <v>0.97915889816061275</v>
      </c>
      <c r="C20" s="59">
        <f>'[1]Appx F Pivot'!AO69</f>
        <v>0.56209307105287265</v>
      </c>
      <c r="D20" s="59">
        <f>'[1]Appx F Pivot'!AP69</f>
        <v>1.0917379738244086</v>
      </c>
      <c r="E20" s="59">
        <f>'[1]Appx F Pivot'!AQ69</f>
        <v>0.90493120932132687</v>
      </c>
      <c r="F20" s="59">
        <f>'[1]Appx F Pivot'!AR69</f>
        <v>0.93236209151266947</v>
      </c>
      <c r="G20" s="59">
        <f>'[1]Appx F Pivot'!AS69</f>
        <v>1.0083197962419919</v>
      </c>
      <c r="H20" s="59">
        <f>'[1]Appx F Pivot'!AT69</f>
        <v>1.0613668152494151</v>
      </c>
      <c r="I20" s="59">
        <f>'[1]Appx F Pivot'!AU69</f>
        <v>1.1615339117296075</v>
      </c>
      <c r="J20" s="111">
        <f>'[1]Appx F Pivot'!BT69</f>
        <v>1.025639987275617</v>
      </c>
      <c r="K20" s="112">
        <f>'[1]Appx F Pivot'!BU69/1000000</f>
        <v>5259.193867</v>
      </c>
      <c r="L20" s="6"/>
      <c r="M20" s="110" t="s">
        <v>194</v>
      </c>
      <c r="N20" s="59">
        <f>'[1]Appx F Pivot'!BD69</f>
        <v>1.2477358856317313</v>
      </c>
      <c r="O20" s="59">
        <f>'[1]Appx F Pivot'!BE69</f>
        <v>1.0485201090794989</v>
      </c>
      <c r="P20" s="59">
        <f>'[1]Appx F Pivot'!BF69</f>
        <v>0.92208335879840186</v>
      </c>
      <c r="Q20" s="59">
        <f>'[1]Appx F Pivot'!BG69</f>
        <v>1.0226074072695397</v>
      </c>
      <c r="R20" s="59">
        <f>'[1]Appx F Pivot'!BH69</f>
        <v>0.96357062848960529</v>
      </c>
      <c r="S20" s="59">
        <f>'[1]Appx F Pivot'!BI69</f>
        <v>0.99456908358496854</v>
      </c>
      <c r="T20" s="59">
        <f>'[1]Appx F Pivot'!BJ69</f>
        <v>1.0086606376338796</v>
      </c>
      <c r="U20" s="59">
        <f>'[1]Appx F Pivot'!BK69</f>
        <v>1.0572955504307813</v>
      </c>
      <c r="V20" s="111">
        <f>'[1]Appx F Pivot'!BV69</f>
        <v>1.0127342147447611</v>
      </c>
      <c r="W20" s="113">
        <f>'[1]Appx F Pivot'!BW69</f>
        <v>18419</v>
      </c>
    </row>
    <row r="21" spans="1:26" x14ac:dyDescent="0.25">
      <c r="A21" s="110" t="s">
        <v>195</v>
      </c>
      <c r="B21" s="59">
        <f>'[1]Appx F Pivot'!AN70</f>
        <v>1.4793164476660643</v>
      </c>
      <c r="C21" s="59">
        <f>'[1]Appx F Pivot'!AO70</f>
        <v>1.1756994116716977</v>
      </c>
      <c r="D21" s="59">
        <f>'[1]Appx F Pivot'!AP70</f>
        <v>0.75307817719600711</v>
      </c>
      <c r="E21" s="59">
        <f>'[1]Appx F Pivot'!AQ70</f>
        <v>0.80093292186630372</v>
      </c>
      <c r="F21" s="59">
        <f>'[1]Appx F Pivot'!AR70</f>
        <v>0.85734671415732144</v>
      </c>
      <c r="G21" s="59">
        <f>'[1]Appx F Pivot'!AS70</f>
        <v>0.93911873240646737</v>
      </c>
      <c r="H21" s="59">
        <f>'[1]Appx F Pivot'!AT70</f>
        <v>1.0286341440169577</v>
      </c>
      <c r="I21" s="59">
        <f>'[1]Appx F Pivot'!AU70</f>
        <v>1.0814048766499988</v>
      </c>
      <c r="J21" s="111">
        <f>'[1]Appx F Pivot'!BT70</f>
        <v>0.94490788600840192</v>
      </c>
      <c r="K21" s="112">
        <f>'[1]Appx F Pivot'!BU70/1000000</f>
        <v>6867.1179979999997</v>
      </c>
      <c r="L21" s="6"/>
      <c r="M21" s="110" t="s">
        <v>195</v>
      </c>
      <c r="N21" s="59">
        <f>'[1]Appx F Pivot'!BD70</f>
        <v>1.0591887691874449</v>
      </c>
      <c r="O21" s="59">
        <f>'[1]Appx F Pivot'!BE70</f>
        <v>1.2230008383241397</v>
      </c>
      <c r="P21" s="59">
        <f>'[1]Appx F Pivot'!BF70</f>
        <v>1.1942075865544499</v>
      </c>
      <c r="Q21" s="59">
        <f>'[1]Appx F Pivot'!BG70</f>
        <v>1.0950777012085493</v>
      </c>
      <c r="R21" s="59">
        <f>'[1]Appx F Pivot'!BH70</f>
        <v>0.93209869526025024</v>
      </c>
      <c r="S21" s="59">
        <f>'[1]Appx F Pivot'!BI70</f>
        <v>0.94968135522637875</v>
      </c>
      <c r="T21" s="59">
        <f>'[1]Appx F Pivot'!BJ70</f>
        <v>1.0526214902077877</v>
      </c>
      <c r="U21" s="59">
        <f>'[1]Appx F Pivot'!BK70</f>
        <v>1.0926527468905141</v>
      </c>
      <c r="V21" s="111">
        <f>'[1]Appx F Pivot'!BV70</f>
        <v>1.0117029904866148</v>
      </c>
      <c r="W21" s="113">
        <f>'[1]Appx F Pivot'!BW70</f>
        <v>17000</v>
      </c>
    </row>
    <row r="22" spans="1:26" x14ac:dyDescent="0.25">
      <c r="A22" s="110" t="s">
        <v>196</v>
      </c>
      <c r="B22" s="59">
        <f>'[1]Appx F Pivot'!AN71</f>
        <v>0.77659880385536395</v>
      </c>
      <c r="C22" s="59">
        <f>'[1]Appx F Pivot'!AO71</f>
        <v>0.71504372188566068</v>
      </c>
      <c r="D22" s="59">
        <f>'[1]Appx F Pivot'!AP71</f>
        <v>0.94768216909062375</v>
      </c>
      <c r="E22" s="59">
        <f>'[1]Appx F Pivot'!AQ71</f>
        <v>1.0133022194568908</v>
      </c>
      <c r="F22" s="59">
        <f>'[1]Appx F Pivot'!AR71</f>
        <v>0.86319551408032891</v>
      </c>
      <c r="G22" s="59">
        <f>'[1]Appx F Pivot'!AS71</f>
        <v>0.83396046426236137</v>
      </c>
      <c r="H22" s="59">
        <f>'[1]Appx F Pivot'!AT71</f>
        <v>1.0730546673636014</v>
      </c>
      <c r="I22" s="59">
        <f>'[1]Appx F Pivot'!AU71</f>
        <v>0.98124249817226528</v>
      </c>
      <c r="J22" s="111">
        <f>'[1]Appx F Pivot'!BT71</f>
        <v>0.88285662277017951</v>
      </c>
      <c r="K22" s="112">
        <f>'[1]Appx F Pivot'!BU71/1000000</f>
        <v>8725.3638389999996</v>
      </c>
      <c r="L22" s="6"/>
      <c r="M22" s="110" t="s">
        <v>196</v>
      </c>
      <c r="N22" s="59">
        <f>'[1]Appx F Pivot'!BD71</f>
        <v>0.79009143011495653</v>
      </c>
      <c r="O22" s="59">
        <f>'[1]Appx F Pivot'!BE71</f>
        <v>1.2084554938543615</v>
      </c>
      <c r="P22" s="59">
        <f>'[1]Appx F Pivot'!BF71</f>
        <v>1.2522736682968083</v>
      </c>
      <c r="Q22" s="59">
        <f>'[1]Appx F Pivot'!BG71</f>
        <v>1.1310603936134043</v>
      </c>
      <c r="R22" s="59">
        <f>'[1]Appx F Pivot'!BH71</f>
        <v>0.98428763752287896</v>
      </c>
      <c r="S22" s="59">
        <f>'[1]Appx F Pivot'!BI71</f>
        <v>0.93689679672036141</v>
      </c>
      <c r="T22" s="59">
        <f>'[1]Appx F Pivot'!BJ71</f>
        <v>1.0638758557354526</v>
      </c>
      <c r="U22" s="59">
        <f>'[1]Appx F Pivot'!BK71</f>
        <v>1.0811134403224927</v>
      </c>
      <c r="V22" s="111">
        <f>'[1]Appx F Pivot'!BV71</f>
        <v>0.99690756993486385</v>
      </c>
      <c r="W22" s="113">
        <f>'[1]Appx F Pivot'!BW71</f>
        <v>13512</v>
      </c>
    </row>
    <row r="23" spans="1:26" x14ac:dyDescent="0.25">
      <c r="A23" s="110" t="s">
        <v>197</v>
      </c>
      <c r="B23" s="59">
        <f>'[1]Appx F Pivot'!AN72</f>
        <v>0.71501613649686369</v>
      </c>
      <c r="C23" s="59">
        <f>'[1]Appx F Pivot'!AO72</f>
        <v>0.59922535413184164</v>
      </c>
      <c r="D23" s="59">
        <f>'[1]Appx F Pivot'!AP72</f>
        <v>1.0754932588033059</v>
      </c>
      <c r="E23" s="59">
        <f>'[1]Appx F Pivot'!AQ72</f>
        <v>1.0440724463634528</v>
      </c>
      <c r="F23" s="59">
        <f>'[1]Appx F Pivot'!AR72</f>
        <v>0.89460522061602976</v>
      </c>
      <c r="G23" s="59">
        <f>'[1]Appx F Pivot'!AS72</f>
        <v>0.8585358449329511</v>
      </c>
      <c r="H23" s="59">
        <f>'[1]Appx F Pivot'!AT72</f>
        <v>0.8116724915825646</v>
      </c>
      <c r="I23" s="59">
        <f>'[1]Appx F Pivot'!AU72</f>
        <v>0.81339146437388632</v>
      </c>
      <c r="J23" s="111">
        <f>'[1]Appx F Pivot'!BT72</f>
        <v>0.88453083221554496</v>
      </c>
      <c r="K23" s="112">
        <f>'[1]Appx F Pivot'!BU72/1000000</f>
        <v>6758.2611660000002</v>
      </c>
      <c r="L23" s="6"/>
      <c r="M23" s="110" t="s">
        <v>197</v>
      </c>
      <c r="N23" s="59">
        <f>'[1]Appx F Pivot'!BD72</f>
        <v>0.83559800933653017</v>
      </c>
      <c r="O23" s="59">
        <f>'[1]Appx F Pivot'!BE72</f>
        <v>0.98857036519166663</v>
      </c>
      <c r="P23" s="59">
        <f>'[1]Appx F Pivot'!BF72</f>
        <v>1.3121195464451816</v>
      </c>
      <c r="Q23" s="59">
        <f>'[1]Appx F Pivot'!BG72</f>
        <v>1.1756547727799194</v>
      </c>
      <c r="R23" s="59">
        <f>'[1]Appx F Pivot'!BH72</f>
        <v>0.90590344209998142</v>
      </c>
      <c r="S23" s="59">
        <f>'[1]Appx F Pivot'!BI72</f>
        <v>0.91794649699232478</v>
      </c>
      <c r="T23" s="59">
        <f>'[1]Appx F Pivot'!BJ72</f>
        <v>1.0622383806040228</v>
      </c>
      <c r="U23" s="59">
        <f>'[1]Appx F Pivot'!BK72</f>
        <v>0.79486350623162583</v>
      </c>
      <c r="V23" s="111">
        <f>'[1]Appx F Pivot'!BV72</f>
        <v>0.94417742273917438</v>
      </c>
      <c r="W23" s="113">
        <f>'[1]Appx F Pivot'!BW72</f>
        <v>7165</v>
      </c>
    </row>
    <row r="24" spans="1:26" x14ac:dyDescent="0.25">
      <c r="A24" s="110" t="s">
        <v>198</v>
      </c>
      <c r="B24" s="59">
        <f>'[1]Appx F Pivot'!AN73</f>
        <v>1.2976465355824909</v>
      </c>
      <c r="C24" s="59">
        <f>'[1]Appx F Pivot'!AO73</f>
        <v>1.4577264209559466</v>
      </c>
      <c r="D24" s="59">
        <f>'[1]Appx F Pivot'!AP73</f>
        <v>0.86378345411806945</v>
      </c>
      <c r="E24" s="59">
        <f>'[1]Appx F Pivot'!AQ73</f>
        <v>0.51247668234680177</v>
      </c>
      <c r="F24" s="59">
        <f>'[1]Appx F Pivot'!AR73</f>
        <v>0.73360324514598296</v>
      </c>
      <c r="G24" s="59">
        <f>'[1]Appx F Pivot'!AS73</f>
        <v>0.84908465430604352</v>
      </c>
      <c r="H24" s="59">
        <f>'[1]Appx F Pivot'!AT73</f>
        <v>0.97437642511512423</v>
      </c>
      <c r="I24" s="59">
        <f>'[1]Appx F Pivot'!AU73</f>
        <v>8.5143330031703837E-2</v>
      </c>
      <c r="J24" s="111">
        <f>'[1]Appx F Pivot'!BT73</f>
        <v>0.76279453638620665</v>
      </c>
      <c r="K24" s="112">
        <f>'[1]Appx F Pivot'!BU73/1000000</f>
        <v>1460.464829</v>
      </c>
      <c r="L24" s="6"/>
      <c r="M24" s="110" t="s">
        <v>198</v>
      </c>
      <c r="N24" s="59">
        <f>'[1]Appx F Pivot'!BD73</f>
        <v>1.0563999722460491</v>
      </c>
      <c r="O24" s="59">
        <f>'[1]Appx F Pivot'!BE73</f>
        <v>1.0566151281698244</v>
      </c>
      <c r="P24" s="59">
        <f>'[1]Appx F Pivot'!BF73</f>
        <v>0.96156658186501853</v>
      </c>
      <c r="Q24" s="59">
        <f>'[1]Appx F Pivot'!BG73</f>
        <v>0.7853038833710988</v>
      </c>
      <c r="R24" s="59">
        <f>'[1]Appx F Pivot'!BH73</f>
        <v>0.7828593070048856</v>
      </c>
      <c r="S24" s="59">
        <f>'[1]Appx F Pivot'!BI73</f>
        <v>1.0288293528139876</v>
      </c>
      <c r="T24" s="59">
        <f>'[1]Appx F Pivot'!BJ73</f>
        <v>1.0997852488673503</v>
      </c>
      <c r="U24" s="59">
        <f>'[1]Appx F Pivot'!BK73</f>
        <v>0.11449600906309883</v>
      </c>
      <c r="V24" s="111">
        <f>'[1]Appx F Pivot'!BV73</f>
        <v>0.86113611674949031</v>
      </c>
      <c r="W24" s="113">
        <f>'[1]Appx F Pivot'!BW73</f>
        <v>1753</v>
      </c>
    </row>
    <row r="25" spans="1:26" x14ac:dyDescent="0.25">
      <c r="A25" s="110" t="s">
        <v>199</v>
      </c>
      <c r="B25" s="59">
        <f>'[1]Appx F Pivot'!AN74</f>
        <v>0.84619629174624811</v>
      </c>
      <c r="C25" s="59">
        <f>'[1]Appx F Pivot'!AO74</f>
        <v>1.9463314583178444</v>
      </c>
      <c r="D25" s="59">
        <f>'[1]Appx F Pivot'!AP74</f>
        <v>1.5349185742385523</v>
      </c>
      <c r="E25" s="59">
        <f>'[1]Appx F Pivot'!AQ74</f>
        <v>1.011563653829858</v>
      </c>
      <c r="F25" s="59">
        <f>'[1]Appx F Pivot'!AR74</f>
        <v>0.85458878938693927</v>
      </c>
      <c r="G25" s="59">
        <f>'[1]Appx F Pivot'!AS74</f>
        <v>0.62150141167396888</v>
      </c>
      <c r="H25" s="59">
        <f>'[1]Appx F Pivot'!AT74</f>
        <v>1.5819139518567018</v>
      </c>
      <c r="I25" s="59">
        <f>'[1]Appx F Pivot'!AU74</f>
        <v>0</v>
      </c>
      <c r="J25" s="111">
        <f>'[1]Appx F Pivot'!BT74</f>
        <v>0.90052616924382456</v>
      </c>
      <c r="K25" s="112">
        <f>'[1]Appx F Pivot'!BU74/1000000</f>
        <v>51.121690999999998</v>
      </c>
      <c r="L25" s="6"/>
      <c r="M25" s="110" t="s">
        <v>199</v>
      </c>
      <c r="N25" s="59">
        <f>'[1]Appx F Pivot'!BD74</f>
        <v>2.0541874423192188</v>
      </c>
      <c r="O25" s="59">
        <f>'[1]Appx F Pivot'!BE74</f>
        <v>3.2201584162531525</v>
      </c>
      <c r="P25" s="59">
        <f>'[1]Appx F Pivot'!BF74</f>
        <v>1.308697070523569</v>
      </c>
      <c r="Q25" s="59">
        <f>'[1]Appx F Pivot'!BG74</f>
        <v>0.66186438098575395</v>
      </c>
      <c r="R25" s="59">
        <f>'[1]Appx F Pivot'!BH74</f>
        <v>0.81899037712280753</v>
      </c>
      <c r="S25" s="59">
        <f>'[1]Appx F Pivot'!BI74</f>
        <v>0.70036698332361302</v>
      </c>
      <c r="T25" s="59">
        <f>'[1]Appx F Pivot'!BJ74</f>
        <v>1.6277174890788604</v>
      </c>
      <c r="U25" s="59">
        <f>'[1]Appx F Pivot'!BK74</f>
        <v>0</v>
      </c>
      <c r="V25" s="111">
        <f>'[1]Appx F Pivot'!BV74</f>
        <v>0.93672664792282323</v>
      </c>
      <c r="W25" s="113">
        <f>'[1]Appx F Pivot'!BW74</f>
        <v>107</v>
      </c>
    </row>
    <row r="26" spans="1:26" x14ac:dyDescent="0.25">
      <c r="A26" s="114" t="s">
        <v>159</v>
      </c>
      <c r="B26" s="71">
        <f>'[1]Appx F Pivot'!AN75</f>
        <v>0.97380519839427526</v>
      </c>
      <c r="C26" s="71">
        <f>'[1]Appx F Pivot'!AO75</f>
        <v>0.79625978243480933</v>
      </c>
      <c r="D26" s="71">
        <f>'[1]Appx F Pivot'!AP75</f>
        <v>0.86931550726970708</v>
      </c>
      <c r="E26" s="71">
        <f>'[1]Appx F Pivot'!AQ75</f>
        <v>0.79989538599299181</v>
      </c>
      <c r="F26" s="71">
        <f>'[1]Appx F Pivot'!AR75</f>
        <v>0.84498292651323981</v>
      </c>
      <c r="G26" s="71">
        <f>'[1]Appx F Pivot'!AS75</f>
        <v>0.85228153608149371</v>
      </c>
      <c r="H26" s="71">
        <f>'[1]Appx F Pivot'!AT75</f>
        <v>0.94926102464126616</v>
      </c>
      <c r="I26" s="71">
        <f>'[1]Appx F Pivot'!AU75</f>
        <v>1.0458606599777613</v>
      </c>
      <c r="J26" s="115">
        <f>'[1]Appx F Pivot'!BT75</f>
        <v>0.87878042869130413</v>
      </c>
      <c r="K26" s="116">
        <f>'[1]Appx F Pivot'!BU75/1000000</f>
        <v>53413.254384</v>
      </c>
      <c r="L26" s="6"/>
      <c r="M26" s="114" t="s">
        <v>159</v>
      </c>
      <c r="N26" s="71">
        <f>'[1]Appx F Pivot'!BD75</f>
        <v>1.3023956034624355</v>
      </c>
      <c r="O26" s="71">
        <f>'[1]Appx F Pivot'!BE75</f>
        <v>1.1206830349589672</v>
      </c>
      <c r="P26" s="71">
        <f>'[1]Appx F Pivot'!BF75</f>
        <v>1.0434505622038794</v>
      </c>
      <c r="Q26" s="71">
        <f>'[1]Appx F Pivot'!BG75</f>
        <v>0.95344335632105925</v>
      </c>
      <c r="R26" s="71">
        <f>'[1]Appx F Pivot'!BH75</f>
        <v>0.94657583359006903</v>
      </c>
      <c r="S26" s="71">
        <f>'[1]Appx F Pivot'!BI75</f>
        <v>0.94717489259808196</v>
      </c>
      <c r="T26" s="71">
        <f>'[1]Appx F Pivot'!BJ75</f>
        <v>1.0138679714614334</v>
      </c>
      <c r="U26" s="71">
        <f>'[1]Appx F Pivot'!BK75</f>
        <v>1.0406508690767848</v>
      </c>
      <c r="V26" s="115">
        <f>'[1]Appx F Pivot'!BV75</f>
        <v>0.98791216018259798</v>
      </c>
      <c r="W26" s="117">
        <f>'[1]Appx F Pivot'!BW75</f>
        <v>184343</v>
      </c>
    </row>
    <row r="27" spans="1:26" x14ac:dyDescent="0.25">
      <c r="A27" s="4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6" s="6" customFormat="1" ht="12.75" customHeight="1" x14ac:dyDescent="0.2">
      <c r="A28" s="102"/>
      <c r="B28" s="103"/>
      <c r="C28" s="103"/>
      <c r="D28" s="103"/>
      <c r="E28" s="103"/>
      <c r="F28" s="103"/>
      <c r="G28" s="396" t="s">
        <v>124</v>
      </c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103"/>
      <c r="S28" s="103"/>
      <c r="T28" s="103"/>
      <c r="U28" s="103"/>
      <c r="V28" s="103"/>
      <c r="W28" s="104"/>
      <c r="X28" s="123"/>
      <c r="Y28" s="123"/>
      <c r="Z28" s="123"/>
    </row>
    <row r="29" spans="1:26" s="6" customFormat="1" ht="12.75" customHeight="1" x14ac:dyDescent="0.2">
      <c r="A29" s="102"/>
      <c r="B29" s="401" t="s">
        <v>59</v>
      </c>
      <c r="C29" s="401"/>
      <c r="D29" s="401"/>
      <c r="E29" s="401"/>
      <c r="F29" s="401"/>
      <c r="G29" s="401" t="s">
        <v>122</v>
      </c>
      <c r="H29" s="401"/>
      <c r="I29" s="401"/>
      <c r="J29" s="118"/>
      <c r="K29" s="118"/>
      <c r="L29" s="118"/>
      <c r="M29" s="118"/>
      <c r="N29" s="401" t="s">
        <v>56</v>
      </c>
      <c r="O29" s="401"/>
      <c r="P29" s="401"/>
      <c r="Q29" s="401"/>
      <c r="R29" s="401"/>
      <c r="S29" s="401"/>
      <c r="T29" s="401"/>
      <c r="U29" s="401"/>
      <c r="V29" s="103"/>
      <c r="W29" s="104"/>
    </row>
    <row r="30" spans="1:26" s="6" customFormat="1" ht="12.75" x14ac:dyDescent="0.2">
      <c r="A30" s="105"/>
      <c r="B30" s="400" t="s">
        <v>83</v>
      </c>
      <c r="C30" s="400"/>
      <c r="D30" s="400"/>
      <c r="E30" s="400"/>
      <c r="F30" s="400"/>
      <c r="G30" s="400"/>
      <c r="H30" s="400"/>
      <c r="I30" s="400"/>
      <c r="J30" s="106"/>
      <c r="K30" s="106"/>
      <c r="M30" s="105"/>
      <c r="N30" s="400" t="s">
        <v>83</v>
      </c>
      <c r="O30" s="400"/>
      <c r="P30" s="400"/>
      <c r="Q30" s="400"/>
      <c r="R30" s="400"/>
      <c r="S30" s="400"/>
      <c r="T30" s="400"/>
      <c r="U30" s="400"/>
      <c r="V30" s="106"/>
      <c r="W30" s="106"/>
    </row>
    <row r="31" spans="1:26" s="43" customFormat="1" ht="12.75" x14ac:dyDescent="0.2">
      <c r="A31" s="107" t="s">
        <v>127</v>
      </c>
      <c r="B31" s="108" t="s">
        <v>84</v>
      </c>
      <c r="C31" s="108" t="s">
        <v>85</v>
      </c>
      <c r="D31" s="108" t="s">
        <v>86</v>
      </c>
      <c r="E31" s="108" t="s">
        <v>87</v>
      </c>
      <c r="F31" s="108" t="s">
        <v>88</v>
      </c>
      <c r="G31" s="108" t="s">
        <v>89</v>
      </c>
      <c r="H31" s="108" t="s">
        <v>90</v>
      </c>
      <c r="I31" s="108" t="s">
        <v>91</v>
      </c>
      <c r="J31" s="109" t="s">
        <v>159</v>
      </c>
      <c r="K31" s="109" t="s">
        <v>161</v>
      </c>
      <c r="M31" s="107" t="s">
        <v>127</v>
      </c>
      <c r="N31" s="108" t="s">
        <v>84</v>
      </c>
      <c r="O31" s="108" t="s">
        <v>85</v>
      </c>
      <c r="P31" s="108" t="s">
        <v>86</v>
      </c>
      <c r="Q31" s="108" t="s">
        <v>87</v>
      </c>
      <c r="R31" s="108" t="s">
        <v>88</v>
      </c>
      <c r="S31" s="108" t="s">
        <v>89</v>
      </c>
      <c r="T31" s="108" t="s">
        <v>90</v>
      </c>
      <c r="U31" s="108" t="s">
        <v>91</v>
      </c>
      <c r="V31" s="109" t="s">
        <v>159</v>
      </c>
      <c r="W31" s="109" t="s">
        <v>134</v>
      </c>
    </row>
    <row r="32" spans="1:26" x14ac:dyDescent="0.25">
      <c r="A32" s="110" t="s">
        <v>71</v>
      </c>
      <c r="B32" s="59">
        <f>'[1]Appx F Pivot'!AN85</f>
        <v>1.2401883489040435</v>
      </c>
      <c r="C32" s="59">
        <f>'[1]Appx F Pivot'!AO85</f>
        <v>0.95215080861297474</v>
      </c>
      <c r="D32" s="59">
        <f>'[1]Appx F Pivot'!AP85</f>
        <v>1.3003686600151791</v>
      </c>
      <c r="E32" s="59">
        <f>'[1]Appx F Pivot'!AQ85</f>
        <v>1.9967666267311379</v>
      </c>
      <c r="F32" s="59">
        <f>'[1]Appx F Pivot'!AR85</f>
        <v>1.2341402657375105</v>
      </c>
      <c r="G32" s="59">
        <f>'[1]Appx F Pivot'!AS85</f>
        <v>1.0265710302684801</v>
      </c>
      <c r="H32" s="59">
        <f>'[1]Appx F Pivot'!AT85</f>
        <v>1.0884209439898958</v>
      </c>
      <c r="I32" s="59">
        <f>'[1]Appx F Pivot'!AU85</f>
        <v>0.89094157391947659</v>
      </c>
      <c r="J32" s="111">
        <f>'[1]Appx F Pivot'!BT85</f>
        <v>1.0915773416433647</v>
      </c>
      <c r="K32" s="112">
        <f>'[1]Appx F Pivot'!BU85/1000000</f>
        <v>41.812654000000002</v>
      </c>
      <c r="L32" s="6"/>
      <c r="M32" s="110" t="s">
        <v>71</v>
      </c>
      <c r="N32" s="59">
        <f>'[1]Appx F Pivot'!BD85</f>
        <v>1.7512236962440109</v>
      </c>
      <c r="O32" s="59">
        <f>'[1]Appx F Pivot'!BE85</f>
        <v>1.3213681377928379</v>
      </c>
      <c r="P32" s="59">
        <f>'[1]Appx F Pivot'!BF85</f>
        <v>1.5868480623072891</v>
      </c>
      <c r="Q32" s="59">
        <f>'[1]Appx F Pivot'!BG85</f>
        <v>1.8564550750371214</v>
      </c>
      <c r="R32" s="59">
        <f>'[1]Appx F Pivot'!BH85</f>
        <v>1.4786176285491786</v>
      </c>
      <c r="S32" s="59">
        <f>'[1]Appx F Pivot'!BI85</f>
        <v>1.2636359221573685</v>
      </c>
      <c r="T32" s="59">
        <f>'[1]Appx F Pivot'!BJ85</f>
        <v>1.2291587209110937</v>
      </c>
      <c r="U32" s="59">
        <f>'[1]Appx F Pivot'!BK85</f>
        <v>0.9722278520663642</v>
      </c>
      <c r="V32" s="111">
        <f>'[1]Appx F Pivot'!BV85</f>
        <v>1.2234687905410004</v>
      </c>
      <c r="W32" s="113">
        <f>'[1]Appx F Pivot'!BW85</f>
        <v>474</v>
      </c>
    </row>
    <row r="33" spans="1:23" x14ac:dyDescent="0.25">
      <c r="A33" s="110" t="s">
        <v>72</v>
      </c>
      <c r="B33" s="59">
        <f>'[1]Appx F Pivot'!AN86</f>
        <v>2.8662282584884329</v>
      </c>
      <c r="C33" s="59">
        <f>'[1]Appx F Pivot'!AO86</f>
        <v>0.72616749479286458</v>
      </c>
      <c r="D33" s="59">
        <f>'[1]Appx F Pivot'!AP86</f>
        <v>1.3485968280192844</v>
      </c>
      <c r="E33" s="59">
        <f>'[1]Appx F Pivot'!AQ86</f>
        <v>0.79786406653836572</v>
      </c>
      <c r="F33" s="59">
        <f>'[1]Appx F Pivot'!AR86</f>
        <v>0.92530235144143935</v>
      </c>
      <c r="G33" s="59">
        <f>'[1]Appx F Pivot'!AS86</f>
        <v>0.77789063160692096</v>
      </c>
      <c r="H33" s="59">
        <f>'[1]Appx F Pivot'!AT86</f>
        <v>1.0414350404572867</v>
      </c>
      <c r="I33" s="59">
        <f>'[1]Appx F Pivot'!AU86</f>
        <v>1.0493414748237759</v>
      </c>
      <c r="J33" s="111">
        <f>'[1]Appx F Pivot'!BT86</f>
        <v>0.99516846941720749</v>
      </c>
      <c r="K33" s="112">
        <f>'[1]Appx F Pivot'!BU86/1000000</f>
        <v>110.364349</v>
      </c>
      <c r="L33" s="6"/>
      <c r="M33" s="110" t="s">
        <v>72</v>
      </c>
      <c r="N33" s="59">
        <f>'[1]Appx F Pivot'!BD86</f>
        <v>2.0188539718899898</v>
      </c>
      <c r="O33" s="59">
        <f>'[1]Appx F Pivot'!BE86</f>
        <v>1.3160466043739913</v>
      </c>
      <c r="P33" s="59">
        <f>'[1]Appx F Pivot'!BF86</f>
        <v>1.9225601371872085</v>
      </c>
      <c r="Q33" s="59">
        <f>'[1]Appx F Pivot'!BG86</f>
        <v>1.4432526883864072</v>
      </c>
      <c r="R33" s="59">
        <f>'[1]Appx F Pivot'!BH86</f>
        <v>1.0938707100223017</v>
      </c>
      <c r="S33" s="59">
        <f>'[1]Appx F Pivot'!BI86</f>
        <v>0.93590076959482338</v>
      </c>
      <c r="T33" s="59">
        <f>'[1]Appx F Pivot'!BJ86</f>
        <v>1.0749836039170455</v>
      </c>
      <c r="U33" s="59">
        <f>'[1]Appx F Pivot'!BK86</f>
        <v>1.1338555827378149</v>
      </c>
      <c r="V33" s="111">
        <f>'[1]Appx F Pivot'!BV86</f>
        <v>1.111617788634186</v>
      </c>
      <c r="W33" s="113">
        <f>'[1]Appx F Pivot'!BW86</f>
        <v>1045</v>
      </c>
    </row>
    <row r="34" spans="1:23" x14ac:dyDescent="0.25">
      <c r="A34" s="110" t="s">
        <v>73</v>
      </c>
      <c r="B34" s="59">
        <f>'[1]Appx F Pivot'!AN87</f>
        <v>0.72120795352841749</v>
      </c>
      <c r="C34" s="59">
        <f>'[1]Appx F Pivot'!AO87</f>
        <v>0.98059119756235447</v>
      </c>
      <c r="D34" s="59">
        <f>'[1]Appx F Pivot'!AP87</f>
        <v>1.0848993129736775</v>
      </c>
      <c r="E34" s="59">
        <f>'[1]Appx F Pivot'!AQ87</f>
        <v>0.70568623372703665</v>
      </c>
      <c r="F34" s="59">
        <f>'[1]Appx F Pivot'!AR87</f>
        <v>0.59661352092225839</v>
      </c>
      <c r="G34" s="59">
        <f>'[1]Appx F Pivot'!AS87</f>
        <v>0.92209490759193324</v>
      </c>
      <c r="H34" s="59">
        <f>'[1]Appx F Pivot'!AT87</f>
        <v>0.9398034784144722</v>
      </c>
      <c r="I34" s="59">
        <f>'[1]Appx F Pivot'!AU87</f>
        <v>1.0229487825814956</v>
      </c>
      <c r="J34" s="111">
        <f>'[1]Appx F Pivot'!BT87</f>
        <v>0.89266718212605967</v>
      </c>
      <c r="K34" s="112">
        <f>'[1]Appx F Pivot'!BU87/1000000</f>
        <v>221.386031</v>
      </c>
      <c r="L34" s="6"/>
      <c r="M34" s="110" t="s">
        <v>73</v>
      </c>
      <c r="N34" s="59">
        <f>'[1]Appx F Pivot'!BD87</f>
        <v>1.1950844715004627</v>
      </c>
      <c r="O34" s="59">
        <f>'[1]Appx F Pivot'!BE87</f>
        <v>1.2343989125836681</v>
      </c>
      <c r="P34" s="59">
        <f>'[1]Appx F Pivot'!BF87</f>
        <v>1.071458808346007</v>
      </c>
      <c r="Q34" s="59">
        <f>'[1]Appx F Pivot'!BG87</f>
        <v>1.0557180586788801</v>
      </c>
      <c r="R34" s="59">
        <f>'[1]Appx F Pivot'!BH87</f>
        <v>0.87756199442495941</v>
      </c>
      <c r="S34" s="59">
        <f>'[1]Appx F Pivot'!BI87</f>
        <v>1.0311772104633794</v>
      </c>
      <c r="T34" s="59">
        <f>'[1]Appx F Pivot'!BJ87</f>
        <v>1.0406980677473063</v>
      </c>
      <c r="U34" s="59">
        <f>'[1]Appx F Pivot'!BK87</f>
        <v>1.0854083986565972</v>
      </c>
      <c r="V34" s="111">
        <f>'[1]Appx F Pivot'!BV87</f>
        <v>1.0433148856251127</v>
      </c>
      <c r="W34" s="113">
        <f>'[1]Appx F Pivot'!BW87</f>
        <v>2001</v>
      </c>
    </row>
    <row r="35" spans="1:23" x14ac:dyDescent="0.25">
      <c r="A35" s="110" t="s">
        <v>74</v>
      </c>
      <c r="B35" s="59">
        <f>'[1]Appx F Pivot'!AN88</f>
        <v>0.38662505012123127</v>
      </c>
      <c r="C35" s="59">
        <f>'[1]Appx F Pivot'!AO88</f>
        <v>0.88498632541570388</v>
      </c>
      <c r="D35" s="59">
        <f>'[1]Appx F Pivot'!AP88</f>
        <v>1.2487050855807889</v>
      </c>
      <c r="E35" s="59">
        <f>'[1]Appx F Pivot'!AQ88</f>
        <v>0.80403972317752337</v>
      </c>
      <c r="F35" s="59">
        <f>'[1]Appx F Pivot'!AR88</f>
        <v>0.96146505815485084</v>
      </c>
      <c r="G35" s="59">
        <f>'[1]Appx F Pivot'!AS88</f>
        <v>0.96285902544653112</v>
      </c>
      <c r="H35" s="59">
        <f>'[1]Appx F Pivot'!AT88</f>
        <v>1.0704183366076392</v>
      </c>
      <c r="I35" s="59">
        <f>'[1]Appx F Pivot'!AU88</f>
        <v>1.066107908625449</v>
      </c>
      <c r="J35" s="111">
        <f>'[1]Appx F Pivot'!BT88</f>
        <v>1.0065529798708444</v>
      </c>
      <c r="K35" s="112">
        <f>'[1]Appx F Pivot'!BU88/1000000</f>
        <v>405.01790399999999</v>
      </c>
      <c r="L35" s="6"/>
      <c r="M35" s="110" t="s">
        <v>74</v>
      </c>
      <c r="N35" s="59">
        <f>'[1]Appx F Pivot'!BD88</f>
        <v>0.99804807428042364</v>
      </c>
      <c r="O35" s="59">
        <f>'[1]Appx F Pivot'!BE88</f>
        <v>0.90145037982672949</v>
      </c>
      <c r="P35" s="59">
        <f>'[1]Appx F Pivot'!BF88</f>
        <v>1.3364595746535282</v>
      </c>
      <c r="Q35" s="59">
        <f>'[1]Appx F Pivot'!BG88</f>
        <v>0.87399173153436516</v>
      </c>
      <c r="R35" s="59">
        <f>'[1]Appx F Pivot'!BH88</f>
        <v>1.0312821365677594</v>
      </c>
      <c r="S35" s="59">
        <f>'[1]Appx F Pivot'!BI88</f>
        <v>1.0991022744693031</v>
      </c>
      <c r="T35" s="59">
        <f>'[1]Appx F Pivot'!BJ88</f>
        <v>1.0677925597399458</v>
      </c>
      <c r="U35" s="59">
        <f>'[1]Appx F Pivot'!BK88</f>
        <v>1.1126979472653966</v>
      </c>
      <c r="V35" s="111">
        <f>'[1]Appx F Pivot'!BV88</f>
        <v>1.0820761778971451</v>
      </c>
      <c r="W35" s="113">
        <f>'[1]Appx F Pivot'!BW88</f>
        <v>3265</v>
      </c>
    </row>
    <row r="36" spans="1:23" x14ac:dyDescent="0.25">
      <c r="A36" s="110" t="s">
        <v>189</v>
      </c>
      <c r="B36" s="59">
        <f>'[1]Appx F Pivot'!AN89</f>
        <v>0.43500602824539114</v>
      </c>
      <c r="C36" s="59">
        <f>'[1]Appx F Pivot'!AO89</f>
        <v>1.4042178609506777</v>
      </c>
      <c r="D36" s="59">
        <f>'[1]Appx F Pivot'!AP89</f>
        <v>0.78039219576008179</v>
      </c>
      <c r="E36" s="59">
        <f>'[1]Appx F Pivot'!AQ89</f>
        <v>1.0539778559196902</v>
      </c>
      <c r="F36" s="59">
        <f>'[1]Appx F Pivot'!AR89</f>
        <v>0.79857809382735323</v>
      </c>
      <c r="G36" s="59">
        <f>'[1]Appx F Pivot'!AS89</f>
        <v>0.83617255630663845</v>
      </c>
      <c r="H36" s="59">
        <f>'[1]Appx F Pivot'!AT89</f>
        <v>0.92516804398200492</v>
      </c>
      <c r="I36" s="59">
        <f>'[1]Appx F Pivot'!AU89</f>
        <v>0.92593343804370043</v>
      </c>
      <c r="J36" s="111">
        <f>'[1]Appx F Pivot'!BT89</f>
        <v>0.88311018388074025</v>
      </c>
      <c r="K36" s="112">
        <f>'[1]Appx F Pivot'!BU89/1000000</f>
        <v>449.37465200000003</v>
      </c>
      <c r="L36" s="6"/>
      <c r="M36" s="110" t="s">
        <v>189</v>
      </c>
      <c r="N36" s="59">
        <f>'[1]Appx F Pivot'!BD89</f>
        <v>0.75219427757309931</v>
      </c>
      <c r="O36" s="59">
        <f>'[1]Appx F Pivot'!BE89</f>
        <v>1.3070350708936198</v>
      </c>
      <c r="P36" s="59">
        <f>'[1]Appx F Pivot'!BF89</f>
        <v>1.0761875230647915</v>
      </c>
      <c r="Q36" s="59">
        <f>'[1]Appx F Pivot'!BG89</f>
        <v>1.1530661838033749</v>
      </c>
      <c r="R36" s="59">
        <f>'[1]Appx F Pivot'!BH89</f>
        <v>0.97860508174353422</v>
      </c>
      <c r="S36" s="59">
        <f>'[1]Appx F Pivot'!BI89</f>
        <v>0.9921406796151041</v>
      </c>
      <c r="T36" s="59">
        <f>'[1]Appx F Pivot'!BJ89</f>
        <v>1.0504317482900172</v>
      </c>
      <c r="U36" s="59">
        <f>'[1]Appx F Pivot'!BK89</f>
        <v>1.0687091335961771</v>
      </c>
      <c r="V36" s="111">
        <f>'[1]Appx F Pivot'!BV89</f>
        <v>1.036461866448106</v>
      </c>
      <c r="W36" s="113">
        <f>'[1]Appx F Pivot'!BW89</f>
        <v>3968</v>
      </c>
    </row>
    <row r="37" spans="1:23" x14ac:dyDescent="0.25">
      <c r="A37" s="110" t="s">
        <v>190</v>
      </c>
      <c r="B37" s="59">
        <f>'[1]Appx F Pivot'!AN90</f>
        <v>2.4627235349763348</v>
      </c>
      <c r="C37" s="59">
        <f>'[1]Appx F Pivot'!AO90</f>
        <v>0.77898105691625585</v>
      </c>
      <c r="D37" s="59">
        <f>'[1]Appx F Pivot'!AP90</f>
        <v>0.81954031311699915</v>
      </c>
      <c r="E37" s="59">
        <f>'[1]Appx F Pivot'!AQ90</f>
        <v>0.98225379376468258</v>
      </c>
      <c r="F37" s="59">
        <f>'[1]Appx F Pivot'!AR90</f>
        <v>0.81687709297605549</v>
      </c>
      <c r="G37" s="59">
        <f>'[1]Appx F Pivot'!AS90</f>
        <v>1.1124012323682784</v>
      </c>
      <c r="H37" s="59">
        <f>'[1]Appx F Pivot'!AT90</f>
        <v>0.95745190368357502</v>
      </c>
      <c r="I37" s="59">
        <f>'[1]Appx F Pivot'!AU90</f>
        <v>0.94011637312429153</v>
      </c>
      <c r="J37" s="111">
        <f>'[1]Appx F Pivot'!BT90</f>
        <v>0.96819276615644845</v>
      </c>
      <c r="K37" s="112">
        <f>'[1]Appx F Pivot'!BU90/1000000</f>
        <v>529.55685400000004</v>
      </c>
      <c r="L37" s="6"/>
      <c r="M37" s="110" t="s">
        <v>190</v>
      </c>
      <c r="N37" s="59">
        <f>'[1]Appx F Pivot'!BD90</f>
        <v>1.7453401405992071</v>
      </c>
      <c r="O37" s="59">
        <f>'[1]Appx F Pivot'!BE90</f>
        <v>1.0262762429454788</v>
      </c>
      <c r="P37" s="59">
        <f>'[1]Appx F Pivot'!BF90</f>
        <v>1.1915755995380433</v>
      </c>
      <c r="Q37" s="59">
        <f>'[1]Appx F Pivot'!BG90</f>
        <v>0.98032668106326326</v>
      </c>
      <c r="R37" s="59">
        <f>'[1]Appx F Pivot'!BH90</f>
        <v>0.98172040506749281</v>
      </c>
      <c r="S37" s="59">
        <f>'[1]Appx F Pivot'!BI90</f>
        <v>0.94806675431729737</v>
      </c>
      <c r="T37" s="59">
        <f>'[1]Appx F Pivot'!BJ90</f>
        <v>1.0216326396835211</v>
      </c>
      <c r="U37" s="59">
        <f>'[1]Appx F Pivot'!BK90</f>
        <v>1.1172120833107846</v>
      </c>
      <c r="V37" s="111">
        <f>'[1]Appx F Pivot'!BV90</f>
        <v>1.0282223991183035</v>
      </c>
      <c r="W37" s="113">
        <f>'[1]Appx F Pivot'!BW90</f>
        <v>4162</v>
      </c>
    </row>
    <row r="38" spans="1:23" x14ac:dyDescent="0.25">
      <c r="A38" s="110" t="s">
        <v>191</v>
      </c>
      <c r="B38" s="59">
        <f>'[1]Appx F Pivot'!AN91</f>
        <v>0.90621001642273724</v>
      </c>
      <c r="C38" s="59">
        <f>'[1]Appx F Pivot'!AO91</f>
        <v>1.3714232672175362</v>
      </c>
      <c r="D38" s="59">
        <f>'[1]Appx F Pivot'!AP91</f>
        <v>0.69701564295145302</v>
      </c>
      <c r="E38" s="59">
        <f>'[1]Appx F Pivot'!AQ91</f>
        <v>0.7044628207317839</v>
      </c>
      <c r="F38" s="59">
        <f>'[1]Appx F Pivot'!AR91</f>
        <v>0.82961125500700628</v>
      </c>
      <c r="G38" s="59">
        <f>'[1]Appx F Pivot'!AS91</f>
        <v>0.87815879901561744</v>
      </c>
      <c r="H38" s="59">
        <f>'[1]Appx F Pivot'!AT91</f>
        <v>1.0255466809686151</v>
      </c>
      <c r="I38" s="59">
        <f>'[1]Appx F Pivot'!AU91</f>
        <v>1.2803987545794631</v>
      </c>
      <c r="J38" s="111">
        <f>'[1]Appx F Pivot'!BT91</f>
        <v>0.96445181409275338</v>
      </c>
      <c r="K38" s="112">
        <f>'[1]Appx F Pivot'!BU91/1000000</f>
        <v>472.77866</v>
      </c>
      <c r="L38" s="6"/>
      <c r="M38" s="110" t="s">
        <v>191</v>
      </c>
      <c r="N38" s="59">
        <f>'[1]Appx F Pivot'!BD91</f>
        <v>1.5575954621699797</v>
      </c>
      <c r="O38" s="59">
        <f>'[1]Appx F Pivot'!BE91</f>
        <v>1.5662563212251834</v>
      </c>
      <c r="P38" s="59">
        <f>'[1]Appx F Pivot'!BF91</f>
        <v>1.1535992513154396</v>
      </c>
      <c r="Q38" s="59">
        <f>'[1]Appx F Pivot'!BG91</f>
        <v>1.1709835797661983</v>
      </c>
      <c r="R38" s="59">
        <f>'[1]Appx F Pivot'!BH91</f>
        <v>0.90391382705167933</v>
      </c>
      <c r="S38" s="59">
        <f>'[1]Appx F Pivot'!BI91</f>
        <v>1.0148063560475959</v>
      </c>
      <c r="T38" s="59">
        <f>'[1]Appx F Pivot'!BJ91</f>
        <v>1.1489124917050118</v>
      </c>
      <c r="U38" s="59">
        <f>'[1]Appx F Pivot'!BK91</f>
        <v>1.2676715241719407</v>
      </c>
      <c r="V38" s="111">
        <f>'[1]Appx F Pivot'!BV91</f>
        <v>1.0982792724630064</v>
      </c>
      <c r="W38" s="113">
        <f>'[1]Appx F Pivot'!BW91</f>
        <v>3856</v>
      </c>
    </row>
    <row r="39" spans="1:23" x14ac:dyDescent="0.25">
      <c r="A39" s="110" t="s">
        <v>192</v>
      </c>
      <c r="B39" s="59">
        <f>'[1]Appx F Pivot'!AN92</f>
        <v>0.92594777564928266</v>
      </c>
      <c r="C39" s="59">
        <f>'[1]Appx F Pivot'!AO92</f>
        <v>2.9256007271398885</v>
      </c>
      <c r="D39" s="59">
        <f>'[1]Appx F Pivot'!AP92</f>
        <v>0.89312257177884358</v>
      </c>
      <c r="E39" s="59">
        <f>'[1]Appx F Pivot'!AQ92</f>
        <v>0.69640276000385704</v>
      </c>
      <c r="F39" s="59">
        <f>'[1]Appx F Pivot'!AR92</f>
        <v>0.85418973374220997</v>
      </c>
      <c r="G39" s="59">
        <f>'[1]Appx F Pivot'!AS92</f>
        <v>1.0112062767457857</v>
      </c>
      <c r="H39" s="59">
        <f>'[1]Appx F Pivot'!AT92</f>
        <v>1.3671178562059232</v>
      </c>
      <c r="I39" s="59">
        <f>'[1]Appx F Pivot'!AU92</f>
        <v>1.1988589648684478</v>
      </c>
      <c r="J39" s="111">
        <f>'[1]Appx F Pivot'!BT92</f>
        <v>1.081904477384652</v>
      </c>
      <c r="K39" s="112">
        <f>'[1]Appx F Pivot'!BU92/1000000</f>
        <v>489.160751</v>
      </c>
      <c r="L39" s="6"/>
      <c r="M39" s="110" t="s">
        <v>192</v>
      </c>
      <c r="N39" s="59">
        <f>'[1]Appx F Pivot'!BD92</f>
        <v>1.1860426069343544</v>
      </c>
      <c r="O39" s="59">
        <f>'[1]Appx F Pivot'!BE92</f>
        <v>1.339032646907125</v>
      </c>
      <c r="P39" s="59">
        <f>'[1]Appx F Pivot'!BF92</f>
        <v>1.3385783248951622</v>
      </c>
      <c r="Q39" s="59">
        <f>'[1]Appx F Pivot'!BG92</f>
        <v>0.93714864196510472</v>
      </c>
      <c r="R39" s="59">
        <f>'[1]Appx F Pivot'!BH92</f>
        <v>0.87516600411191636</v>
      </c>
      <c r="S39" s="59">
        <f>'[1]Appx F Pivot'!BI92</f>
        <v>1.0726781793806597</v>
      </c>
      <c r="T39" s="59">
        <f>'[1]Appx F Pivot'!BJ92</f>
        <v>1.1635720482119967</v>
      </c>
      <c r="U39" s="59">
        <f>'[1]Appx F Pivot'!BK92</f>
        <v>1.3337208455919902</v>
      </c>
      <c r="V39" s="111">
        <f>'[1]Appx F Pivot'!BV92</f>
        <v>1.0987454784919137</v>
      </c>
      <c r="W39" s="113">
        <f>'[1]Appx F Pivot'!BW92</f>
        <v>3147</v>
      </c>
    </row>
    <row r="40" spans="1:23" x14ac:dyDescent="0.25">
      <c r="A40" s="110" t="s">
        <v>193</v>
      </c>
      <c r="B40" s="59">
        <f>'[1]Appx F Pivot'!AN93</f>
        <v>1.5435542165626774</v>
      </c>
      <c r="C40" s="59">
        <f>'[1]Appx F Pivot'!AO93</f>
        <v>1.1566140359962767</v>
      </c>
      <c r="D40" s="59">
        <f>'[1]Appx F Pivot'!AP93</f>
        <v>0.42130719449074505</v>
      </c>
      <c r="E40" s="59">
        <f>'[1]Appx F Pivot'!AQ93</f>
        <v>0.46293799908527639</v>
      </c>
      <c r="F40" s="59">
        <f>'[1]Appx F Pivot'!AR93</f>
        <v>0.9384768991234278</v>
      </c>
      <c r="G40" s="59">
        <f>'[1]Appx F Pivot'!AS93</f>
        <v>1.0362689911337866</v>
      </c>
      <c r="H40" s="59">
        <f>'[1]Appx F Pivot'!AT93</f>
        <v>1.5208084885675035</v>
      </c>
      <c r="I40" s="59">
        <f>'[1]Appx F Pivot'!AU93</f>
        <v>1.2917369277087591</v>
      </c>
      <c r="J40" s="111">
        <f>'[1]Appx F Pivot'!BT93</f>
        <v>1.1317057284662366</v>
      </c>
      <c r="K40" s="112">
        <f>'[1]Appx F Pivot'!BU93/1000000</f>
        <v>542.06796499999996</v>
      </c>
      <c r="L40" s="6"/>
      <c r="M40" s="110" t="s">
        <v>193</v>
      </c>
      <c r="N40" s="59">
        <f>'[1]Appx F Pivot'!BD93</f>
        <v>1.8974703391699601</v>
      </c>
      <c r="O40" s="59">
        <f>'[1]Appx F Pivot'!BE93</f>
        <v>1.380217252727741</v>
      </c>
      <c r="P40" s="59">
        <f>'[1]Appx F Pivot'!BF93</f>
        <v>0.81819832293737493</v>
      </c>
      <c r="Q40" s="59">
        <f>'[1]Appx F Pivot'!BG93</f>
        <v>0.8521515264437558</v>
      </c>
      <c r="R40" s="59">
        <f>'[1]Appx F Pivot'!BH93</f>
        <v>0.93044981156087858</v>
      </c>
      <c r="S40" s="59">
        <f>'[1]Appx F Pivot'!BI93</f>
        <v>1.1108850506021948</v>
      </c>
      <c r="T40" s="59">
        <f>'[1]Appx F Pivot'!BJ93</f>
        <v>1.269920958622228</v>
      </c>
      <c r="U40" s="59">
        <f>'[1]Appx F Pivot'!BK93</f>
        <v>1.1920389186981468</v>
      </c>
      <c r="V40" s="111">
        <f>'[1]Appx F Pivot'!BV93</f>
        <v>1.1088928453486924</v>
      </c>
      <c r="W40" s="113">
        <f>'[1]Appx F Pivot'!BW93</f>
        <v>2641</v>
      </c>
    </row>
    <row r="41" spans="1:23" x14ac:dyDescent="0.25">
      <c r="A41" s="110" t="s">
        <v>194</v>
      </c>
      <c r="B41" s="59">
        <f>'[1]Appx F Pivot'!AN94</f>
        <v>2.0889639611673503</v>
      </c>
      <c r="C41" s="59">
        <f>'[1]Appx F Pivot'!AO94</f>
        <v>0.63061113011543679</v>
      </c>
      <c r="D41" s="59">
        <f>'[1]Appx F Pivot'!AP94</f>
        <v>0.49448481368376723</v>
      </c>
      <c r="E41" s="59">
        <f>'[1]Appx F Pivot'!AQ94</f>
        <v>0.51515272053427485</v>
      </c>
      <c r="F41" s="59">
        <f>'[1]Appx F Pivot'!AR94</f>
        <v>0.94144859770837064</v>
      </c>
      <c r="G41" s="59">
        <f>'[1]Appx F Pivot'!AS94</f>
        <v>1.3163712730399539</v>
      </c>
      <c r="H41" s="59">
        <f>'[1]Appx F Pivot'!AT94</f>
        <v>1.2645356375875434</v>
      </c>
      <c r="I41" s="59">
        <f>'[1]Appx F Pivot'!AU94</f>
        <v>1.2789039800002</v>
      </c>
      <c r="J41" s="111">
        <f>'[1]Appx F Pivot'!BT94</f>
        <v>1.1448547939471256</v>
      </c>
      <c r="K41" s="112">
        <f>'[1]Appx F Pivot'!BU94/1000000</f>
        <v>514.74717799999996</v>
      </c>
      <c r="L41" s="6"/>
      <c r="M41" s="110" t="s">
        <v>194</v>
      </c>
      <c r="N41" s="59">
        <f>'[1]Appx F Pivot'!BD94</f>
        <v>1.4221956928029571</v>
      </c>
      <c r="O41" s="59">
        <f>'[1]Appx F Pivot'!BE94</f>
        <v>0.998755529390154</v>
      </c>
      <c r="P41" s="59">
        <f>'[1]Appx F Pivot'!BF94</f>
        <v>0.94375754157061542</v>
      </c>
      <c r="Q41" s="59">
        <f>'[1]Appx F Pivot'!BG94</f>
        <v>0.80688791880093802</v>
      </c>
      <c r="R41" s="59">
        <f>'[1]Appx F Pivot'!BH94</f>
        <v>0.88134131385890024</v>
      </c>
      <c r="S41" s="59">
        <f>'[1]Appx F Pivot'!BI94</f>
        <v>1.1588287004989282</v>
      </c>
      <c r="T41" s="59">
        <f>'[1]Appx F Pivot'!BJ94</f>
        <v>1.0735467884488696</v>
      </c>
      <c r="U41" s="59">
        <f>'[1]Appx F Pivot'!BK94</f>
        <v>1.0674914198296319</v>
      </c>
      <c r="V41" s="111">
        <f>'[1]Appx F Pivot'!BV94</f>
        <v>1.0342865400538788</v>
      </c>
      <c r="W41" s="113">
        <f>'[1]Appx F Pivot'!BW94</f>
        <v>2001</v>
      </c>
    </row>
    <row r="42" spans="1:23" x14ac:dyDescent="0.25">
      <c r="A42" s="110" t="s">
        <v>195</v>
      </c>
      <c r="B42" s="59">
        <f>'[1]Appx F Pivot'!AN95</f>
        <v>0.67571052302079071</v>
      </c>
      <c r="C42" s="59">
        <f>'[1]Appx F Pivot'!AO95</f>
        <v>1.3592835443980469</v>
      </c>
      <c r="D42" s="59">
        <f>'[1]Appx F Pivot'!AP95</f>
        <v>0.15161465743592983</v>
      </c>
      <c r="E42" s="59">
        <f>'[1]Appx F Pivot'!AQ95</f>
        <v>0.59938943097604913</v>
      </c>
      <c r="F42" s="59">
        <f>'[1]Appx F Pivot'!AR95</f>
        <v>0.79760757023771622</v>
      </c>
      <c r="G42" s="59">
        <f>'[1]Appx F Pivot'!AS95</f>
        <v>0.96979660349250496</v>
      </c>
      <c r="H42" s="59">
        <f>'[1]Appx F Pivot'!AT95</f>
        <v>1.0639143051915927</v>
      </c>
      <c r="I42" s="59">
        <f>'[1]Appx F Pivot'!AU95</f>
        <v>1.0075778569809155</v>
      </c>
      <c r="J42" s="111">
        <f>'[1]Appx F Pivot'!BT95</f>
        <v>0.92236596221362965</v>
      </c>
      <c r="K42" s="112">
        <f>'[1]Appx F Pivot'!BU95/1000000</f>
        <v>430.568624</v>
      </c>
      <c r="L42" s="6"/>
      <c r="M42" s="110" t="s">
        <v>195</v>
      </c>
      <c r="N42" s="59">
        <f>'[1]Appx F Pivot'!BD95</f>
        <v>1.3271816201847488</v>
      </c>
      <c r="O42" s="59">
        <f>'[1]Appx F Pivot'!BE95</f>
        <v>1.5491377948658687</v>
      </c>
      <c r="P42" s="59">
        <f>'[1]Appx F Pivot'!BF95</f>
        <v>0.43113158456673728</v>
      </c>
      <c r="Q42" s="59">
        <f>'[1]Appx F Pivot'!BG95</f>
        <v>0.97093374447265102</v>
      </c>
      <c r="R42" s="59">
        <f>'[1]Appx F Pivot'!BH95</f>
        <v>1.0223767793146659</v>
      </c>
      <c r="S42" s="59">
        <f>'[1]Appx F Pivot'!BI95</f>
        <v>0.94725632696662665</v>
      </c>
      <c r="T42" s="59">
        <f>'[1]Appx F Pivot'!BJ95</f>
        <v>0.89034593860679423</v>
      </c>
      <c r="U42" s="59">
        <f>'[1]Appx F Pivot'!BK95</f>
        <v>0.98859711895129654</v>
      </c>
      <c r="V42" s="111">
        <f>'[1]Appx F Pivot'!BV95</f>
        <v>0.95189386136577903</v>
      </c>
      <c r="W42" s="113">
        <f>'[1]Appx F Pivot'!BW95</f>
        <v>1314</v>
      </c>
    </row>
    <row r="43" spans="1:23" x14ac:dyDescent="0.25">
      <c r="A43" s="110" t="s">
        <v>196</v>
      </c>
      <c r="B43" s="59">
        <f>'[1]Appx F Pivot'!AN96</f>
        <v>0.5750044200636456</v>
      </c>
      <c r="C43" s="59">
        <f>'[1]Appx F Pivot'!AO96</f>
        <v>0.18814335615804512</v>
      </c>
      <c r="D43" s="59">
        <f>'[1]Appx F Pivot'!AP96</f>
        <v>0.46066037370218998</v>
      </c>
      <c r="E43" s="59">
        <f>'[1]Appx F Pivot'!AQ96</f>
        <v>0.36763716380005307</v>
      </c>
      <c r="F43" s="59">
        <f>'[1]Appx F Pivot'!AR96</f>
        <v>0.88094124372840266</v>
      </c>
      <c r="G43" s="59">
        <f>'[1]Appx F Pivot'!AS96</f>
        <v>1.1306957044516039</v>
      </c>
      <c r="H43" s="59">
        <f>'[1]Appx F Pivot'!AT96</f>
        <v>0.99817459773561901</v>
      </c>
      <c r="I43" s="59">
        <f>'[1]Appx F Pivot'!AU96</f>
        <v>1.2940872691559882</v>
      </c>
      <c r="J43" s="111">
        <f>'[1]Appx F Pivot'!BT96</f>
        <v>0.92488063991272873</v>
      </c>
      <c r="K43" s="112">
        <f>'[1]Appx F Pivot'!BU96/1000000</f>
        <v>228.64239799999999</v>
      </c>
      <c r="L43" s="6"/>
      <c r="M43" s="110" t="s">
        <v>196</v>
      </c>
      <c r="N43" s="59">
        <f>'[1]Appx F Pivot'!BD96</f>
        <v>1.4514897322407152</v>
      </c>
      <c r="O43" s="59">
        <f>'[1]Appx F Pivot'!BE96</f>
        <v>0.79715158461777591</v>
      </c>
      <c r="P43" s="59">
        <f>'[1]Appx F Pivot'!BF96</f>
        <v>1.0056240568479535</v>
      </c>
      <c r="Q43" s="59">
        <f>'[1]Appx F Pivot'!BG96</f>
        <v>0.92385539106686654</v>
      </c>
      <c r="R43" s="59">
        <f>'[1]Appx F Pivot'!BH96</f>
        <v>0.86817599374884025</v>
      </c>
      <c r="S43" s="59">
        <f>'[1]Appx F Pivot'!BI96</f>
        <v>0.8108264009600048</v>
      </c>
      <c r="T43" s="59">
        <f>'[1]Appx F Pivot'!BJ96</f>
        <v>0.85751163253520524</v>
      </c>
      <c r="U43" s="59">
        <f>'[1]Appx F Pivot'!BK96</f>
        <v>1.1210803336571102</v>
      </c>
      <c r="V43" s="111">
        <f>'[1]Appx F Pivot'!BV96</f>
        <v>0.87006676005665162</v>
      </c>
      <c r="W43" s="113">
        <f>'[1]Appx F Pivot'!BW96</f>
        <v>689</v>
      </c>
    </row>
    <row r="44" spans="1:23" x14ac:dyDescent="0.25">
      <c r="A44" s="110" t="s">
        <v>197</v>
      </c>
      <c r="B44" s="59">
        <f>'[1]Appx F Pivot'!AN97</f>
        <v>0.14473549417558465</v>
      </c>
      <c r="C44" s="59">
        <f>'[1]Appx F Pivot'!AO97</f>
        <v>2.0721699692265152</v>
      </c>
      <c r="D44" s="59">
        <f>'[1]Appx F Pivot'!AP97</f>
        <v>1.2722454805984389</v>
      </c>
      <c r="E44" s="59">
        <f>'[1]Appx F Pivot'!AQ97</f>
        <v>5.6609935961768665E-2</v>
      </c>
      <c r="F44" s="59">
        <f>'[1]Appx F Pivot'!AR97</f>
        <v>0.40586987364964799</v>
      </c>
      <c r="G44" s="59">
        <f>'[1]Appx F Pivot'!AS97</f>
        <v>0.53407911582525447</v>
      </c>
      <c r="H44" s="59">
        <f>'[1]Appx F Pivot'!AT97</f>
        <v>1.2388970710612943</v>
      </c>
      <c r="I44" s="59">
        <f>'[1]Appx F Pivot'!AU97</f>
        <v>2.8350252272628311</v>
      </c>
      <c r="J44" s="111">
        <f>'[1]Appx F Pivot'!BT97</f>
        <v>0.60262007285224506</v>
      </c>
      <c r="K44" s="112">
        <f>'[1]Appx F Pivot'!BU97/1000000</f>
        <v>83.285037000000003</v>
      </c>
      <c r="L44" s="6"/>
      <c r="M44" s="110" t="s">
        <v>197</v>
      </c>
      <c r="N44" s="59">
        <f>'[1]Appx F Pivot'!BD97</f>
        <v>0.87809160665599362</v>
      </c>
      <c r="O44" s="59">
        <f>'[1]Appx F Pivot'!BE97</f>
        <v>2.2643889174183633</v>
      </c>
      <c r="P44" s="59">
        <f>'[1]Appx F Pivot'!BF97</f>
        <v>0.9639665949925037</v>
      </c>
      <c r="Q44" s="59">
        <f>'[1]Appx F Pivot'!BG97</f>
        <v>0.20549558991760389</v>
      </c>
      <c r="R44" s="59">
        <f>'[1]Appx F Pivot'!BH97</f>
        <v>0.88652985379879301</v>
      </c>
      <c r="S44" s="59">
        <f>'[1]Appx F Pivot'!BI97</f>
        <v>0.99363937166076988</v>
      </c>
      <c r="T44" s="59">
        <f>'[1]Appx F Pivot'!BJ97</f>
        <v>1.0993562330890816</v>
      </c>
      <c r="U44" s="59">
        <f>'[1]Appx F Pivot'!BK97</f>
        <v>1.5551566636489094</v>
      </c>
      <c r="V44" s="111">
        <f>'[1]Appx F Pivot'!BV97</f>
        <v>0.93531387464429283</v>
      </c>
      <c r="W44" s="113">
        <f>'[1]Appx F Pivot'!BW97</f>
        <v>237</v>
      </c>
    </row>
    <row r="45" spans="1:23" x14ac:dyDescent="0.25">
      <c r="A45" s="110" t="s">
        <v>198</v>
      </c>
      <c r="B45" s="59">
        <f>'[1]Appx F Pivot'!AN98</f>
        <v>3.1354759730078356</v>
      </c>
      <c r="C45" s="59">
        <f>'[1]Appx F Pivot'!AO98</f>
        <v>0.44006324620015519</v>
      </c>
      <c r="D45" s="59">
        <f>'[1]Appx F Pivot'!AP98</f>
        <v>0</v>
      </c>
      <c r="E45" s="59">
        <f>'[1]Appx F Pivot'!AQ98</f>
        <v>0.12598822920768749</v>
      </c>
      <c r="F45" s="59">
        <f>'[1]Appx F Pivot'!AR98</f>
        <v>1.7528783342706229</v>
      </c>
      <c r="G45" s="59">
        <f>'[1]Appx F Pivot'!AS98</f>
        <v>1.1566358644799657</v>
      </c>
      <c r="H45" s="59">
        <f>'[1]Appx F Pivot'!AT98</f>
        <v>0.5007607923125883</v>
      </c>
      <c r="I45" s="59"/>
      <c r="J45" s="111">
        <f>'[1]Appx F Pivot'!BT98</f>
        <v>1.1534751417725018</v>
      </c>
      <c r="K45" s="112">
        <f>'[1]Appx F Pivot'!BU98/1000000</f>
        <v>15.984588</v>
      </c>
      <c r="L45" s="6"/>
      <c r="M45" s="110" t="s">
        <v>198</v>
      </c>
      <c r="N45" s="59">
        <f>'[1]Appx F Pivot'!BD98</f>
        <v>7.2466780460232663</v>
      </c>
      <c r="O45" s="59">
        <f>'[1]Appx F Pivot'!BE98</f>
        <v>1.0357826311705223</v>
      </c>
      <c r="P45" s="59">
        <f>'[1]Appx F Pivot'!BF98</f>
        <v>0</v>
      </c>
      <c r="Q45" s="59">
        <f>'[1]Appx F Pivot'!BG98</f>
        <v>0.94637481189510797</v>
      </c>
      <c r="R45" s="59">
        <f>'[1]Appx F Pivot'!BH98</f>
        <v>0.88596409543171029</v>
      </c>
      <c r="S45" s="59">
        <f>'[1]Appx F Pivot'!BI98</f>
        <v>0.91573765198705448</v>
      </c>
      <c r="T45" s="59">
        <f>'[1]Appx F Pivot'!BJ98</f>
        <v>0.94669931625846149</v>
      </c>
      <c r="U45" s="59"/>
      <c r="V45" s="111">
        <f>'[1]Appx F Pivot'!BV98</f>
        <v>0.97812349057076253</v>
      </c>
      <c r="W45" s="113">
        <f>'[1]Appx F Pivot'!BW98</f>
        <v>35</v>
      </c>
    </row>
    <row r="46" spans="1:23" x14ac:dyDescent="0.25">
      <c r="A46" s="110" t="s">
        <v>199</v>
      </c>
      <c r="B46" s="59">
        <f>'[1]Appx F Pivot'!AN99</f>
        <v>1.3514327208571373</v>
      </c>
      <c r="C46" s="59">
        <f>'[1]Appx F Pivot'!AO99</f>
        <v>0</v>
      </c>
      <c r="D46" s="59">
        <f>'[1]Appx F Pivot'!AP99</f>
        <v>0</v>
      </c>
      <c r="E46" s="59">
        <f>'[1]Appx F Pivot'!AQ99</f>
        <v>2.3893673550291927</v>
      </c>
      <c r="F46" s="59">
        <f>'[1]Appx F Pivot'!AR99</f>
        <v>0</v>
      </c>
      <c r="G46" s="59"/>
      <c r="H46" s="59"/>
      <c r="I46" s="59">
        <f>'[1]Appx F Pivot'!AU99</f>
        <v>0</v>
      </c>
      <c r="J46" s="111">
        <f>'[1]Appx F Pivot'!BT99</f>
        <v>0.79983609648908671</v>
      </c>
      <c r="K46" s="112">
        <f>'[1]Appx F Pivot'!BU99/1000000</f>
        <v>0.25677</v>
      </c>
      <c r="L46" s="6"/>
      <c r="M46" s="110" t="s">
        <v>199</v>
      </c>
      <c r="N46" s="59">
        <f>'[1]Appx F Pivot'!BD99</f>
        <v>3.157801438834074</v>
      </c>
      <c r="O46" s="59">
        <f>'[1]Appx F Pivot'!BE99</f>
        <v>0</v>
      </c>
      <c r="P46" s="59">
        <f>'[1]Appx F Pivot'!BF99</f>
        <v>0</v>
      </c>
      <c r="Q46" s="59">
        <f>'[1]Appx F Pivot'!BG99</f>
        <v>1.4547782190605043</v>
      </c>
      <c r="R46" s="59">
        <f>'[1]Appx F Pivot'!BH99</f>
        <v>0</v>
      </c>
      <c r="S46" s="59"/>
      <c r="T46" s="59"/>
      <c r="U46" s="59">
        <f>'[1]Appx F Pivot'!BK99</f>
        <v>0</v>
      </c>
      <c r="V46" s="111">
        <f>'[1]Appx F Pivot'!BV99</f>
        <v>0.81941293476369192</v>
      </c>
      <c r="W46" s="113">
        <f>'[1]Appx F Pivot'!BW99</f>
        <v>2</v>
      </c>
    </row>
    <row r="47" spans="1:23" x14ac:dyDescent="0.25">
      <c r="A47" s="114" t="s">
        <v>159</v>
      </c>
      <c r="B47" s="71">
        <f>'[1]Appx F Pivot'!AN100</f>
        <v>1.1900129828996826</v>
      </c>
      <c r="C47" s="71">
        <f>'[1]Appx F Pivot'!AO100</f>
        <v>1.2445830965529601</v>
      </c>
      <c r="D47" s="71">
        <f>'[1]Appx F Pivot'!AP100</f>
        <v>0.71214457120704577</v>
      </c>
      <c r="E47" s="71">
        <f>'[1]Appx F Pivot'!AQ100</f>
        <v>0.66985119679583127</v>
      </c>
      <c r="F47" s="71">
        <f>'[1]Appx F Pivot'!AR100</f>
        <v>0.83954127511629106</v>
      </c>
      <c r="G47" s="71">
        <f>'[1]Appx F Pivot'!AS100</f>
        <v>0.98343580578608636</v>
      </c>
      <c r="H47" s="71">
        <f>'[1]Appx F Pivot'!AT100</f>
        <v>1.1181423501627066</v>
      </c>
      <c r="I47" s="71">
        <f>'[1]Appx F Pivot'!AU100</f>
        <v>1.1144429574025028</v>
      </c>
      <c r="J47" s="115">
        <f>'[1]Appx F Pivot'!BT100</f>
        <v>0.98742893828150102</v>
      </c>
      <c r="K47" s="116">
        <f>'[1]Appx F Pivot'!BU100/1000000</f>
        <v>4535.0044150000003</v>
      </c>
      <c r="L47" s="6"/>
      <c r="M47" s="114" t="s">
        <v>159</v>
      </c>
      <c r="N47" s="71">
        <f>'[1]Appx F Pivot'!BD100</f>
        <v>1.4339256253945132</v>
      </c>
      <c r="O47" s="71">
        <f>'[1]Appx F Pivot'!BE100</f>
        <v>1.2612539032906602</v>
      </c>
      <c r="P47" s="71">
        <f>'[1]Appx F Pivot'!BF100</f>
        <v>1.0981850136186584</v>
      </c>
      <c r="Q47" s="71">
        <f>'[1]Appx F Pivot'!BG100</f>
        <v>0.98641961917216325</v>
      </c>
      <c r="R47" s="71">
        <f>'[1]Appx F Pivot'!BH100</f>
        <v>0.94226095539568311</v>
      </c>
      <c r="S47" s="71">
        <f>'[1]Appx F Pivot'!BI100</f>
        <v>1.0205910795557991</v>
      </c>
      <c r="T47" s="71">
        <f>'[1]Appx F Pivot'!BJ100</f>
        <v>1.0728382802172087</v>
      </c>
      <c r="U47" s="71">
        <f>'[1]Appx F Pivot'!BK100</f>
        <v>1.1357697542665615</v>
      </c>
      <c r="V47" s="115">
        <f>'[1]Appx F Pivot'!BV100</f>
        <v>1.0565210902823772</v>
      </c>
      <c r="W47" s="117">
        <f>'[1]Appx F Pivot'!BW100</f>
        <v>28837</v>
      </c>
    </row>
  </sheetData>
  <mergeCells count="15">
    <mergeCell ref="B30:I30"/>
    <mergeCell ref="N30:U30"/>
    <mergeCell ref="B8:I8"/>
    <mergeCell ref="N8:U8"/>
    <mergeCell ref="B9:I9"/>
    <mergeCell ref="N9:U9"/>
    <mergeCell ref="G28:Q28"/>
    <mergeCell ref="B29:I29"/>
    <mergeCell ref="N29:U29"/>
    <mergeCell ref="G7:Q7"/>
    <mergeCell ref="A1:W1"/>
    <mergeCell ref="A2:W2"/>
    <mergeCell ref="A3:W3"/>
    <mergeCell ref="A4:W4"/>
    <mergeCell ref="A5:W5"/>
  </mergeCells>
  <pageMargins left="0.78749999999999998" right="0.78749999999999998" top="1.05277777777778" bottom="1.05277777777778" header="0.78749999999999998" footer="0.78749999999999998"/>
  <pageSetup scale="60" firstPageNumber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DBC11-FC2B-4F99-BC8B-EC963ABD8ED4}">
  <sheetPr>
    <pageSetUpPr fitToPage="1"/>
  </sheetPr>
  <dimension ref="A1:AMJ69"/>
  <sheetViews>
    <sheetView zoomScaleNormal="100" workbookViewId="0">
      <selection sqref="A1:B1"/>
    </sheetView>
  </sheetViews>
  <sheetFormatPr defaultColWidth="8.5703125" defaultRowHeight="15" x14ac:dyDescent="0.25"/>
  <cols>
    <col min="1" max="1" width="17.7109375" style="6" customWidth="1"/>
    <col min="2" max="2" width="12" style="6" bestFit="1" customWidth="1"/>
    <col min="3" max="3" width="10.42578125" style="6" customWidth="1"/>
    <col min="4" max="5" width="8.5703125" style="6"/>
    <col min="6" max="6" width="9.85546875" style="6" customWidth="1"/>
    <col min="7" max="7" width="8.5703125" style="6"/>
    <col min="8" max="8" width="9.28515625" style="6" bestFit="1" customWidth="1"/>
    <col min="9" max="9" width="8.5703125" style="6"/>
    <col min="10" max="10" width="8.5703125" style="43"/>
    <col min="11" max="11" width="8.5703125" style="6"/>
    <col min="12" max="12" width="10.42578125" style="6" customWidth="1"/>
    <col min="13" max="14" width="8.5703125" style="6"/>
    <col min="15" max="15" width="10.42578125" style="6" customWidth="1"/>
    <col min="16" max="16" width="8.5703125" style="6"/>
    <col min="17" max="17" width="9.28515625" style="6" bestFit="1" customWidth="1"/>
    <col min="18" max="1024" width="8.5703125" style="6"/>
    <col min="1025" max="16384" width="8.5703125" style="1"/>
  </cols>
  <sheetData>
    <row r="1" spans="1:17" x14ac:dyDescent="0.25">
      <c r="A1" s="397" t="s">
        <v>202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</row>
    <row r="2" spans="1:17" x14ac:dyDescent="0.25">
      <c r="A2" s="398" t="s">
        <v>50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</row>
    <row r="3" spans="1:17" x14ac:dyDescent="0.25">
      <c r="A3" s="398" t="s">
        <v>130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</row>
    <row r="4" spans="1:17" x14ac:dyDescent="0.25">
      <c r="A4" s="398" t="s">
        <v>188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</row>
    <row r="5" spans="1:17" ht="12.75" customHeight="1" x14ac:dyDescent="0.25">
      <c r="A5" s="403" t="s">
        <v>53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</row>
    <row r="6" spans="1:17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2.75" customHeight="1" x14ac:dyDescent="0.25">
      <c r="A7" s="104"/>
      <c r="B7" s="402" t="s">
        <v>59</v>
      </c>
      <c r="C7" s="402"/>
      <c r="D7" s="402"/>
      <c r="E7" s="402"/>
      <c r="F7" s="402"/>
      <c r="G7" s="402"/>
      <c r="H7" s="402"/>
      <c r="I7" s="124"/>
      <c r="J7" s="104"/>
      <c r="K7" s="402" t="s">
        <v>59</v>
      </c>
      <c r="L7" s="402"/>
      <c r="M7" s="402"/>
      <c r="N7" s="402"/>
      <c r="O7" s="402"/>
      <c r="P7" s="402"/>
      <c r="Q7" s="402"/>
    </row>
    <row r="8" spans="1:17" ht="12.75" customHeight="1" x14ac:dyDescent="0.25">
      <c r="B8" s="404" t="s">
        <v>203</v>
      </c>
      <c r="C8" s="404"/>
      <c r="D8" s="404"/>
      <c r="E8" s="404"/>
      <c r="F8" s="404"/>
      <c r="G8" s="404"/>
      <c r="H8" s="125"/>
      <c r="J8" s="105"/>
      <c r="K8" s="404" t="s">
        <v>203</v>
      </c>
      <c r="L8" s="404"/>
      <c r="M8" s="404"/>
      <c r="N8" s="404"/>
      <c r="O8" s="404"/>
      <c r="P8" s="404"/>
      <c r="Q8" s="106"/>
    </row>
    <row r="9" spans="1:17" ht="39" x14ac:dyDescent="0.25">
      <c r="A9" s="126" t="s">
        <v>204</v>
      </c>
      <c r="B9" s="127" t="s">
        <v>205</v>
      </c>
      <c r="C9" s="128" t="s">
        <v>206</v>
      </c>
      <c r="D9" s="128" t="s">
        <v>207</v>
      </c>
      <c r="E9" s="128" t="s">
        <v>208</v>
      </c>
      <c r="F9" s="128" t="s">
        <v>209</v>
      </c>
      <c r="G9" s="128" t="s">
        <v>210</v>
      </c>
      <c r="H9" s="129" t="s">
        <v>211</v>
      </c>
      <c r="J9" s="107" t="s">
        <v>83</v>
      </c>
      <c r="K9" s="127" t="s">
        <v>205</v>
      </c>
      <c r="L9" s="128" t="s">
        <v>206</v>
      </c>
      <c r="M9" s="128" t="s">
        <v>207</v>
      </c>
      <c r="N9" s="128" t="s">
        <v>208</v>
      </c>
      <c r="O9" s="128" t="s">
        <v>209</v>
      </c>
      <c r="P9" s="128" t="s">
        <v>210</v>
      </c>
      <c r="Q9" s="129" t="s">
        <v>211</v>
      </c>
    </row>
    <row r="10" spans="1:17" x14ac:dyDescent="0.25">
      <c r="A10" s="130" t="s">
        <v>212</v>
      </c>
      <c r="B10" s="58">
        <f>'[1]Appx G Pivot'!B10</f>
        <v>1.8204604230351813</v>
      </c>
      <c r="C10" s="59">
        <f>'[1]Appx G Pivot'!C10</f>
        <v>1.3616494955180143</v>
      </c>
      <c r="D10" s="59">
        <f>'[1]Appx G Pivot'!D10</f>
        <v>1.4093407283493451</v>
      </c>
      <c r="E10" s="59">
        <f>'[1]Appx G Pivot'!E10</f>
        <v>1.7097122971781102</v>
      </c>
      <c r="F10" s="59">
        <f>'[1]Appx G Pivot'!F10</f>
        <v>1.3615686879530364</v>
      </c>
      <c r="G10" s="59">
        <f>'[1]Appx G Pivot'!G10</f>
        <v>1.873608252216076</v>
      </c>
      <c r="H10" s="111">
        <f>'[1]Appx G Pivot'!Z10</f>
        <v>1.3742981794019695</v>
      </c>
      <c r="J10" s="110" t="s">
        <v>84</v>
      </c>
      <c r="K10" s="58">
        <f>'[1]Appx G Pivot'!B31</f>
        <v>0.90990390632034002</v>
      </c>
      <c r="L10" s="59">
        <f>'[1]Appx G Pivot'!C31</f>
        <v>1.2744442537148823</v>
      </c>
      <c r="M10" s="59">
        <f>'[1]Appx G Pivot'!D31</f>
        <v>1.3242260563562804</v>
      </c>
      <c r="N10" s="59">
        <f>'[1]Appx G Pivot'!E31</f>
        <v>0.84704489331240329</v>
      </c>
      <c r="O10" s="59">
        <f>'[1]Appx G Pivot'!F31</f>
        <v>0.88972038440336187</v>
      </c>
      <c r="P10" s="59">
        <f>'[1]Appx G Pivot'!G31</f>
        <v>0.52869574543034425</v>
      </c>
      <c r="Q10" s="111">
        <f>'[1]Appx G Pivot'!Z31</f>
        <v>0.95516627445322133</v>
      </c>
    </row>
    <row r="11" spans="1:17" x14ac:dyDescent="0.25">
      <c r="A11" s="130" t="s">
        <v>213</v>
      </c>
      <c r="B11" s="58">
        <f>'[1]Appx G Pivot'!B11</f>
        <v>1.8039629397715282</v>
      </c>
      <c r="C11" s="59">
        <f>'[1]Appx G Pivot'!C11</f>
        <v>1.2653302161733593</v>
      </c>
      <c r="D11" s="59">
        <f>'[1]Appx G Pivot'!D11</f>
        <v>1.3173569347526037</v>
      </c>
      <c r="E11" s="59">
        <f>'[1]Appx G Pivot'!E11</f>
        <v>1.313847336037312</v>
      </c>
      <c r="F11" s="59">
        <f>'[1]Appx G Pivot'!F11</f>
        <v>1.3209623267864876</v>
      </c>
      <c r="G11" s="59">
        <f>'[1]Appx G Pivot'!G11</f>
        <v>1.8597713944146408</v>
      </c>
      <c r="H11" s="111">
        <f>'[1]Appx G Pivot'!Z11</f>
        <v>1.299877901472704</v>
      </c>
      <c r="J11" s="110" t="s">
        <v>85</v>
      </c>
      <c r="K11" s="58">
        <f>'[1]Appx G Pivot'!B32</f>
        <v>0.89428438687201262</v>
      </c>
      <c r="L11" s="59">
        <f>'[1]Appx G Pivot'!C32</f>
        <v>1.2992594054331963</v>
      </c>
      <c r="M11" s="59">
        <f>'[1]Appx G Pivot'!D32</f>
        <v>1.1760331626025473</v>
      </c>
      <c r="N11" s="59">
        <f>'[1]Appx G Pivot'!E32</f>
        <v>0.5873424912505153</v>
      </c>
      <c r="O11" s="59">
        <f>'[1]Appx G Pivot'!F32</f>
        <v>0.84972140646356786</v>
      </c>
      <c r="P11" s="59">
        <f>'[1]Appx G Pivot'!G32</f>
        <v>0.70862789256383374</v>
      </c>
      <c r="Q11" s="111">
        <f>'[1]Appx G Pivot'!Z32</f>
        <v>0.92503315729872515</v>
      </c>
    </row>
    <row r="12" spans="1:17" x14ac:dyDescent="0.25">
      <c r="A12" s="130" t="s">
        <v>214</v>
      </c>
      <c r="B12" s="58">
        <f>'[1]Appx G Pivot'!B12</f>
        <v>1.7660774066373619</v>
      </c>
      <c r="C12" s="59">
        <f>'[1]Appx G Pivot'!C12</f>
        <v>1.1683257741713535</v>
      </c>
      <c r="D12" s="59">
        <f>'[1]Appx G Pivot'!D12</f>
        <v>1.3185030760462788</v>
      </c>
      <c r="E12" s="59">
        <f>'[1]Appx G Pivot'!E12</f>
        <v>1.1985063764013733</v>
      </c>
      <c r="F12" s="59">
        <f>'[1]Appx G Pivot'!F12</f>
        <v>1.218415685482872</v>
      </c>
      <c r="G12" s="59">
        <f>'[1]Appx G Pivot'!G12</f>
        <v>1.142839812900222</v>
      </c>
      <c r="H12" s="111">
        <f>'[1]Appx G Pivot'!Z12</f>
        <v>1.2725666304369039</v>
      </c>
      <c r="J12" s="110" t="s">
        <v>86</v>
      </c>
      <c r="K12" s="58">
        <f>'[1]Appx G Pivot'!B33</f>
        <v>0.87476660844948129</v>
      </c>
      <c r="L12" s="59">
        <f>'[1]Appx G Pivot'!C33</f>
        <v>0.97865163315901693</v>
      </c>
      <c r="M12" s="59">
        <f>'[1]Appx G Pivot'!D33</f>
        <v>0.91437777664974795</v>
      </c>
      <c r="N12" s="59">
        <f>'[1]Appx G Pivot'!E33</f>
        <v>1.1375329091804338</v>
      </c>
      <c r="O12" s="59">
        <f>'[1]Appx G Pivot'!F33</f>
        <v>0.89531815276350624</v>
      </c>
      <c r="P12" s="59">
        <f>'[1]Appx G Pivot'!G33</f>
        <v>0.55335982069177125</v>
      </c>
      <c r="Q12" s="111">
        <f>'[1]Appx G Pivot'!Z33</f>
        <v>0.88969153318686844</v>
      </c>
    </row>
    <row r="13" spans="1:17" x14ac:dyDescent="0.25">
      <c r="A13" s="130" t="s">
        <v>215</v>
      </c>
      <c r="B13" s="58">
        <f>'[1]Appx G Pivot'!B13</f>
        <v>1.480753498384638</v>
      </c>
      <c r="C13" s="59">
        <f>'[1]Appx G Pivot'!C13</f>
        <v>1.0449529062138019</v>
      </c>
      <c r="D13" s="59">
        <f>'[1]Appx G Pivot'!D13</f>
        <v>1.2147878597124799</v>
      </c>
      <c r="E13" s="59">
        <f>'[1]Appx G Pivot'!E13</f>
        <v>1.1158941874937647</v>
      </c>
      <c r="F13" s="59">
        <f>'[1]Appx G Pivot'!F13</f>
        <v>1.1121757608788545</v>
      </c>
      <c r="G13" s="59">
        <f>'[1]Appx G Pivot'!G13</f>
        <v>1.22986634307954</v>
      </c>
      <c r="H13" s="111">
        <f>'[1]Appx G Pivot'!Z13</f>
        <v>1.180997610143852</v>
      </c>
      <c r="J13" s="110" t="s">
        <v>87</v>
      </c>
      <c r="K13" s="58">
        <f>'[1]Appx G Pivot'!B34</f>
        <v>0.86040104940620032</v>
      </c>
      <c r="L13" s="59">
        <f>'[1]Appx G Pivot'!C34</f>
        <v>0.93314283438562839</v>
      </c>
      <c r="M13" s="59">
        <f>'[1]Appx G Pivot'!D34</f>
        <v>0.9176122758540135</v>
      </c>
      <c r="N13" s="59">
        <f>'[1]Appx G Pivot'!E34</f>
        <v>0.902396212679066</v>
      </c>
      <c r="O13" s="59">
        <f>'[1]Appx G Pivot'!F34</f>
        <v>0.78404646667230271</v>
      </c>
      <c r="P13" s="59">
        <f>'[1]Appx G Pivot'!G34</f>
        <v>0.87873498093122537</v>
      </c>
      <c r="Q13" s="111">
        <f>'[1]Appx G Pivot'!Z34</f>
        <v>0.85183554304946774</v>
      </c>
    </row>
    <row r="14" spans="1:17" x14ac:dyDescent="0.25">
      <c r="A14" s="130" t="s">
        <v>216</v>
      </c>
      <c r="B14" s="58">
        <f>'[1]Appx G Pivot'!B14</f>
        <v>1.014547623651628</v>
      </c>
      <c r="C14" s="59">
        <f>'[1]Appx G Pivot'!C14</f>
        <v>0.92059502254445735</v>
      </c>
      <c r="D14" s="59">
        <f>'[1]Appx G Pivot'!D14</f>
        <v>1.0805584359398541</v>
      </c>
      <c r="E14" s="59">
        <f>'[1]Appx G Pivot'!E14</f>
        <v>0.98190925409463914</v>
      </c>
      <c r="F14" s="59">
        <f>'[1]Appx G Pivot'!F14</f>
        <v>0.95483117265442952</v>
      </c>
      <c r="G14" s="59">
        <f>'[1]Appx G Pivot'!G14</f>
        <v>1.1893729440752947</v>
      </c>
      <c r="H14" s="111">
        <f>'[1]Appx G Pivot'!Z14</f>
        <v>1.0019153525128415</v>
      </c>
      <c r="J14" s="110" t="s">
        <v>88</v>
      </c>
      <c r="K14" s="58">
        <f>'[1]Appx G Pivot'!B35</f>
        <v>0.83073405313949822</v>
      </c>
      <c r="L14" s="59">
        <f>'[1]Appx G Pivot'!C35</f>
        <v>0.98528622491449513</v>
      </c>
      <c r="M14" s="59">
        <f>'[1]Appx G Pivot'!D35</f>
        <v>0.85510681323754345</v>
      </c>
      <c r="N14" s="59">
        <f>'[1]Appx G Pivot'!E35</f>
        <v>0.9914193159623359</v>
      </c>
      <c r="O14" s="59">
        <f>'[1]Appx G Pivot'!F35</f>
        <v>0.86281034385805266</v>
      </c>
      <c r="P14" s="59">
        <f>'[1]Appx G Pivot'!G35</f>
        <v>0.92619562749977502</v>
      </c>
      <c r="Q14" s="111">
        <f>'[1]Appx G Pivot'!Z35</f>
        <v>0.85329398570882098</v>
      </c>
    </row>
    <row r="15" spans="1:17" x14ac:dyDescent="0.25">
      <c r="A15" s="130" t="s">
        <v>217</v>
      </c>
      <c r="B15" s="58">
        <f>'[1]Appx G Pivot'!B15</f>
        <v>0.86934267022906209</v>
      </c>
      <c r="C15" s="59">
        <f>'[1]Appx G Pivot'!C15</f>
        <v>0.86541476793634964</v>
      </c>
      <c r="D15" s="59">
        <f>'[1]Appx G Pivot'!D15</f>
        <v>1.0470810062352776</v>
      </c>
      <c r="E15" s="59">
        <f>'[1]Appx G Pivot'!E15</f>
        <v>0.94344021657043142</v>
      </c>
      <c r="F15" s="59">
        <f>'[1]Appx G Pivot'!F15</f>
        <v>0.90501835420780252</v>
      </c>
      <c r="G15" s="59">
        <f>'[1]Appx G Pivot'!G15</f>
        <v>1.2474211856576749</v>
      </c>
      <c r="H15" s="111">
        <f>'[1]Appx G Pivot'!Z15</f>
        <v>0.89824775881973096</v>
      </c>
      <c r="J15" s="110" t="s">
        <v>89</v>
      </c>
      <c r="K15" s="58">
        <f>'[1]Appx G Pivot'!B36</f>
        <v>0.83962926946626959</v>
      </c>
      <c r="L15" s="59">
        <f>'[1]Appx G Pivot'!C36</f>
        <v>0.95798663475856527</v>
      </c>
      <c r="M15" s="59">
        <f>'[1]Appx G Pivot'!D36</f>
        <v>0.83786271728971295</v>
      </c>
      <c r="N15" s="59">
        <f>'[1]Appx G Pivot'!E36</f>
        <v>0.97250772622342241</v>
      </c>
      <c r="O15" s="59">
        <f>'[1]Appx G Pivot'!F36</f>
        <v>0.86426195733852917</v>
      </c>
      <c r="P15" s="59">
        <f>'[1]Appx G Pivot'!G36</f>
        <v>0.7817886960425412</v>
      </c>
      <c r="Q15" s="111">
        <f>'[1]Appx G Pivot'!Z36</f>
        <v>0.86069478599563787</v>
      </c>
    </row>
    <row r="16" spans="1:17" x14ac:dyDescent="0.25">
      <c r="A16" s="130" t="s">
        <v>218</v>
      </c>
      <c r="B16" s="58">
        <f>'[1]Appx G Pivot'!B16</f>
        <v>0.80609365624604357</v>
      </c>
      <c r="C16" s="59">
        <f>'[1]Appx G Pivot'!C16</f>
        <v>0.82982298114850261</v>
      </c>
      <c r="D16" s="59">
        <f>'[1]Appx G Pivot'!D16</f>
        <v>1.0314585577598683</v>
      </c>
      <c r="E16" s="59">
        <f>'[1]Appx G Pivot'!E16</f>
        <v>0.97568374136093805</v>
      </c>
      <c r="F16" s="59">
        <f>'[1]Appx G Pivot'!F16</f>
        <v>0.89311191422736003</v>
      </c>
      <c r="G16" s="59">
        <f>'[1]Appx G Pivot'!G16</f>
        <v>0.90182558279876035</v>
      </c>
      <c r="H16" s="111">
        <f>'[1]Appx G Pivot'!Z16</f>
        <v>0.85227340948162722</v>
      </c>
      <c r="J16" s="110" t="s">
        <v>90</v>
      </c>
      <c r="K16" s="58">
        <f>'[1]Appx G Pivot'!B37</f>
        <v>0.88047919092673099</v>
      </c>
      <c r="L16" s="59">
        <f>'[1]Appx G Pivot'!C37</f>
        <v>0.96032739084504337</v>
      </c>
      <c r="M16" s="59">
        <f>'[1]Appx G Pivot'!D37</f>
        <v>1.0528181369471654</v>
      </c>
      <c r="N16" s="59">
        <f>'[1]Appx G Pivot'!E37</f>
        <v>0.99858660772293406</v>
      </c>
      <c r="O16" s="59">
        <f>'[1]Appx G Pivot'!F37</f>
        <v>0.98880886964707704</v>
      </c>
      <c r="P16" s="59">
        <f>'[1]Appx G Pivot'!G37</f>
        <v>3.2232842230914902</v>
      </c>
      <c r="Q16" s="111">
        <f>'[1]Appx G Pivot'!Z37</f>
        <v>0.96289063568075073</v>
      </c>
    </row>
    <row r="17" spans="1:17" x14ac:dyDescent="0.25">
      <c r="A17" s="130" t="s">
        <v>100</v>
      </c>
      <c r="B17" s="58">
        <f>'[1]Appx G Pivot'!B17</f>
        <v>0.77179762111992378</v>
      </c>
      <c r="C17" s="59">
        <f>'[1]Appx G Pivot'!C17</f>
        <v>0.89050567567336092</v>
      </c>
      <c r="D17" s="59">
        <f>'[1]Appx G Pivot'!D17</f>
        <v>0.9842143159775838</v>
      </c>
      <c r="E17" s="59">
        <f>'[1]Appx G Pivot'!E17</f>
        <v>1.0208652747008491</v>
      </c>
      <c r="F17" s="59">
        <f>'[1]Appx G Pivot'!F17</f>
        <v>0.87397776098664148</v>
      </c>
      <c r="G17" s="59">
        <f>'[1]Appx G Pivot'!G17</f>
        <v>1.2469708024959549</v>
      </c>
      <c r="H17" s="111">
        <f>'[1]Appx G Pivot'!Z17</f>
        <v>0.84221094123215379</v>
      </c>
      <c r="J17" s="110" t="s">
        <v>91</v>
      </c>
      <c r="K17" s="58">
        <f>'[1]Appx G Pivot'!B38</f>
        <v>1.2389554230970925</v>
      </c>
      <c r="L17" s="59">
        <f>'[1]Appx G Pivot'!C38</f>
        <v>0.95289469257040449</v>
      </c>
      <c r="M17" s="59">
        <f>'[1]Appx G Pivot'!D38</f>
        <v>1.1841471133139607</v>
      </c>
      <c r="N17" s="59">
        <f>'[1]Appx G Pivot'!E38</f>
        <v>1.0475060972649317</v>
      </c>
      <c r="O17" s="59">
        <f>'[1]Appx G Pivot'!F38</f>
        <v>1.066758176220427</v>
      </c>
      <c r="P17" s="59">
        <f>'[1]Appx G Pivot'!G38</f>
        <v>0.71925843265915734</v>
      </c>
      <c r="Q17" s="111">
        <f>'[1]Appx G Pivot'!Z38</f>
        <v>1.0630970751342417</v>
      </c>
    </row>
    <row r="18" spans="1:17" x14ac:dyDescent="0.25">
      <c r="A18" s="130" t="s">
        <v>101</v>
      </c>
      <c r="B18" s="58">
        <f>'[1]Appx G Pivot'!B18</f>
        <v>0.80184801704969766</v>
      </c>
      <c r="C18" s="59">
        <f>'[1]Appx G Pivot'!C18</f>
        <v>0.91867108100216943</v>
      </c>
      <c r="D18" s="59">
        <f>'[1]Appx G Pivot'!D18</f>
        <v>0.9090806991369047</v>
      </c>
      <c r="E18" s="59">
        <f>'[1]Appx G Pivot'!E18</f>
        <v>1.0912860400205906</v>
      </c>
      <c r="F18" s="59">
        <f>'[1]Appx G Pivot'!F18</f>
        <v>0.89054258660922814</v>
      </c>
      <c r="G18" s="59">
        <f>'[1]Appx G Pivot'!G18</f>
        <v>0.96349216615532862</v>
      </c>
      <c r="H18" s="111">
        <f>'[1]Appx G Pivot'!Z18</f>
        <v>0.87993754181365991</v>
      </c>
      <c r="J18" s="114" t="s">
        <v>159</v>
      </c>
      <c r="K18" s="70">
        <f>'[1]Appx G Pivot'!B39</f>
        <v>0.85780402272719025</v>
      </c>
      <c r="L18" s="71">
        <f>'[1]Appx G Pivot'!C39</f>
        <v>0.96308851551395713</v>
      </c>
      <c r="M18" s="71">
        <f>'[1]Appx G Pivot'!D39</f>
        <v>0.96958793777897534</v>
      </c>
      <c r="N18" s="71">
        <f>'[1]Appx G Pivot'!E39</f>
        <v>0.99320469051128479</v>
      </c>
      <c r="O18" s="71">
        <f>'[1]Appx G Pivot'!F39</f>
        <v>0.86930417553779371</v>
      </c>
      <c r="P18" s="71">
        <f>'[1]Appx G Pivot'!G39</f>
        <v>0.87501294728309709</v>
      </c>
      <c r="Q18" s="115">
        <f>'[1]Appx G Pivot'!Z39</f>
        <v>0.90297081546876479</v>
      </c>
    </row>
    <row r="19" spans="1:17" x14ac:dyDescent="0.25">
      <c r="A19" s="130" t="s">
        <v>102</v>
      </c>
      <c r="B19" s="58">
        <f>'[1]Appx G Pivot'!B19</f>
        <v>0.88644422283659385</v>
      </c>
      <c r="C19" s="59">
        <f>'[1]Appx G Pivot'!C19</f>
        <v>0.77664771226748608</v>
      </c>
      <c r="D19" s="59">
        <f>'[1]Appx G Pivot'!D19</f>
        <v>0.77607983469300823</v>
      </c>
      <c r="E19" s="59">
        <f>'[1]Appx G Pivot'!E19</f>
        <v>1.0660172825962011</v>
      </c>
      <c r="F19" s="59">
        <f>'[1]Appx G Pivot'!F19</f>
        <v>0.83698118825361889</v>
      </c>
      <c r="G19" s="59">
        <f>'[1]Appx G Pivot'!G19</f>
        <v>0.89062061367890866</v>
      </c>
      <c r="H19" s="111">
        <f>'[1]Appx G Pivot'!Z19</f>
        <v>0.82582153021899674</v>
      </c>
    </row>
    <row r="20" spans="1:17" x14ac:dyDescent="0.25">
      <c r="A20" s="130" t="s">
        <v>103</v>
      </c>
      <c r="B20" s="58">
        <f>'[1]Appx G Pivot'!B20</f>
        <v>0.74269993939746148</v>
      </c>
      <c r="C20" s="59">
        <f>'[1]Appx G Pivot'!C20</f>
        <v>1.3624960543044293</v>
      </c>
      <c r="D20" s="59">
        <f>'[1]Appx G Pivot'!D20</f>
        <v>0.74951865409480689</v>
      </c>
      <c r="E20" s="59">
        <f>'[1]Appx G Pivot'!E20</f>
        <v>0.72844478785341149</v>
      </c>
      <c r="F20" s="59">
        <f>'[1]Appx G Pivot'!F20</f>
        <v>0.7404527641887193</v>
      </c>
      <c r="G20" s="59">
        <f>'[1]Appx G Pivot'!G20</f>
        <v>0.32431639393676542</v>
      </c>
      <c r="H20" s="111">
        <f>'[1]Appx G Pivot'!Z20</f>
        <v>0.76370020815141149</v>
      </c>
    </row>
    <row r="21" spans="1:17" x14ac:dyDescent="0.25">
      <c r="A21" s="131" t="s">
        <v>159</v>
      </c>
      <c r="B21" s="70">
        <f>'[1]Appx G Pivot'!B21</f>
        <v>0.85780402272719014</v>
      </c>
      <c r="C21" s="71">
        <f>'[1]Appx G Pivot'!C21</f>
        <v>0.96308851551395747</v>
      </c>
      <c r="D21" s="71">
        <f>'[1]Appx G Pivot'!D21</f>
        <v>0.96958793777897567</v>
      </c>
      <c r="E21" s="71">
        <f>'[1]Appx G Pivot'!E21</f>
        <v>0.99320469051128424</v>
      </c>
      <c r="F21" s="71">
        <f>'[1]Appx G Pivot'!F21</f>
        <v>0.86930417553779382</v>
      </c>
      <c r="G21" s="71">
        <f>'[1]Appx G Pivot'!G21</f>
        <v>0.87501294728309698</v>
      </c>
      <c r="H21" s="115">
        <f>'[1]Appx G Pivot'!Z21</f>
        <v>0.90297081546876434</v>
      </c>
    </row>
    <row r="23" spans="1:17" ht="12.75" customHeight="1" x14ac:dyDescent="0.25">
      <c r="A23" s="104"/>
      <c r="B23" s="402" t="s">
        <v>56</v>
      </c>
      <c r="C23" s="402"/>
      <c r="D23" s="402"/>
      <c r="E23" s="402"/>
      <c r="F23" s="402"/>
      <c r="G23" s="402"/>
      <c r="H23" s="402"/>
      <c r="I23" s="124"/>
      <c r="J23" s="104"/>
      <c r="K23" s="402" t="s">
        <v>56</v>
      </c>
      <c r="L23" s="402"/>
      <c r="M23" s="402"/>
      <c r="N23" s="402"/>
      <c r="O23" s="402"/>
      <c r="P23" s="402"/>
      <c r="Q23" s="402"/>
    </row>
    <row r="24" spans="1:17" ht="12.75" customHeight="1" x14ac:dyDescent="0.25">
      <c r="B24" s="404" t="s">
        <v>203</v>
      </c>
      <c r="C24" s="404"/>
      <c r="D24" s="404"/>
      <c r="E24" s="404"/>
      <c r="F24" s="404"/>
      <c r="G24" s="404"/>
      <c r="H24" s="125"/>
      <c r="J24" s="105"/>
      <c r="K24" s="404" t="s">
        <v>203</v>
      </c>
      <c r="L24" s="404"/>
      <c r="M24" s="404"/>
      <c r="N24" s="404"/>
      <c r="O24" s="404"/>
      <c r="P24" s="404"/>
      <c r="Q24" s="106"/>
    </row>
    <row r="25" spans="1:17" ht="39" x14ac:dyDescent="0.25">
      <c r="A25" s="126" t="s">
        <v>204</v>
      </c>
      <c r="B25" s="127" t="s">
        <v>205</v>
      </c>
      <c r="C25" s="128" t="s">
        <v>206</v>
      </c>
      <c r="D25" s="128" t="s">
        <v>207</v>
      </c>
      <c r="E25" s="128" t="s">
        <v>208</v>
      </c>
      <c r="F25" s="128" t="s">
        <v>209</v>
      </c>
      <c r="G25" s="128" t="s">
        <v>210</v>
      </c>
      <c r="H25" s="129" t="s">
        <v>56</v>
      </c>
      <c r="J25" s="107" t="s">
        <v>83</v>
      </c>
      <c r="K25" s="127" t="s">
        <v>205</v>
      </c>
      <c r="L25" s="128" t="s">
        <v>206</v>
      </c>
      <c r="M25" s="128" t="s">
        <v>207</v>
      </c>
      <c r="N25" s="128" t="s">
        <v>208</v>
      </c>
      <c r="O25" s="128" t="s">
        <v>209</v>
      </c>
      <c r="P25" s="128" t="s">
        <v>210</v>
      </c>
      <c r="Q25" s="129" t="s">
        <v>56</v>
      </c>
    </row>
    <row r="26" spans="1:17" x14ac:dyDescent="0.25">
      <c r="A26" s="130" t="s">
        <v>212</v>
      </c>
      <c r="B26" s="58">
        <f>'[1]Appx G Pivot'!N10</f>
        <v>1.5104673323533735</v>
      </c>
      <c r="C26" s="59">
        <f>'[1]Appx G Pivot'!O10</f>
        <v>1.3656051238807465</v>
      </c>
      <c r="D26" s="59">
        <f>'[1]Appx G Pivot'!P10</f>
        <v>1.3476684104383667</v>
      </c>
      <c r="E26" s="59">
        <f>'[1]Appx G Pivot'!Q10</f>
        <v>1.720353693444937</v>
      </c>
      <c r="F26" s="59">
        <f>'[1]Appx G Pivot'!R10</f>
        <v>1.3575044489088659</v>
      </c>
      <c r="G26" s="59">
        <f>'[1]Appx G Pivot'!S10</f>
        <v>1.3324184696091745</v>
      </c>
      <c r="H26" s="111">
        <f>'[1]Appx G Pivot'!AB10</f>
        <v>1.3690603834115906</v>
      </c>
      <c r="J26" s="110" t="s">
        <v>84</v>
      </c>
      <c r="K26" s="58">
        <f>'[1]Appx G Pivot'!N31</f>
        <v>1.4476387201500958</v>
      </c>
      <c r="L26" s="59">
        <f>'[1]Appx G Pivot'!O31</f>
        <v>2.5096143896161673</v>
      </c>
      <c r="M26" s="59">
        <f>'[1]Appx G Pivot'!P31</f>
        <v>1.9273827742085958</v>
      </c>
      <c r="N26" s="59">
        <f>'[1]Appx G Pivot'!Q31</f>
        <v>1.1602689694755792</v>
      </c>
      <c r="O26" s="59">
        <f>'[1]Appx G Pivot'!R31</f>
        <v>1.1527053103503702</v>
      </c>
      <c r="P26" s="59">
        <f>'[1]Appx G Pivot'!S31</f>
        <v>1.7968526499809716</v>
      </c>
      <c r="Q26" s="111">
        <f>'[1]Appx G Pivot'!AB31</f>
        <v>1.6091847330544857</v>
      </c>
    </row>
    <row r="27" spans="1:17" x14ac:dyDescent="0.25">
      <c r="A27" s="130" t="s">
        <v>213</v>
      </c>
      <c r="B27" s="58">
        <f>'[1]Appx G Pivot'!N11</f>
        <v>2.0444510630059329</v>
      </c>
      <c r="C27" s="59">
        <f>'[1]Appx G Pivot'!O11</f>
        <v>1.2857762669454813</v>
      </c>
      <c r="D27" s="59">
        <f>'[1]Appx G Pivot'!P11</f>
        <v>1.3106635257225887</v>
      </c>
      <c r="E27" s="59">
        <f>'[1]Appx G Pivot'!Q11</f>
        <v>1.2449295400136839</v>
      </c>
      <c r="F27" s="59">
        <f>'[1]Appx G Pivot'!R11</f>
        <v>1.299778771976615</v>
      </c>
      <c r="G27" s="59">
        <f>'[1]Appx G Pivot'!S11</f>
        <v>1.5827685443849109</v>
      </c>
      <c r="H27" s="111">
        <f>'[1]Appx G Pivot'!AB11</f>
        <v>1.3217450768512513</v>
      </c>
      <c r="J27" s="110" t="s">
        <v>85</v>
      </c>
      <c r="K27" s="58">
        <f>'[1]Appx G Pivot'!N32</f>
        <v>1.3218151608051949</v>
      </c>
      <c r="L27" s="59">
        <f>'[1]Appx G Pivot'!O32</f>
        <v>1.9935977091548418</v>
      </c>
      <c r="M27" s="59">
        <f>'[1]Appx G Pivot'!P32</f>
        <v>1.7149107581604006</v>
      </c>
      <c r="N27" s="59">
        <f>'[1]Appx G Pivot'!Q32</f>
        <v>0.82887598116822692</v>
      </c>
      <c r="O27" s="59">
        <f>'[1]Appx G Pivot'!R32</f>
        <v>1.176819524507432</v>
      </c>
      <c r="P27" s="59">
        <f>'[1]Appx G Pivot'!S32</f>
        <v>0.85399882885403433</v>
      </c>
      <c r="Q27" s="111">
        <f>'[1]Appx G Pivot'!AB32</f>
        <v>1.4288059463602716</v>
      </c>
    </row>
    <row r="28" spans="1:17" x14ac:dyDescent="0.25">
      <c r="A28" s="130" t="s">
        <v>214</v>
      </c>
      <c r="B28" s="58">
        <f>'[1]Appx G Pivot'!N12</f>
        <v>1.9208422409648847</v>
      </c>
      <c r="C28" s="59">
        <f>'[1]Appx G Pivot'!O12</f>
        <v>1.182939498550408</v>
      </c>
      <c r="D28" s="59">
        <f>'[1]Appx G Pivot'!P12</f>
        <v>1.3119665361939132</v>
      </c>
      <c r="E28" s="59">
        <f>'[1]Appx G Pivot'!Q12</f>
        <v>1.1712471820409658</v>
      </c>
      <c r="F28" s="59">
        <f>'[1]Appx G Pivot'!R12</f>
        <v>1.2119669155677188</v>
      </c>
      <c r="G28" s="59">
        <f>'[1]Appx G Pivot'!S12</f>
        <v>1.1397549254460537</v>
      </c>
      <c r="H28" s="111">
        <f>'[1]Appx G Pivot'!AB12</f>
        <v>1.2928447800093688</v>
      </c>
      <c r="J28" s="110" t="s">
        <v>86</v>
      </c>
      <c r="K28" s="58">
        <f>'[1]Appx G Pivot'!N33</f>
        <v>1.19383313691023</v>
      </c>
      <c r="L28" s="59">
        <f>'[1]Appx G Pivot'!O33</f>
        <v>1.6975338791696242</v>
      </c>
      <c r="M28" s="59">
        <f>'[1]Appx G Pivot'!P33</f>
        <v>1.5482654816209316</v>
      </c>
      <c r="N28" s="59">
        <f>'[1]Appx G Pivot'!Q33</f>
        <v>1.2840552162532426</v>
      </c>
      <c r="O28" s="59">
        <f>'[1]Appx G Pivot'!R33</f>
        <v>1.0546681698020555</v>
      </c>
      <c r="P28" s="59">
        <f>'[1]Appx G Pivot'!S33</f>
        <v>0.9676113110458856</v>
      </c>
      <c r="Q28" s="111">
        <f>'[1]Appx G Pivot'!AB33</f>
        <v>1.2758826394280047</v>
      </c>
    </row>
    <row r="29" spans="1:17" x14ac:dyDescent="0.25">
      <c r="A29" s="130" t="s">
        <v>215</v>
      </c>
      <c r="B29" s="58">
        <f>'[1]Appx G Pivot'!N13</f>
        <v>1.573494215045842</v>
      </c>
      <c r="C29" s="59">
        <f>'[1]Appx G Pivot'!O13</f>
        <v>1.0567651627763048</v>
      </c>
      <c r="D29" s="59">
        <f>'[1]Appx G Pivot'!P13</f>
        <v>1.2258157425695715</v>
      </c>
      <c r="E29" s="59">
        <f>'[1]Appx G Pivot'!Q13</f>
        <v>1.1133255759588958</v>
      </c>
      <c r="F29" s="59">
        <f>'[1]Appx G Pivot'!R13</f>
        <v>1.1138866215894589</v>
      </c>
      <c r="G29" s="59">
        <f>'[1]Appx G Pivot'!S13</f>
        <v>1.2922753909271374</v>
      </c>
      <c r="H29" s="111">
        <f>'[1]Appx G Pivot'!AB13</f>
        <v>1.2063937691398818</v>
      </c>
      <c r="J29" s="110" t="s">
        <v>87</v>
      </c>
      <c r="K29" s="58">
        <f>'[1]Appx G Pivot'!N34</f>
        <v>1.0661069488055215</v>
      </c>
      <c r="L29" s="59">
        <f>'[1]Appx G Pivot'!O34</f>
        <v>1.5376766816802272</v>
      </c>
      <c r="M29" s="59">
        <f>'[1]Appx G Pivot'!P34</f>
        <v>1.2910583192299543</v>
      </c>
      <c r="N29" s="59">
        <f>'[1]Appx G Pivot'!Q34</f>
        <v>0.97611351291319648</v>
      </c>
      <c r="O29" s="59">
        <f>'[1]Appx G Pivot'!R34</f>
        <v>0.99493674644116958</v>
      </c>
      <c r="P29" s="59">
        <f>'[1]Appx G Pivot'!S34</f>
        <v>1.1254572256494706</v>
      </c>
      <c r="Q29" s="111">
        <f>'[1]Appx G Pivot'!AB34</f>
        <v>1.1420570054790382</v>
      </c>
    </row>
    <row r="30" spans="1:17" x14ac:dyDescent="0.25">
      <c r="A30" s="130" t="s">
        <v>216</v>
      </c>
      <c r="B30" s="58">
        <f>'[1]Appx G Pivot'!N14</f>
        <v>1.0603744272651237</v>
      </c>
      <c r="C30" s="59">
        <f>'[1]Appx G Pivot'!O14</f>
        <v>0.92975839711378738</v>
      </c>
      <c r="D30" s="59">
        <f>'[1]Appx G Pivot'!P14</f>
        <v>1.0905179841200727</v>
      </c>
      <c r="E30" s="59">
        <f>'[1]Appx G Pivot'!Q14</f>
        <v>0.98293885539065351</v>
      </c>
      <c r="F30" s="59">
        <f>'[1]Appx G Pivot'!R14</f>
        <v>0.96602884540534573</v>
      </c>
      <c r="G30" s="59">
        <f>'[1]Appx G Pivot'!S14</f>
        <v>1.1440174874040041</v>
      </c>
      <c r="H30" s="111">
        <f>'[1]Appx G Pivot'!AB14</f>
        <v>1.0271763020649385</v>
      </c>
      <c r="J30" s="110" t="s">
        <v>88</v>
      </c>
      <c r="K30" s="58">
        <f>'[1]Appx G Pivot'!N35</f>
        <v>0.99486501234355873</v>
      </c>
      <c r="L30" s="59">
        <f>'[1]Appx G Pivot'!O35</f>
        <v>1.4437469990416061</v>
      </c>
      <c r="M30" s="59">
        <f>'[1]Appx G Pivot'!P35</f>
        <v>1.1787187135540569</v>
      </c>
      <c r="N30" s="59">
        <f>'[1]Appx G Pivot'!Q35</f>
        <v>0.92583258267084434</v>
      </c>
      <c r="O30" s="59">
        <f>'[1]Appx G Pivot'!R35</f>
        <v>0.94757953530979289</v>
      </c>
      <c r="P30" s="59">
        <f>'[1]Appx G Pivot'!S35</f>
        <v>1.1567045187429568</v>
      </c>
      <c r="Q30" s="111">
        <f>'[1]Appx G Pivot'!AB35</f>
        <v>1.0638332971800195</v>
      </c>
    </row>
    <row r="31" spans="1:17" x14ac:dyDescent="0.25">
      <c r="A31" s="130" t="s">
        <v>217</v>
      </c>
      <c r="B31" s="58">
        <f>'[1]Appx G Pivot'!N15</f>
        <v>0.88888704118958339</v>
      </c>
      <c r="C31" s="59">
        <f>'[1]Appx G Pivot'!O15</f>
        <v>0.8658048635577037</v>
      </c>
      <c r="D31" s="59">
        <f>'[1]Appx G Pivot'!P15</f>
        <v>1.0496669323566548</v>
      </c>
      <c r="E31" s="59">
        <f>'[1]Appx G Pivot'!Q15</f>
        <v>0.93991383059776157</v>
      </c>
      <c r="F31" s="59">
        <f>'[1]Appx G Pivot'!R15</f>
        <v>0.90531562413418654</v>
      </c>
      <c r="G31" s="59">
        <f>'[1]Appx G Pivot'!S15</f>
        <v>1.253863759046562</v>
      </c>
      <c r="H31" s="111">
        <f>'[1]Appx G Pivot'!AB15</f>
        <v>0.90901921554278864</v>
      </c>
      <c r="J31" s="110" t="s">
        <v>89</v>
      </c>
      <c r="K31" s="58">
        <f>'[1]Appx G Pivot'!N36</f>
        <v>0.9997792439761265</v>
      </c>
      <c r="L31" s="59">
        <f>'[1]Appx G Pivot'!O36</f>
        <v>1.3418465794159615</v>
      </c>
      <c r="M31" s="59">
        <f>'[1]Appx G Pivot'!P36</f>
        <v>1.1400111064710226</v>
      </c>
      <c r="N31" s="59">
        <f>'[1]Appx G Pivot'!Q36</f>
        <v>1.012621470378148</v>
      </c>
      <c r="O31" s="59">
        <f>'[1]Appx G Pivot'!R36</f>
        <v>0.97151818005677115</v>
      </c>
      <c r="P31" s="59">
        <f>'[1]Appx G Pivot'!S36</f>
        <v>1.051448887955603</v>
      </c>
      <c r="Q31" s="111">
        <f>'[1]Appx G Pivot'!AB36</f>
        <v>1.0965186789354742</v>
      </c>
    </row>
    <row r="32" spans="1:17" x14ac:dyDescent="0.25">
      <c r="A32" s="130" t="s">
        <v>218</v>
      </c>
      <c r="B32" s="58">
        <f>'[1]Appx G Pivot'!N16</f>
        <v>0.81686060284433371</v>
      </c>
      <c r="C32" s="59">
        <f>'[1]Appx G Pivot'!O16</f>
        <v>0.83199014049138453</v>
      </c>
      <c r="D32" s="59">
        <f>'[1]Appx G Pivot'!P16</f>
        <v>1.0286838871022013</v>
      </c>
      <c r="E32" s="59">
        <f>'[1]Appx G Pivot'!Q16</f>
        <v>0.96949032467208351</v>
      </c>
      <c r="F32" s="59">
        <f>'[1]Appx G Pivot'!R16</f>
        <v>0.89459237594330931</v>
      </c>
      <c r="G32" s="59">
        <f>'[1]Appx G Pivot'!S16</f>
        <v>0.90227834388518102</v>
      </c>
      <c r="H32" s="111">
        <f>'[1]Appx G Pivot'!AB16</f>
        <v>0.85699921030935955</v>
      </c>
      <c r="J32" s="110" t="s">
        <v>90</v>
      </c>
      <c r="K32" s="58">
        <f>'[1]Appx G Pivot'!N37</f>
        <v>1.1098856330804177</v>
      </c>
      <c r="L32" s="59">
        <f>'[1]Appx G Pivot'!O37</f>
        <v>1.2011478753613352</v>
      </c>
      <c r="M32" s="59">
        <f>'[1]Appx G Pivot'!P37</f>
        <v>1.1840808448799121</v>
      </c>
      <c r="N32" s="59">
        <f>'[1]Appx G Pivot'!Q37</f>
        <v>1.0397323865635915</v>
      </c>
      <c r="O32" s="59">
        <f>'[1]Appx G Pivot'!R37</f>
        <v>1.0669130852128677</v>
      </c>
      <c r="P32" s="59">
        <f>'[1]Appx G Pivot'!S37</f>
        <v>1.8668169771249083</v>
      </c>
      <c r="Q32" s="111">
        <f>'[1]Appx G Pivot'!AB37</f>
        <v>1.1605548111561317</v>
      </c>
    </row>
    <row r="33" spans="1:17" x14ac:dyDescent="0.25">
      <c r="A33" s="130" t="s">
        <v>100</v>
      </c>
      <c r="B33" s="58">
        <f>'[1]Appx G Pivot'!N17</f>
        <v>0.77504504228425164</v>
      </c>
      <c r="C33" s="59">
        <f>'[1]Appx G Pivot'!O17</f>
        <v>0.88881047873893393</v>
      </c>
      <c r="D33" s="59">
        <f>'[1]Appx G Pivot'!P17</f>
        <v>0.99998348293532113</v>
      </c>
      <c r="E33" s="59">
        <f>'[1]Appx G Pivot'!Q17</f>
        <v>1.0055015984885516</v>
      </c>
      <c r="F33" s="59">
        <f>'[1]Appx G Pivot'!R17</f>
        <v>0.87707782377933874</v>
      </c>
      <c r="G33" s="59">
        <f>'[1]Appx G Pivot'!S17</f>
        <v>1.3031944353403626</v>
      </c>
      <c r="H33" s="111">
        <f>'[1]Appx G Pivot'!AB17</f>
        <v>0.84233522487379819</v>
      </c>
      <c r="J33" s="110" t="s">
        <v>91</v>
      </c>
      <c r="K33" s="58">
        <f>'[1]Appx G Pivot'!N38</f>
        <v>1.4173517501828328</v>
      </c>
      <c r="L33" s="59">
        <f>'[1]Appx G Pivot'!O38</f>
        <v>1.1529756686475687</v>
      </c>
      <c r="M33" s="59">
        <f>'[1]Appx G Pivot'!P38</f>
        <v>1.2185726278406297</v>
      </c>
      <c r="N33" s="59">
        <f>'[1]Appx G Pivot'!Q38</f>
        <v>1.1152289255147025</v>
      </c>
      <c r="O33" s="59">
        <f>'[1]Appx G Pivot'!R38</f>
        <v>1.1480300001570547</v>
      </c>
      <c r="P33" s="59">
        <f>'[1]Appx G Pivot'!S38</f>
        <v>1.365413878829975</v>
      </c>
      <c r="Q33" s="111">
        <f>'[1]Appx G Pivot'!AB38</f>
        <v>1.1828864845651583</v>
      </c>
    </row>
    <row r="34" spans="1:17" x14ac:dyDescent="0.25">
      <c r="A34" s="130" t="s">
        <v>101</v>
      </c>
      <c r="B34" s="58">
        <f>'[1]Appx G Pivot'!N18</f>
        <v>0.79983269458420991</v>
      </c>
      <c r="C34" s="59">
        <f>'[1]Appx G Pivot'!O18</f>
        <v>0.91964966783380375</v>
      </c>
      <c r="D34" s="59">
        <f>'[1]Appx G Pivot'!P18</f>
        <v>0.91174349508384844</v>
      </c>
      <c r="E34" s="59">
        <f>'[1]Appx G Pivot'!Q18</f>
        <v>1.0904564223534636</v>
      </c>
      <c r="F34" s="59">
        <f>'[1]Appx G Pivot'!R18</f>
        <v>0.88854046831356548</v>
      </c>
      <c r="G34" s="59">
        <f>'[1]Appx G Pivot'!S18</f>
        <v>1.1034882131839767</v>
      </c>
      <c r="H34" s="111">
        <f>'[1]Appx G Pivot'!AB18</f>
        <v>0.87829044479011287</v>
      </c>
      <c r="J34" s="114" t="s">
        <v>159</v>
      </c>
      <c r="K34" s="70">
        <f>'[1]Appx G Pivot'!N39</f>
        <v>1.0736816209798163</v>
      </c>
      <c r="L34" s="71">
        <f>'[1]Appx G Pivot'!O39</f>
        <v>1.2159777798546691</v>
      </c>
      <c r="M34" s="71">
        <f>'[1]Appx G Pivot'!P39</f>
        <v>1.2034545476277216</v>
      </c>
      <c r="N34" s="71">
        <f>'[1]Appx G Pivot'!Q39</f>
        <v>1.047255310037045</v>
      </c>
      <c r="O34" s="71">
        <f>'[1]Appx G Pivot'!R39</f>
        <v>1.0003906183101929</v>
      </c>
      <c r="P34" s="71">
        <f>'[1]Appx G Pivot'!S39</f>
        <v>1.220796561340566</v>
      </c>
      <c r="Q34" s="115">
        <f>'[1]Appx G Pivot'!AB39</f>
        <v>1.1495175380368845</v>
      </c>
    </row>
    <row r="35" spans="1:17" x14ac:dyDescent="0.25">
      <c r="A35" s="130" t="s">
        <v>102</v>
      </c>
      <c r="B35" s="58">
        <f>'[1]Appx G Pivot'!N19</f>
        <v>0.89151104988043661</v>
      </c>
      <c r="C35" s="59">
        <f>'[1]Appx G Pivot'!O19</f>
        <v>0.78617615892468939</v>
      </c>
      <c r="D35" s="59">
        <f>'[1]Appx G Pivot'!P19</f>
        <v>0.77283978039062362</v>
      </c>
      <c r="E35" s="59">
        <f>'[1]Appx G Pivot'!Q19</f>
        <v>1.0314589392552738</v>
      </c>
      <c r="F35" s="59">
        <f>'[1]Appx G Pivot'!R19</f>
        <v>0.82751112491754308</v>
      </c>
      <c r="G35" s="59">
        <f>'[1]Appx G Pivot'!S19</f>
        <v>0.77993801073689717</v>
      </c>
      <c r="H35" s="111">
        <f>'[1]Appx G Pivot'!AB19</f>
        <v>0.82115493244284876</v>
      </c>
    </row>
    <row r="36" spans="1:17" x14ac:dyDescent="0.25">
      <c r="A36" s="130" t="s">
        <v>103</v>
      </c>
      <c r="B36" s="58">
        <f>'[1]Appx G Pivot'!N20</f>
        <v>0.71359381312046333</v>
      </c>
      <c r="C36" s="59">
        <f>'[1]Appx G Pivot'!O20</f>
        <v>1.2118250415819303</v>
      </c>
      <c r="D36" s="59">
        <f>'[1]Appx G Pivot'!P20</f>
        <v>0.77386083674602668</v>
      </c>
      <c r="E36" s="59">
        <f>'[1]Appx G Pivot'!Q20</f>
        <v>0.77699698256696259</v>
      </c>
      <c r="F36" s="59">
        <f>'[1]Appx G Pivot'!R20</f>
        <v>0.75460486345359501</v>
      </c>
      <c r="G36" s="59">
        <f>'[1]Appx G Pivot'!S20</f>
        <v>0.40300132552226675</v>
      </c>
      <c r="H36" s="111">
        <f>'[1]Appx G Pivot'!AB20</f>
        <v>0.77090395886234997</v>
      </c>
    </row>
    <row r="37" spans="1:17" x14ac:dyDescent="0.25">
      <c r="A37" s="131" t="s">
        <v>159</v>
      </c>
      <c r="B37" s="70">
        <f>'[1]Appx G Pivot'!N21</f>
        <v>1.0736816209798163</v>
      </c>
      <c r="C37" s="71">
        <f>'[1]Appx G Pivot'!O21</f>
        <v>1.2159777798546687</v>
      </c>
      <c r="D37" s="71">
        <f>'[1]Appx G Pivot'!P21</f>
        <v>1.2034545476277216</v>
      </c>
      <c r="E37" s="71">
        <f>'[1]Appx G Pivot'!Q21</f>
        <v>1.0472553100370448</v>
      </c>
      <c r="F37" s="71">
        <f>'[1]Appx G Pivot'!R21</f>
        <v>1.0003906183101927</v>
      </c>
      <c r="G37" s="71">
        <f>'[1]Appx G Pivot'!S21</f>
        <v>1.2207965613405665</v>
      </c>
      <c r="H37" s="115">
        <f>'[1]Appx G Pivot'!AB21</f>
        <v>1.1495175380368845</v>
      </c>
    </row>
    <row r="40" spans="1:17" ht="12.75" customHeight="1" x14ac:dyDescent="0.25">
      <c r="A40" s="104"/>
      <c r="B40" s="402" t="s">
        <v>219</v>
      </c>
      <c r="C40" s="402"/>
      <c r="D40" s="402"/>
      <c r="E40" s="402"/>
      <c r="F40" s="402"/>
      <c r="G40" s="402"/>
      <c r="H40" s="402"/>
      <c r="I40" s="132"/>
      <c r="J40" s="104"/>
      <c r="K40" s="402" t="s">
        <v>219</v>
      </c>
      <c r="L40" s="402"/>
      <c r="M40" s="402"/>
      <c r="N40" s="402"/>
      <c r="O40" s="402"/>
      <c r="P40" s="402"/>
      <c r="Q40" s="402"/>
    </row>
    <row r="41" spans="1:17" ht="39" x14ac:dyDescent="0.25">
      <c r="A41" s="126" t="s">
        <v>204</v>
      </c>
      <c r="B41" s="127" t="s">
        <v>205</v>
      </c>
      <c r="C41" s="128" t="s">
        <v>206</v>
      </c>
      <c r="D41" s="128" t="s">
        <v>207</v>
      </c>
      <c r="E41" s="128" t="s">
        <v>208</v>
      </c>
      <c r="F41" s="128" t="s">
        <v>209</v>
      </c>
      <c r="G41" s="128" t="s">
        <v>210</v>
      </c>
      <c r="H41" s="129" t="s">
        <v>54</v>
      </c>
      <c r="J41" s="114" t="s">
        <v>83</v>
      </c>
      <c r="K41" s="133" t="s">
        <v>205</v>
      </c>
      <c r="L41" s="134" t="s">
        <v>206</v>
      </c>
      <c r="M41" s="134" t="s">
        <v>207</v>
      </c>
      <c r="N41" s="134" t="s">
        <v>208</v>
      </c>
      <c r="O41" s="134" t="s">
        <v>209</v>
      </c>
      <c r="P41" s="134" t="s">
        <v>210</v>
      </c>
      <c r="Q41" s="135" t="s">
        <v>54</v>
      </c>
    </row>
    <row r="42" spans="1:17" x14ac:dyDescent="0.25">
      <c r="A42" s="130" t="s">
        <v>212</v>
      </c>
      <c r="B42" s="60">
        <f>'[1]Appx G Pivot'!T10</f>
        <v>5150</v>
      </c>
      <c r="C42" s="93">
        <f>'[1]Appx G Pivot'!U10</f>
        <v>178690</v>
      </c>
      <c r="D42" s="93">
        <f>'[1]Appx G Pivot'!V10</f>
        <v>6781</v>
      </c>
      <c r="E42" s="93">
        <f>'[1]Appx G Pivot'!W10</f>
        <v>460</v>
      </c>
      <c r="F42" s="93">
        <f>'[1]Appx G Pivot'!X10</f>
        <v>1728</v>
      </c>
      <c r="G42" s="93">
        <f>'[1]Appx G Pivot'!Y10</f>
        <v>58</v>
      </c>
      <c r="H42" s="136">
        <f>'[1]Appx G Pivot'!AC10</f>
        <v>192867</v>
      </c>
      <c r="J42" s="110" t="s">
        <v>84</v>
      </c>
      <c r="K42" s="60">
        <f>'[1]Appx G Pivot'!T31</f>
        <v>6416</v>
      </c>
      <c r="L42" s="93">
        <f>'[1]Appx G Pivot'!U31</f>
        <v>3157</v>
      </c>
      <c r="M42" s="93">
        <f>'[1]Appx G Pivot'!V31</f>
        <v>1384</v>
      </c>
      <c r="N42" s="93">
        <f>'[1]Appx G Pivot'!W31</f>
        <v>57</v>
      </c>
      <c r="O42" s="93">
        <f>'[1]Appx G Pivot'!X31</f>
        <v>1581</v>
      </c>
      <c r="P42" s="93">
        <f>'[1]Appx G Pivot'!Y31</f>
        <v>28</v>
      </c>
      <c r="Q42" s="136">
        <f>'[1]Appx G Pivot'!AC31</f>
        <v>12623</v>
      </c>
    </row>
    <row r="43" spans="1:17" x14ac:dyDescent="0.25">
      <c r="A43" s="130" t="s">
        <v>213</v>
      </c>
      <c r="B43" s="60">
        <f>'[1]Appx G Pivot'!T11</f>
        <v>13323</v>
      </c>
      <c r="C43" s="93">
        <f>'[1]Appx G Pivot'!U11</f>
        <v>152275</v>
      </c>
      <c r="D43" s="93">
        <f>'[1]Appx G Pivot'!V11</f>
        <v>38714</v>
      </c>
      <c r="E43" s="93">
        <f>'[1]Appx G Pivot'!W11</f>
        <v>1331</v>
      </c>
      <c r="F43" s="93">
        <f>'[1]Appx G Pivot'!X11</f>
        <v>3658</v>
      </c>
      <c r="G43" s="93">
        <f>'[1]Appx G Pivot'!Y11</f>
        <v>130</v>
      </c>
      <c r="H43" s="136">
        <f>'[1]Appx G Pivot'!AC11</f>
        <v>209431</v>
      </c>
      <c r="J43" s="110" t="s">
        <v>85</v>
      </c>
      <c r="K43" s="60">
        <f>'[1]Appx G Pivot'!T32</f>
        <v>8260</v>
      </c>
      <c r="L43" s="93">
        <f>'[1]Appx G Pivot'!U32</f>
        <v>3375</v>
      </c>
      <c r="M43" s="93">
        <f>'[1]Appx G Pivot'!V32</f>
        <v>1922</v>
      </c>
      <c r="N43" s="93">
        <f>'[1]Appx G Pivot'!W32</f>
        <v>73</v>
      </c>
      <c r="O43" s="93">
        <f>'[1]Appx G Pivot'!X32</f>
        <v>2534</v>
      </c>
      <c r="P43" s="93">
        <f>'[1]Appx G Pivot'!Y32</f>
        <v>19</v>
      </c>
      <c r="Q43" s="136">
        <f>'[1]Appx G Pivot'!AC32</f>
        <v>16183</v>
      </c>
    </row>
    <row r="44" spans="1:17" x14ac:dyDescent="0.25">
      <c r="A44" s="130" t="s">
        <v>214</v>
      </c>
      <c r="B44" s="60">
        <f>'[1]Appx G Pivot'!T12</f>
        <v>20981</v>
      </c>
      <c r="C44" s="93">
        <f>'[1]Appx G Pivot'!U12</f>
        <v>72213</v>
      </c>
      <c r="D44" s="93">
        <f>'[1]Appx G Pivot'!V12</f>
        <v>65112</v>
      </c>
      <c r="E44" s="93">
        <f>'[1]Appx G Pivot'!W12</f>
        <v>4343</v>
      </c>
      <c r="F44" s="93">
        <f>'[1]Appx G Pivot'!X12</f>
        <v>9495</v>
      </c>
      <c r="G44" s="93">
        <f>'[1]Appx G Pivot'!Y12</f>
        <v>110</v>
      </c>
      <c r="H44" s="136">
        <f>'[1]Appx G Pivot'!AC12</f>
        <v>172254</v>
      </c>
      <c r="J44" s="110" t="s">
        <v>86</v>
      </c>
      <c r="K44" s="60">
        <f>'[1]Appx G Pivot'!T33</f>
        <v>9945</v>
      </c>
      <c r="L44" s="93">
        <f>'[1]Appx G Pivot'!U33</f>
        <v>3751</v>
      </c>
      <c r="M44" s="93">
        <f>'[1]Appx G Pivot'!V33</f>
        <v>2419</v>
      </c>
      <c r="N44" s="93">
        <f>'[1]Appx G Pivot'!W33</f>
        <v>189</v>
      </c>
      <c r="O44" s="93">
        <f>'[1]Appx G Pivot'!X33</f>
        <v>3171</v>
      </c>
      <c r="P44" s="93">
        <f>'[1]Appx G Pivot'!Y33</f>
        <v>31</v>
      </c>
      <c r="Q44" s="136">
        <f>'[1]Appx G Pivot'!AC33</f>
        <v>19506</v>
      </c>
    </row>
    <row r="45" spans="1:17" x14ac:dyDescent="0.25">
      <c r="A45" s="130" t="s">
        <v>215</v>
      </c>
      <c r="B45" s="60">
        <f>'[1]Appx G Pivot'!T13</f>
        <v>36498</v>
      </c>
      <c r="C45" s="93">
        <f>'[1]Appx G Pivot'!U13</f>
        <v>45549</v>
      </c>
      <c r="D45" s="93">
        <f>'[1]Appx G Pivot'!V13</f>
        <v>69560</v>
      </c>
      <c r="E45" s="93">
        <f>'[1]Appx G Pivot'!W13</f>
        <v>21385</v>
      </c>
      <c r="F45" s="93">
        <f>'[1]Appx G Pivot'!X13</f>
        <v>16703</v>
      </c>
      <c r="G45" s="93">
        <f>'[1]Appx G Pivot'!Y13</f>
        <v>105</v>
      </c>
      <c r="H45" s="136">
        <f>'[1]Appx G Pivot'!AC13</f>
        <v>189800</v>
      </c>
      <c r="J45" s="110" t="s">
        <v>87</v>
      </c>
      <c r="K45" s="60">
        <f>'[1]Appx G Pivot'!T34</f>
        <v>22155</v>
      </c>
      <c r="L45" s="93">
        <f>'[1]Appx G Pivot'!U34</f>
        <v>8536</v>
      </c>
      <c r="M45" s="93">
        <f>'[1]Appx G Pivot'!V34</f>
        <v>5686</v>
      </c>
      <c r="N45" s="93">
        <f>'[1]Appx G Pivot'!W34</f>
        <v>513</v>
      </c>
      <c r="O45" s="93">
        <f>'[1]Appx G Pivot'!X34</f>
        <v>8018</v>
      </c>
      <c r="P45" s="93">
        <f>'[1]Appx G Pivot'!Y34</f>
        <v>84</v>
      </c>
      <c r="Q45" s="136">
        <f>'[1]Appx G Pivot'!AC34</f>
        <v>44992</v>
      </c>
    </row>
    <row r="46" spans="1:17" x14ac:dyDescent="0.25">
      <c r="A46" s="130" t="s">
        <v>216</v>
      </c>
      <c r="B46" s="60">
        <f>'[1]Appx G Pivot'!T14</f>
        <v>107710</v>
      </c>
      <c r="C46" s="93">
        <f>'[1]Appx G Pivot'!U14</f>
        <v>37105</v>
      </c>
      <c r="D46" s="93">
        <f>'[1]Appx G Pivot'!V14</f>
        <v>56817</v>
      </c>
      <c r="E46" s="93">
        <f>'[1]Appx G Pivot'!W14</f>
        <v>18583</v>
      </c>
      <c r="F46" s="93">
        <f>'[1]Appx G Pivot'!X14</f>
        <v>31208</v>
      </c>
      <c r="G46" s="93">
        <f>'[1]Appx G Pivot'!Y14</f>
        <v>266</v>
      </c>
      <c r="H46" s="136">
        <f>'[1]Appx G Pivot'!AC14</f>
        <v>251689</v>
      </c>
      <c r="J46" s="110" t="s">
        <v>88</v>
      </c>
      <c r="K46" s="60">
        <f>'[1]Appx G Pivot'!T35</f>
        <v>78026</v>
      </c>
      <c r="L46" s="93">
        <f>'[1]Appx G Pivot'!U35</f>
        <v>27745</v>
      </c>
      <c r="M46" s="93">
        <f>'[1]Appx G Pivot'!V35</f>
        <v>21802</v>
      </c>
      <c r="N46" s="93">
        <f>'[1]Appx G Pivot'!W35</f>
        <v>3749</v>
      </c>
      <c r="O46" s="93">
        <f>'[1]Appx G Pivot'!X35</f>
        <v>28362</v>
      </c>
      <c r="P46" s="93">
        <f>'[1]Appx G Pivot'!Y35</f>
        <v>269</v>
      </c>
      <c r="Q46" s="136">
        <f>'[1]Appx G Pivot'!AC35</f>
        <v>159953</v>
      </c>
    </row>
    <row r="47" spans="1:17" x14ac:dyDescent="0.25">
      <c r="A47" s="130" t="s">
        <v>217</v>
      </c>
      <c r="B47" s="60">
        <f>'[1]Appx G Pivot'!T15</f>
        <v>56359</v>
      </c>
      <c r="C47" s="93">
        <f>'[1]Appx G Pivot'!U15</f>
        <v>10137</v>
      </c>
      <c r="D47" s="93">
        <f>'[1]Appx G Pivot'!V15</f>
        <v>12137</v>
      </c>
      <c r="E47" s="93">
        <f>'[1]Appx G Pivot'!W15</f>
        <v>5482</v>
      </c>
      <c r="F47" s="93">
        <f>'[1]Appx G Pivot'!X15</f>
        <v>12330</v>
      </c>
      <c r="G47" s="93">
        <f>'[1]Appx G Pivot'!Y15</f>
        <v>96</v>
      </c>
      <c r="H47" s="136">
        <f>'[1]Appx G Pivot'!AC15</f>
        <v>96541</v>
      </c>
      <c r="J47" s="110" t="s">
        <v>89</v>
      </c>
      <c r="K47" s="60">
        <f>'[1]Appx G Pivot'!T36</f>
        <v>81400</v>
      </c>
      <c r="L47" s="93">
        <f>'[1]Appx G Pivot'!U36</f>
        <v>61004</v>
      </c>
      <c r="M47" s="93">
        <f>'[1]Appx G Pivot'!V36</f>
        <v>35842</v>
      </c>
      <c r="N47" s="93">
        <f>'[1]Appx G Pivot'!W36</f>
        <v>13308</v>
      </c>
      <c r="O47" s="93">
        <f>'[1]Appx G Pivot'!X36</f>
        <v>27488</v>
      </c>
      <c r="P47" s="93">
        <f>'[1]Appx G Pivot'!Y36</f>
        <v>117</v>
      </c>
      <c r="Q47" s="136">
        <f>'[1]Appx G Pivot'!AC36</f>
        <v>219159</v>
      </c>
    </row>
    <row r="48" spans="1:17" x14ac:dyDescent="0.25">
      <c r="A48" s="130" t="s">
        <v>218</v>
      </c>
      <c r="B48" s="60">
        <f>'[1]Appx G Pivot'!T16</f>
        <v>29478</v>
      </c>
      <c r="C48" s="93">
        <f>'[1]Appx G Pivot'!U16</f>
        <v>4895</v>
      </c>
      <c r="D48" s="93">
        <f>'[1]Appx G Pivot'!V16</f>
        <v>5845</v>
      </c>
      <c r="E48" s="93">
        <f>'[1]Appx G Pivot'!W16</f>
        <v>2646</v>
      </c>
      <c r="F48" s="93">
        <f>'[1]Appx G Pivot'!X16</f>
        <v>7411</v>
      </c>
      <c r="G48" s="93">
        <f>'[1]Appx G Pivot'!Y16</f>
        <v>33</v>
      </c>
      <c r="H48" s="136">
        <f>'[1]Appx G Pivot'!AC16</f>
        <v>50308</v>
      </c>
      <c r="J48" s="110" t="s">
        <v>90</v>
      </c>
      <c r="K48" s="60">
        <f>'[1]Appx G Pivot'!T37</f>
        <v>53636</v>
      </c>
      <c r="L48" s="93">
        <f>'[1]Appx G Pivot'!U37</f>
        <v>136555</v>
      </c>
      <c r="M48" s="93">
        <f>'[1]Appx G Pivot'!V37</f>
        <v>67871</v>
      </c>
      <c r="N48" s="93">
        <f>'[1]Appx G Pivot'!W37</f>
        <v>19984</v>
      </c>
      <c r="O48" s="93">
        <f>'[1]Appx G Pivot'!X37</f>
        <v>13889</v>
      </c>
      <c r="P48" s="93">
        <f>'[1]Appx G Pivot'!Y37</f>
        <v>70</v>
      </c>
      <c r="Q48" s="136">
        <f>'[1]Appx G Pivot'!AC37</f>
        <v>292005</v>
      </c>
    </row>
    <row r="49" spans="1:17" x14ac:dyDescent="0.25">
      <c r="A49" s="130" t="s">
        <v>100</v>
      </c>
      <c r="B49" s="60">
        <f>'[1]Appx G Pivot'!T17</f>
        <v>15001</v>
      </c>
      <c r="C49" s="93">
        <f>'[1]Appx G Pivot'!U17</f>
        <v>2750</v>
      </c>
      <c r="D49" s="93">
        <f>'[1]Appx G Pivot'!V17</f>
        <v>4219</v>
      </c>
      <c r="E49" s="93">
        <f>'[1]Appx G Pivot'!W17</f>
        <v>1482</v>
      </c>
      <c r="F49" s="93">
        <f>'[1]Appx G Pivot'!X17</f>
        <v>6101</v>
      </c>
      <c r="G49" s="93">
        <f>'[1]Appx G Pivot'!Y17</f>
        <v>32</v>
      </c>
      <c r="H49" s="136">
        <f>'[1]Appx G Pivot'!AC17</f>
        <v>29585</v>
      </c>
      <c r="J49" s="110" t="s">
        <v>91</v>
      </c>
      <c r="K49" s="60">
        <f>'[1]Appx G Pivot'!T38</f>
        <v>26384</v>
      </c>
      <c r="L49" s="93">
        <f>'[1]Appx G Pivot'!U38</f>
        <v>260000</v>
      </c>
      <c r="M49" s="93">
        <f>'[1]Appx G Pivot'!V38</f>
        <v>124539</v>
      </c>
      <c r="N49" s="93">
        <f>'[1]Appx G Pivot'!W38</f>
        <v>18173</v>
      </c>
      <c r="O49" s="93">
        <f>'[1]Appx G Pivot'!X38</f>
        <v>6404</v>
      </c>
      <c r="P49" s="93">
        <f>'[1]Appx G Pivot'!Y38</f>
        <v>226</v>
      </c>
      <c r="Q49" s="136">
        <f>'[1]Appx G Pivot'!AC38</f>
        <v>435726</v>
      </c>
    </row>
    <row r="50" spans="1:17" x14ac:dyDescent="0.25">
      <c r="A50" s="130" t="s">
        <v>101</v>
      </c>
      <c r="B50" s="60">
        <f>'[1]Appx G Pivot'!T18</f>
        <v>1148</v>
      </c>
      <c r="C50" s="93">
        <f>'[1]Appx G Pivot'!U18</f>
        <v>355</v>
      </c>
      <c r="D50" s="93">
        <f>'[1]Appx G Pivot'!V18</f>
        <v>998</v>
      </c>
      <c r="E50" s="93">
        <f>'[1]Appx G Pivot'!W18</f>
        <v>219</v>
      </c>
      <c r="F50" s="93">
        <f>'[1]Appx G Pivot'!X18</f>
        <v>1386</v>
      </c>
      <c r="G50" s="93">
        <f>'[1]Appx G Pivot'!Y18</f>
        <v>7</v>
      </c>
      <c r="H50" s="136">
        <f>'[1]Appx G Pivot'!AC18</f>
        <v>4113</v>
      </c>
      <c r="J50" s="114" t="s">
        <v>159</v>
      </c>
      <c r="K50" s="72">
        <f>'[1]Appx G Pivot'!T39</f>
        <v>286222</v>
      </c>
      <c r="L50" s="95">
        <f>'[1]Appx G Pivot'!U39</f>
        <v>504123</v>
      </c>
      <c r="M50" s="95">
        <f>'[1]Appx G Pivot'!V39</f>
        <v>261465</v>
      </c>
      <c r="N50" s="95">
        <f>'[1]Appx G Pivot'!W39</f>
        <v>56046</v>
      </c>
      <c r="O50" s="95">
        <f>'[1]Appx G Pivot'!X39</f>
        <v>91447</v>
      </c>
      <c r="P50" s="95">
        <f>'[1]Appx G Pivot'!Y39</f>
        <v>844</v>
      </c>
      <c r="Q50" s="137">
        <f>'[1]Appx G Pivot'!AC39</f>
        <v>1200147</v>
      </c>
    </row>
    <row r="51" spans="1:17" x14ac:dyDescent="0.25">
      <c r="A51" s="130" t="s">
        <v>102</v>
      </c>
      <c r="B51" s="60">
        <f>'[1]Appx G Pivot'!T19</f>
        <v>456</v>
      </c>
      <c r="C51" s="93">
        <f>'[1]Appx G Pivot'!U19</f>
        <v>105</v>
      </c>
      <c r="D51" s="93">
        <f>'[1]Appx G Pivot'!V19</f>
        <v>889</v>
      </c>
      <c r="E51" s="93">
        <f>'[1]Appx G Pivot'!W19</f>
        <v>81</v>
      </c>
      <c r="F51" s="93">
        <f>'[1]Appx G Pivot'!X19</f>
        <v>1043</v>
      </c>
      <c r="G51" s="93">
        <f>'[1]Appx G Pivot'!Y19</f>
        <v>5</v>
      </c>
      <c r="H51" s="136">
        <f>'[1]Appx G Pivot'!AC19</f>
        <v>2579</v>
      </c>
    </row>
    <row r="52" spans="1:17" x14ac:dyDescent="0.25">
      <c r="A52" s="130" t="s">
        <v>103</v>
      </c>
      <c r="B52" s="60">
        <f>'[1]Appx G Pivot'!T20</f>
        <v>118</v>
      </c>
      <c r="C52" s="93">
        <f>'[1]Appx G Pivot'!U20</f>
        <v>49</v>
      </c>
      <c r="D52" s="93">
        <f>'[1]Appx G Pivot'!V20</f>
        <v>393</v>
      </c>
      <c r="E52" s="93">
        <f>'[1]Appx G Pivot'!W20</f>
        <v>34</v>
      </c>
      <c r="F52" s="93">
        <f>'[1]Appx G Pivot'!X20</f>
        <v>384</v>
      </c>
      <c r="G52" s="93">
        <f>'[1]Appx G Pivot'!Y20</f>
        <v>2</v>
      </c>
      <c r="H52" s="136">
        <f>'[1]Appx G Pivot'!AC20</f>
        <v>980</v>
      </c>
    </row>
    <row r="53" spans="1:17" x14ac:dyDescent="0.25">
      <c r="A53" s="131" t="s">
        <v>159</v>
      </c>
      <c r="B53" s="72">
        <f>'[1]Appx G Pivot'!T21</f>
        <v>286222</v>
      </c>
      <c r="C53" s="95">
        <f>'[1]Appx G Pivot'!U21</f>
        <v>504123</v>
      </c>
      <c r="D53" s="95">
        <f>'[1]Appx G Pivot'!V21</f>
        <v>261465</v>
      </c>
      <c r="E53" s="95">
        <f>'[1]Appx G Pivot'!W21</f>
        <v>56046</v>
      </c>
      <c r="F53" s="95">
        <f>'[1]Appx G Pivot'!X21</f>
        <v>91447</v>
      </c>
      <c r="G53" s="95">
        <f>'[1]Appx G Pivot'!Y21</f>
        <v>844</v>
      </c>
      <c r="H53" s="137">
        <f>'[1]Appx G Pivot'!AC21</f>
        <v>1200147</v>
      </c>
    </row>
    <row r="56" spans="1:17" ht="12.75" customHeight="1" x14ac:dyDescent="0.25">
      <c r="A56" s="104"/>
      <c r="B56" s="402" t="s">
        <v>220</v>
      </c>
      <c r="C56" s="402"/>
      <c r="D56" s="402"/>
      <c r="E56" s="402"/>
      <c r="F56" s="402"/>
      <c r="G56" s="402"/>
      <c r="H56" s="402"/>
      <c r="I56" s="132"/>
      <c r="J56" s="104"/>
      <c r="K56" s="402" t="s">
        <v>220</v>
      </c>
      <c r="L56" s="402"/>
      <c r="M56" s="402"/>
      <c r="N56" s="402"/>
      <c r="O56" s="402"/>
      <c r="P56" s="402"/>
      <c r="Q56" s="402"/>
    </row>
    <row r="57" spans="1:17" ht="39" x14ac:dyDescent="0.25">
      <c r="A57" s="126" t="s">
        <v>204</v>
      </c>
      <c r="B57" s="133" t="s">
        <v>205</v>
      </c>
      <c r="C57" s="134" t="s">
        <v>206</v>
      </c>
      <c r="D57" s="134" t="s">
        <v>207</v>
      </c>
      <c r="E57" s="134" t="s">
        <v>208</v>
      </c>
      <c r="F57" s="134" t="s">
        <v>209</v>
      </c>
      <c r="G57" s="134" t="s">
        <v>210</v>
      </c>
      <c r="H57" s="135" t="s">
        <v>57</v>
      </c>
      <c r="J57" s="114" t="s">
        <v>83</v>
      </c>
      <c r="K57" s="133" t="s">
        <v>205</v>
      </c>
      <c r="L57" s="134" t="s">
        <v>206</v>
      </c>
      <c r="M57" s="134" t="s">
        <v>207</v>
      </c>
      <c r="N57" s="134" t="s">
        <v>208</v>
      </c>
      <c r="O57" s="134" t="s">
        <v>209</v>
      </c>
      <c r="P57" s="134" t="s">
        <v>210</v>
      </c>
      <c r="Q57" s="135" t="s">
        <v>57</v>
      </c>
    </row>
    <row r="58" spans="1:17" x14ac:dyDescent="0.25">
      <c r="A58" s="130" t="s">
        <v>212</v>
      </c>
      <c r="B58" s="138">
        <f>'[1]Appx G Pivot'!H10/1000000</f>
        <v>24.811693000000002</v>
      </c>
      <c r="C58" s="139">
        <f>'[1]Appx G Pivot'!I10/1000000</f>
        <v>826.12469999999996</v>
      </c>
      <c r="D58" s="139">
        <f>'[1]Appx G Pivot'!J10/1000000</f>
        <v>42.637666000000003</v>
      </c>
      <c r="E58" s="139">
        <f>'[1]Appx G Pivot'!K10/1000000</f>
        <v>2.5353289999999999</v>
      </c>
      <c r="F58" s="139">
        <f>'[1]Appx G Pivot'!L10/1000000</f>
        <v>9.4787839999999992</v>
      </c>
      <c r="G58" s="139">
        <f>'[1]Appx G Pivot'!M10/1000000</f>
        <v>0.46617999999999998</v>
      </c>
      <c r="H58" s="140">
        <f>'[1]Appx G Pivot'!AA10/1000000</f>
        <v>906.05435199999999</v>
      </c>
      <c r="J58" s="110" t="s">
        <v>84</v>
      </c>
      <c r="K58" s="141">
        <f>'[1]Appx G Pivot'!H31/1000000</f>
        <v>1742.8961280000001</v>
      </c>
      <c r="L58" s="142">
        <f>'[1]Appx G Pivot'!I31/1000000</f>
        <v>235.61236199999999</v>
      </c>
      <c r="M58" s="142">
        <f>'[1]Appx G Pivot'!J31/1000000</f>
        <v>249.303809</v>
      </c>
      <c r="N58" s="142">
        <f>'[1]Appx G Pivot'!K31/1000000</f>
        <v>22.181681999999999</v>
      </c>
      <c r="O58" s="142">
        <f>'[1]Appx G Pivot'!L31/1000000</f>
        <v>453.255403</v>
      </c>
      <c r="P58" s="142">
        <f>'[1]Appx G Pivot'!M31/1000000</f>
        <v>6.9872959999999997</v>
      </c>
      <c r="Q58" s="143">
        <f>'[1]Appx G Pivot'!AA31/1000000</f>
        <v>2710.23668</v>
      </c>
    </row>
    <row r="59" spans="1:17" x14ac:dyDescent="0.25">
      <c r="A59" s="130" t="s">
        <v>213</v>
      </c>
      <c r="B59" s="144">
        <f>'[1]Appx G Pivot'!H11/1000000</f>
        <v>174.526747</v>
      </c>
      <c r="C59" s="145">
        <f>'[1]Appx G Pivot'!I11/1000000</f>
        <v>2121.0205380000002</v>
      </c>
      <c r="D59" s="145">
        <f>'[1]Appx G Pivot'!J11/1000000</f>
        <v>566.55574999999999</v>
      </c>
      <c r="E59" s="145">
        <f>'[1]Appx G Pivot'!K11/1000000</f>
        <v>23.674242</v>
      </c>
      <c r="F59" s="145">
        <f>'[1]Appx G Pivot'!L11/1000000</f>
        <v>49.277458000000003</v>
      </c>
      <c r="G59" s="145">
        <f>'[1]Appx G Pivot'!M11/1000000</f>
        <v>1.9498930000000001</v>
      </c>
      <c r="H59" s="146">
        <f>'[1]Appx G Pivot'!AA11/1000000</f>
        <v>2937.0046280000001</v>
      </c>
      <c r="J59" s="110" t="s">
        <v>85</v>
      </c>
      <c r="K59" s="147">
        <f>'[1]Appx G Pivot'!H32/1000000</f>
        <v>2435.533743</v>
      </c>
      <c r="L59" s="148">
        <f>'[1]Appx G Pivot'!I32/1000000</f>
        <v>320.570559</v>
      </c>
      <c r="M59" s="148">
        <f>'[1]Appx G Pivot'!J32/1000000</f>
        <v>344.01867600000003</v>
      </c>
      <c r="N59" s="148">
        <f>'[1]Appx G Pivot'!K32/1000000</f>
        <v>26.372153999999998</v>
      </c>
      <c r="O59" s="148">
        <f>'[1]Appx G Pivot'!L32/1000000</f>
        <v>707.226044</v>
      </c>
      <c r="P59" s="148">
        <f>'[1]Appx G Pivot'!M32/1000000</f>
        <v>13.656095000000001</v>
      </c>
      <c r="Q59" s="149">
        <f>'[1]Appx G Pivot'!AA32/1000000</f>
        <v>3847.3772709999998</v>
      </c>
    </row>
    <row r="60" spans="1:17" x14ac:dyDescent="0.25">
      <c r="A60" s="130" t="s">
        <v>214</v>
      </c>
      <c r="B60" s="144">
        <f>'[1]Appx G Pivot'!H12/1000000</f>
        <v>563.78463599999998</v>
      </c>
      <c r="C60" s="145">
        <f>'[1]Appx G Pivot'!I12/1000000</f>
        <v>2302.754891</v>
      </c>
      <c r="D60" s="145">
        <f>'[1]Appx G Pivot'!J12/1000000</f>
        <v>1987.0420750000001</v>
      </c>
      <c r="E60" s="145">
        <f>'[1]Appx G Pivot'!K12/1000000</f>
        <v>144.94776300000001</v>
      </c>
      <c r="F60" s="145">
        <f>'[1]Appx G Pivot'!L12/1000000</f>
        <v>269.54310299999997</v>
      </c>
      <c r="G60" s="145">
        <f>'[1]Appx G Pivot'!M12/1000000</f>
        <v>3.3288880000000001</v>
      </c>
      <c r="H60" s="146">
        <f>'[1]Appx G Pivot'!AA12/1000000</f>
        <v>5271.4013560000003</v>
      </c>
      <c r="J60" s="110" t="s">
        <v>86</v>
      </c>
      <c r="K60" s="147">
        <f>'[1]Appx G Pivot'!H33/1000000</f>
        <v>3220.6008609999999</v>
      </c>
      <c r="L60" s="148">
        <f>'[1]Appx G Pivot'!I33/1000000</f>
        <v>304.57343500000002</v>
      </c>
      <c r="M60" s="148">
        <f>'[1]Appx G Pivot'!J33/1000000</f>
        <v>407.28978799999999</v>
      </c>
      <c r="N60" s="148">
        <f>'[1]Appx G Pivot'!K33/1000000</f>
        <v>80.937122000000002</v>
      </c>
      <c r="O60" s="148">
        <f>'[1]Appx G Pivot'!L33/1000000</f>
        <v>1113.73387</v>
      </c>
      <c r="P60" s="148">
        <f>'[1]Appx G Pivot'!M33/1000000</f>
        <v>13.765700000000001</v>
      </c>
      <c r="Q60" s="149">
        <f>'[1]Appx G Pivot'!AA33/1000000</f>
        <v>5140.9007760000004</v>
      </c>
    </row>
    <row r="61" spans="1:17" x14ac:dyDescent="0.25">
      <c r="A61" s="130" t="s">
        <v>215</v>
      </c>
      <c r="B61" s="144">
        <f>'[1]Appx G Pivot'!H13/1000000</f>
        <v>1936.3745530000001</v>
      </c>
      <c r="C61" s="145">
        <f>'[1]Appx G Pivot'!I13/1000000</f>
        <v>2869.9225339999998</v>
      </c>
      <c r="D61" s="145">
        <f>'[1]Appx G Pivot'!J13/1000000</f>
        <v>4169.5305820000003</v>
      </c>
      <c r="E61" s="145">
        <f>'[1]Appx G Pivot'!K13/1000000</f>
        <v>1284.2851949999999</v>
      </c>
      <c r="F61" s="145">
        <f>'[1]Appx G Pivot'!L13/1000000</f>
        <v>963.96206800000004</v>
      </c>
      <c r="G61" s="145">
        <f>'[1]Appx G Pivot'!M13/1000000</f>
        <v>6.3277409999999996</v>
      </c>
      <c r="H61" s="146">
        <f>'[1]Appx G Pivot'!AA13/1000000</f>
        <v>11230.402673000001</v>
      </c>
      <c r="J61" s="110" t="s">
        <v>87</v>
      </c>
      <c r="K61" s="147">
        <f>'[1]Appx G Pivot'!H34/1000000</f>
        <v>7771.0216289999998</v>
      </c>
      <c r="L61" s="148">
        <f>'[1]Appx G Pivot'!I34/1000000</f>
        <v>674.89911300000006</v>
      </c>
      <c r="M61" s="148">
        <f>'[1]Appx G Pivot'!J34/1000000</f>
        <v>1478.5116370000001</v>
      </c>
      <c r="N61" s="148">
        <f>'[1]Appx G Pivot'!K34/1000000</f>
        <v>213.370193</v>
      </c>
      <c r="O61" s="148">
        <f>'[1]Appx G Pivot'!L34/1000000</f>
        <v>2954.2435369999998</v>
      </c>
      <c r="P61" s="148">
        <f>'[1]Appx G Pivot'!M34/1000000</f>
        <v>43.082619000000001</v>
      </c>
      <c r="Q61" s="149">
        <f>'[1]Appx G Pivot'!AA34/1000000</f>
        <v>13135.128728</v>
      </c>
    </row>
    <row r="62" spans="1:17" x14ac:dyDescent="0.25">
      <c r="A62" s="130" t="s">
        <v>216</v>
      </c>
      <c r="B62" s="144">
        <f>'[1]Appx G Pivot'!H14/1000000</f>
        <v>13234.949651999999</v>
      </c>
      <c r="C62" s="145">
        <f>'[1]Appx G Pivot'!I14/1000000</f>
        <v>5072.4836450000003</v>
      </c>
      <c r="D62" s="145">
        <f>'[1]Appx G Pivot'!J14/1000000</f>
        <v>7278.0246859999997</v>
      </c>
      <c r="E62" s="145">
        <f>'[1]Appx G Pivot'!K14/1000000</f>
        <v>2452.086452</v>
      </c>
      <c r="F62" s="145">
        <f>'[1]Appx G Pivot'!L14/1000000</f>
        <v>4103.3129250000002</v>
      </c>
      <c r="G62" s="145">
        <f>'[1]Appx G Pivot'!M14/1000000</f>
        <v>37.380184999999997</v>
      </c>
      <c r="H62" s="146">
        <f>'[1]Appx G Pivot'!AA14/1000000</f>
        <v>32178.237545</v>
      </c>
      <c r="J62" s="110" t="s">
        <v>88</v>
      </c>
      <c r="K62" s="147">
        <f>'[1]Appx G Pivot'!H35/1000000</f>
        <v>25258.556356000001</v>
      </c>
      <c r="L62" s="148">
        <f>'[1]Appx G Pivot'!I35/1000000</f>
        <v>2001.8700679999999</v>
      </c>
      <c r="M62" s="148">
        <f>'[1]Appx G Pivot'!J35/1000000</f>
        <v>9210.5995660000008</v>
      </c>
      <c r="N62" s="148">
        <f>'[1]Appx G Pivot'!K35/1000000</f>
        <v>1557.2886080000001</v>
      </c>
      <c r="O62" s="148">
        <f>'[1]Appx G Pivot'!L35/1000000</f>
        <v>15767.747265</v>
      </c>
      <c r="P62" s="148">
        <f>'[1]Appx G Pivot'!M35/1000000</f>
        <v>93.513495000000006</v>
      </c>
      <c r="Q62" s="149">
        <f>'[1]Appx G Pivot'!AA35/1000000</f>
        <v>53889.575358000002</v>
      </c>
    </row>
    <row r="63" spans="1:17" x14ac:dyDescent="0.25">
      <c r="A63" s="130" t="s">
        <v>217</v>
      </c>
      <c r="B63" s="144">
        <f>'[1]Appx G Pivot'!H15/1000000</f>
        <v>15754.734955</v>
      </c>
      <c r="C63" s="145">
        <f>'[1]Appx G Pivot'!I15/1000000</f>
        <v>3255.9387109999998</v>
      </c>
      <c r="D63" s="145">
        <f>'[1]Appx G Pivot'!J15/1000000</f>
        <v>3723.6537539999999</v>
      </c>
      <c r="E63" s="145">
        <f>'[1]Appx G Pivot'!K15/1000000</f>
        <v>1692.478496</v>
      </c>
      <c r="F63" s="145">
        <f>'[1]Appx G Pivot'!L15/1000000</f>
        <v>3829.9648659999998</v>
      </c>
      <c r="G63" s="145">
        <f>'[1]Appx G Pivot'!M15/1000000</f>
        <v>29.839037999999999</v>
      </c>
      <c r="H63" s="146">
        <f>'[1]Appx G Pivot'!AA15/1000000</f>
        <v>28286.609820000001</v>
      </c>
      <c r="J63" s="110" t="s">
        <v>89</v>
      </c>
      <c r="K63" s="147">
        <f>'[1]Appx G Pivot'!H36/1000000</f>
        <v>21149.346588</v>
      </c>
      <c r="L63" s="148">
        <f>'[1]Appx G Pivot'!I36/1000000</f>
        <v>3028.788689</v>
      </c>
      <c r="M63" s="148">
        <f>'[1]Appx G Pivot'!J36/1000000</f>
        <v>8980.8046720000002</v>
      </c>
      <c r="N63" s="148">
        <f>'[1]Appx G Pivot'!K36/1000000</f>
        <v>3630.8376010000002</v>
      </c>
      <c r="O63" s="148">
        <f>'[1]Appx G Pivot'!L36/1000000</f>
        <v>12577.303312</v>
      </c>
      <c r="P63" s="148">
        <f>'[1]Appx G Pivot'!M36/1000000</f>
        <v>16.003228</v>
      </c>
      <c r="Q63" s="149">
        <f>'[1]Appx G Pivot'!AA36/1000000</f>
        <v>49383.084089999997</v>
      </c>
    </row>
    <row r="64" spans="1:17" x14ac:dyDescent="0.25">
      <c r="A64" s="130" t="s">
        <v>218</v>
      </c>
      <c r="B64" s="144">
        <f>'[1]Appx G Pivot'!H16/1000000</f>
        <v>16094.966026</v>
      </c>
      <c r="C64" s="145">
        <f>'[1]Appx G Pivot'!I16/1000000</f>
        <v>3069.2054880000001</v>
      </c>
      <c r="D64" s="145">
        <f>'[1]Appx G Pivot'!J16/1000000</f>
        <v>3458.3624129999998</v>
      </c>
      <c r="E64" s="145">
        <f>'[1]Appx G Pivot'!K16/1000000</f>
        <v>1580.9822220000001</v>
      </c>
      <c r="F64" s="145">
        <f>'[1]Appx G Pivot'!L16/1000000</f>
        <v>4444.8975630000004</v>
      </c>
      <c r="G64" s="145">
        <f>'[1]Appx G Pivot'!M16/1000000</f>
        <v>19.696086999999999</v>
      </c>
      <c r="H64" s="146">
        <f>'[1]Appx G Pivot'!AA16/1000000</f>
        <v>28668.109799000002</v>
      </c>
      <c r="J64" s="110" t="s">
        <v>90</v>
      </c>
      <c r="K64" s="147">
        <f>'[1]Appx G Pivot'!H37/1000000</f>
        <v>9492.9030540000003</v>
      </c>
      <c r="L64" s="148">
        <f>'[1]Appx G Pivot'!I37/1000000</f>
        <v>6762.4557089999998</v>
      </c>
      <c r="M64" s="148">
        <f>'[1]Appx G Pivot'!J37/1000000</f>
        <v>8041.4711790000001</v>
      </c>
      <c r="N64" s="148">
        <f>'[1]Appx G Pivot'!K37/1000000</f>
        <v>3483.2668210000002</v>
      </c>
      <c r="O64" s="148">
        <f>'[1]Appx G Pivot'!L37/1000000</f>
        <v>3105.0680470000002</v>
      </c>
      <c r="P64" s="148">
        <f>'[1]Appx G Pivot'!M37/1000000</f>
        <v>19.674250000000001</v>
      </c>
      <c r="Q64" s="149">
        <f>'[1]Appx G Pivot'!AA37/1000000</f>
        <v>30904.839059999998</v>
      </c>
    </row>
    <row r="65" spans="1:17" x14ac:dyDescent="0.25">
      <c r="A65" s="130" t="s">
        <v>100</v>
      </c>
      <c r="B65" s="144">
        <f>'[1]Appx G Pivot'!H17/1000000</f>
        <v>18039.875842000001</v>
      </c>
      <c r="C65" s="145">
        <f>'[1]Appx G Pivot'!I17/1000000</f>
        <v>3662.8512660000001</v>
      </c>
      <c r="D65" s="145">
        <f>'[1]Appx G Pivot'!J17/1000000</f>
        <v>5529.0397810000004</v>
      </c>
      <c r="E65" s="145">
        <f>'[1]Appx G Pivot'!K17/1000000</f>
        <v>1948.658306</v>
      </c>
      <c r="F65" s="145">
        <f>'[1]Appx G Pivot'!L17/1000000</f>
        <v>8110.421386</v>
      </c>
      <c r="G65" s="145">
        <f>'[1]Appx G Pivot'!M17/1000000</f>
        <v>42.003404000000003</v>
      </c>
      <c r="H65" s="146">
        <f>'[1]Appx G Pivot'!AA17/1000000</f>
        <v>37332.849985000001</v>
      </c>
      <c r="J65" s="110" t="s">
        <v>91</v>
      </c>
      <c r="K65" s="150">
        <f>'[1]Appx G Pivot'!H38/1000000</f>
        <v>2442.2756250000002</v>
      </c>
      <c r="L65" s="151">
        <f>'[1]Appx G Pivot'!I38/1000000</f>
        <v>12452.951251</v>
      </c>
      <c r="M65" s="151">
        <f>'[1]Appx G Pivot'!J38/1000000</f>
        <v>10985.520998</v>
      </c>
      <c r="N65" s="151">
        <f>'[1]Appx G Pivot'!K38/1000000</f>
        <v>1824.0470800000001</v>
      </c>
      <c r="O65" s="151">
        <f>'[1]Appx G Pivot'!L38/1000000</f>
        <v>602.74195999999995</v>
      </c>
      <c r="P65" s="151">
        <f>'[1]Appx G Pivot'!M38/1000000</f>
        <v>9.1904269999999997</v>
      </c>
      <c r="Q65" s="152">
        <f>'[1]Appx G Pivot'!AA38/1000000</f>
        <v>28316.727341000002</v>
      </c>
    </row>
    <row r="66" spans="1:17" x14ac:dyDescent="0.25">
      <c r="A66" s="130" t="s">
        <v>101</v>
      </c>
      <c r="B66" s="144">
        <f>'[1]Appx G Pivot'!H18/1000000</f>
        <v>3559.586573</v>
      </c>
      <c r="C66" s="145">
        <f>'[1]Appx G Pivot'!I18/1000000</f>
        <v>1159.7479189999999</v>
      </c>
      <c r="D66" s="145">
        <f>'[1]Appx G Pivot'!J18/1000000</f>
        <v>3227.6918580000001</v>
      </c>
      <c r="E66" s="145">
        <f>'[1]Appx G Pivot'!K18/1000000</f>
        <v>716.72043900000006</v>
      </c>
      <c r="F66" s="145">
        <f>'[1]Appx G Pivot'!L18/1000000</f>
        <v>4512.0362660000001</v>
      </c>
      <c r="G66" s="145">
        <f>'[1]Appx G Pivot'!M18/1000000</f>
        <v>20.158114999999999</v>
      </c>
      <c r="H66" s="146">
        <f>'[1]Appx G Pivot'!AA18/1000000</f>
        <v>13195.94117</v>
      </c>
      <c r="J66" s="114" t="s">
        <v>159</v>
      </c>
      <c r="K66" s="153">
        <f>'[1]Appx G Pivot'!H39/1000000</f>
        <v>73513.133984</v>
      </c>
      <c r="L66" s="154">
        <f>'[1]Appx G Pivot'!I39/1000000</f>
        <v>25781.721185999999</v>
      </c>
      <c r="M66" s="154">
        <f>'[1]Appx G Pivot'!J39/1000000</f>
        <v>39697.520324999998</v>
      </c>
      <c r="N66" s="154">
        <f>'[1]Appx G Pivot'!K39/1000000</f>
        <v>10838.301261000001</v>
      </c>
      <c r="O66" s="154">
        <f>'[1]Appx G Pivot'!L39/1000000</f>
        <v>37281.319437999999</v>
      </c>
      <c r="P66" s="154">
        <f>'[1]Appx G Pivot'!M39/1000000</f>
        <v>215.87311</v>
      </c>
      <c r="Q66" s="155">
        <f>'[1]Appx G Pivot'!AA39/1000000</f>
        <v>187327.86930399999</v>
      </c>
    </row>
    <row r="67" spans="1:17" x14ac:dyDescent="0.25">
      <c r="A67" s="130" t="s">
        <v>102</v>
      </c>
      <c r="B67" s="156">
        <f>'[1]Appx G Pivot'!H19/1000000</f>
        <v>2499.269307</v>
      </c>
      <c r="C67" s="157">
        <f>'[1]Appx G Pivot'!I19/1000000</f>
        <v>658.81505900000002</v>
      </c>
      <c r="D67" s="157">
        <f>'[1]Appx G Pivot'!J19/1000000</f>
        <v>5067.4886630000001</v>
      </c>
      <c r="E67" s="157">
        <f>'[1]Appx G Pivot'!K19/1000000</f>
        <v>500.995453</v>
      </c>
      <c r="F67" s="157">
        <f>'[1]Appx G Pivot'!L19/1000000</f>
        <v>6026.7277169999998</v>
      </c>
      <c r="G67" s="157">
        <f>'[1]Appx G Pivot'!M19/1000000</f>
        <v>32.223579000000001</v>
      </c>
      <c r="H67" s="158">
        <f>'[1]Appx G Pivot'!AA19/1000000</f>
        <v>14785.519778</v>
      </c>
    </row>
    <row r="68" spans="1:17" x14ac:dyDescent="0.25">
      <c r="A68" s="130" t="s">
        <v>103</v>
      </c>
      <c r="B68" s="159">
        <f>'[1]Appx G Pivot'!H20/1000000</f>
        <v>1630.2539999999999</v>
      </c>
      <c r="C68" s="160">
        <f>'[1]Appx G Pivot'!I20/1000000</f>
        <v>782.85643500000003</v>
      </c>
      <c r="D68" s="160">
        <f>'[1]Appx G Pivot'!J20/1000000</f>
        <v>4647.4930969999996</v>
      </c>
      <c r="E68" s="160">
        <f>'[1]Appx G Pivot'!K20/1000000</f>
        <v>490.937364</v>
      </c>
      <c r="F68" s="160">
        <f>'[1]Appx G Pivot'!L20/1000000</f>
        <v>4961.6973019999996</v>
      </c>
      <c r="G68" s="160">
        <f>'[1]Appx G Pivot'!M20/1000000</f>
        <v>22.5</v>
      </c>
      <c r="H68" s="161">
        <f>'[1]Appx G Pivot'!AA20/1000000</f>
        <v>12535.738197999999</v>
      </c>
    </row>
    <row r="69" spans="1:17" x14ac:dyDescent="0.25">
      <c r="A69" s="131" t="s">
        <v>159</v>
      </c>
      <c r="B69" s="162">
        <f>'[1]Appx G Pivot'!H21/1000000</f>
        <v>73513.133984</v>
      </c>
      <c r="C69" s="162">
        <f>'[1]Appx G Pivot'!I21/1000000</f>
        <v>25781.721185999999</v>
      </c>
      <c r="D69" s="162">
        <f>'[1]Appx G Pivot'!J21/1000000</f>
        <v>39697.520324999998</v>
      </c>
      <c r="E69" s="162">
        <f>'[1]Appx G Pivot'!K21/1000000</f>
        <v>10838.301261000001</v>
      </c>
      <c r="F69" s="162">
        <f>'[1]Appx G Pivot'!L21/1000000</f>
        <v>37281.319437999999</v>
      </c>
      <c r="G69" s="162">
        <f>'[1]Appx G Pivot'!M21/1000000</f>
        <v>215.87311</v>
      </c>
      <c r="H69" s="163">
        <f>'[1]Appx G Pivot'!AA21/1000000</f>
        <v>187327.86930399999</v>
      </c>
    </row>
  </sheetData>
  <mergeCells count="17">
    <mergeCell ref="B40:H40"/>
    <mergeCell ref="K40:Q40"/>
    <mergeCell ref="B56:H56"/>
    <mergeCell ref="K56:Q56"/>
    <mergeCell ref="B8:G8"/>
    <mergeCell ref="K8:P8"/>
    <mergeCell ref="B23:H23"/>
    <mergeCell ref="K23:Q23"/>
    <mergeCell ref="B24:G24"/>
    <mergeCell ref="K24:P24"/>
    <mergeCell ref="B7:H7"/>
    <mergeCell ref="K7:Q7"/>
    <mergeCell ref="A1:Q1"/>
    <mergeCell ref="A2:Q2"/>
    <mergeCell ref="A3:Q3"/>
    <mergeCell ref="A4:Q4"/>
    <mergeCell ref="A5:Q5"/>
  </mergeCells>
  <pageMargins left="0.7" right="0.7" top="0.75" bottom="0.75" header="0.51180555555555496" footer="0.51180555555555496"/>
  <pageSetup scale="54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10112-3998-47E4-BFC7-5107F0CF1465}">
  <sheetPr>
    <pageSetUpPr fitToPage="1"/>
  </sheetPr>
  <dimension ref="A1:AMJ46"/>
  <sheetViews>
    <sheetView zoomScaleNormal="100" workbookViewId="0">
      <selection sqref="A1:B1"/>
    </sheetView>
  </sheetViews>
  <sheetFormatPr defaultColWidth="8.5703125" defaultRowHeight="15" x14ac:dyDescent="0.25"/>
  <cols>
    <col min="1" max="1" width="8.5703125" style="6"/>
    <col min="2" max="2" width="10.5703125" style="6" customWidth="1"/>
    <col min="3" max="5" width="8.85546875" style="6" customWidth="1"/>
    <col min="6" max="9" width="7.7109375" style="6" customWidth="1"/>
    <col min="10" max="10" width="18.5703125" style="6" customWidth="1"/>
    <col min="11" max="1024" width="8.5703125" style="6"/>
    <col min="1025" max="16384" width="8.5703125" style="1"/>
  </cols>
  <sheetData>
    <row r="1" spans="1:17" x14ac:dyDescent="0.25">
      <c r="C1" s="407" t="s">
        <v>221</v>
      </c>
      <c r="D1" s="407"/>
      <c r="E1" s="407"/>
      <c r="F1" s="407"/>
      <c r="G1" s="407"/>
      <c r="H1" s="407"/>
      <c r="I1" s="407"/>
      <c r="J1" s="407"/>
    </row>
    <row r="2" spans="1:17" x14ac:dyDescent="0.25">
      <c r="C2" s="398" t="s">
        <v>50</v>
      </c>
      <c r="D2" s="398"/>
      <c r="E2" s="398"/>
      <c r="F2" s="398"/>
      <c r="G2" s="398"/>
      <c r="H2" s="398"/>
      <c r="I2" s="398"/>
      <c r="J2" s="398"/>
    </row>
    <row r="3" spans="1:17" x14ac:dyDescent="0.25">
      <c r="C3" s="408" t="s">
        <v>222</v>
      </c>
      <c r="D3" s="408"/>
      <c r="E3" s="408"/>
      <c r="F3" s="408"/>
      <c r="G3" s="408"/>
      <c r="H3" s="408"/>
      <c r="I3" s="408"/>
      <c r="J3" s="408"/>
    </row>
    <row r="4" spans="1:17" x14ac:dyDescent="0.25">
      <c r="C4" s="408" t="s">
        <v>131</v>
      </c>
      <c r="D4" s="408"/>
      <c r="E4" s="408"/>
      <c r="F4" s="408"/>
      <c r="G4" s="408"/>
      <c r="H4" s="408"/>
      <c r="I4" s="408"/>
      <c r="J4" s="408"/>
    </row>
    <row r="5" spans="1:17" x14ac:dyDescent="0.25">
      <c r="C5" s="121"/>
      <c r="D5" s="121"/>
      <c r="E5" s="121"/>
      <c r="F5" s="121"/>
      <c r="G5" s="121"/>
      <c r="H5" s="121"/>
      <c r="I5" s="121"/>
      <c r="J5" s="121"/>
    </row>
    <row r="6" spans="1:17" x14ac:dyDescent="0.25">
      <c r="C6" s="405" t="s">
        <v>223</v>
      </c>
      <c r="D6" s="405"/>
      <c r="E6" s="405"/>
      <c r="F6" s="405"/>
      <c r="G6" s="405"/>
      <c r="H6" s="405"/>
      <c r="I6" s="405"/>
      <c r="J6" s="405"/>
    </row>
    <row r="7" spans="1:17" x14ac:dyDescent="0.25">
      <c r="A7" s="121"/>
      <c r="B7" s="121"/>
      <c r="C7" s="406" t="s">
        <v>83</v>
      </c>
      <c r="D7" s="406"/>
      <c r="E7" s="406"/>
      <c r="F7" s="406"/>
      <c r="G7" s="406"/>
      <c r="H7" s="406"/>
      <c r="I7" s="406"/>
      <c r="J7" s="406"/>
      <c r="K7" s="132"/>
      <c r="L7" s="132"/>
      <c r="M7" s="132"/>
      <c r="N7" s="132"/>
      <c r="O7" s="132"/>
      <c r="P7" s="132"/>
      <c r="Q7" s="132"/>
    </row>
    <row r="8" spans="1:17" ht="51.75" x14ac:dyDescent="0.25">
      <c r="A8" s="164" t="s">
        <v>224</v>
      </c>
      <c r="B8" s="164" t="s">
        <v>225</v>
      </c>
      <c r="C8" s="165" t="s">
        <v>226</v>
      </c>
      <c r="D8" s="166" t="s">
        <v>227</v>
      </c>
      <c r="E8" s="166" t="s">
        <v>228</v>
      </c>
      <c r="F8" s="166" t="s">
        <v>229</v>
      </c>
      <c r="G8" s="166" t="s">
        <v>230</v>
      </c>
      <c r="H8" s="166" t="s">
        <v>89</v>
      </c>
      <c r="I8" s="166" t="s">
        <v>90</v>
      </c>
      <c r="J8" s="167" t="s">
        <v>231</v>
      </c>
      <c r="K8" s="132"/>
      <c r="L8" s="132"/>
      <c r="M8" s="132"/>
      <c r="N8" s="132"/>
      <c r="O8" s="132"/>
      <c r="P8" s="132"/>
      <c r="Q8" s="132"/>
    </row>
    <row r="9" spans="1:17" x14ac:dyDescent="0.25">
      <c r="A9" s="168">
        <v>10</v>
      </c>
      <c r="B9" s="169" t="s">
        <v>232</v>
      </c>
      <c r="C9" s="170"/>
      <c r="D9" s="76"/>
      <c r="E9" s="76"/>
      <c r="F9" s="76"/>
      <c r="G9" s="76">
        <f>'[1]Appx H Pivot'!F8</f>
        <v>0.82567474978093447</v>
      </c>
      <c r="H9" s="76"/>
      <c r="I9" s="76"/>
      <c r="J9" s="171">
        <f>'[1]Appx H Pivot'!I8</f>
        <v>0.82567474978093447</v>
      </c>
    </row>
    <row r="10" spans="1:17" x14ac:dyDescent="0.25">
      <c r="A10" s="172"/>
      <c r="B10" s="173" t="s">
        <v>233</v>
      </c>
      <c r="C10" s="58">
        <f>'[1]Appx H Pivot'!B9</f>
        <v>1.1180074223179974</v>
      </c>
      <c r="D10" s="59">
        <f>'[1]Appx H Pivot'!C9</f>
        <v>0.8288433379675274</v>
      </c>
      <c r="E10" s="59">
        <f>'[1]Appx H Pivot'!D9</f>
        <v>0.964750474522584</v>
      </c>
      <c r="F10" s="59">
        <f>'[1]Appx H Pivot'!E9</f>
        <v>0.85237358459659551</v>
      </c>
      <c r="G10" s="59">
        <f>'[1]Appx H Pivot'!F9</f>
        <v>0.85537239191403225</v>
      </c>
      <c r="H10" s="59"/>
      <c r="I10" s="59"/>
      <c r="J10" s="174">
        <f>'[1]Appx H Pivot'!I9</f>
        <v>0.85963690918696278</v>
      </c>
    </row>
    <row r="11" spans="1:17" x14ac:dyDescent="0.25">
      <c r="A11" s="175"/>
      <c r="B11" s="176" t="s">
        <v>234</v>
      </c>
      <c r="C11" s="64">
        <f>'[1]Appx H Pivot'!B10</f>
        <v>0.88809962802319431</v>
      </c>
      <c r="D11" s="65">
        <f>'[1]Appx H Pivot'!C10</f>
        <v>0.92831164480187545</v>
      </c>
      <c r="E11" s="65">
        <f>'[1]Appx H Pivot'!D10</f>
        <v>0.78100073789731594</v>
      </c>
      <c r="F11" s="65">
        <f>'[1]Appx H Pivot'!E10</f>
        <v>0.83218678086847964</v>
      </c>
      <c r="G11" s="65">
        <f>'[1]Appx H Pivot'!F10</f>
        <v>0.77490134823432433</v>
      </c>
      <c r="H11" s="65"/>
      <c r="I11" s="65"/>
      <c r="J11" s="177">
        <f>'[1]Appx H Pivot'!I10</f>
        <v>0.83234803251469791</v>
      </c>
    </row>
    <row r="12" spans="1:17" x14ac:dyDescent="0.25">
      <c r="A12" s="168">
        <v>15</v>
      </c>
      <c r="B12" s="169" t="s">
        <v>232</v>
      </c>
      <c r="C12" s="170"/>
      <c r="D12" s="76"/>
      <c r="E12" s="76"/>
      <c r="F12" s="76"/>
      <c r="G12" s="76">
        <f>'[1]Appx H Pivot'!F12</f>
        <v>0.60159666720504812</v>
      </c>
      <c r="H12" s="76">
        <f>'[1]Appx H Pivot'!G12</f>
        <v>0.87164000507460382</v>
      </c>
      <c r="I12" s="76"/>
      <c r="J12" s="171">
        <f>'[1]Appx H Pivot'!I12</f>
        <v>0.86281265174647392</v>
      </c>
    </row>
    <row r="13" spans="1:17" x14ac:dyDescent="0.25">
      <c r="A13" s="172"/>
      <c r="B13" s="173" t="s">
        <v>233</v>
      </c>
      <c r="C13" s="58">
        <f>'[1]Appx H Pivot'!B13</f>
        <v>0.99788584324410878</v>
      </c>
      <c r="D13" s="59">
        <f>'[1]Appx H Pivot'!C13</f>
        <v>1.0658630224530237</v>
      </c>
      <c r="E13" s="59">
        <f>'[1]Appx H Pivot'!D13</f>
        <v>0.77655456139973478</v>
      </c>
      <c r="F13" s="59">
        <f>'[1]Appx H Pivot'!E13</f>
        <v>0.82185598820148065</v>
      </c>
      <c r="G13" s="59">
        <f>'[1]Appx H Pivot'!F13</f>
        <v>0.82857785484072621</v>
      </c>
      <c r="H13" s="59">
        <f>'[1]Appx H Pivot'!G13</f>
        <v>0.79028598969447916</v>
      </c>
      <c r="I13" s="59"/>
      <c r="J13" s="174">
        <f>'[1]Appx H Pivot'!I13</f>
        <v>0.81162984632445323</v>
      </c>
    </row>
    <row r="14" spans="1:17" x14ac:dyDescent="0.25">
      <c r="A14" s="175"/>
      <c r="B14" s="176" t="s">
        <v>234</v>
      </c>
      <c r="C14" s="64">
        <f>'[1]Appx H Pivot'!B14</f>
        <v>0.87725981371846851</v>
      </c>
      <c r="D14" s="65">
        <f>'[1]Appx H Pivot'!C14</f>
        <v>0.84232344127677239</v>
      </c>
      <c r="E14" s="65">
        <f>'[1]Appx H Pivot'!D14</f>
        <v>0.8601641175974174</v>
      </c>
      <c r="F14" s="65">
        <f>'[1]Appx H Pivot'!E14</f>
        <v>0.77999468400930572</v>
      </c>
      <c r="G14" s="65">
        <f>'[1]Appx H Pivot'!F14</f>
        <v>0.74107678162360358</v>
      </c>
      <c r="H14" s="65"/>
      <c r="I14" s="65"/>
      <c r="J14" s="177">
        <f>'[1]Appx H Pivot'!I14</f>
        <v>0.80585668295330948</v>
      </c>
    </row>
    <row r="15" spans="1:17" x14ac:dyDescent="0.25">
      <c r="A15" s="168">
        <v>20</v>
      </c>
      <c r="B15" s="169" t="s">
        <v>232</v>
      </c>
      <c r="C15" s="170"/>
      <c r="D15" s="76"/>
      <c r="E15" s="76"/>
      <c r="F15" s="76"/>
      <c r="G15" s="76">
        <f>'[1]Appx H Pivot'!F16</f>
        <v>0.91640084614670714</v>
      </c>
      <c r="H15" s="76">
        <f>'[1]Appx H Pivot'!G16</f>
        <v>0.84389655325510982</v>
      </c>
      <c r="I15" s="76">
        <f>'[1]Appx H Pivot'!H16</f>
        <v>0.784893759644954</v>
      </c>
      <c r="J15" s="171">
        <f>'[1]Appx H Pivot'!I16</f>
        <v>0.80912890537103199</v>
      </c>
    </row>
    <row r="16" spans="1:17" x14ac:dyDescent="0.25">
      <c r="A16" s="172"/>
      <c r="B16" s="173" t="s">
        <v>233</v>
      </c>
      <c r="C16" s="58">
        <f>'[1]Appx H Pivot'!B17</f>
        <v>1.3522923822521098</v>
      </c>
      <c r="D16" s="59">
        <f>'[1]Appx H Pivot'!C17</f>
        <v>0.97341293661545247</v>
      </c>
      <c r="E16" s="59">
        <f>'[1]Appx H Pivot'!D17</f>
        <v>0.9539239664908562</v>
      </c>
      <c r="F16" s="59">
        <f>'[1]Appx H Pivot'!E17</f>
        <v>0.89611989079312682</v>
      </c>
      <c r="G16" s="59">
        <f>'[1]Appx H Pivot'!F17</f>
        <v>0.8085415354126736</v>
      </c>
      <c r="H16" s="59">
        <f>'[1]Appx H Pivot'!G17</f>
        <v>0.77034455172050054</v>
      </c>
      <c r="I16" s="59">
        <f>'[1]Appx H Pivot'!H17</f>
        <v>0.7324036877419875</v>
      </c>
      <c r="J16" s="174">
        <f>'[1]Appx H Pivot'!I17</f>
        <v>0.8005074938942468</v>
      </c>
    </row>
    <row r="17" spans="1:17" x14ac:dyDescent="0.25">
      <c r="A17" s="175"/>
      <c r="B17" s="176" t="s">
        <v>234</v>
      </c>
      <c r="C17" s="64">
        <f>'[1]Appx H Pivot'!B18</f>
        <v>0.89006716742903458</v>
      </c>
      <c r="D17" s="65">
        <f>'[1]Appx H Pivot'!C18</f>
        <v>0.84858856369717028</v>
      </c>
      <c r="E17" s="65">
        <f>'[1]Appx H Pivot'!D18</f>
        <v>0.87250593843035262</v>
      </c>
      <c r="F17" s="65">
        <f>'[1]Appx H Pivot'!E18</f>
        <v>0.83171697494160546</v>
      </c>
      <c r="G17" s="65">
        <f>'[1]Appx H Pivot'!F18</f>
        <v>0.80786846416620206</v>
      </c>
      <c r="H17" s="65"/>
      <c r="I17" s="65"/>
      <c r="J17" s="177">
        <f>'[1]Appx H Pivot'!I18</f>
        <v>0.84318731290347526</v>
      </c>
    </row>
    <row r="18" spans="1:17" x14ac:dyDescent="0.25">
      <c r="A18" s="173" t="s">
        <v>159</v>
      </c>
      <c r="B18" s="173" t="s">
        <v>235</v>
      </c>
      <c r="C18" s="64">
        <f>'[1]Appx H Pivot'!B45</f>
        <v>0.91959325151549898</v>
      </c>
      <c r="D18" s="65">
        <f>'[1]Appx H Pivot'!C45</f>
        <v>0.89035000730968838</v>
      </c>
      <c r="E18" s="65">
        <f>'[1]Appx H Pivot'!D45</f>
        <v>0.86762245574613828</v>
      </c>
      <c r="F18" s="65">
        <f>'[1]Appx H Pivot'!E45</f>
        <v>0.84680781314904041</v>
      </c>
      <c r="G18" s="65">
        <f>'[1]Appx H Pivot'!F45</f>
        <v>0.82363023983431682</v>
      </c>
      <c r="H18" s="65">
        <f>'[1]Appx H Pivot'!G45</f>
        <v>0.79299587579852826</v>
      </c>
      <c r="I18" s="65">
        <f>'[1]Appx H Pivot'!H45</f>
        <v>0.77055173119533327</v>
      </c>
      <c r="J18" s="177">
        <f>'[1]Appx H Pivot'!I45</f>
        <v>0.81894507782781278</v>
      </c>
    </row>
    <row r="19" spans="1:17" s="6" customFormat="1" ht="12.75" x14ac:dyDescent="0.2">
      <c r="C19" s="96"/>
      <c r="D19" s="96"/>
      <c r="E19" s="96"/>
      <c r="F19" s="96"/>
      <c r="G19" s="96"/>
      <c r="H19" s="96"/>
      <c r="I19" s="96"/>
      <c r="J19" s="96"/>
    </row>
    <row r="20" spans="1:17" s="6" customFormat="1" ht="12.75" x14ac:dyDescent="0.2">
      <c r="C20" s="405" t="s">
        <v>56</v>
      </c>
      <c r="D20" s="405"/>
      <c r="E20" s="405"/>
      <c r="F20" s="405"/>
      <c r="G20" s="405"/>
      <c r="H20" s="405"/>
      <c r="I20" s="405"/>
      <c r="J20" s="405"/>
    </row>
    <row r="21" spans="1:17" s="6" customFormat="1" ht="12.75" x14ac:dyDescent="0.2">
      <c r="A21" s="121"/>
      <c r="B21" s="121"/>
      <c r="C21" s="406" t="s">
        <v>83</v>
      </c>
      <c r="D21" s="406"/>
      <c r="E21" s="406"/>
      <c r="F21" s="406"/>
      <c r="G21" s="406"/>
      <c r="H21" s="406"/>
      <c r="I21" s="406"/>
      <c r="J21" s="406"/>
      <c r="K21" s="132"/>
      <c r="L21" s="132"/>
      <c r="M21" s="132"/>
      <c r="N21" s="132"/>
      <c r="O21" s="132"/>
      <c r="P21" s="132"/>
      <c r="Q21" s="132"/>
    </row>
    <row r="22" spans="1:17" s="6" customFormat="1" ht="51" x14ac:dyDescent="0.2">
      <c r="A22" s="164" t="s">
        <v>224</v>
      </c>
      <c r="B22" s="164" t="s">
        <v>225</v>
      </c>
      <c r="C22" s="165" t="s">
        <v>226</v>
      </c>
      <c r="D22" s="166" t="s">
        <v>227</v>
      </c>
      <c r="E22" s="166" t="s">
        <v>228</v>
      </c>
      <c r="F22" s="166" t="s">
        <v>229</v>
      </c>
      <c r="G22" s="166" t="s">
        <v>230</v>
      </c>
      <c r="H22" s="166" t="s">
        <v>89</v>
      </c>
      <c r="I22" s="166" t="s">
        <v>90</v>
      </c>
      <c r="J22" s="167" t="s">
        <v>231</v>
      </c>
      <c r="K22" s="132"/>
      <c r="L22" s="132"/>
      <c r="M22" s="132"/>
      <c r="N22" s="132"/>
      <c r="O22" s="132"/>
      <c r="P22" s="132"/>
      <c r="Q22" s="132"/>
    </row>
    <row r="23" spans="1:17" s="6" customFormat="1" ht="15" customHeight="1" x14ac:dyDescent="0.2">
      <c r="A23" s="168">
        <v>10</v>
      </c>
      <c r="B23" s="169" t="s">
        <v>232</v>
      </c>
      <c r="G23" s="178">
        <f>'[1]Appx H Pivot'!F21</f>
        <v>0.92119461389415624</v>
      </c>
    </row>
    <row r="24" spans="1:17" s="6" customFormat="1" ht="15" customHeight="1" x14ac:dyDescent="0.2">
      <c r="A24" s="172"/>
      <c r="B24" s="173" t="s">
        <v>233</v>
      </c>
      <c r="C24" s="58">
        <f>'[1]Appx H Pivot'!B22</f>
        <v>1.0913522329751728</v>
      </c>
      <c r="D24" s="59">
        <f>'[1]Appx H Pivot'!C22</f>
        <v>1.0826805806697015</v>
      </c>
      <c r="E24" s="59">
        <f>'[1]Appx H Pivot'!D22</f>
        <v>0.96369473281439966</v>
      </c>
      <c r="F24" s="59">
        <f>'[1]Appx H Pivot'!E22</f>
        <v>0.96375565281400366</v>
      </c>
      <c r="G24" s="59">
        <f>'[1]Appx H Pivot'!F22</f>
        <v>0.92936813529854256</v>
      </c>
      <c r="H24" s="59"/>
      <c r="I24" s="59"/>
      <c r="J24" s="174">
        <f>'[1]Appx H Pivot'!I22</f>
        <v>0.93753586696514912</v>
      </c>
    </row>
    <row r="25" spans="1:17" s="6" customFormat="1" ht="15" customHeight="1" x14ac:dyDescent="0.2">
      <c r="A25" s="175"/>
      <c r="B25" s="176" t="s">
        <v>234</v>
      </c>
      <c r="C25" s="64">
        <f>'[1]Appx H Pivot'!B23</f>
        <v>1.1470934754438853</v>
      </c>
      <c r="D25" s="65">
        <f>'[1]Appx H Pivot'!C23</f>
        <v>1.0143782998801301</v>
      </c>
      <c r="E25" s="65">
        <f>'[1]Appx H Pivot'!D23</f>
        <v>0.97744983430846966</v>
      </c>
      <c r="F25" s="65">
        <f>'[1]Appx H Pivot'!E23</f>
        <v>0.94496405267363404</v>
      </c>
      <c r="G25" s="65">
        <f>'[1]Appx H Pivot'!F23</f>
        <v>0.86460049663120697</v>
      </c>
      <c r="H25" s="65"/>
      <c r="I25" s="65"/>
      <c r="J25" s="177">
        <f>'[1]Appx H Pivot'!I23</f>
        <v>0.96646906040647929</v>
      </c>
    </row>
    <row r="26" spans="1:17" s="6" customFormat="1" ht="15" customHeight="1" x14ac:dyDescent="0.2">
      <c r="A26" s="168">
        <v>15</v>
      </c>
      <c r="B26" s="169" t="s">
        <v>232</v>
      </c>
      <c r="C26" s="170"/>
      <c r="D26" s="76"/>
      <c r="E26" s="76"/>
      <c r="F26" s="76"/>
      <c r="G26" s="76">
        <f>'[1]Appx H Pivot'!F25</f>
        <v>0.79904646463330753</v>
      </c>
      <c r="H26" s="76">
        <f>'[1]Appx H Pivot'!G25</f>
        <v>0.89857496102927437</v>
      </c>
      <c r="I26" s="76"/>
      <c r="J26" s="171">
        <f>'[1]Appx H Pivot'!I25</f>
        <v>0.89535053938614473</v>
      </c>
    </row>
    <row r="27" spans="1:17" s="6" customFormat="1" ht="15" customHeight="1" x14ac:dyDescent="0.2">
      <c r="A27" s="172"/>
      <c r="B27" s="173" t="s">
        <v>233</v>
      </c>
      <c r="C27" s="58">
        <f>'[1]Appx H Pivot'!B26</f>
        <v>1.137248811403182</v>
      </c>
      <c r="D27" s="59">
        <f>'[1]Appx H Pivot'!C26</f>
        <v>1.2136620893784589</v>
      </c>
      <c r="E27" s="59">
        <f>'[1]Appx H Pivot'!D26</f>
        <v>0.95428695933546337</v>
      </c>
      <c r="F27" s="59">
        <f>'[1]Appx H Pivot'!E26</f>
        <v>0.92616945118618477</v>
      </c>
      <c r="G27" s="59">
        <f>'[1]Appx H Pivot'!F26</f>
        <v>0.90318883838790798</v>
      </c>
      <c r="H27" s="59">
        <f>'[1]Appx H Pivot'!G26</f>
        <v>0.8999617115557379</v>
      </c>
      <c r="I27" s="59"/>
      <c r="J27" s="174">
        <f>'[1]Appx H Pivot'!I26</f>
        <v>0.90585673806144351</v>
      </c>
    </row>
    <row r="28" spans="1:17" s="6" customFormat="1" ht="15" customHeight="1" x14ac:dyDescent="0.2">
      <c r="A28" s="175"/>
      <c r="B28" s="176" t="s">
        <v>234</v>
      </c>
      <c r="C28" s="64">
        <f>'[1]Appx H Pivot'!B27</f>
        <v>0.91893354220187951</v>
      </c>
      <c r="D28" s="65">
        <f>'[1]Appx H Pivot'!C27</f>
        <v>1.008673573139238</v>
      </c>
      <c r="E28" s="65">
        <f>'[1]Appx H Pivot'!D27</f>
        <v>0.9161526407172973</v>
      </c>
      <c r="F28" s="65">
        <f>'[1]Appx H Pivot'!E27</f>
        <v>0.84549103792822788</v>
      </c>
      <c r="G28" s="65">
        <f>'[1]Appx H Pivot'!F27</f>
        <v>0.82576866103686475</v>
      </c>
      <c r="H28" s="65"/>
      <c r="I28" s="65"/>
      <c r="J28" s="177">
        <f>'[1]Appx H Pivot'!I27</f>
        <v>0.88585514522048991</v>
      </c>
    </row>
    <row r="29" spans="1:17" s="6" customFormat="1" ht="15" customHeight="1" x14ac:dyDescent="0.2">
      <c r="A29" s="168">
        <v>20</v>
      </c>
      <c r="B29" s="169" t="s">
        <v>232</v>
      </c>
      <c r="C29" s="170"/>
      <c r="D29" s="76"/>
      <c r="E29" s="76"/>
      <c r="F29" s="76"/>
      <c r="G29" s="76">
        <f>'[1]Appx H Pivot'!F29</f>
        <v>0.92860491948740975</v>
      </c>
      <c r="H29" s="76">
        <f>'[1]Appx H Pivot'!G29</f>
        <v>0.87387790686910716</v>
      </c>
      <c r="I29" s="76">
        <f>'[1]Appx H Pivot'!H29</f>
        <v>0.91568082637768478</v>
      </c>
      <c r="J29" s="171">
        <f>'[1]Appx H Pivot'!I29</f>
        <v>0.90089184018580604</v>
      </c>
    </row>
    <row r="30" spans="1:17" s="6" customFormat="1" ht="15" customHeight="1" x14ac:dyDescent="0.2">
      <c r="A30" s="172"/>
      <c r="B30" s="173" t="s">
        <v>233</v>
      </c>
      <c r="C30" s="58">
        <f>'[1]Appx H Pivot'!B30</f>
        <v>1.282137123719264</v>
      </c>
      <c r="D30" s="59">
        <f>'[1]Appx H Pivot'!C30</f>
        <v>1.1185233100513439</v>
      </c>
      <c r="E30" s="59">
        <f>'[1]Appx H Pivot'!D30</f>
        <v>1.0554668818144186</v>
      </c>
      <c r="F30" s="59">
        <f>'[1]Appx H Pivot'!E30</f>
        <v>0.95500639109386309</v>
      </c>
      <c r="G30" s="59">
        <f>'[1]Appx H Pivot'!F30</f>
        <v>0.90001858659018186</v>
      </c>
      <c r="H30" s="59">
        <f>'[1]Appx H Pivot'!G30</f>
        <v>0.85563492017883569</v>
      </c>
      <c r="I30" s="59">
        <f>'[1]Appx H Pivot'!H30</f>
        <v>0.81948251007461181</v>
      </c>
      <c r="J30" s="174">
        <f>'[1]Appx H Pivot'!I30</f>
        <v>0.88301643797624074</v>
      </c>
    </row>
    <row r="31" spans="1:17" s="6" customFormat="1" ht="15" customHeight="1" x14ac:dyDescent="0.2">
      <c r="A31" s="175"/>
      <c r="B31" s="176" t="s">
        <v>234</v>
      </c>
      <c r="C31" s="64">
        <f>'[1]Appx H Pivot'!B31</f>
        <v>1.193427029223485</v>
      </c>
      <c r="D31" s="65">
        <f>'[1]Appx H Pivot'!C31</f>
        <v>1.1344482051024298</v>
      </c>
      <c r="E31" s="65">
        <f>'[1]Appx H Pivot'!D31</f>
        <v>1.0777358799907653</v>
      </c>
      <c r="F31" s="65">
        <f>'[1]Appx H Pivot'!E31</f>
        <v>0.94345036455201492</v>
      </c>
      <c r="G31" s="65">
        <f>'[1]Appx H Pivot'!F31</f>
        <v>0.90548923805717096</v>
      </c>
      <c r="H31" s="65"/>
      <c r="I31" s="65"/>
      <c r="J31" s="177">
        <f>'[1]Appx H Pivot'!I31</f>
        <v>1.0182321619869745</v>
      </c>
    </row>
    <row r="32" spans="1:17" s="6" customFormat="1" ht="15" customHeight="1" x14ac:dyDescent="0.2">
      <c r="A32" s="173" t="s">
        <v>159</v>
      </c>
      <c r="B32" s="173" t="s">
        <v>235</v>
      </c>
      <c r="C32" s="64">
        <f>'[1]Appx H Pivot'!B46</f>
        <v>1.1401008202374969</v>
      </c>
      <c r="D32" s="65">
        <f>'[1]Appx H Pivot'!C46</f>
        <v>1.0793274276241456</v>
      </c>
      <c r="E32" s="65">
        <f>'[1]Appx H Pivot'!D46</f>
        <v>1.0110659851906088</v>
      </c>
      <c r="F32" s="65">
        <f>'[1]Appx H Pivot'!E46</f>
        <v>0.94060114194730648</v>
      </c>
      <c r="G32" s="65">
        <f>'[1]Appx H Pivot'!F46</f>
        <v>0.90779781595881814</v>
      </c>
      <c r="H32" s="65">
        <f>'[1]Appx H Pivot'!G46</f>
        <v>0.87246817927138454</v>
      </c>
      <c r="I32" s="65">
        <f>'[1]Appx H Pivot'!H46</f>
        <v>0.89179626697749192</v>
      </c>
      <c r="J32" s="177">
        <f>'[1]Appx H Pivot'!I46</f>
        <v>0.91071836979616927</v>
      </c>
    </row>
    <row r="33" spans="1:17" s="6" customFormat="1" ht="15" customHeight="1" x14ac:dyDescent="0.2">
      <c r="C33" s="96"/>
      <c r="D33" s="96"/>
      <c r="E33" s="96"/>
      <c r="F33" s="96"/>
      <c r="G33" s="96"/>
      <c r="H33" s="96"/>
      <c r="I33" s="96"/>
      <c r="J33" s="96"/>
    </row>
    <row r="34" spans="1:17" s="6" customFormat="1" ht="12.75" x14ac:dyDescent="0.2">
      <c r="C34" s="405" t="s">
        <v>219</v>
      </c>
      <c r="D34" s="405"/>
      <c r="E34" s="405"/>
      <c r="F34" s="405"/>
      <c r="G34" s="405"/>
      <c r="H34" s="405"/>
      <c r="I34" s="405"/>
      <c r="J34" s="405"/>
    </row>
    <row r="35" spans="1:17" s="6" customFormat="1" ht="12.75" x14ac:dyDescent="0.2">
      <c r="A35" s="121"/>
      <c r="B35" s="121"/>
      <c r="C35" s="406" t="s">
        <v>83</v>
      </c>
      <c r="D35" s="406"/>
      <c r="E35" s="406"/>
      <c r="F35" s="406"/>
      <c r="G35" s="406"/>
      <c r="H35" s="406"/>
      <c r="I35" s="406"/>
      <c r="J35" s="406"/>
      <c r="K35" s="132"/>
      <c r="L35" s="132"/>
      <c r="M35" s="132"/>
      <c r="N35" s="132"/>
      <c r="O35" s="132"/>
      <c r="P35" s="132"/>
      <c r="Q35" s="132"/>
    </row>
    <row r="36" spans="1:17" s="6" customFormat="1" ht="51" x14ac:dyDescent="0.2">
      <c r="A36" s="164" t="s">
        <v>224</v>
      </c>
      <c r="B36" s="164" t="s">
        <v>225</v>
      </c>
      <c r="C36" s="165" t="s">
        <v>226</v>
      </c>
      <c r="D36" s="166" t="s">
        <v>227</v>
      </c>
      <c r="E36" s="166" t="s">
        <v>228</v>
      </c>
      <c r="F36" s="166" t="s">
        <v>229</v>
      </c>
      <c r="G36" s="166" t="s">
        <v>230</v>
      </c>
      <c r="H36" s="166" t="s">
        <v>89</v>
      </c>
      <c r="I36" s="166" t="s">
        <v>90</v>
      </c>
      <c r="J36" s="167" t="s">
        <v>231</v>
      </c>
      <c r="K36" s="132"/>
      <c r="L36" s="132"/>
      <c r="M36" s="132"/>
      <c r="N36" s="132"/>
      <c r="O36" s="132"/>
      <c r="P36" s="132"/>
      <c r="Q36" s="132"/>
    </row>
    <row r="37" spans="1:17" s="6" customFormat="1" ht="15" customHeight="1" x14ac:dyDescent="0.2">
      <c r="A37" s="168">
        <v>10</v>
      </c>
      <c r="B37" s="169" t="s">
        <v>232</v>
      </c>
      <c r="C37" s="179"/>
      <c r="D37" s="77"/>
      <c r="E37" s="77"/>
      <c r="F37" s="77"/>
      <c r="G37" s="77">
        <f>'[1]Appx H Pivot'!F34</f>
        <v>183</v>
      </c>
      <c r="H37" s="77"/>
      <c r="I37" s="77"/>
      <c r="J37" s="180">
        <f>'[1]Appx H Pivot'!I34</f>
        <v>183</v>
      </c>
    </row>
    <row r="38" spans="1:17" s="6" customFormat="1" ht="15" customHeight="1" x14ac:dyDescent="0.2">
      <c r="A38" s="172"/>
      <c r="B38" s="173" t="s">
        <v>233</v>
      </c>
      <c r="C38" s="60">
        <f>'[1]Appx H Pivot'!B35</f>
        <v>118</v>
      </c>
      <c r="D38" s="93">
        <f>'[1]Appx H Pivot'!C35</f>
        <v>356</v>
      </c>
      <c r="E38" s="93">
        <f>'[1]Appx H Pivot'!D35</f>
        <v>703</v>
      </c>
      <c r="F38" s="93">
        <f>'[1]Appx H Pivot'!E35</f>
        <v>2822</v>
      </c>
      <c r="G38" s="93">
        <f>'[1]Appx H Pivot'!F35</f>
        <v>18230</v>
      </c>
      <c r="H38" s="93"/>
      <c r="I38" s="93"/>
      <c r="J38" s="181">
        <f>'[1]Appx H Pivot'!I35</f>
        <v>22229</v>
      </c>
    </row>
    <row r="39" spans="1:17" s="6" customFormat="1" ht="15" customHeight="1" x14ac:dyDescent="0.2">
      <c r="A39" s="175"/>
      <c r="B39" s="176" t="s">
        <v>234</v>
      </c>
      <c r="C39" s="66">
        <f>'[1]Appx H Pivot'!B36</f>
        <v>1190</v>
      </c>
      <c r="D39" s="182">
        <f>'[1]Appx H Pivot'!C36</f>
        <v>1392</v>
      </c>
      <c r="E39" s="182">
        <f>'[1]Appx H Pivot'!D36</f>
        <v>1553</v>
      </c>
      <c r="F39" s="182">
        <f>'[1]Appx H Pivot'!E36</f>
        <v>2767</v>
      </c>
      <c r="G39" s="182">
        <f>'[1]Appx H Pivot'!F36</f>
        <v>1762</v>
      </c>
      <c r="H39" s="182"/>
      <c r="I39" s="182"/>
      <c r="J39" s="183">
        <f>'[1]Appx H Pivot'!I36</f>
        <v>8664</v>
      </c>
    </row>
    <row r="40" spans="1:17" s="6" customFormat="1" ht="15" customHeight="1" x14ac:dyDescent="0.2">
      <c r="A40" s="168">
        <v>15</v>
      </c>
      <c r="B40" s="169" t="s">
        <v>232</v>
      </c>
      <c r="C40" s="179"/>
      <c r="D40" s="77"/>
      <c r="E40" s="77"/>
      <c r="F40" s="77"/>
      <c r="G40" s="77">
        <f>'[1]Appx H Pivot'!F38</f>
        <v>126</v>
      </c>
      <c r="H40" s="77">
        <f>'[1]Appx H Pivot'!G38</f>
        <v>4232</v>
      </c>
      <c r="I40" s="77"/>
      <c r="J40" s="180">
        <f>'[1]Appx H Pivot'!I38</f>
        <v>4358</v>
      </c>
    </row>
    <row r="41" spans="1:17" s="6" customFormat="1" ht="15" customHeight="1" x14ac:dyDescent="0.2">
      <c r="A41" s="172"/>
      <c r="B41" s="173" t="s">
        <v>233</v>
      </c>
      <c r="C41" s="60">
        <f>'[1]Appx H Pivot'!B39</f>
        <v>48</v>
      </c>
      <c r="D41" s="93">
        <f>'[1]Appx H Pivot'!C39</f>
        <v>172</v>
      </c>
      <c r="E41" s="93">
        <f>'[1]Appx H Pivot'!D39</f>
        <v>316</v>
      </c>
      <c r="F41" s="93">
        <f>'[1]Appx H Pivot'!E39</f>
        <v>1239</v>
      </c>
      <c r="G41" s="93">
        <f>'[1]Appx H Pivot'!F39</f>
        <v>8873</v>
      </c>
      <c r="H41" s="93"/>
      <c r="I41" s="93"/>
      <c r="J41" s="181">
        <f>'[1]Appx H Pivot'!I39</f>
        <v>21394</v>
      </c>
    </row>
    <row r="42" spans="1:17" s="6" customFormat="1" ht="15" customHeight="1" x14ac:dyDescent="0.2">
      <c r="A42" s="175"/>
      <c r="B42" s="176" t="s">
        <v>234</v>
      </c>
      <c r="C42" s="66">
        <f>'[1]Appx H Pivot'!B40</f>
        <v>409</v>
      </c>
      <c r="D42" s="182">
        <f>'[1]Appx H Pivot'!C40</f>
        <v>617</v>
      </c>
      <c r="E42" s="182">
        <f>'[1]Appx H Pivot'!D40</f>
        <v>656</v>
      </c>
      <c r="F42" s="182">
        <f>'[1]Appx H Pivot'!E40</f>
        <v>1140</v>
      </c>
      <c r="G42" s="182">
        <f>'[1]Appx H Pivot'!F40</f>
        <v>785</v>
      </c>
      <c r="H42" s="182"/>
      <c r="I42" s="182"/>
      <c r="J42" s="183">
        <f>'[1]Appx H Pivot'!I40</f>
        <v>3607</v>
      </c>
    </row>
    <row r="43" spans="1:17" s="6" customFormat="1" ht="15" customHeight="1" x14ac:dyDescent="0.2">
      <c r="A43" s="168">
        <v>20</v>
      </c>
      <c r="B43" s="169" t="s">
        <v>232</v>
      </c>
      <c r="C43" s="184"/>
      <c r="G43" s="93">
        <f>'[1]Appx H Pivot'!F42</f>
        <v>323</v>
      </c>
      <c r="H43" s="93">
        <f>'[1]Appx H Pivot'!G42</f>
        <v>7944</v>
      </c>
      <c r="I43" s="93">
        <f>'[1]Appx H Pivot'!H42</f>
        <v>14608</v>
      </c>
      <c r="J43" s="93">
        <f>'[1]Appx H Pivot'!I42</f>
        <v>22875</v>
      </c>
    </row>
    <row r="44" spans="1:17" s="6" customFormat="1" ht="15" customHeight="1" x14ac:dyDescent="0.2">
      <c r="A44" s="172"/>
      <c r="B44" s="173" t="s">
        <v>233</v>
      </c>
      <c r="C44" s="60">
        <f>'[1]Appx H Pivot'!B43</f>
        <v>226</v>
      </c>
      <c r="D44" s="93">
        <f>'[1]Appx H Pivot'!C43</f>
        <v>562</v>
      </c>
      <c r="E44" s="93">
        <f>'[1]Appx H Pivot'!D43</f>
        <v>1114</v>
      </c>
      <c r="F44" s="93">
        <f>'[1]Appx H Pivot'!E43</f>
        <v>3772</v>
      </c>
      <c r="G44" s="93">
        <f>'[1]Appx H Pivot'!F43</f>
        <v>23005</v>
      </c>
      <c r="H44" s="93">
        <f>'[1]Appx H Pivot'!G43</f>
        <v>23588</v>
      </c>
      <c r="I44" s="93">
        <f>'[1]Appx H Pivot'!H43</f>
        <v>4318</v>
      </c>
      <c r="J44" s="181">
        <f>'[1]Appx H Pivot'!I43</f>
        <v>56585</v>
      </c>
    </row>
    <row r="45" spans="1:17" s="6" customFormat="1" ht="15" customHeight="1" x14ac:dyDescent="0.2">
      <c r="A45" s="175"/>
      <c r="B45" s="176" t="s">
        <v>234</v>
      </c>
      <c r="C45" s="66">
        <f>'[1]Appx H Pivot'!B44</f>
        <v>1601</v>
      </c>
      <c r="D45" s="182">
        <f>'[1]Appx H Pivot'!C44</f>
        <v>1904</v>
      </c>
      <c r="E45" s="182">
        <f>'[1]Appx H Pivot'!D44</f>
        <v>2067</v>
      </c>
      <c r="F45" s="182">
        <f>'[1]Appx H Pivot'!E44</f>
        <v>3336</v>
      </c>
      <c r="G45" s="182">
        <f>'[1]Appx H Pivot'!F44</f>
        <v>2247</v>
      </c>
      <c r="H45" s="182"/>
      <c r="I45" s="182"/>
      <c r="J45" s="183">
        <f>'[1]Appx H Pivot'!I44</f>
        <v>11155</v>
      </c>
    </row>
    <row r="46" spans="1:17" s="6" customFormat="1" ht="15" customHeight="1" x14ac:dyDescent="0.2">
      <c r="A46" s="173" t="s">
        <v>159</v>
      </c>
      <c r="B46" s="173" t="s">
        <v>235</v>
      </c>
      <c r="C46" s="66">
        <f>'[1]Appx H Pivot'!B47</f>
        <v>3592</v>
      </c>
      <c r="D46" s="182">
        <f>'[1]Appx H Pivot'!C47</f>
        <v>5003</v>
      </c>
      <c r="E46" s="182">
        <f>'[1]Appx H Pivot'!D47</f>
        <v>6409</v>
      </c>
      <c r="F46" s="182">
        <f>'[1]Appx H Pivot'!E47</f>
        <v>15076</v>
      </c>
      <c r="G46" s="182">
        <f>'[1]Appx H Pivot'!F47</f>
        <v>55534</v>
      </c>
      <c r="H46" s="182">
        <f>'[1]Appx H Pivot'!G47</f>
        <v>46510</v>
      </c>
      <c r="I46" s="182">
        <f>'[1]Appx H Pivot'!H47</f>
        <v>18926</v>
      </c>
      <c r="J46" s="183">
        <f>'[1]Appx H Pivot'!I47</f>
        <v>151050</v>
      </c>
    </row>
  </sheetData>
  <mergeCells count="10">
    <mergeCell ref="C20:J20"/>
    <mergeCell ref="C21:J21"/>
    <mergeCell ref="C34:J34"/>
    <mergeCell ref="C35:J35"/>
    <mergeCell ref="C1:J1"/>
    <mergeCell ref="C2:J2"/>
    <mergeCell ref="C3:J3"/>
    <mergeCell ref="C4:J4"/>
    <mergeCell ref="C6:J6"/>
    <mergeCell ref="C7:J7"/>
  </mergeCells>
  <pageMargins left="0.7" right="0.7" top="0.75" bottom="0.75" header="0.51180555555555496" footer="0.51180555555555496"/>
  <pageSetup scale="89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7771-1880-4175-BFE5-136D30B58186}">
  <sheetPr>
    <pageSetUpPr fitToPage="1"/>
  </sheetPr>
  <dimension ref="A1:AMJ65"/>
  <sheetViews>
    <sheetView zoomScaleNormal="100" workbookViewId="0">
      <selection sqref="A1:B1"/>
    </sheetView>
  </sheetViews>
  <sheetFormatPr defaultColWidth="8.5703125" defaultRowHeight="15" x14ac:dyDescent="0.25"/>
  <cols>
    <col min="1" max="1" width="15.42578125" style="43" customWidth="1"/>
    <col min="2" max="2" width="18" style="190" customWidth="1"/>
    <col min="3" max="3" width="9.140625" style="93" customWidth="1"/>
    <col min="4" max="4" width="9.140625" style="96" customWidth="1"/>
    <col min="5" max="5" width="9.5703125" style="204" bestFit="1" customWidth="1"/>
    <col min="6" max="7" width="8.5703125" style="96"/>
    <col min="8" max="8" width="14" style="218" customWidth="1"/>
    <col min="9" max="9" width="8.5703125" style="96"/>
    <col min="10" max="10" width="12" style="204" bestFit="1" customWidth="1"/>
    <col min="11" max="11" width="8.5703125" style="96"/>
    <col min="12" max="1022" width="8.5703125" style="6"/>
    <col min="1023" max="1024" width="9.140625" style="6" customWidth="1"/>
    <col min="1025" max="16384" width="8.5703125" style="1"/>
  </cols>
  <sheetData>
    <row r="1" spans="1:11" x14ac:dyDescent="0.25">
      <c r="B1" s="409" t="s">
        <v>236</v>
      </c>
      <c r="C1" s="409"/>
      <c r="D1" s="409"/>
      <c r="E1" s="409"/>
      <c r="F1" s="409"/>
      <c r="G1" s="409"/>
      <c r="H1" s="409"/>
      <c r="I1" s="409"/>
      <c r="J1" s="409"/>
      <c r="K1" s="409"/>
    </row>
    <row r="2" spans="1:11" x14ac:dyDescent="0.25">
      <c r="B2" s="410" t="s">
        <v>237</v>
      </c>
      <c r="C2" s="410"/>
      <c r="D2" s="410"/>
      <c r="E2" s="410"/>
      <c r="F2" s="410"/>
      <c r="G2" s="410"/>
      <c r="H2" s="410"/>
      <c r="I2" s="410"/>
      <c r="J2" s="410"/>
      <c r="K2" s="410"/>
    </row>
    <row r="3" spans="1:11" x14ac:dyDescent="0.25">
      <c r="B3" s="410" t="s">
        <v>238</v>
      </c>
      <c r="C3" s="410"/>
      <c r="D3" s="410"/>
      <c r="E3" s="410"/>
      <c r="F3" s="410"/>
      <c r="G3" s="410"/>
      <c r="H3" s="410"/>
      <c r="I3" s="410"/>
      <c r="J3" s="410"/>
      <c r="K3" s="410"/>
    </row>
    <row r="4" spans="1:11" x14ac:dyDescent="0.25">
      <c r="B4" s="408" t="s">
        <v>131</v>
      </c>
      <c r="C4" s="408"/>
      <c r="D4" s="408"/>
      <c r="E4" s="408"/>
      <c r="F4" s="408"/>
      <c r="G4" s="408"/>
      <c r="H4" s="408"/>
      <c r="I4" s="408"/>
      <c r="J4" s="408"/>
      <c r="K4" s="408"/>
    </row>
    <row r="5" spans="1:11" x14ac:dyDescent="0.25">
      <c r="B5" s="410" t="s">
        <v>53</v>
      </c>
      <c r="C5" s="410"/>
      <c r="D5" s="410"/>
      <c r="E5" s="410"/>
      <c r="F5" s="410"/>
      <c r="G5" s="410"/>
      <c r="H5" s="410"/>
      <c r="I5" s="410"/>
      <c r="J5" s="410"/>
      <c r="K5" s="410"/>
    </row>
    <row r="6" spans="1:11" x14ac:dyDescent="0.25">
      <c r="B6" s="185"/>
      <c r="C6" s="186"/>
      <c r="D6" s="187"/>
      <c r="E6" s="188"/>
      <c r="F6" s="187"/>
      <c r="G6" s="187"/>
      <c r="H6" s="189"/>
      <c r="I6" s="187"/>
      <c r="J6" s="188"/>
    </row>
    <row r="7" spans="1:11" ht="51.75" x14ac:dyDescent="0.25">
      <c r="C7" s="191" t="s">
        <v>54</v>
      </c>
      <c r="D7" s="192" t="s">
        <v>56</v>
      </c>
      <c r="E7" s="193" t="s">
        <v>57</v>
      </c>
      <c r="F7" s="194" t="s">
        <v>239</v>
      </c>
      <c r="G7" s="192" t="s">
        <v>59</v>
      </c>
      <c r="H7" s="195" t="s">
        <v>60</v>
      </c>
      <c r="I7" s="192" t="s">
        <v>61</v>
      </c>
      <c r="J7" s="193" t="s">
        <v>62</v>
      </c>
      <c r="K7" s="192" t="s">
        <v>63</v>
      </c>
    </row>
    <row r="8" spans="1:11" x14ac:dyDescent="0.25">
      <c r="A8" s="43" t="s">
        <v>65</v>
      </c>
      <c r="B8" s="196"/>
      <c r="C8" s="197">
        <f>'[1]Appx I Pivot'!B10</f>
        <v>299693</v>
      </c>
      <c r="D8" s="198">
        <f>'[1]Appx I Pivot'!D10</f>
        <v>0.94059294653653569</v>
      </c>
      <c r="E8" s="199">
        <f>'[1]Appx I Pivot'!E10/1000000</f>
        <v>130961.168922</v>
      </c>
      <c r="F8" s="200">
        <f>+E8/E$8</f>
        <v>1</v>
      </c>
      <c r="G8" s="198">
        <f>'[1]Appx I Pivot'!G10</f>
        <v>0.85781273011804871</v>
      </c>
      <c r="H8" s="197">
        <f>'[1]Appx I Pivot'!H10</f>
        <v>171520541.67566389</v>
      </c>
      <c r="I8" s="201">
        <f>+H8/H$8</f>
        <v>1</v>
      </c>
      <c r="J8" s="202">
        <f>'[1]Appx I Pivot'!J10/1000000</f>
        <v>78213709.726754129</v>
      </c>
      <c r="K8" s="203">
        <f>+J8/J$8</f>
        <v>1</v>
      </c>
    </row>
    <row r="9" spans="1:11" x14ac:dyDescent="0.25">
      <c r="D9" s="59"/>
      <c r="F9" s="59"/>
      <c r="G9" s="59"/>
      <c r="H9" s="93"/>
      <c r="I9" s="59"/>
      <c r="K9" s="59"/>
    </row>
    <row r="10" spans="1:11" x14ac:dyDescent="0.25">
      <c r="A10" s="43" t="s">
        <v>80</v>
      </c>
      <c r="B10" s="205" t="s">
        <v>81</v>
      </c>
      <c r="C10" s="206">
        <f>'[1]Appx I Pivot'!B8</f>
        <v>199546</v>
      </c>
      <c r="D10" s="207">
        <f>'[1]Appx I Pivot'!D8</f>
        <v>0.95115732066646586</v>
      </c>
      <c r="E10" s="208">
        <f>'[1]Appx I Pivot'!E8/1000000</f>
        <v>88229.202823</v>
      </c>
      <c r="F10" s="207">
        <f>+E10/E$8</f>
        <v>0.67370506501472205</v>
      </c>
      <c r="G10" s="207">
        <f>'[1]Appx I Pivot'!G8</f>
        <v>0.86103299030372971</v>
      </c>
      <c r="H10" s="206">
        <f>'[1]Appx I Pivot'!H8</f>
        <v>97576863.110540137</v>
      </c>
      <c r="I10" s="207">
        <f>+H10/H$8</f>
        <v>0.56889316088479203</v>
      </c>
      <c r="J10" s="208">
        <f>'[1]Appx I Pivot'!J8/1000000</f>
        <v>51867179.422737561</v>
      </c>
      <c r="K10" s="209">
        <f>+J10/J$8</f>
        <v>0.66314690357917705</v>
      </c>
    </row>
    <row r="11" spans="1:11" x14ac:dyDescent="0.25">
      <c r="B11" s="210" t="s">
        <v>82</v>
      </c>
      <c r="C11" s="211">
        <f>'[1]Appx I Pivot'!B9</f>
        <v>100147</v>
      </c>
      <c r="D11" s="212">
        <f>'[1]Appx I Pivot'!D9</f>
        <v>0.92022760225062183</v>
      </c>
      <c r="E11" s="213">
        <f>'[1]Appx I Pivot'!E9/1000000</f>
        <v>42731.966098999997</v>
      </c>
      <c r="F11" s="212">
        <f>+E11/E$8</f>
        <v>0.32629493498527801</v>
      </c>
      <c r="G11" s="212">
        <f>'[1]Appx I Pivot'!G9</f>
        <v>0.85123944619334435</v>
      </c>
      <c r="H11" s="211">
        <f>'[1]Appx I Pivot'!H9</f>
        <v>73943678.565123752</v>
      </c>
      <c r="I11" s="212">
        <f>+H11/H$8</f>
        <v>0.43110683911520797</v>
      </c>
      <c r="J11" s="213">
        <f>'[1]Appx I Pivot'!J9/1000000</f>
        <v>26346530.304016564</v>
      </c>
      <c r="K11" s="214">
        <f>+J11/J$8</f>
        <v>0.3368530964208229</v>
      </c>
    </row>
    <row r="12" spans="1:11" x14ac:dyDescent="0.25">
      <c r="D12" s="59"/>
      <c r="F12" s="59"/>
      <c r="G12" s="59"/>
      <c r="H12" s="93"/>
      <c r="I12" s="59"/>
      <c r="K12" s="59"/>
    </row>
    <row r="13" spans="1:11" x14ac:dyDescent="0.25">
      <c r="A13" s="43" t="s">
        <v>127</v>
      </c>
      <c r="B13" s="205" t="s">
        <v>71</v>
      </c>
      <c r="C13" s="206">
        <f>'[1]Appx I Pivot'!B20</f>
        <v>2913</v>
      </c>
      <c r="D13" s="207">
        <f>'[1]Appx I Pivot'!D20</f>
        <v>1.0645126055568728</v>
      </c>
      <c r="E13" s="208">
        <f>'[1]Appx I Pivot'!E20/1000000</f>
        <v>613.70212300000003</v>
      </c>
      <c r="F13" s="207">
        <f>+E13/E$8</f>
        <v>4.6861380976640395E-3</v>
      </c>
      <c r="G13" s="207">
        <f>'[1]Appx I Pivot'!G20</f>
        <v>0.96667592972832173</v>
      </c>
      <c r="H13" s="206">
        <f>'[1]Appx I Pivot'!H20</f>
        <v>6998412.6108190119</v>
      </c>
      <c r="I13" s="207">
        <f>+H13/H$8</f>
        <v>4.0802183472884744E-2</v>
      </c>
      <c r="J13" s="208">
        <f>'[1]Appx I Pivot'!J20/1000000</f>
        <v>1693687.5188623392</v>
      </c>
      <c r="K13" s="209">
        <f>+J13/J$8</f>
        <v>2.1654611765371728E-2</v>
      </c>
    </row>
    <row r="14" spans="1:11" x14ac:dyDescent="0.25">
      <c r="B14" s="215" t="s">
        <v>72</v>
      </c>
      <c r="C14" s="93">
        <f>'[1]Appx I Pivot'!B21</f>
        <v>7803</v>
      </c>
      <c r="D14" s="59">
        <f>'[1]Appx I Pivot'!D21</f>
        <v>1.0563200900308884</v>
      </c>
      <c r="E14" s="204">
        <f>'[1]Appx I Pivot'!E21/1000000</f>
        <v>2103.2973950000001</v>
      </c>
      <c r="F14" s="59">
        <f t="shared" ref="F14:F21" si="0">+E14/E$8</f>
        <v>1.6060465955772863E-2</v>
      </c>
      <c r="G14" s="59">
        <f>'[1]Appx I Pivot'!G21</f>
        <v>0.91584977941207368</v>
      </c>
      <c r="H14" s="93">
        <f>'[1]Appx I Pivot'!H21</f>
        <v>18240821.876543995</v>
      </c>
      <c r="I14" s="59">
        <f t="shared" ref="I14:I21" si="1">+H14/H$8</f>
        <v>0.10634773945056918</v>
      </c>
      <c r="J14" s="204">
        <f>'[1]Appx I Pivot'!J21/1000000</f>
        <v>6397153.894555402</v>
      </c>
      <c r="K14" s="174">
        <f t="shared" ref="K14:K21" si="2">+J14/J$8</f>
        <v>8.1790697780534549E-2</v>
      </c>
    </row>
    <row r="15" spans="1:11" x14ac:dyDescent="0.25">
      <c r="B15" s="215" t="s">
        <v>73</v>
      </c>
      <c r="C15" s="93">
        <f>'[1]Appx I Pivot'!B22</f>
        <v>16026</v>
      </c>
      <c r="D15" s="59">
        <f>'[1]Appx I Pivot'!D22</f>
        <v>0.96759709546068351</v>
      </c>
      <c r="E15" s="204">
        <f>'[1]Appx I Pivot'!E22/1000000</f>
        <v>5605.8007239999997</v>
      </c>
      <c r="F15" s="59">
        <f t="shared" si="0"/>
        <v>4.280506023383767E-2</v>
      </c>
      <c r="G15" s="59">
        <f>'[1]Appx I Pivot'!G22</f>
        <v>0.85266000882946369</v>
      </c>
      <c r="H15" s="93">
        <f>'[1]Appx I Pivot'!H22</f>
        <v>29701685.581201982</v>
      </c>
      <c r="I15" s="59">
        <f t="shared" si="1"/>
        <v>0.1731669296926911</v>
      </c>
      <c r="J15" s="204">
        <f>'[1]Appx I Pivot'!J22/1000000</f>
        <v>13934936.016669752</v>
      </c>
      <c r="K15" s="174">
        <f t="shared" si="2"/>
        <v>0.17816487755602656</v>
      </c>
    </row>
    <row r="16" spans="1:11" x14ac:dyDescent="0.25">
      <c r="B16" s="215" t="s">
        <v>74</v>
      </c>
      <c r="C16" s="93">
        <f>'[1]Appx I Pivot'!B23</f>
        <v>25607</v>
      </c>
      <c r="D16" s="59">
        <f>'[1]Appx I Pivot'!D23</f>
        <v>0.96103193696823064</v>
      </c>
      <c r="E16" s="204">
        <f>'[1]Appx I Pivot'!E23/1000000</f>
        <v>10021.608899000001</v>
      </c>
      <c r="F16" s="59">
        <f t="shared" si="0"/>
        <v>7.6523514424102573E-2</v>
      </c>
      <c r="G16" s="59">
        <f>'[1]Appx I Pivot'!G23</f>
        <v>0.8576565456620191</v>
      </c>
      <c r="H16" s="93">
        <f>'[1]Appx I Pivot'!H23</f>
        <v>32024863.700248905</v>
      </c>
      <c r="I16" s="59">
        <f t="shared" si="1"/>
        <v>0.18671153546614958</v>
      </c>
      <c r="J16" s="204">
        <f>'[1]Appx I Pivot'!J23/1000000</f>
        <v>16690132.9731902</v>
      </c>
      <c r="K16" s="174">
        <f t="shared" si="2"/>
        <v>0.21339139942982527</v>
      </c>
    </row>
    <row r="17" spans="1:11" x14ac:dyDescent="0.25">
      <c r="B17" s="215" t="s">
        <v>75</v>
      </c>
      <c r="C17" s="93">
        <f>'[1]Appx I Pivot'!B24</f>
        <v>70305</v>
      </c>
      <c r="D17" s="59">
        <f>'[1]Appx I Pivot'!D24</f>
        <v>0.93931395652923155</v>
      </c>
      <c r="E17" s="204">
        <f>'[1]Appx I Pivot'!E24/1000000</f>
        <v>26637.117761000001</v>
      </c>
      <c r="F17" s="59">
        <f t="shared" si="0"/>
        <v>0.20339706785043263</v>
      </c>
      <c r="G17" s="59">
        <f>'[1]Appx I Pivot'!G24</f>
        <v>0.86055684036164404</v>
      </c>
      <c r="H17" s="93">
        <f>'[1]Appx I Pivot'!H24</f>
        <v>49071717.377977252</v>
      </c>
      <c r="I17" s="59">
        <f t="shared" si="1"/>
        <v>0.28609819499502998</v>
      </c>
      <c r="J17" s="204">
        <f>'[1]Appx I Pivot'!J24/1000000</f>
        <v>24046177.083701771</v>
      </c>
      <c r="K17" s="174">
        <f t="shared" si="2"/>
        <v>0.30744197107782023</v>
      </c>
    </row>
    <row r="18" spans="1:11" x14ac:dyDescent="0.25">
      <c r="B18" s="215" t="s">
        <v>76</v>
      </c>
      <c r="C18" s="93">
        <f>'[1]Appx I Pivot'!B25</f>
        <v>79451</v>
      </c>
      <c r="D18" s="59">
        <f>'[1]Appx I Pivot'!D25</f>
        <v>0.90130042570758606</v>
      </c>
      <c r="E18" s="204">
        <f>'[1]Appx I Pivot'!E25/1000000</f>
        <v>26910.516512999999</v>
      </c>
      <c r="F18" s="59">
        <f t="shared" si="0"/>
        <v>0.20548470004133673</v>
      </c>
      <c r="G18" s="59">
        <f>'[1]Appx I Pivot'!G25</f>
        <v>0.8289144552596921</v>
      </c>
      <c r="H18" s="93">
        <f>'[1]Appx I Pivot'!H25</f>
        <v>26349476.736132894</v>
      </c>
      <c r="I18" s="59">
        <f t="shared" si="1"/>
        <v>0.15362286335334888</v>
      </c>
      <c r="J18" s="204">
        <f>'[1]Appx I Pivot'!J25/1000000</f>
        <v>11107071.486934993</v>
      </c>
      <c r="K18" s="174">
        <f t="shared" si="2"/>
        <v>0.14200926571234684</v>
      </c>
    </row>
    <row r="19" spans="1:11" x14ac:dyDescent="0.25">
      <c r="B19" s="215" t="s">
        <v>77</v>
      </c>
      <c r="C19" s="93">
        <f>'[1]Appx I Pivot'!B26</f>
        <v>56205</v>
      </c>
      <c r="D19" s="59">
        <f>'[1]Appx I Pivot'!D26</f>
        <v>0.95522100616208894</v>
      </c>
      <c r="E19" s="204">
        <f>'[1]Appx I Pivot'!E26/1000000</f>
        <v>21003.273917999999</v>
      </c>
      <c r="F19" s="59">
        <f t="shared" si="0"/>
        <v>0.16037787453248431</v>
      </c>
      <c r="G19" s="59">
        <f>'[1]Appx I Pivot'!G26</f>
        <v>0.90423428255057547</v>
      </c>
      <c r="H19" s="93">
        <f>'[1]Appx I Pivot'!H26</f>
        <v>7736634.7009200193</v>
      </c>
      <c r="I19" s="59">
        <f t="shared" si="1"/>
        <v>4.5106169939397575E-2</v>
      </c>
      <c r="J19" s="204">
        <f>'[1]Appx I Pivot'!J26/1000000</f>
        <v>3141726.9720783322</v>
      </c>
      <c r="K19" s="174">
        <f t="shared" si="2"/>
        <v>4.0168494539566113E-2</v>
      </c>
    </row>
    <row r="20" spans="1:11" x14ac:dyDescent="0.25">
      <c r="B20" s="215" t="s">
        <v>78</v>
      </c>
      <c r="C20" s="93">
        <f>'[1]Appx I Pivot'!B27</f>
        <v>31937</v>
      </c>
      <c r="D20" s="59">
        <f>'[1]Appx I Pivot'!D27</f>
        <v>0.96936437626867378</v>
      </c>
      <c r="E20" s="204">
        <f>'[1]Appx I Pivot'!E27/1000000</f>
        <v>25562.183338999999</v>
      </c>
      <c r="F20" s="59">
        <f t="shared" si="0"/>
        <v>0.19518902854497844</v>
      </c>
      <c r="G20" s="59">
        <f>'[1]Appx I Pivot'!G27</f>
        <v>0.85968258340720882</v>
      </c>
      <c r="H20" s="93">
        <f>'[1]Appx I Pivot'!H27</f>
        <v>1259721.9239679994</v>
      </c>
      <c r="I20" s="59">
        <f t="shared" si="1"/>
        <v>7.3444376496318775E-3</v>
      </c>
      <c r="J20" s="204">
        <f>'[1]Appx I Pivot'!J27/1000000</f>
        <v>1012832.1451096287</v>
      </c>
      <c r="K20" s="174">
        <f t="shared" si="2"/>
        <v>1.2949547446963442E-2</v>
      </c>
    </row>
    <row r="21" spans="1:11" x14ac:dyDescent="0.25">
      <c r="B21" s="210" t="s">
        <v>79</v>
      </c>
      <c r="C21" s="211">
        <f>'[1]Appx I Pivot'!B28</f>
        <v>9446</v>
      </c>
      <c r="D21" s="212">
        <f>'[1]Appx I Pivot'!D28</f>
        <v>0.89918081496029145</v>
      </c>
      <c r="E21" s="213">
        <f>'[1]Appx I Pivot'!E28/1000000</f>
        <v>12503.668250000001</v>
      </c>
      <c r="F21" s="212">
        <f t="shared" si="0"/>
        <v>9.5476150319390787E-2</v>
      </c>
      <c r="G21" s="212">
        <f>'[1]Appx I Pivot'!G28</f>
        <v>0.82818406761076435</v>
      </c>
      <c r="H21" s="211">
        <f>'[1]Appx I Pivot'!H28</f>
        <v>137207.16785199993</v>
      </c>
      <c r="I21" s="212">
        <f t="shared" si="1"/>
        <v>7.9994598029809914E-4</v>
      </c>
      <c r="J21" s="213">
        <f>'[1]Appx I Pivot'!J28/1000000</f>
        <v>189991.63565120584</v>
      </c>
      <c r="K21" s="214">
        <f t="shared" si="2"/>
        <v>2.4291346915388218E-3</v>
      </c>
    </row>
    <row r="22" spans="1:11" x14ac:dyDescent="0.25">
      <c r="D22" s="59"/>
      <c r="F22" s="59"/>
      <c r="G22" s="59"/>
      <c r="H22" s="93"/>
      <c r="I22" s="59"/>
      <c r="K22" s="59"/>
    </row>
    <row r="23" spans="1:11" x14ac:dyDescent="0.25">
      <c r="A23" s="43" t="s">
        <v>83</v>
      </c>
      <c r="B23" s="205" t="s">
        <v>84</v>
      </c>
      <c r="C23" s="206">
        <f>'[1]Appx I Pivot'!B39</f>
        <v>5634</v>
      </c>
      <c r="D23" s="207">
        <f>'[1]Appx I Pivot'!D39</f>
        <v>1.0941099095638835</v>
      </c>
      <c r="E23" s="208">
        <f>'[1]Appx I Pivot'!E39/1000000</f>
        <v>2328.3648659999999</v>
      </c>
      <c r="F23" s="207">
        <f>+E23/E$8</f>
        <v>1.7779047676237263E-2</v>
      </c>
      <c r="G23" s="207">
        <f>'[1]Appx I Pivot'!G39</f>
        <v>0.91302429899434567</v>
      </c>
      <c r="H23" s="206">
        <f>'[1]Appx I Pivot'!H39</f>
        <v>14496381.697278008</v>
      </c>
      <c r="I23" s="207">
        <f>+H23/H$8</f>
        <v>8.4516883841760981E-2</v>
      </c>
      <c r="J23" s="208">
        <f>'[1]Appx I Pivot'!J39/1000000</f>
        <v>7375791.4326480413</v>
      </c>
      <c r="K23" s="209">
        <f>+J23/J$8</f>
        <v>9.430305068530774E-2</v>
      </c>
    </row>
    <row r="24" spans="1:11" x14ac:dyDescent="0.25">
      <c r="B24" s="215" t="s">
        <v>85</v>
      </c>
      <c r="C24" s="93">
        <f>'[1]Appx I Pivot'!B40</f>
        <v>7929</v>
      </c>
      <c r="D24" s="59">
        <f>'[1]Appx I Pivot'!D40</f>
        <v>1.03905586166792</v>
      </c>
      <c r="E24" s="204">
        <f>'[1]Appx I Pivot'!E40/1000000</f>
        <v>3417.2065320000002</v>
      </c>
      <c r="F24" s="59">
        <f t="shared" ref="F24:F30" si="3">+E24/E$8</f>
        <v>2.6093280627597911E-2</v>
      </c>
      <c r="G24" s="59">
        <f>'[1]Appx I Pivot'!G40</f>
        <v>0.8977366329692954</v>
      </c>
      <c r="H24" s="93">
        <f>'[1]Appx I Pivot'!H40</f>
        <v>13777966.790318025</v>
      </c>
      <c r="I24" s="59">
        <f t="shared" ref="I24:I30" si="4">+H24/H$8</f>
        <v>8.03283773227082E-2</v>
      </c>
      <c r="J24" s="204">
        <f>'[1]Appx I Pivot'!J40/1000000</f>
        <v>7135381.0707437601</v>
      </c>
      <c r="K24" s="174">
        <f t="shared" ref="K24:K30" si="5">+J24/J$8</f>
        <v>9.1229288262528227E-2</v>
      </c>
    </row>
    <row r="25" spans="1:11" x14ac:dyDescent="0.25">
      <c r="B25" s="215" t="s">
        <v>86</v>
      </c>
      <c r="C25" s="93">
        <f>'[1]Appx I Pivot'!B41</f>
        <v>10341</v>
      </c>
      <c r="D25" s="59">
        <f>'[1]Appx I Pivot'!D41</f>
        <v>0.99822609175122079</v>
      </c>
      <c r="E25" s="204">
        <f>'[1]Appx I Pivot'!E41/1000000</f>
        <v>4559.0827579999996</v>
      </c>
      <c r="F25" s="59">
        <f t="shared" si="3"/>
        <v>3.4812477588035066E-2</v>
      </c>
      <c r="G25" s="59">
        <f>'[1]Appx I Pivot'!G41</f>
        <v>0.85743237160128305</v>
      </c>
      <c r="H25" s="93">
        <f>'[1]Appx I Pivot'!H41</f>
        <v>13159624.992361955</v>
      </c>
      <c r="I25" s="59">
        <f t="shared" si="4"/>
        <v>7.6723317590997916E-2</v>
      </c>
      <c r="J25" s="204">
        <f>'[1]Appx I Pivot'!J41/1000000</f>
        <v>6880530.5447441842</v>
      </c>
      <c r="K25" s="174">
        <f t="shared" si="5"/>
        <v>8.7970901377544541E-2</v>
      </c>
    </row>
    <row r="26" spans="1:11" x14ac:dyDescent="0.25">
      <c r="B26" s="215" t="s">
        <v>87</v>
      </c>
      <c r="C26" s="93">
        <f>'[1]Appx I Pivot'!B42</f>
        <v>24590</v>
      </c>
      <c r="D26" s="59">
        <f>'[1]Appx I Pivot'!D42</f>
        <v>0.9303494425439055</v>
      </c>
      <c r="E26" s="204">
        <f>'[1]Appx I Pivot'!E42/1000000</f>
        <v>11769.439745</v>
      </c>
      <c r="F26" s="59">
        <f t="shared" si="3"/>
        <v>8.9869690702057151E-2</v>
      </c>
      <c r="G26" s="59">
        <f>'[1]Appx I Pivot'!G42</f>
        <v>0.82861830324126451</v>
      </c>
      <c r="H26" s="93">
        <f>'[1]Appx I Pivot'!H42</f>
        <v>24860179.142793987</v>
      </c>
      <c r="I26" s="59">
        <f t="shared" si="4"/>
        <v>0.14493995238076643</v>
      </c>
      <c r="J26" s="204">
        <f>'[1]Appx I Pivot'!J42/1000000</f>
        <v>12913518.69287359</v>
      </c>
      <c r="K26" s="174">
        <f t="shared" si="5"/>
        <v>0.16510556445906993</v>
      </c>
    </row>
    <row r="27" spans="1:11" x14ac:dyDescent="0.25">
      <c r="B27" s="215" t="s">
        <v>88</v>
      </c>
      <c r="C27" s="93">
        <f>'[1]Appx I Pivot'!B43</f>
        <v>90467</v>
      </c>
      <c r="D27" s="59">
        <f>'[1]Appx I Pivot'!D43</f>
        <v>0.90826915946036013</v>
      </c>
      <c r="E27" s="204">
        <f>'[1]Appx I Pivot'!E43/1000000</f>
        <v>48291.492852000003</v>
      </c>
      <c r="F27" s="59">
        <f t="shared" si="3"/>
        <v>0.36874665406172608</v>
      </c>
      <c r="G27" s="59">
        <f>'[1]Appx I Pivot'!G43</f>
        <v>0.84132586500769213</v>
      </c>
      <c r="H27" s="93">
        <f>'[1]Appx I Pivot'!H43</f>
        <v>55406985.843477219</v>
      </c>
      <c r="I27" s="59">
        <f t="shared" si="4"/>
        <v>0.32303411184561698</v>
      </c>
      <c r="J27" s="204">
        <f>'[1]Appx I Pivot'!J43/1000000</f>
        <v>26592021.898319256</v>
      </c>
      <c r="K27" s="174">
        <f t="shared" si="5"/>
        <v>0.33999182485040819</v>
      </c>
    </row>
    <row r="28" spans="1:11" x14ac:dyDescent="0.25">
      <c r="B28" s="215" t="s">
        <v>89</v>
      </c>
      <c r="C28" s="93">
        <f>'[1]Appx I Pivot'!B44</f>
        <v>92863</v>
      </c>
      <c r="D28" s="59">
        <f>'[1]Appx I Pivot'!D44</f>
        <v>0.92308410378707362</v>
      </c>
      <c r="E28" s="204">
        <f>'[1]Appx I Pivot'!E44/1000000</f>
        <v>39827.654113999997</v>
      </c>
      <c r="F28" s="59">
        <f t="shared" si="3"/>
        <v>0.30411804080430288</v>
      </c>
      <c r="G28" s="59">
        <f>'[1]Appx I Pivot'!G44</f>
        <v>0.8420719508266703</v>
      </c>
      <c r="H28" s="93">
        <f>'[1]Appx I Pivot'!H44</f>
        <v>34375475.846921943</v>
      </c>
      <c r="I28" s="59">
        <f t="shared" si="4"/>
        <v>0.2004160872574908</v>
      </c>
      <c r="J28" s="204">
        <f>'[1]Appx I Pivot'!J44/1000000</f>
        <v>13078071.66454426</v>
      </c>
      <c r="K28" s="174">
        <f t="shared" si="5"/>
        <v>0.16720945356298214</v>
      </c>
    </row>
    <row r="29" spans="1:11" x14ac:dyDescent="0.25">
      <c r="B29" s="215" t="s">
        <v>90</v>
      </c>
      <c r="C29" s="93">
        <f>'[1]Appx I Pivot'!B45</f>
        <v>51319</v>
      </c>
      <c r="D29" s="59">
        <f>'[1]Appx I Pivot'!D45</f>
        <v>0.96749087672412748</v>
      </c>
      <c r="E29" s="204">
        <f>'[1]Appx I Pivot'!E45/1000000</f>
        <v>16152.810577</v>
      </c>
      <c r="F29" s="59">
        <f t="shared" si="3"/>
        <v>0.12334045816756993</v>
      </c>
      <c r="G29" s="59">
        <f>'[1]Appx I Pivot'!G45</f>
        <v>0.92189643776308994</v>
      </c>
      <c r="H29" s="93">
        <f>'[1]Appx I Pivot'!H45</f>
        <v>13004573.862909028</v>
      </c>
      <c r="I29" s="59">
        <f t="shared" si="4"/>
        <v>7.5819337648198301E-2</v>
      </c>
      <c r="J29" s="204">
        <f>'[1]Appx I Pivot'!J45/1000000</f>
        <v>3701728.3325441475</v>
      </c>
      <c r="K29" s="174">
        <f t="shared" si="5"/>
        <v>4.7328382012263991E-2</v>
      </c>
    </row>
    <row r="30" spans="1:11" x14ac:dyDescent="0.25">
      <c r="B30" s="210" t="s">
        <v>91</v>
      </c>
      <c r="C30" s="211">
        <f>'[1]Appx I Pivot'!B46</f>
        <v>16550</v>
      </c>
      <c r="D30" s="212">
        <f>'[1]Appx I Pivot'!D46</f>
        <v>1.0472851556924097</v>
      </c>
      <c r="E30" s="213">
        <f>'[1]Appx I Pivot'!E46/1000000</f>
        <v>4615.1174780000001</v>
      </c>
      <c r="F30" s="212">
        <f t="shared" si="3"/>
        <v>3.524035037247375E-2</v>
      </c>
      <c r="G30" s="212">
        <f>'[1]Appx I Pivot'!G46</f>
        <v>1.0091028830311928</v>
      </c>
      <c r="H30" s="211">
        <f>'[1]Appx I Pivot'!H46</f>
        <v>2439353.4996039928</v>
      </c>
      <c r="I30" s="212">
        <f t="shared" si="4"/>
        <v>1.4221932112461953E-2</v>
      </c>
      <c r="J30" s="213">
        <f>'[1]Appx I Pivot'!J46/1000000</f>
        <v>536666.09033638448</v>
      </c>
      <c r="K30" s="214">
        <f t="shared" si="5"/>
        <v>6.8615347898887619E-3</v>
      </c>
    </row>
    <row r="31" spans="1:11" x14ac:dyDescent="0.25">
      <c r="D31" s="59"/>
      <c r="F31" s="59"/>
      <c r="G31" s="59"/>
      <c r="H31" s="93"/>
      <c r="I31" s="59"/>
      <c r="K31" s="59"/>
    </row>
    <row r="32" spans="1:11" x14ac:dyDescent="0.25">
      <c r="A32" s="43" t="s">
        <v>92</v>
      </c>
      <c r="B32" s="205" t="s">
        <v>97</v>
      </c>
      <c r="C32" s="206">
        <f>'[1]Appx I Pivot'!B58</f>
        <v>153173</v>
      </c>
      <c r="D32" s="207">
        <f>'[1]Appx I Pivot'!D58</f>
        <v>1.0198936702055259</v>
      </c>
      <c r="E32" s="208">
        <f>'[1]Appx I Pivot'!E58/1000000</f>
        <v>19539.063601000002</v>
      </c>
      <c r="F32" s="207">
        <f>+E32/E$8</f>
        <v>0.14919738241369393</v>
      </c>
      <c r="G32" s="207">
        <f>'[1]Appx I Pivot'!G58</f>
        <v>0.99207127292163533</v>
      </c>
      <c r="H32" s="206">
        <f>'[1]Appx I Pivot'!H58</f>
        <v>61164114.245213188</v>
      </c>
      <c r="I32" s="207">
        <f>+H32/H$8</f>
        <v>0.35659935333501475</v>
      </c>
      <c r="J32" s="208">
        <f>'[1]Appx I Pivot'!J58/1000000</f>
        <v>8166313.199810517</v>
      </c>
      <c r="K32" s="209">
        <f>+J32/J$8</f>
        <v>0.10441025273369832</v>
      </c>
    </row>
    <row r="33" spans="1:11" x14ac:dyDescent="0.25">
      <c r="B33" s="215" t="s">
        <v>98</v>
      </c>
      <c r="C33" s="93">
        <f>'[1]Appx I Pivot'!B59</f>
        <v>74630</v>
      </c>
      <c r="D33" s="59">
        <f>'[1]Appx I Pivot'!D59</f>
        <v>0.8996693629896011</v>
      </c>
      <c r="E33" s="204">
        <f>'[1]Appx I Pivot'!E59/1000000</f>
        <v>21600.231666</v>
      </c>
      <c r="F33" s="59">
        <f t="shared" ref="F33:F36" si="6">+E33/E$8</f>
        <v>0.16493615507406642</v>
      </c>
      <c r="G33" s="59">
        <f>'[1]Appx I Pivot'!G59</f>
        <v>0.88782420403873785</v>
      </c>
      <c r="H33" s="93">
        <f>'[1]Appx I Pivot'!H59</f>
        <v>52842738.896388367</v>
      </c>
      <c r="I33" s="59">
        <f t="shared" ref="I33:I36" si="7">+H33/H$8</f>
        <v>0.30808402527267631</v>
      </c>
      <c r="J33" s="204">
        <f>'[1]Appx I Pivot'!J59/1000000</f>
        <v>15251778.333573185</v>
      </c>
      <c r="K33" s="174">
        <f t="shared" ref="K33:K36" si="8">+J33/J$8</f>
        <v>0.19500134166831487</v>
      </c>
    </row>
    <row r="34" spans="1:11" x14ac:dyDescent="0.25">
      <c r="B34" s="215" t="s">
        <v>99</v>
      </c>
      <c r="C34" s="93">
        <f>'[1]Appx I Pivot'!B60</f>
        <v>40585</v>
      </c>
      <c r="D34" s="59">
        <f>'[1]Appx I Pivot'!D60</f>
        <v>0.84963433181366954</v>
      </c>
      <c r="E34" s="204">
        <f>'[1]Appx I Pivot'!E60/1000000</f>
        <v>22897.137911000002</v>
      </c>
      <c r="F34" s="59">
        <f t="shared" si="6"/>
        <v>0.17483913819246263</v>
      </c>
      <c r="G34" s="59">
        <f>'[1]Appx I Pivot'!G60</f>
        <v>0.84390916812381844</v>
      </c>
      <c r="H34" s="93">
        <f>'[1]Appx I Pivot'!H60</f>
        <v>35190550.42035009</v>
      </c>
      <c r="I34" s="59">
        <f t="shared" si="7"/>
        <v>0.2051681394925485</v>
      </c>
      <c r="J34" s="204">
        <f>'[1]Appx I Pivot'!J60/1000000</f>
        <v>19665769.864329062</v>
      </c>
      <c r="K34" s="174">
        <f t="shared" si="8"/>
        <v>0.25143635218215588</v>
      </c>
    </row>
    <row r="35" spans="1:11" x14ac:dyDescent="0.25">
      <c r="B35" s="215" t="s">
        <v>100</v>
      </c>
      <c r="C35" s="93">
        <f>'[1]Appx I Pivot'!B61</f>
        <v>24548</v>
      </c>
      <c r="D35" s="59">
        <f>'[1]Appx I Pivot'!D61</f>
        <v>0.82797907499331125</v>
      </c>
      <c r="E35" s="204">
        <f>'[1]Appx I Pivot'!E61/1000000</f>
        <v>30851.874594000001</v>
      </c>
      <c r="F35" s="59">
        <f t="shared" si="6"/>
        <v>0.235580323907885</v>
      </c>
      <c r="G35" s="59">
        <f>'[1]Appx I Pivot'!G61</f>
        <v>0.82644728086520847</v>
      </c>
      <c r="H35" s="93">
        <f>'[1]Appx I Pivot'!H61</f>
        <v>19972821.958674949</v>
      </c>
      <c r="I35" s="59">
        <f t="shared" si="7"/>
        <v>0.11644565580047246</v>
      </c>
      <c r="J35" s="204">
        <f>'[1]Appx I Pivot'!J61/1000000</f>
        <v>24264899.115097839</v>
      </c>
      <c r="K35" s="174">
        <f t="shared" si="8"/>
        <v>0.31023843773513893</v>
      </c>
    </row>
    <row r="36" spans="1:11" x14ac:dyDescent="0.25">
      <c r="B36" s="210" t="s">
        <v>240</v>
      </c>
      <c r="C36" s="211">
        <f>'[1]Appx I Pivot'!B62</f>
        <v>6757</v>
      </c>
      <c r="D36" s="212">
        <f>'[1]Appx I Pivot'!D62</f>
        <v>0.83753791013738854</v>
      </c>
      <c r="E36" s="213">
        <f>'[1]Appx I Pivot'!E62/1000000</f>
        <v>36072.861149999997</v>
      </c>
      <c r="F36" s="212">
        <f t="shared" si="6"/>
        <v>0.27544700041189207</v>
      </c>
      <c r="G36" s="212">
        <f>'[1]Appx I Pivot'!G62</f>
        <v>0.81647646305296973</v>
      </c>
      <c r="H36" s="211">
        <f>'[1]Appx I Pivot'!H62</f>
        <v>2350316.1550379996</v>
      </c>
      <c r="I36" s="212">
        <f t="shared" si="7"/>
        <v>1.3702826099292065E-2</v>
      </c>
      <c r="J36" s="213">
        <f>'[1]Appx I Pivot'!J62/1000000</f>
        <v>10864949.213943185</v>
      </c>
      <c r="K36" s="214">
        <f t="shared" si="8"/>
        <v>0.13891361568068766</v>
      </c>
    </row>
    <row r="37" spans="1:11" x14ac:dyDescent="0.25">
      <c r="D37" s="59"/>
      <c r="F37" s="59"/>
      <c r="G37" s="59"/>
      <c r="H37" s="93"/>
      <c r="I37" s="59"/>
      <c r="K37" s="59"/>
    </row>
    <row r="38" spans="1:11" x14ac:dyDescent="0.25">
      <c r="A38" s="43" t="s">
        <v>128</v>
      </c>
      <c r="B38" s="205">
        <v>2009</v>
      </c>
      <c r="C38" s="206">
        <f>'[1]Appx I Pivot'!B73</f>
        <v>10216</v>
      </c>
      <c r="D38" s="207">
        <f>'[1]Appx I Pivot'!D73</f>
        <v>1.0086187408071758</v>
      </c>
      <c r="E38" s="208">
        <f>'[1]Appx I Pivot'!E73/1000000</f>
        <v>3785.1756399999999</v>
      </c>
      <c r="F38" s="207">
        <f>+E38/E$8</f>
        <v>2.890303798566762E-2</v>
      </c>
      <c r="G38" s="207">
        <f>'[1]Appx I Pivot'!G73</f>
        <v>0.97023845442225976</v>
      </c>
      <c r="H38" s="206">
        <f>'[1]Appx I Pivot'!H73</f>
        <v>7828068.3058180194</v>
      </c>
      <c r="I38" s="207">
        <f>+H38/H$8</f>
        <v>4.5639246642658553E-2</v>
      </c>
      <c r="J38" s="208">
        <f>'[1]Appx I Pivot'!J73/1000000</f>
        <v>3231818.9331775652</v>
      </c>
      <c r="K38" s="209">
        <f>+J38/J$8</f>
        <v>4.1320363712042098E-2</v>
      </c>
    </row>
    <row r="39" spans="1:11" x14ac:dyDescent="0.25">
      <c r="B39" s="215">
        <v>2010</v>
      </c>
      <c r="C39" s="93">
        <f>'[1]Appx I Pivot'!B74</f>
        <v>16525</v>
      </c>
      <c r="D39" s="59">
        <f>'[1]Appx I Pivot'!D74</f>
        <v>0.98990599296918846</v>
      </c>
      <c r="E39" s="204">
        <f>'[1]Appx I Pivot'!E74/1000000</f>
        <v>6677.3888669999997</v>
      </c>
      <c r="F39" s="59">
        <f t="shared" ref="F39:F46" si="9">+E39/E$8</f>
        <v>5.0987547850745198E-2</v>
      </c>
      <c r="G39" s="59">
        <f>'[1]Appx I Pivot'!G74</f>
        <v>0.94473657059741889</v>
      </c>
      <c r="H39" s="93">
        <f>'[1]Appx I Pivot'!H74</f>
        <v>11235037.770457987</v>
      </c>
      <c r="I39" s="59">
        <f t="shared" ref="I39:I46" si="10">+H39/H$8</f>
        <v>6.5502578645669385E-2</v>
      </c>
      <c r="J39" s="204">
        <f>'[1]Appx I Pivot'!J74/1000000</f>
        <v>4827776.7422327632</v>
      </c>
      <c r="K39" s="174">
        <f t="shared" ref="K39:K46" si="11">+J39/J$8</f>
        <v>6.172545400415079E-2</v>
      </c>
    </row>
    <row r="40" spans="1:11" x14ac:dyDescent="0.25">
      <c r="B40" s="215">
        <v>2011</v>
      </c>
      <c r="C40" s="93">
        <f>'[1]Appx I Pivot'!B75</f>
        <v>31310</v>
      </c>
      <c r="D40" s="59">
        <f>'[1]Appx I Pivot'!D75</f>
        <v>0.98483874287362627</v>
      </c>
      <c r="E40" s="204">
        <f>'[1]Appx I Pivot'!E75/1000000</f>
        <v>13443.870962999999</v>
      </c>
      <c r="F40" s="59">
        <f t="shared" si="9"/>
        <v>0.10265539834183307</v>
      </c>
      <c r="G40" s="59">
        <f>'[1]Appx I Pivot'!G75</f>
        <v>0.92170494013106918</v>
      </c>
      <c r="H40" s="93">
        <f>'[1]Appx I Pivot'!H75</f>
        <v>19651486.459632922</v>
      </c>
      <c r="I40" s="59">
        <f t="shared" si="10"/>
        <v>0.11457220381680479</v>
      </c>
      <c r="J40" s="204">
        <f>'[1]Appx I Pivot'!J75/1000000</f>
        <v>8691900.8375721108</v>
      </c>
      <c r="K40" s="174">
        <f t="shared" si="11"/>
        <v>0.11113014416446891</v>
      </c>
    </row>
    <row r="41" spans="1:11" x14ac:dyDescent="0.25">
      <c r="B41" s="215">
        <v>2012</v>
      </c>
      <c r="C41" s="93">
        <f>'[1]Appx I Pivot'!B76</f>
        <v>32714</v>
      </c>
      <c r="D41" s="59">
        <f>'[1]Appx I Pivot'!D76</f>
        <v>0.9605033089747218</v>
      </c>
      <c r="E41" s="204">
        <f>'[1]Appx I Pivot'!E76/1000000</f>
        <v>14910.023859999999</v>
      </c>
      <c r="F41" s="59">
        <f t="shared" si="9"/>
        <v>0.11385072371246439</v>
      </c>
      <c r="G41" s="59">
        <f>'[1]Appx I Pivot'!G76</f>
        <v>0.9102518984123884</v>
      </c>
      <c r="H41" s="93">
        <f>'[1]Appx I Pivot'!H76</f>
        <v>19073505.366190005</v>
      </c>
      <c r="I41" s="59">
        <f t="shared" si="10"/>
        <v>0.11120245528525077</v>
      </c>
      <c r="J41" s="204">
        <f>'[1]Appx I Pivot'!J76/1000000</f>
        <v>8857015.5475278962</v>
      </c>
      <c r="K41" s="174">
        <f t="shared" si="11"/>
        <v>0.11324121536327315</v>
      </c>
    </row>
    <row r="42" spans="1:11" x14ac:dyDescent="0.25">
      <c r="B42" s="215">
        <v>2013</v>
      </c>
      <c r="C42" s="93">
        <f>'[1]Appx I Pivot'!B77</f>
        <v>34824</v>
      </c>
      <c r="D42" s="59">
        <f>'[1]Appx I Pivot'!D77</f>
        <v>0.9535465810356375</v>
      </c>
      <c r="E42" s="204">
        <f>'[1]Appx I Pivot'!E77/1000000</f>
        <v>14422.205830000001</v>
      </c>
      <c r="F42" s="59">
        <f t="shared" si="9"/>
        <v>0.11012581781848492</v>
      </c>
      <c r="G42" s="59">
        <f>'[1]Appx I Pivot'!G77</f>
        <v>0.84605265788408723</v>
      </c>
      <c r="H42" s="93">
        <f>'[1]Appx I Pivot'!H77</f>
        <v>20941167.904121105</v>
      </c>
      <c r="I42" s="59">
        <f t="shared" si="10"/>
        <v>0.12209131162680051</v>
      </c>
      <c r="J42" s="204">
        <f>'[1]Appx I Pivot'!J77/1000000</f>
        <v>9381522.6516225208</v>
      </c>
      <c r="K42" s="174">
        <f t="shared" si="11"/>
        <v>0.11994729164998851</v>
      </c>
    </row>
    <row r="43" spans="1:11" x14ac:dyDescent="0.25">
      <c r="B43" s="215">
        <v>2014</v>
      </c>
      <c r="C43" s="93">
        <f>'[1]Appx I Pivot'!B78</f>
        <v>40250</v>
      </c>
      <c r="D43" s="59">
        <f>'[1]Appx I Pivot'!D78</f>
        <v>0.94465271284427721</v>
      </c>
      <c r="E43" s="204">
        <f>'[1]Appx I Pivot'!E78/1000000</f>
        <v>17612.391820000001</v>
      </c>
      <c r="F43" s="59">
        <f t="shared" si="9"/>
        <v>0.13448560336606249</v>
      </c>
      <c r="G43" s="59">
        <f>'[1]Appx I Pivot'!G78</f>
        <v>0.84487020875683028</v>
      </c>
      <c r="H43" s="93">
        <f>'[1]Appx I Pivot'!H78</f>
        <v>22298634.68605886</v>
      </c>
      <c r="I43" s="59">
        <f t="shared" si="10"/>
        <v>0.13000562188186404</v>
      </c>
      <c r="J43" s="204">
        <f>'[1]Appx I Pivot'!J78/1000000</f>
        <v>10255866.016075725</v>
      </c>
      <c r="K43" s="174">
        <f t="shared" si="11"/>
        <v>0.13112619324547339</v>
      </c>
    </row>
    <row r="44" spans="1:11" x14ac:dyDescent="0.25">
      <c r="B44" s="215">
        <v>2015</v>
      </c>
      <c r="C44" s="93">
        <f>'[1]Appx I Pivot'!B79</f>
        <v>41407</v>
      </c>
      <c r="D44" s="59">
        <f>'[1]Appx I Pivot'!D79</f>
        <v>0.92888405753565273</v>
      </c>
      <c r="E44" s="204">
        <f>'[1]Appx I Pivot'!E79/1000000</f>
        <v>18316.348978999999</v>
      </c>
      <c r="F44" s="59">
        <f t="shared" si="9"/>
        <v>0.13986091548945437</v>
      </c>
      <c r="G44" s="59">
        <f>'[1]Appx I Pivot'!G79</f>
        <v>0.84095316354852034</v>
      </c>
      <c r="H44" s="93">
        <f>'[1]Appx I Pivot'!H79</f>
        <v>22758513.892131016</v>
      </c>
      <c r="I44" s="59">
        <f t="shared" si="10"/>
        <v>0.13268681214385469</v>
      </c>
      <c r="J44" s="204">
        <f>'[1]Appx I Pivot'!J79/1000000</f>
        <v>10514144.686873289</v>
      </c>
      <c r="K44" s="174">
        <f t="shared" si="11"/>
        <v>0.13442841061503535</v>
      </c>
    </row>
    <row r="45" spans="1:11" s="6" customFormat="1" ht="12.75" x14ac:dyDescent="0.2">
      <c r="A45" s="43"/>
      <c r="B45" s="210">
        <v>2016</v>
      </c>
      <c r="C45" s="211">
        <f>'[1]Appx I Pivot'!B80</f>
        <v>46294</v>
      </c>
      <c r="D45" s="212">
        <f>'[1]Appx I Pivot'!D80</f>
        <v>0.91179809881793383</v>
      </c>
      <c r="E45" s="213">
        <f>'[1]Appx I Pivot'!E80/1000000</f>
        <v>20836.878885999999</v>
      </c>
      <c r="F45" s="212">
        <f t="shared" si="9"/>
        <v>0.15910730682627283</v>
      </c>
      <c r="G45" s="212">
        <f>'[1]Appx I Pivot'!G80</f>
        <v>0.82512296009789399</v>
      </c>
      <c r="H45" s="211">
        <f>'[1]Appx I Pivot'!H80</f>
        <v>24096806.260735959</v>
      </c>
      <c r="I45" s="212">
        <f t="shared" si="10"/>
        <v>0.14048933162945418</v>
      </c>
      <c r="J45" s="213">
        <f>'[1]Appx I Pivot'!J80/1000000</f>
        <v>11279686.812148156</v>
      </c>
      <c r="K45" s="214">
        <f t="shared" si="11"/>
        <v>0.14421623589463595</v>
      </c>
    </row>
    <row r="46" spans="1:11" s="6" customFormat="1" ht="12.75" x14ac:dyDescent="0.2">
      <c r="A46" s="43"/>
      <c r="B46" s="210">
        <v>2017</v>
      </c>
      <c r="C46" s="211">
        <f>'[1]Appx I Pivot'!B81</f>
        <v>46153</v>
      </c>
      <c r="D46" s="212">
        <f>'[1]Appx I Pivot'!D81</f>
        <v>0.89670040373806237</v>
      </c>
      <c r="E46" s="213">
        <f>'[1]Appx I Pivot'!E81/1000000</f>
        <v>20956.884076999999</v>
      </c>
      <c r="F46" s="212">
        <f t="shared" si="9"/>
        <v>0.16002364860901511</v>
      </c>
      <c r="G46" s="212">
        <f>'[1]Appx I Pivot'!G81</f>
        <v>0.81205545227527764</v>
      </c>
      <c r="H46" s="211">
        <f>'[1]Appx I Pivot'!H81</f>
        <v>23637321.030517939</v>
      </c>
      <c r="I46" s="212">
        <f t="shared" si="10"/>
        <v>0.13781043832764264</v>
      </c>
      <c r="J46" s="213">
        <f>'[1]Appx I Pivot'!J81/1000000</f>
        <v>11173977.499523707</v>
      </c>
      <c r="K46" s="214">
        <f t="shared" si="11"/>
        <v>0.14286469135092675</v>
      </c>
    </row>
    <row r="47" spans="1:11" s="6" customFormat="1" ht="12.75" x14ac:dyDescent="0.2">
      <c r="A47" s="43"/>
      <c r="B47" s="190"/>
      <c r="C47" s="93"/>
      <c r="D47" s="59"/>
      <c r="E47" s="204"/>
      <c r="F47" s="59"/>
      <c r="G47" s="59"/>
      <c r="H47" s="93"/>
      <c r="I47" s="59"/>
      <c r="J47" s="204"/>
      <c r="K47" s="59"/>
    </row>
    <row r="48" spans="1:11" s="6" customFormat="1" ht="12.75" x14ac:dyDescent="0.2">
      <c r="A48" s="216" t="s">
        <v>241</v>
      </c>
      <c r="B48" s="205" t="s">
        <v>84</v>
      </c>
      <c r="C48" s="206">
        <f>'[1]Appx I Pivot'!B93</f>
        <v>45241</v>
      </c>
      <c r="D48" s="207">
        <f>'[1]Appx I Pivot'!D93</f>
        <v>0.85616567272564226</v>
      </c>
      <c r="E48" s="208">
        <f>'[1]Appx I Pivot'!E93/1000000</f>
        <v>17906.74452</v>
      </c>
      <c r="F48" s="207">
        <f>+E48/E$50</f>
        <v>0.48143253170009381</v>
      </c>
      <c r="G48" s="207">
        <f>'[1]Appx I Pivot'!G93</f>
        <v>0.80888658786259726</v>
      </c>
      <c r="H48" s="206">
        <f>'[1]Appx I Pivot'!H93</f>
        <v>24980605.847840905</v>
      </c>
      <c r="I48" s="207">
        <f>+H48/H$50</f>
        <v>0.57572306549390684</v>
      </c>
      <c r="J48" s="208">
        <f>'[1]Appx I Pivot'!J93/1000000</f>
        <v>9616620.6714791041</v>
      </c>
      <c r="K48" s="209">
        <f>+J48/J$50</f>
        <v>0.65062948294459633</v>
      </c>
    </row>
    <row r="49" spans="1:11" s="6" customFormat="1" ht="12.75" x14ac:dyDescent="0.2">
      <c r="A49" s="217" t="s">
        <v>242</v>
      </c>
      <c r="B49" s="210" t="s">
        <v>85</v>
      </c>
      <c r="C49" s="211">
        <f>'[1]Appx I Pivot'!B94</f>
        <v>56441</v>
      </c>
      <c r="D49" s="212">
        <f>'[1]Appx I Pivot'!D94</f>
        <v>1.3201735972096464</v>
      </c>
      <c r="E49" s="213">
        <f>'[1]Appx I Pivot'!E94/1000000</f>
        <v>19287.967804</v>
      </c>
      <c r="F49" s="212">
        <f t="shared" ref="F49:F50" si="12">+E49/E$50</f>
        <v>0.51856746829990619</v>
      </c>
      <c r="G49" s="212">
        <f>'[1]Appx I Pivot'!G94</f>
        <v>1.1504624975647024</v>
      </c>
      <c r="H49" s="211">
        <f>'[1]Appx I Pivot'!H94</f>
        <v>18409362.949761983</v>
      </c>
      <c r="I49" s="212">
        <f t="shared" ref="I49:I50" si="13">+H49/H$50</f>
        <v>0.42427693450609305</v>
      </c>
      <c r="J49" s="213">
        <f>'[1]Appx I Pivot'!J94/1000000</f>
        <v>5163866.4161280179</v>
      </c>
      <c r="K49" s="214">
        <f t="shared" ref="K49:K50" si="14">+J49/J$50</f>
        <v>0.34937051705540373</v>
      </c>
    </row>
    <row r="50" spans="1:11" s="6" customFormat="1" ht="12.75" x14ac:dyDescent="0.2">
      <c r="A50" s="217"/>
      <c r="B50" s="210" t="s">
        <v>159</v>
      </c>
      <c r="C50" s="197">
        <f>'[1]Appx I Pivot'!B92</f>
        <v>101682</v>
      </c>
      <c r="D50" s="198">
        <f>'[1]Appx I Pivot'!D92</f>
        <v>1.0636846787255259</v>
      </c>
      <c r="E50" s="199">
        <f>'[1]Appx I Pivot'!E92/1000000</f>
        <v>37194.712324</v>
      </c>
      <c r="F50" s="200">
        <f t="shared" si="12"/>
        <v>1</v>
      </c>
      <c r="G50" s="198">
        <f>'[1]Appx I Pivot'!G92</f>
        <v>0.95609037444021983</v>
      </c>
      <c r="H50" s="197">
        <f>'[1]Appx I Pivot'!H92</f>
        <v>43389968.797602892</v>
      </c>
      <c r="I50" s="198">
        <f t="shared" si="13"/>
        <v>1</v>
      </c>
      <c r="J50" s="202">
        <f>'[1]Appx I Pivot'!J92/1000000</f>
        <v>14780487.087607121</v>
      </c>
      <c r="K50" s="203">
        <f t="shared" si="14"/>
        <v>1</v>
      </c>
    </row>
    <row r="51" spans="1:11" s="6" customFormat="1" ht="12.75" x14ac:dyDescent="0.2">
      <c r="A51" s="217"/>
      <c r="B51" s="190"/>
      <c r="C51" s="93"/>
      <c r="D51" s="59"/>
      <c r="E51" s="204"/>
      <c r="F51" s="59"/>
      <c r="G51" s="59"/>
      <c r="H51" s="93"/>
      <c r="I51" s="59"/>
      <c r="J51" s="204"/>
      <c r="K51" s="59"/>
    </row>
    <row r="52" spans="1:11" s="6" customFormat="1" ht="12.75" x14ac:dyDescent="0.2">
      <c r="A52" s="216" t="s">
        <v>241</v>
      </c>
      <c r="B52" s="205" t="s">
        <v>84</v>
      </c>
      <c r="C52" s="206">
        <f>'[1]Appx I Pivot'!B96</f>
        <v>23507</v>
      </c>
      <c r="D52" s="207">
        <f>'[1]Appx I Pivot'!D96</f>
        <v>0.69933634257593524</v>
      </c>
      <c r="E52" s="208">
        <f>'[1]Appx I Pivot'!E96/1000000</f>
        <v>11308.290956999999</v>
      </c>
      <c r="F52" s="207">
        <f>+E52/E$55</f>
        <v>0.20911447050386497</v>
      </c>
      <c r="G52" s="207">
        <f>'[1]Appx I Pivot'!G96</f>
        <v>0.67157380607903372</v>
      </c>
      <c r="H52" s="206">
        <f>'[1]Appx I Pivot'!H96</f>
        <v>25335667.311930992</v>
      </c>
      <c r="I52" s="207">
        <f>+H52/H$55</f>
        <v>0.40818293870683592</v>
      </c>
      <c r="J52" s="208">
        <f>'[1]Appx I Pivot'!J96/1000000</f>
        <v>12334526.745272914</v>
      </c>
      <c r="K52" s="209">
        <f>+J52/J$55</f>
        <v>0.43894839632289923</v>
      </c>
    </row>
    <row r="53" spans="1:11" s="6" customFormat="1" ht="12.75" x14ac:dyDescent="0.2">
      <c r="A53" s="217" t="s">
        <v>243</v>
      </c>
      <c r="B53" s="215" t="s">
        <v>85</v>
      </c>
      <c r="C53" s="93">
        <f>'[1]Appx I Pivot'!B97</f>
        <v>28004</v>
      </c>
      <c r="D53" s="59">
        <f>'[1]Appx I Pivot'!D97</f>
        <v>0.82519884497759333</v>
      </c>
      <c r="E53" s="204">
        <f>'[1]Appx I Pivot'!E97/1000000</f>
        <v>16044.123267000001</v>
      </c>
      <c r="F53" s="59">
        <f>+E53/E$55</f>
        <v>0.29669013243779463</v>
      </c>
      <c r="G53" s="59">
        <f>'[1]Appx I Pivot'!G97</f>
        <v>0.7426347720410531</v>
      </c>
      <c r="H53" s="93">
        <f>'[1]Appx I Pivot'!H97</f>
        <v>16908858.770860963</v>
      </c>
      <c r="I53" s="59">
        <f>+H53/H$55</f>
        <v>0.27241862542214001</v>
      </c>
      <c r="J53" s="204">
        <f>'[1]Appx I Pivot'!J97/1000000</f>
        <v>7846434.6569329062</v>
      </c>
      <c r="K53" s="174">
        <f>+J53/J$55</f>
        <v>0.27923081125370824</v>
      </c>
    </row>
    <row r="54" spans="1:11" s="6" customFormat="1" ht="12.75" x14ac:dyDescent="0.2">
      <c r="A54" s="217"/>
      <c r="B54" s="210" t="s">
        <v>86</v>
      </c>
      <c r="C54" s="211">
        <f>'[1]Appx I Pivot'!B98</f>
        <v>49101</v>
      </c>
      <c r="D54" s="212">
        <f>'[1]Appx I Pivot'!D98</f>
        <v>1.1084611007659599</v>
      </c>
      <c r="E54" s="213">
        <f>'[1]Appx I Pivot'!E98/1000000</f>
        <v>26724.622768000001</v>
      </c>
      <c r="F54" s="212">
        <f>+E54/E$55</f>
        <v>0.49419539705834037</v>
      </c>
      <c r="G54" s="212">
        <f>'[1]Appx I Pivot'!G98</f>
        <v>1.0079802888293681</v>
      </c>
      <c r="H54" s="211">
        <f>'[1]Appx I Pivot'!H98</f>
        <v>19824867.097131003</v>
      </c>
      <c r="I54" s="212">
        <f>+H54/H$55</f>
        <v>0.31939843587102412</v>
      </c>
      <c r="J54" s="213">
        <f>'[1]Appx I Pivot'!J98/1000000</f>
        <v>7919213.5810042527</v>
      </c>
      <c r="K54" s="214">
        <f>+J54/J$55</f>
        <v>0.28182079242339247</v>
      </c>
    </row>
    <row r="55" spans="1:11" s="6" customFormat="1" ht="12.75" x14ac:dyDescent="0.2">
      <c r="A55" s="217"/>
      <c r="B55" s="210" t="s">
        <v>159</v>
      </c>
      <c r="C55" s="197">
        <f>'[1]Appx I Pivot'!B95</f>
        <v>100612</v>
      </c>
      <c r="D55" s="198">
        <f>'[1]Appx I Pivot'!D95</f>
        <v>0.89955906583591216</v>
      </c>
      <c r="E55" s="199">
        <f>'[1]Appx I Pivot'!E95/1000000</f>
        <v>54077.036992000001</v>
      </c>
      <c r="F55" s="200">
        <f>+E55/E$55</f>
        <v>1</v>
      </c>
      <c r="G55" s="198">
        <f>'[1]Appx I Pivot'!G95</f>
        <v>0.8325197650141628</v>
      </c>
      <c r="H55" s="197">
        <f>'[1]Appx I Pivot'!H95</f>
        <v>62069393.179922953</v>
      </c>
      <c r="I55" s="198">
        <f>+H55/H$55</f>
        <v>1</v>
      </c>
      <c r="J55" s="202">
        <f>'[1]Appx I Pivot'!J95/1000000</f>
        <v>28100174.983210076</v>
      </c>
      <c r="K55" s="203">
        <f>+J55/J$55</f>
        <v>1</v>
      </c>
    </row>
    <row r="56" spans="1:11" s="6" customFormat="1" ht="12.75" x14ac:dyDescent="0.2">
      <c r="A56" s="217"/>
      <c r="B56" s="190"/>
      <c r="C56" s="93"/>
      <c r="D56" s="59"/>
      <c r="E56" s="204"/>
      <c r="F56" s="59"/>
      <c r="G56" s="59"/>
      <c r="H56" s="93"/>
      <c r="I56" s="59"/>
      <c r="J56" s="204"/>
      <c r="K56" s="59"/>
    </row>
    <row r="57" spans="1:11" s="6" customFormat="1" ht="12.75" x14ac:dyDescent="0.2">
      <c r="A57" s="216" t="s">
        <v>241</v>
      </c>
      <c r="B57" s="205" t="s">
        <v>84</v>
      </c>
      <c r="C57" s="206">
        <f>'[1]Appx I Pivot'!B100</f>
        <v>23207</v>
      </c>
      <c r="D57" s="207">
        <f>'[1]Appx I Pivot'!D100</f>
        <v>0.68359400581255503</v>
      </c>
      <c r="E57" s="208">
        <f>'[1]Appx I Pivot'!E100/1000000</f>
        <v>11752.788608000001</v>
      </c>
      <c r="F57" s="207">
        <f>+E57/E$61</f>
        <v>0.35214520205524114</v>
      </c>
      <c r="G57" s="207">
        <f>'[1]Appx I Pivot'!G100</f>
        <v>0.65501661097242347</v>
      </c>
      <c r="H57" s="206">
        <f>'[1]Appx I Pivot'!H100</f>
        <v>27971557.478431005</v>
      </c>
      <c r="I57" s="207">
        <f>+H57/H$61</f>
        <v>0.47684726611183464</v>
      </c>
      <c r="J57" s="208">
        <f>'[1]Appx I Pivot'!J100/1000000</f>
        <v>16965716.83236938</v>
      </c>
      <c r="K57" s="209">
        <f>+J57/J$61</f>
        <v>0.51068403349357461</v>
      </c>
    </row>
    <row r="58" spans="1:11" s="6" customFormat="1" ht="12.75" x14ac:dyDescent="0.2">
      <c r="A58" s="217" t="s">
        <v>244</v>
      </c>
      <c r="B58" s="215" t="s">
        <v>85</v>
      </c>
      <c r="C58" s="93">
        <f>'[1]Appx I Pivot'!B101</f>
        <v>20318</v>
      </c>
      <c r="D58" s="59">
        <f>'[1]Appx I Pivot'!D101</f>
        <v>0.83642535647760785</v>
      </c>
      <c r="E58" s="204">
        <f>'[1]Appx I Pivot'!E101/1000000</f>
        <v>9082.0226760000005</v>
      </c>
      <c r="F58" s="59">
        <f>+E58/E$61</f>
        <v>0.27212186120095166</v>
      </c>
      <c r="G58" s="59">
        <f>'[1]Appx I Pivot'!G101</f>
        <v>0.78781786430305067</v>
      </c>
      <c r="H58" s="93">
        <f>'[1]Appx I Pivot'!H101</f>
        <v>13697610.208019003</v>
      </c>
      <c r="I58" s="59">
        <f>+H58/H$61</f>
        <v>0.2335110579736584</v>
      </c>
      <c r="J58" s="204">
        <f>'[1]Appx I Pivot'!J101/1000000</f>
        <v>7687768.041389036</v>
      </c>
      <c r="K58" s="174">
        <f>+J58/J$61</f>
        <v>0.23140904865563852</v>
      </c>
    </row>
    <row r="59" spans="1:11" s="6" customFormat="1" ht="12.75" x14ac:dyDescent="0.2">
      <c r="A59" s="217"/>
      <c r="B59" s="215" t="s">
        <v>86</v>
      </c>
      <c r="C59" s="93">
        <f>'[1]Appx I Pivot'!B102</f>
        <v>14045</v>
      </c>
      <c r="D59" s="59">
        <f>'[1]Appx I Pivot'!D102</f>
        <v>0.99613659987644465</v>
      </c>
      <c r="E59" s="204">
        <f>'[1]Appx I Pivot'!E102/1000000</f>
        <v>6215.1798769999996</v>
      </c>
      <c r="F59" s="59">
        <f>+E59/E$61</f>
        <v>0.18622352929125649</v>
      </c>
      <c r="G59" s="59">
        <f>'[1]Appx I Pivot'!G102</f>
        <v>0.94320218225868468</v>
      </c>
      <c r="H59" s="93">
        <f>'[1]Appx I Pivot'!H102</f>
        <v>9068407.053749999</v>
      </c>
      <c r="I59" s="59">
        <f>+H59/H$61</f>
        <v>0.15459436303839746</v>
      </c>
      <c r="J59" s="204">
        <f>'[1]Appx I Pivot'!J102/1000000</f>
        <v>4818692.4878892833</v>
      </c>
      <c r="K59" s="174">
        <f>+J59/J$61</f>
        <v>0.14504717603121844</v>
      </c>
    </row>
    <row r="60" spans="1:11" s="6" customFormat="1" ht="12.75" x14ac:dyDescent="0.2">
      <c r="A60" s="217"/>
      <c r="B60" s="210" t="s">
        <v>245</v>
      </c>
      <c r="C60" s="211">
        <f>'[1]Appx I Pivot'!B103</f>
        <v>14931</v>
      </c>
      <c r="D60" s="212">
        <f>'[1]Appx I Pivot'!D103</f>
        <v>1.174814066991148</v>
      </c>
      <c r="E60" s="213">
        <f>'[1]Appx I Pivot'!E103/1000000</f>
        <v>6324.8455240000003</v>
      </c>
      <c r="F60" s="212">
        <f>+E60/E$61</f>
        <v>0.18950940745255065</v>
      </c>
      <c r="G60" s="212">
        <f>'[1]Appx I Pivot'!G103</f>
        <v>1.1321248525253822</v>
      </c>
      <c r="H60" s="211">
        <f>'[1]Appx I Pivot'!H103</f>
        <v>7921789.5181049937</v>
      </c>
      <c r="I60" s="212">
        <f>+H60/H$61</f>
        <v>0.13504731287610958</v>
      </c>
      <c r="J60" s="213">
        <f>'[1]Appx I Pivot'!J103/1000000</f>
        <v>3749375.9270020449</v>
      </c>
      <c r="K60" s="214">
        <f>+J60/J$61</f>
        <v>0.11285974181956844</v>
      </c>
    </row>
    <row r="61" spans="1:11" s="6" customFormat="1" ht="12.75" x14ac:dyDescent="0.2">
      <c r="A61" s="217"/>
      <c r="B61" s="210" t="s">
        <v>159</v>
      </c>
      <c r="C61" s="197">
        <f>'[1]Appx I Pivot'!B99</f>
        <v>72501</v>
      </c>
      <c r="D61" s="198">
        <f>'[1]Appx I Pivot'!D99</f>
        <v>0.85246454580904329</v>
      </c>
      <c r="E61" s="199">
        <f>'[1]Appx I Pivot'!E99/1000000</f>
        <v>33374.836685000002</v>
      </c>
      <c r="F61" s="200">
        <f>+E61/E$61</f>
        <v>1</v>
      </c>
      <c r="G61" s="198">
        <f>'[1]Appx I Pivot'!G99</f>
        <v>0.80137515747983246</v>
      </c>
      <c r="H61" s="197">
        <f>'[1]Appx I Pivot'!H99</f>
        <v>58659364.258304998</v>
      </c>
      <c r="I61" s="198">
        <f>+H61/H$61</f>
        <v>1</v>
      </c>
      <c r="J61" s="202">
        <f>'[1]Appx I Pivot'!J99/1000000</f>
        <v>33221553.288649742</v>
      </c>
      <c r="K61" s="203">
        <f>+J61/J$61</f>
        <v>1</v>
      </c>
    </row>
    <row r="62" spans="1:11" s="6" customFormat="1" ht="12.75" x14ac:dyDescent="0.2">
      <c r="A62" s="217"/>
      <c r="B62" s="190"/>
      <c r="C62" s="93"/>
      <c r="D62" s="59"/>
      <c r="E62" s="204"/>
      <c r="F62" s="59"/>
      <c r="G62" s="59"/>
      <c r="H62" s="93"/>
      <c r="I62" s="59"/>
      <c r="J62" s="204"/>
      <c r="K62" s="59"/>
    </row>
    <row r="63" spans="1:11" s="6" customFormat="1" ht="12.75" x14ac:dyDescent="0.2">
      <c r="A63" s="216" t="s">
        <v>246</v>
      </c>
      <c r="B63" s="205" t="s">
        <v>84</v>
      </c>
      <c r="C63" s="206">
        <f>'[1]Appx I Pivot'!B106</f>
        <v>13683</v>
      </c>
      <c r="D63" s="207">
        <f>'[1]Appx I Pivot'!D106</f>
        <v>0.85344090253916338</v>
      </c>
      <c r="E63" s="208">
        <f>'[1]Appx I Pivot'!E106/1000000</f>
        <v>3403.545505</v>
      </c>
      <c r="F63" s="207">
        <f>+E63/E$65</f>
        <v>0.53899767373092033</v>
      </c>
      <c r="G63" s="207">
        <f>'[1]Appx I Pivot'!G106</f>
        <v>0.79254991437110367</v>
      </c>
      <c r="H63" s="206">
        <f>'[1]Appx I Pivot'!H106</f>
        <v>4674390.7109989971</v>
      </c>
      <c r="I63" s="207">
        <f>+H63/H$65</f>
        <v>0.63151948991374285</v>
      </c>
      <c r="J63" s="208">
        <f>'[1]Appx I Pivot'!J106/1000000</f>
        <v>1367038.7565469132</v>
      </c>
      <c r="K63" s="209">
        <f>+J63/J$65</f>
        <v>0.64742713867788626</v>
      </c>
    </row>
    <row r="64" spans="1:11" s="6" customFormat="1" ht="12.75" x14ac:dyDescent="0.2">
      <c r="A64" s="217" t="s">
        <v>242</v>
      </c>
      <c r="B64" s="210" t="s">
        <v>85</v>
      </c>
      <c r="C64" s="211">
        <f>'[1]Appx I Pivot'!B107</f>
        <v>11215</v>
      </c>
      <c r="D64" s="212">
        <f>'[1]Appx I Pivot'!D107</f>
        <v>1.1104085332546307</v>
      </c>
      <c r="E64" s="213">
        <f>'[1]Appx I Pivot'!E107/1000000</f>
        <v>2911.0374160000001</v>
      </c>
      <c r="F64" s="212">
        <f>+E64/E$65</f>
        <v>0.46100232626907967</v>
      </c>
      <c r="G64" s="212">
        <f>'[1]Appx I Pivot'!G107</f>
        <v>1.014811092463177</v>
      </c>
      <c r="H64" s="211">
        <f>'[1]Appx I Pivot'!H107</f>
        <v>2727424.7288339948</v>
      </c>
      <c r="I64" s="212">
        <f>+H64/H$65</f>
        <v>0.36848051008625715</v>
      </c>
      <c r="J64" s="213">
        <f>'[1]Appx I Pivot'!J107/1000000</f>
        <v>744455.61073980411</v>
      </c>
      <c r="K64" s="214">
        <f>+J64/J$65</f>
        <v>0.3525728613221138</v>
      </c>
    </row>
    <row r="65" spans="1:11" s="6" customFormat="1" ht="12.75" x14ac:dyDescent="0.2">
      <c r="A65" s="43"/>
      <c r="B65" s="196" t="s">
        <v>159</v>
      </c>
      <c r="C65" s="197">
        <f>'[1]Appx I Pivot'!B105</f>
        <v>24898</v>
      </c>
      <c r="D65" s="198">
        <f>'[1]Appx I Pivot'!D105</f>
        <v>0.95275519948258358</v>
      </c>
      <c r="E65" s="199">
        <f>'[1]Appx I Pivot'!E105/1000000</f>
        <v>6314.5829210000002</v>
      </c>
      <c r="F65" s="200">
        <f>+E65/E$65</f>
        <v>1</v>
      </c>
      <c r="G65" s="198">
        <f>'[1]Appx I Pivot'!G105</f>
        <v>0.88155867335854821</v>
      </c>
      <c r="H65" s="197">
        <f>'[1]Appx I Pivot'!H105</f>
        <v>7401815.4398329919</v>
      </c>
      <c r="I65" s="198">
        <f>+H65/H$65</f>
        <v>1</v>
      </c>
      <c r="J65" s="202">
        <f>'[1]Appx I Pivot'!J105/1000000</f>
        <v>2111494.3672867171</v>
      </c>
      <c r="K65" s="203">
        <f>+J65/J$65</f>
        <v>1</v>
      </c>
    </row>
  </sheetData>
  <mergeCells count="5">
    <mergeCell ref="B1:K1"/>
    <mergeCell ref="B2:K2"/>
    <mergeCell ref="B3:K3"/>
    <mergeCell ref="B4:K4"/>
    <mergeCell ref="B5:K5"/>
  </mergeCells>
  <pageMargins left="0.7" right="0.7" top="0.75" bottom="0.75" header="0.51180555555555496" footer="0.51180555555555496"/>
  <pageSetup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70BD-4949-4F70-A288-F5E599C0A889}">
  <sheetPr>
    <pageSetUpPr fitToPage="1"/>
  </sheetPr>
  <dimension ref="A1:AML38"/>
  <sheetViews>
    <sheetView zoomScaleNormal="100" workbookViewId="0">
      <selection sqref="A1:B1"/>
    </sheetView>
  </sheetViews>
  <sheetFormatPr defaultColWidth="8.5703125" defaultRowHeight="15" x14ac:dyDescent="0.25"/>
  <cols>
    <col min="1" max="1" width="10.140625" style="219" customWidth="1"/>
    <col min="2" max="11" width="8.5703125" style="173"/>
    <col min="12" max="19" width="8.5703125" style="6"/>
    <col min="20" max="20" width="4.7109375" style="6" customWidth="1"/>
    <col min="21" max="21" width="9.5703125" style="6" customWidth="1"/>
    <col min="22" max="1026" width="8.5703125" style="6"/>
    <col min="1027" max="16384" width="8.5703125" style="1"/>
  </cols>
  <sheetData>
    <row r="1" spans="1:22" ht="12.75" customHeight="1" x14ac:dyDescent="0.25">
      <c r="B1" s="415" t="s">
        <v>247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</row>
    <row r="2" spans="1:22" x14ac:dyDescent="0.25">
      <c r="B2" s="416" t="s">
        <v>50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</row>
    <row r="3" spans="1:22" x14ac:dyDescent="0.25">
      <c r="B3" s="410" t="s">
        <v>248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</row>
    <row r="4" spans="1:22" x14ac:dyDescent="0.25">
      <c r="B4" s="410" t="s">
        <v>131</v>
      </c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</row>
    <row r="7" spans="1:22" x14ac:dyDescent="0.25">
      <c r="B7" s="417" t="s">
        <v>249</v>
      </c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</row>
    <row r="8" spans="1:22" ht="27.75" customHeight="1" x14ac:dyDescent="0.25">
      <c r="A8" s="220"/>
      <c r="B8" s="411" t="s">
        <v>250</v>
      </c>
      <c r="C8" s="412"/>
      <c r="D8" s="412"/>
      <c r="E8" s="412"/>
      <c r="F8" s="412"/>
      <c r="G8" s="412"/>
      <c r="H8" s="412"/>
      <c r="I8" s="412"/>
      <c r="J8" s="413"/>
      <c r="K8" s="221" t="s">
        <v>134</v>
      </c>
      <c r="L8" s="414" t="s">
        <v>135</v>
      </c>
      <c r="M8" s="395"/>
      <c r="N8" s="395"/>
      <c r="O8" s="395"/>
      <c r="P8" s="395"/>
      <c r="Q8" s="395"/>
      <c r="R8" s="395"/>
      <c r="S8" s="395"/>
      <c r="T8" s="84"/>
      <c r="U8" s="83" t="s">
        <v>136</v>
      </c>
      <c r="V8" s="222" t="s">
        <v>137</v>
      </c>
    </row>
    <row r="9" spans="1:22" x14ac:dyDescent="0.25">
      <c r="A9" s="223" t="s">
        <v>251</v>
      </c>
      <c r="B9" s="224" t="s">
        <v>138</v>
      </c>
      <c r="C9" s="108" t="s">
        <v>139</v>
      </c>
      <c r="D9" s="108" t="s">
        <v>140</v>
      </c>
      <c r="E9" s="108" t="s">
        <v>141</v>
      </c>
      <c r="F9" s="108" t="s">
        <v>142</v>
      </c>
      <c r="G9" s="108" t="s">
        <v>143</v>
      </c>
      <c r="H9" s="108" t="s">
        <v>144</v>
      </c>
      <c r="I9" s="108" t="s">
        <v>145</v>
      </c>
      <c r="J9" s="108">
        <v>2017</v>
      </c>
      <c r="K9" s="109">
        <v>2017</v>
      </c>
      <c r="L9" s="89" t="s">
        <v>146</v>
      </c>
      <c r="M9" s="89" t="s">
        <v>147</v>
      </c>
      <c r="N9" s="89" t="s">
        <v>148</v>
      </c>
      <c r="O9" s="89" t="s">
        <v>149</v>
      </c>
      <c r="P9" s="89" t="s">
        <v>150</v>
      </c>
      <c r="Q9" s="89" t="s">
        <v>151</v>
      </c>
      <c r="R9" s="90" t="s">
        <v>152</v>
      </c>
      <c r="S9" s="90" t="s">
        <v>153</v>
      </c>
      <c r="T9" s="90"/>
      <c r="U9" s="225" t="s">
        <v>154</v>
      </c>
      <c r="V9" s="92" t="s">
        <v>154</v>
      </c>
    </row>
    <row r="10" spans="1:22" x14ac:dyDescent="0.25">
      <c r="A10" s="223" t="s">
        <v>84</v>
      </c>
      <c r="B10" s="226">
        <f>'[1]Appx J Pivot'!B13</f>
        <v>0.91672200165146789</v>
      </c>
      <c r="C10" s="78">
        <f>'[1]Appx J Pivot'!C13</f>
        <v>0.84280471815364921</v>
      </c>
      <c r="D10" s="78">
        <f>'[1]Appx J Pivot'!D13</f>
        <v>0.88433945351710519</v>
      </c>
      <c r="E10" s="78">
        <f>'[1]Appx J Pivot'!E13</f>
        <v>0.91204789977747225</v>
      </c>
      <c r="F10" s="78">
        <f>'[1]Appx J Pivot'!F13</f>
        <v>0.76634063535472352</v>
      </c>
      <c r="G10" s="78">
        <f>'[1]Appx J Pivot'!G13</f>
        <v>0.78219107592297277</v>
      </c>
      <c r="H10" s="78">
        <f>'[1]Appx J Pivot'!H13</f>
        <v>0.7950981854448832</v>
      </c>
      <c r="I10" s="78">
        <f>'[1]Appx J Pivot'!I13</f>
        <v>0.76660613918464715</v>
      </c>
      <c r="J10" s="78">
        <f>'[1]Appx J Pivot'!J13</f>
        <v>0.75080573316031629</v>
      </c>
      <c r="K10" s="227">
        <f>'[1]Appx J Pivot'!S13</f>
        <v>5883</v>
      </c>
      <c r="L10" s="78">
        <f t="shared" ref="L10:S11" si="0">+C10/B10-1</f>
        <v>-8.0632169146870325E-2</v>
      </c>
      <c r="M10" s="78">
        <f t="shared" si="0"/>
        <v>4.9281564837993619E-2</v>
      </c>
      <c r="N10" s="78">
        <f t="shared" si="0"/>
        <v>3.1332364682100211E-2</v>
      </c>
      <c r="O10" s="78">
        <f t="shared" si="0"/>
        <v>-0.15975834652796128</v>
      </c>
      <c r="P10" s="78">
        <f t="shared" si="0"/>
        <v>2.0683283434281607E-2</v>
      </c>
      <c r="Q10" s="78">
        <f t="shared" si="0"/>
        <v>1.6501223191124126E-2</v>
      </c>
      <c r="R10" s="78">
        <f t="shared" si="0"/>
        <v>-3.5834626190592855E-2</v>
      </c>
      <c r="S10" s="78">
        <f t="shared" si="0"/>
        <v>-2.0610852453041839E-2</v>
      </c>
      <c r="T10" s="78"/>
      <c r="U10" s="78">
        <f>+J10/B10-1</f>
        <v>-0.18098864016818039</v>
      </c>
      <c r="V10" s="228">
        <f>(1+U10)^(1/8)-1</f>
        <v>-2.4648310268933882E-2</v>
      </c>
    </row>
    <row r="11" spans="1:22" x14ac:dyDescent="0.25">
      <c r="A11" s="109" t="s">
        <v>85</v>
      </c>
      <c r="B11" s="67">
        <f>'[1]Appx J Pivot'!B14</f>
        <v>1.291226067104174</v>
      </c>
      <c r="C11" s="229">
        <f>'[1]Appx J Pivot'!C14</f>
        <v>1.2124624903818217</v>
      </c>
      <c r="D11" s="229">
        <f>'[1]Appx J Pivot'!D14</f>
        <v>1.2121396219945288</v>
      </c>
      <c r="E11" s="229">
        <f>'[1]Appx J Pivot'!E14</f>
        <v>1.1467332714623235</v>
      </c>
      <c r="F11" s="229">
        <f>'[1]Appx J Pivot'!F14</f>
        <v>1.1951404202607185</v>
      </c>
      <c r="G11" s="229">
        <f>'[1]Appx J Pivot'!G14</f>
        <v>1.1272122708352621</v>
      </c>
      <c r="H11" s="229">
        <f>'[1]Appx J Pivot'!H14</f>
        <v>1.1537022216945598</v>
      </c>
      <c r="I11" s="229">
        <f>'[1]Appx J Pivot'!I14</f>
        <v>1.0913842884389984</v>
      </c>
      <c r="J11" s="229">
        <f>'[1]Appx J Pivot'!J14</f>
        <v>1.0895649841606176</v>
      </c>
      <c r="K11" s="230">
        <f>'[1]Appx J Pivot'!S14</f>
        <v>7685</v>
      </c>
      <c r="L11" s="229">
        <f t="shared" si="0"/>
        <v>-6.0999060295456209E-2</v>
      </c>
      <c r="M11" s="229">
        <f t="shared" si="0"/>
        <v>-2.6629144394496596E-4</v>
      </c>
      <c r="N11" s="229">
        <f t="shared" si="0"/>
        <v>-5.3959419645553508E-2</v>
      </c>
      <c r="O11" s="229">
        <f t="shared" si="0"/>
        <v>4.2213084771374865E-2</v>
      </c>
      <c r="P11" s="229">
        <f t="shared" si="0"/>
        <v>-5.6836960974542161E-2</v>
      </c>
      <c r="Q11" s="229">
        <f t="shared" si="0"/>
        <v>2.3500410299533758E-2</v>
      </c>
      <c r="R11" s="229">
        <f t="shared" si="0"/>
        <v>-5.4015613460489664E-2</v>
      </c>
      <c r="S11" s="229">
        <f t="shared" si="0"/>
        <v>-1.6669694603931307E-3</v>
      </c>
      <c r="T11" s="229"/>
      <c r="U11" s="229">
        <f>+J11/B11-1</f>
        <v>-0.15617798314420694</v>
      </c>
      <c r="V11" s="68">
        <f>(1+U11)^(1/8)-1</f>
        <v>-2.1003009871423561E-2</v>
      </c>
    </row>
    <row r="15" spans="1:22" x14ac:dyDescent="0.25">
      <c r="B15" s="417" t="s">
        <v>252</v>
      </c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</row>
    <row r="16" spans="1:22" ht="27.75" customHeight="1" x14ac:dyDescent="0.25">
      <c r="A16" s="220"/>
      <c r="B16" s="411" t="s">
        <v>250</v>
      </c>
      <c r="C16" s="412"/>
      <c r="D16" s="412"/>
      <c r="E16" s="412"/>
      <c r="F16" s="412"/>
      <c r="G16" s="412"/>
      <c r="H16" s="412"/>
      <c r="I16" s="412"/>
      <c r="J16" s="413"/>
      <c r="K16" s="221" t="s">
        <v>134</v>
      </c>
      <c r="L16" s="414" t="s">
        <v>135</v>
      </c>
      <c r="M16" s="395"/>
      <c r="N16" s="395"/>
      <c r="O16" s="395"/>
      <c r="P16" s="395"/>
      <c r="Q16" s="395"/>
      <c r="R16" s="395"/>
      <c r="S16" s="395"/>
      <c r="T16" s="84"/>
      <c r="U16" s="83" t="s">
        <v>136</v>
      </c>
      <c r="V16" s="222" t="s">
        <v>137</v>
      </c>
    </row>
    <row r="17" spans="1:22" x14ac:dyDescent="0.25">
      <c r="A17" s="223" t="s">
        <v>251</v>
      </c>
      <c r="B17" s="224" t="s">
        <v>138</v>
      </c>
      <c r="C17" s="108" t="s">
        <v>139</v>
      </c>
      <c r="D17" s="108" t="s">
        <v>140</v>
      </c>
      <c r="E17" s="108" t="s">
        <v>141</v>
      </c>
      <c r="F17" s="108" t="s">
        <v>142</v>
      </c>
      <c r="G17" s="108" t="s">
        <v>143</v>
      </c>
      <c r="H17" s="108" t="s">
        <v>144</v>
      </c>
      <c r="I17" s="108" t="s">
        <v>145</v>
      </c>
      <c r="J17" s="108">
        <v>2017</v>
      </c>
      <c r="K17" s="109">
        <v>2017</v>
      </c>
      <c r="L17" s="89" t="s">
        <v>146</v>
      </c>
      <c r="M17" s="89" t="s">
        <v>147</v>
      </c>
      <c r="N17" s="89" t="s">
        <v>148</v>
      </c>
      <c r="O17" s="89" t="s">
        <v>149</v>
      </c>
      <c r="P17" s="89" t="s">
        <v>150</v>
      </c>
      <c r="Q17" s="89" t="s">
        <v>151</v>
      </c>
      <c r="R17" s="90" t="s">
        <v>152</v>
      </c>
      <c r="S17" s="90" t="s">
        <v>153</v>
      </c>
      <c r="T17" s="90"/>
      <c r="U17" s="225" t="s">
        <v>154</v>
      </c>
      <c r="V17" s="92" t="s">
        <v>154</v>
      </c>
    </row>
    <row r="18" spans="1:22" x14ac:dyDescent="0.25">
      <c r="A18" s="220" t="s">
        <v>84</v>
      </c>
      <c r="B18" s="226">
        <f>'[1]Appx J Pivot'!B16</f>
        <v>0.69428601041794702</v>
      </c>
      <c r="C18" s="78">
        <f>'[1]Appx J Pivot'!C16</f>
        <v>0.71176606091670891</v>
      </c>
      <c r="D18" s="78">
        <f>'[1]Appx J Pivot'!D16</f>
        <v>0.74583692623144304</v>
      </c>
      <c r="E18" s="78">
        <f>'[1]Appx J Pivot'!E16</f>
        <v>0.71585906013759359</v>
      </c>
      <c r="F18" s="78">
        <f>'[1]Appx J Pivot'!F16</f>
        <v>0.64399104444884059</v>
      </c>
      <c r="G18" s="78">
        <f>'[1]Appx J Pivot'!G16</f>
        <v>0.64982393137765271</v>
      </c>
      <c r="H18" s="78">
        <f>'[1]Appx J Pivot'!H16</f>
        <v>0.61507855534583766</v>
      </c>
      <c r="I18" s="78">
        <f>'[1]Appx J Pivot'!I16</f>
        <v>0.66342357467985236</v>
      </c>
      <c r="J18" s="78">
        <f>'[1]Appx J Pivot'!J16</f>
        <v>0.67734806113519275</v>
      </c>
      <c r="K18" s="227">
        <f>'[1]Appx J Pivot'!S16</f>
        <v>3913</v>
      </c>
      <c r="L18" s="78">
        <f t="shared" ref="L18:S20" si="1">+C18/B18-1</f>
        <v>2.5177016728652246E-2</v>
      </c>
      <c r="M18" s="78">
        <f t="shared" si="1"/>
        <v>4.7868066750545779E-2</v>
      </c>
      <c r="N18" s="78">
        <f t="shared" si="1"/>
        <v>-4.0193593317136123E-2</v>
      </c>
      <c r="O18" s="78">
        <f t="shared" si="1"/>
        <v>-0.10039408549909168</v>
      </c>
      <c r="P18" s="78">
        <f t="shared" si="1"/>
        <v>9.0574037932533713E-3</v>
      </c>
      <c r="Q18" s="78">
        <f t="shared" si="1"/>
        <v>-5.3468908044296604E-2</v>
      </c>
      <c r="R18" s="78">
        <f t="shared" si="1"/>
        <v>7.8599747810801146E-2</v>
      </c>
      <c r="S18" s="78">
        <f t="shared" si="1"/>
        <v>2.0988832755995945E-2</v>
      </c>
      <c r="T18" s="78"/>
      <c r="U18" s="78">
        <f t="shared" ref="U18:U20" si="2">+J18/B18-1</f>
        <v>-2.4396212841099829E-2</v>
      </c>
      <c r="V18" s="228">
        <f t="shared" ref="V18:V20" si="3">(1+U18)^(1/8)-1</f>
        <v>-3.0825804089139597E-3</v>
      </c>
    </row>
    <row r="19" spans="1:22" x14ac:dyDescent="0.25">
      <c r="A19" s="223" t="s">
        <v>85</v>
      </c>
      <c r="B19" s="231">
        <f>'[1]Appx J Pivot'!B17</f>
        <v>0.76725760053014047</v>
      </c>
      <c r="C19" s="231">
        <f>'[1]Appx J Pivot'!C17</f>
        <v>0.93336834399700774</v>
      </c>
      <c r="D19" s="231">
        <f>'[1]Appx J Pivot'!D17</f>
        <v>0.76343072358904518</v>
      </c>
      <c r="E19" s="231">
        <f>'[1]Appx J Pivot'!E17</f>
        <v>0.81182080971036319</v>
      </c>
      <c r="F19" s="231">
        <f>'[1]Appx J Pivot'!F17</f>
        <v>0.76139842722634388</v>
      </c>
      <c r="G19" s="231">
        <f>'[1]Appx J Pivot'!G17</f>
        <v>0.66720505960689114</v>
      </c>
      <c r="H19" s="231">
        <f>'[1]Appx J Pivot'!H17</f>
        <v>0.78982143091872603</v>
      </c>
      <c r="I19" s="231">
        <f>'[1]Appx J Pivot'!I17</f>
        <v>0.67771893318374532</v>
      </c>
      <c r="J19" s="231">
        <f>'[1]Appx J Pivot'!J17</f>
        <v>0.71204047864435505</v>
      </c>
      <c r="K19" s="232">
        <f>'[1]Appx J Pivot'!S17</f>
        <v>4694</v>
      </c>
      <c r="L19" s="231">
        <f t="shared" si="1"/>
        <v>0.21649931307567649</v>
      </c>
      <c r="M19" s="231">
        <f t="shared" si="1"/>
        <v>-0.18206919219076001</v>
      </c>
      <c r="N19" s="231">
        <f t="shared" si="1"/>
        <v>6.3385038912013192E-2</v>
      </c>
      <c r="O19" s="231">
        <f t="shared" si="1"/>
        <v>-6.2110236496658366E-2</v>
      </c>
      <c r="P19" s="231">
        <f t="shared" si="1"/>
        <v>-0.12371100891629705</v>
      </c>
      <c r="Q19" s="231">
        <f t="shared" si="1"/>
        <v>0.18377614130216413</v>
      </c>
      <c r="R19" s="231">
        <f t="shared" si="1"/>
        <v>-0.14193397817096742</v>
      </c>
      <c r="S19" s="231">
        <f t="shared" si="1"/>
        <v>5.0642742559037224E-2</v>
      </c>
      <c r="T19" s="231"/>
      <c r="U19" s="231">
        <f t="shared" si="2"/>
        <v>-7.1966862039076429E-2</v>
      </c>
      <c r="V19" s="62">
        <f t="shared" si="3"/>
        <v>-9.2925347747643272E-3</v>
      </c>
    </row>
    <row r="20" spans="1:22" x14ac:dyDescent="0.25">
      <c r="A20" s="109" t="s">
        <v>86</v>
      </c>
      <c r="B20" s="229">
        <f>'[1]Appx J Pivot'!B18</f>
        <v>1.2012817210092863</v>
      </c>
      <c r="C20" s="229">
        <f>'[1]Appx J Pivot'!C18</f>
        <v>1.1092098989045585</v>
      </c>
      <c r="D20" s="229">
        <f>'[1]Appx J Pivot'!D18</f>
        <v>1.0584046690173907</v>
      </c>
      <c r="E20" s="229">
        <f>'[1]Appx J Pivot'!E18</f>
        <v>1.0635513412843645</v>
      </c>
      <c r="F20" s="229">
        <f>'[1]Appx J Pivot'!F18</f>
        <v>0.97598540018527757</v>
      </c>
      <c r="G20" s="229">
        <f>'[1]Appx J Pivot'!G18</f>
        <v>1.0347712297914857</v>
      </c>
      <c r="H20" s="229">
        <f>'[1]Appx J Pivot'!H18</f>
        <v>0.96373537989390545</v>
      </c>
      <c r="I20" s="229">
        <f>'[1]Appx J Pivot'!I18</f>
        <v>0.97816339585068135</v>
      </c>
      <c r="J20" s="229">
        <f>'[1]Appx J Pivot'!J18</f>
        <v>0.96285539159813216</v>
      </c>
      <c r="K20" s="230">
        <f>'[1]Appx J Pivot'!S18</f>
        <v>8505</v>
      </c>
      <c r="L20" s="229">
        <f t="shared" si="1"/>
        <v>-7.6644654200990758E-2</v>
      </c>
      <c r="M20" s="229">
        <f t="shared" si="1"/>
        <v>-4.5803080135997987E-2</v>
      </c>
      <c r="N20" s="229">
        <f t="shared" si="1"/>
        <v>4.8626696552196425E-3</v>
      </c>
      <c r="O20" s="229">
        <f t="shared" si="1"/>
        <v>-8.2333534546005671E-2</v>
      </c>
      <c r="P20" s="229">
        <f t="shared" si="1"/>
        <v>6.0232283797532649E-2</v>
      </c>
      <c r="Q20" s="229">
        <f t="shared" si="1"/>
        <v>-6.8648845128690406E-2</v>
      </c>
      <c r="R20" s="229">
        <f t="shared" si="1"/>
        <v>1.4970931085215744E-2</v>
      </c>
      <c r="S20" s="229">
        <f t="shared" si="1"/>
        <v>-1.5649741461891686E-2</v>
      </c>
      <c r="T20" s="229"/>
      <c r="U20" s="229">
        <f t="shared" si="2"/>
        <v>-0.19847661480342382</v>
      </c>
      <c r="V20" s="68">
        <f t="shared" si="3"/>
        <v>-2.7276238802705133E-2</v>
      </c>
    </row>
    <row r="24" spans="1:22" x14ac:dyDescent="0.25">
      <c r="B24" s="417" t="s">
        <v>253</v>
      </c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</row>
    <row r="25" spans="1:22" ht="27.75" customHeight="1" x14ac:dyDescent="0.25">
      <c r="A25" s="220"/>
      <c r="B25" s="411" t="s">
        <v>250</v>
      </c>
      <c r="C25" s="412"/>
      <c r="D25" s="412"/>
      <c r="E25" s="412"/>
      <c r="F25" s="412"/>
      <c r="G25" s="412"/>
      <c r="H25" s="412"/>
      <c r="I25" s="412"/>
      <c r="J25" s="413"/>
      <c r="K25" s="221" t="s">
        <v>134</v>
      </c>
      <c r="L25" s="414" t="s">
        <v>135</v>
      </c>
      <c r="M25" s="395"/>
      <c r="N25" s="395"/>
      <c r="O25" s="395"/>
      <c r="P25" s="395"/>
      <c r="Q25" s="395"/>
      <c r="R25" s="395"/>
      <c r="S25" s="395"/>
      <c r="T25" s="84"/>
      <c r="U25" s="83" t="s">
        <v>136</v>
      </c>
      <c r="V25" s="222" t="s">
        <v>137</v>
      </c>
    </row>
    <row r="26" spans="1:22" x14ac:dyDescent="0.25">
      <c r="A26" s="223" t="s">
        <v>251</v>
      </c>
      <c r="B26" s="224" t="s">
        <v>138</v>
      </c>
      <c r="C26" s="108" t="s">
        <v>139</v>
      </c>
      <c r="D26" s="108" t="s">
        <v>140</v>
      </c>
      <c r="E26" s="108" t="s">
        <v>141</v>
      </c>
      <c r="F26" s="108" t="s">
        <v>142</v>
      </c>
      <c r="G26" s="108" t="s">
        <v>143</v>
      </c>
      <c r="H26" s="108" t="s">
        <v>144</v>
      </c>
      <c r="I26" s="108" t="s">
        <v>145</v>
      </c>
      <c r="J26" s="108">
        <v>2017</v>
      </c>
      <c r="K26" s="109">
        <v>2017</v>
      </c>
      <c r="L26" s="89" t="s">
        <v>146</v>
      </c>
      <c r="M26" s="89" t="s">
        <v>147</v>
      </c>
      <c r="N26" s="89" t="s">
        <v>148</v>
      </c>
      <c r="O26" s="89" t="s">
        <v>149</v>
      </c>
      <c r="P26" s="89" t="s">
        <v>150</v>
      </c>
      <c r="Q26" s="89" t="s">
        <v>151</v>
      </c>
      <c r="R26" s="90" t="s">
        <v>152</v>
      </c>
      <c r="S26" s="90" t="s">
        <v>153</v>
      </c>
      <c r="T26" s="90"/>
      <c r="U26" s="225" t="s">
        <v>154</v>
      </c>
      <c r="V26" s="92" t="s">
        <v>154</v>
      </c>
    </row>
    <row r="27" spans="1:22" x14ac:dyDescent="0.25">
      <c r="A27" s="220" t="s">
        <v>84</v>
      </c>
      <c r="B27" s="78">
        <f>'[1]Appx J Pivot'!B20</f>
        <v>0.78131478956323053</v>
      </c>
      <c r="C27" s="78">
        <f>'[1]Appx J Pivot'!C20</f>
        <v>0.6801781800022193</v>
      </c>
      <c r="D27" s="78">
        <f>'[1]Appx J Pivot'!D20</f>
        <v>0.72642097452898535</v>
      </c>
      <c r="E27" s="78">
        <f>'[1]Appx J Pivot'!E20</f>
        <v>0.67607459596365649</v>
      </c>
      <c r="F27" s="78">
        <f>'[1]Appx J Pivot'!F20</f>
        <v>0.64739731296531955</v>
      </c>
      <c r="G27" s="78">
        <f>'[1]Appx J Pivot'!G20</f>
        <v>0.67415550078919262</v>
      </c>
      <c r="H27" s="78">
        <f>'[1]Appx J Pivot'!H20</f>
        <v>0.64716586164784373</v>
      </c>
      <c r="I27" s="78">
        <f>'[1]Appx J Pivot'!I20</f>
        <v>0.6468238709805797</v>
      </c>
      <c r="J27" s="78">
        <f>'[1]Appx J Pivot'!J20</f>
        <v>0.59997881749062565</v>
      </c>
      <c r="K27" s="227">
        <f>'[1]Appx J Pivot'!S20</f>
        <v>3965</v>
      </c>
      <c r="L27" s="78">
        <f t="shared" ref="L27:S30" si="4">+C27/B27-1</f>
        <v>-0.12944412535381344</v>
      </c>
      <c r="M27" s="78">
        <f t="shared" si="4"/>
        <v>6.7986295189027102E-2</v>
      </c>
      <c r="N27" s="78">
        <f t="shared" si="4"/>
        <v>-6.9307440631066197E-2</v>
      </c>
      <c r="O27" s="78">
        <f t="shared" si="4"/>
        <v>-4.2417335556679481E-2</v>
      </c>
      <c r="P27" s="78">
        <f t="shared" si="4"/>
        <v>4.1331941433786046E-2</v>
      </c>
      <c r="Q27" s="78">
        <f t="shared" si="4"/>
        <v>-4.0034738439060025E-2</v>
      </c>
      <c r="R27" s="78">
        <f t="shared" si="4"/>
        <v>-5.2844361473769474E-4</v>
      </c>
      <c r="S27" s="78">
        <f t="shared" si="4"/>
        <v>-7.2423198325901827E-2</v>
      </c>
      <c r="T27" s="78"/>
      <c r="U27" s="78">
        <f t="shared" ref="U27:U30" si="5">+J27/B27-1</f>
        <v>-0.23209079681439926</v>
      </c>
      <c r="V27" s="228">
        <f t="shared" ref="V27:V30" si="6">(1+U27)^(1/8)-1</f>
        <v>-3.2471572644527491E-2</v>
      </c>
    </row>
    <row r="28" spans="1:22" x14ac:dyDescent="0.25">
      <c r="A28" s="223" t="s">
        <v>85</v>
      </c>
      <c r="B28" s="231">
        <f>'[1]Appx J Pivot'!B21</f>
        <v>0.95165722788270635</v>
      </c>
      <c r="C28" s="231">
        <f>'[1]Appx J Pivot'!C21</f>
        <v>0.98955016398443785</v>
      </c>
      <c r="D28" s="231">
        <f>'[1]Appx J Pivot'!D21</f>
        <v>0.89279816873532769</v>
      </c>
      <c r="E28" s="231">
        <f>'[1]Appx J Pivot'!E21</f>
        <v>0.81998926725867283</v>
      </c>
      <c r="F28" s="231">
        <f>'[1]Appx J Pivot'!F21</f>
        <v>0.79148408667096593</v>
      </c>
      <c r="G28" s="231">
        <f>'[1]Appx J Pivot'!G21</f>
        <v>0.78459934520673091</v>
      </c>
      <c r="H28" s="231">
        <f>'[1]Appx J Pivot'!H21</f>
        <v>0.74528078060632574</v>
      </c>
      <c r="I28" s="231">
        <f>'[1]Appx J Pivot'!I21</f>
        <v>0.75620647247891926</v>
      </c>
      <c r="J28" s="231">
        <f>'[1]Appx J Pivot'!J21</f>
        <v>0.72951762186038427</v>
      </c>
      <c r="K28" s="232">
        <f>'[1]Appx J Pivot'!S21</f>
        <v>3067</v>
      </c>
      <c r="L28" s="231">
        <f t="shared" si="4"/>
        <v>3.9817840911099411E-2</v>
      </c>
      <c r="M28" s="231">
        <f t="shared" si="4"/>
        <v>-9.7773714532608302E-2</v>
      </c>
      <c r="N28" s="231">
        <f t="shared" si="4"/>
        <v>-8.1551356203822145E-2</v>
      </c>
      <c r="O28" s="231">
        <f t="shared" si="4"/>
        <v>-3.4762870351953912E-2</v>
      </c>
      <c r="P28" s="231">
        <f t="shared" si="4"/>
        <v>-8.6985216508808083E-3</v>
      </c>
      <c r="Q28" s="231">
        <f t="shared" si="4"/>
        <v>-5.0112920486882762E-2</v>
      </c>
      <c r="R28" s="231">
        <f t="shared" si="4"/>
        <v>1.4659833121826837E-2</v>
      </c>
      <c r="S28" s="231">
        <f t="shared" si="4"/>
        <v>-3.5293073505502148E-2</v>
      </c>
      <c r="T28" s="231"/>
      <c r="U28" s="231">
        <f t="shared" si="5"/>
        <v>-0.23342396769953522</v>
      </c>
      <c r="V28" s="62">
        <f t="shared" si="6"/>
        <v>-3.2681698645184221E-2</v>
      </c>
    </row>
    <row r="29" spans="1:22" x14ac:dyDescent="0.25">
      <c r="A29" s="223" t="s">
        <v>86</v>
      </c>
      <c r="B29" s="231">
        <f>'[1]Appx J Pivot'!B22</f>
        <v>0.89990739965249822</v>
      </c>
      <c r="C29" s="231">
        <f>'[1]Appx J Pivot'!C22</f>
        <v>0.95168325943878185</v>
      </c>
      <c r="D29" s="231">
        <f>'[1]Appx J Pivot'!D22</f>
        <v>1.0085597998212907</v>
      </c>
      <c r="E29" s="231">
        <f>'[1]Appx J Pivot'!E22</f>
        <v>1.0446092139524765</v>
      </c>
      <c r="F29" s="231">
        <f>'[1]Appx J Pivot'!F22</f>
        <v>0.89375216435241089</v>
      </c>
      <c r="G29" s="231">
        <f>'[1]Appx J Pivot'!G22</f>
        <v>0.91757200794329619</v>
      </c>
      <c r="H29" s="231">
        <f>'[1]Appx J Pivot'!H22</f>
        <v>0.85560304136326548</v>
      </c>
      <c r="I29" s="231">
        <f>'[1]Appx J Pivot'!I22</f>
        <v>1.0015874580808939</v>
      </c>
      <c r="J29" s="231">
        <f>'[1]Appx J Pivot'!J22</f>
        <v>0.92288178235096407</v>
      </c>
      <c r="K29" s="232">
        <f>'[1]Appx J Pivot'!S22</f>
        <v>2402</v>
      </c>
      <c r="L29" s="231">
        <f t="shared" si="4"/>
        <v>5.753465279458414E-2</v>
      </c>
      <c r="M29" s="231">
        <f t="shared" si="4"/>
        <v>5.9764149278037859E-2</v>
      </c>
      <c r="N29" s="231">
        <f t="shared" si="4"/>
        <v>3.5743457291846692E-2</v>
      </c>
      <c r="O29" s="231">
        <f t="shared" si="4"/>
        <v>-0.14441481808232326</v>
      </c>
      <c r="P29" s="231">
        <f t="shared" si="4"/>
        <v>2.6651508707835614E-2</v>
      </c>
      <c r="Q29" s="231">
        <f t="shared" si="4"/>
        <v>-6.7535807591746266E-2</v>
      </c>
      <c r="R29" s="231">
        <f t="shared" si="4"/>
        <v>0.17062166642725551</v>
      </c>
      <c r="S29" s="231">
        <f t="shared" si="4"/>
        <v>-7.8580931794748121E-2</v>
      </c>
      <c r="T29" s="231"/>
      <c r="U29" s="231">
        <f t="shared" si="5"/>
        <v>2.552971862142428E-2</v>
      </c>
      <c r="V29" s="62">
        <f t="shared" si="6"/>
        <v>3.156129841839439E-3</v>
      </c>
    </row>
    <row r="30" spans="1:22" x14ac:dyDescent="0.25">
      <c r="A30" s="109" t="s">
        <v>245</v>
      </c>
      <c r="B30" s="229">
        <f>'[1]Appx J Pivot'!B23</f>
        <v>1.3838443949998571</v>
      </c>
      <c r="C30" s="229">
        <f>'[1]Appx J Pivot'!C23</f>
        <v>1.3855249162887495</v>
      </c>
      <c r="D30" s="229">
        <f>'[1]Appx J Pivot'!D23</f>
        <v>1.1612256547216671</v>
      </c>
      <c r="E30" s="229">
        <f>'[1]Appx J Pivot'!E23</f>
        <v>1.2712143681581993</v>
      </c>
      <c r="F30" s="229">
        <f>'[1]Appx J Pivot'!F23</f>
        <v>1.1087656973498983</v>
      </c>
      <c r="G30" s="229">
        <f>'[1]Appx J Pivot'!G23</f>
        <v>1.0658218138570992</v>
      </c>
      <c r="H30" s="229">
        <f>'[1]Appx J Pivot'!H23</f>
        <v>1.1333208315409897</v>
      </c>
      <c r="I30" s="229">
        <f>'[1]Appx J Pivot'!I23</f>
        <v>1.1547470386136547</v>
      </c>
      <c r="J30" s="229">
        <f>'[1]Appx J Pivot'!J23</f>
        <v>1.0331705436178436</v>
      </c>
      <c r="K30" s="230">
        <f>'[1]Appx J Pivot'!S23</f>
        <v>2561</v>
      </c>
      <c r="L30" s="229">
        <f t="shared" si="4"/>
        <v>1.2143860212641133E-3</v>
      </c>
      <c r="M30" s="229">
        <f t="shared" si="4"/>
        <v>-0.16188756977960939</v>
      </c>
      <c r="N30" s="229">
        <f t="shared" si="4"/>
        <v>9.4717777711254003E-2</v>
      </c>
      <c r="O30" s="229">
        <f t="shared" si="4"/>
        <v>-0.12779014686851364</v>
      </c>
      <c r="P30" s="229">
        <f t="shared" si="4"/>
        <v>-3.8731251873539096E-2</v>
      </c>
      <c r="Q30" s="229">
        <f t="shared" si="4"/>
        <v>6.3330489962124759E-2</v>
      </c>
      <c r="R30" s="229">
        <f t="shared" si="4"/>
        <v>1.8905685377309744E-2</v>
      </c>
      <c r="S30" s="229">
        <f t="shared" si="4"/>
        <v>-0.10528409333854738</v>
      </c>
      <c r="T30" s="229"/>
      <c r="U30" s="229">
        <f t="shared" si="5"/>
        <v>-0.25340555097746364</v>
      </c>
      <c r="V30" s="68">
        <f t="shared" si="6"/>
        <v>-3.5870004579954262E-2</v>
      </c>
    </row>
    <row r="34" spans="1:22" x14ac:dyDescent="0.25">
      <c r="B34" s="417" t="s">
        <v>254</v>
      </c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</row>
    <row r="35" spans="1:22" ht="27.75" customHeight="1" x14ac:dyDescent="0.25">
      <c r="A35" s="220"/>
      <c r="B35" s="411" t="s">
        <v>250</v>
      </c>
      <c r="C35" s="412"/>
      <c r="D35" s="412"/>
      <c r="E35" s="412"/>
      <c r="F35" s="412"/>
      <c r="G35" s="412"/>
      <c r="H35" s="412"/>
      <c r="I35" s="412"/>
      <c r="J35" s="413"/>
      <c r="K35" s="221" t="s">
        <v>134</v>
      </c>
      <c r="L35" s="414" t="s">
        <v>135</v>
      </c>
      <c r="M35" s="395"/>
      <c r="N35" s="395"/>
      <c r="O35" s="395"/>
      <c r="P35" s="395"/>
      <c r="Q35" s="395"/>
      <c r="R35" s="395"/>
      <c r="S35" s="395"/>
      <c r="T35" s="84"/>
      <c r="U35" s="83" t="s">
        <v>136</v>
      </c>
      <c r="V35" s="222" t="s">
        <v>137</v>
      </c>
    </row>
    <row r="36" spans="1:22" x14ac:dyDescent="0.25">
      <c r="A36" s="223" t="s">
        <v>251</v>
      </c>
      <c r="B36" s="224" t="s">
        <v>138</v>
      </c>
      <c r="C36" s="108" t="s">
        <v>139</v>
      </c>
      <c r="D36" s="108" t="s">
        <v>140</v>
      </c>
      <c r="E36" s="108" t="s">
        <v>141</v>
      </c>
      <c r="F36" s="108" t="s">
        <v>142</v>
      </c>
      <c r="G36" s="108" t="s">
        <v>143</v>
      </c>
      <c r="H36" s="108" t="s">
        <v>144</v>
      </c>
      <c r="I36" s="108" t="s">
        <v>145</v>
      </c>
      <c r="J36" s="108">
        <v>2017</v>
      </c>
      <c r="K36" s="109">
        <v>2017</v>
      </c>
      <c r="L36" s="89" t="s">
        <v>146</v>
      </c>
      <c r="M36" s="89" t="s">
        <v>147</v>
      </c>
      <c r="N36" s="89" t="s">
        <v>148</v>
      </c>
      <c r="O36" s="89" t="s">
        <v>149</v>
      </c>
      <c r="P36" s="89" t="s">
        <v>150</v>
      </c>
      <c r="Q36" s="89" t="s">
        <v>151</v>
      </c>
      <c r="R36" s="90" t="s">
        <v>152</v>
      </c>
      <c r="S36" s="90" t="s">
        <v>153</v>
      </c>
      <c r="T36" s="90"/>
      <c r="U36" s="225" t="s">
        <v>154</v>
      </c>
      <c r="V36" s="92" t="s">
        <v>154</v>
      </c>
    </row>
    <row r="37" spans="1:22" x14ac:dyDescent="0.25">
      <c r="A37" s="220" t="s">
        <v>84</v>
      </c>
      <c r="B37" s="226">
        <f>'[1]Appx J Pivot'!B26</f>
        <v>0.88399647691788152</v>
      </c>
      <c r="C37" s="78">
        <f>'[1]Appx J Pivot'!C26</f>
        <v>0.77868875655195469</v>
      </c>
      <c r="D37" s="78">
        <f>'[1]Appx J Pivot'!D26</f>
        <v>0.79743523931723903</v>
      </c>
      <c r="E37" s="78">
        <f>'[1]Appx J Pivot'!E26</f>
        <v>0.81250340999245529</v>
      </c>
      <c r="F37" s="78">
        <f>'[1]Appx J Pivot'!F26</f>
        <v>0.78269497315453229</v>
      </c>
      <c r="G37" s="78">
        <f>'[1]Appx J Pivot'!G26</f>
        <v>0.82850953240626712</v>
      </c>
      <c r="H37" s="78">
        <f>'[1]Appx J Pivot'!H26</f>
        <v>0.75910132014766063</v>
      </c>
      <c r="I37" s="78">
        <f>'[1]Appx J Pivot'!I26</f>
        <v>0.77079986078793461</v>
      </c>
      <c r="J37" s="78">
        <f>'[1]Appx J Pivot'!J26</f>
        <v>0.78370706839315696</v>
      </c>
      <c r="K37" s="227">
        <f>'[1]Appx J Pivot'!S26</f>
        <v>1906</v>
      </c>
      <c r="L37" s="78">
        <f t="shared" ref="L37:S38" si="7">+C37/B37-1</f>
        <v>-0.11912685527106393</v>
      </c>
      <c r="M37" s="78">
        <f t="shared" si="7"/>
        <v>2.4074423327099304E-2</v>
      </c>
      <c r="N37" s="78">
        <f t="shared" si="7"/>
        <v>1.8895792325553051E-2</v>
      </c>
      <c r="O37" s="78">
        <f t="shared" si="7"/>
        <v>-3.6687152904625764E-2</v>
      </c>
      <c r="P37" s="78">
        <f t="shared" si="7"/>
        <v>5.8534372677885305E-2</v>
      </c>
      <c r="Q37" s="78">
        <f t="shared" si="7"/>
        <v>-8.3774790203103633E-2</v>
      </c>
      <c r="R37" s="78">
        <f t="shared" si="7"/>
        <v>1.5411039777929014E-2</v>
      </c>
      <c r="S37" s="78">
        <f t="shared" si="7"/>
        <v>1.6745212683391353E-2</v>
      </c>
      <c r="T37" s="78"/>
      <c r="U37" s="78">
        <f t="shared" ref="U37:U38" si="8">+J37/B37-1</f>
        <v>-0.11345000929685933</v>
      </c>
      <c r="V37" s="228">
        <f t="shared" ref="V37:V38" si="9">(1+U37)^(1/8)-1</f>
        <v>-1.4939502087588652E-2</v>
      </c>
    </row>
    <row r="38" spans="1:22" x14ac:dyDescent="0.25">
      <c r="A38" s="109" t="s">
        <v>85</v>
      </c>
      <c r="B38" s="229">
        <f>'[1]Appx J Pivot'!B27</f>
        <v>0.96717744982913345</v>
      </c>
      <c r="C38" s="229">
        <f>'[1]Appx J Pivot'!C27</f>
        <v>0.94015035034477823</v>
      </c>
      <c r="D38" s="229">
        <f>'[1]Appx J Pivot'!D27</f>
        <v>1.0716020148267038</v>
      </c>
      <c r="E38" s="229">
        <f>'[1]Appx J Pivot'!E27</f>
        <v>0.82571336074061652</v>
      </c>
      <c r="F38" s="229">
        <f>'[1]Appx J Pivot'!F27</f>
        <v>1.0184361614405675</v>
      </c>
      <c r="G38" s="229">
        <f>'[1]Appx J Pivot'!G27</f>
        <v>1.1353581851689925</v>
      </c>
      <c r="H38" s="229">
        <f>'[1]Appx J Pivot'!H27</f>
        <v>1.0770520217528166</v>
      </c>
      <c r="I38" s="229">
        <f>'[1]Appx J Pivot'!I27</f>
        <v>0.9597992785641557</v>
      </c>
      <c r="J38" s="229">
        <f>'[1]Appx J Pivot'!J27</f>
        <v>1.1257531134042269</v>
      </c>
      <c r="K38" s="230">
        <f>'[1]Appx J Pivot'!S27</f>
        <v>1572</v>
      </c>
      <c r="L38" s="229">
        <f t="shared" si="7"/>
        <v>-2.7944302763810214E-2</v>
      </c>
      <c r="M38" s="229">
        <f t="shared" si="7"/>
        <v>0.13981983247011365</v>
      </c>
      <c r="N38" s="229">
        <f t="shared" si="7"/>
        <v>-0.22945893221920799</v>
      </c>
      <c r="O38" s="229">
        <f t="shared" si="7"/>
        <v>0.23340157718544097</v>
      </c>
      <c r="P38" s="229">
        <f t="shared" si="7"/>
        <v>0.1148054518832482</v>
      </c>
      <c r="Q38" s="229">
        <f t="shared" si="7"/>
        <v>-5.1354862437088311E-2</v>
      </c>
      <c r="R38" s="229">
        <f t="shared" si="7"/>
        <v>-0.1088645124103117</v>
      </c>
      <c r="S38" s="229">
        <f t="shared" si="7"/>
        <v>0.17290472971425386</v>
      </c>
      <c r="T38" s="229"/>
      <c r="U38" s="229">
        <f t="shared" si="8"/>
        <v>0.16395715553863277</v>
      </c>
      <c r="V38" s="68">
        <f t="shared" si="9"/>
        <v>1.9159423141980492E-2</v>
      </c>
    </row>
  </sheetData>
  <mergeCells count="16">
    <mergeCell ref="B34:T34"/>
    <mergeCell ref="B35:J35"/>
    <mergeCell ref="L35:S35"/>
    <mergeCell ref="B15:T15"/>
    <mergeCell ref="B16:J16"/>
    <mergeCell ref="L16:S16"/>
    <mergeCell ref="B24:T24"/>
    <mergeCell ref="B25:J25"/>
    <mergeCell ref="L25:S25"/>
    <mergeCell ref="B8:J8"/>
    <mergeCell ref="L8:S8"/>
    <mergeCell ref="B1:T1"/>
    <mergeCell ref="B2:T2"/>
    <mergeCell ref="B3:T3"/>
    <mergeCell ref="B4:T4"/>
    <mergeCell ref="B7:T7"/>
  </mergeCells>
  <pageMargins left="0.7" right="0.7" top="0.75" bottom="0.75" header="0.51180555555555496" footer="0.51180555555555496"/>
  <pageSetup scale="65" firstPageNumber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448A-F2AB-40D8-A4D8-CB4C20648660}">
  <sheetPr>
    <pageSetUpPr fitToPage="1"/>
  </sheetPr>
  <dimension ref="A1:AMJ47"/>
  <sheetViews>
    <sheetView zoomScaleNormal="100" workbookViewId="0">
      <selection sqref="A1:B1"/>
    </sheetView>
  </sheetViews>
  <sheetFormatPr defaultColWidth="8.5703125" defaultRowHeight="15" x14ac:dyDescent="0.25"/>
  <cols>
    <col min="1" max="1" width="17.140625" style="6" customWidth="1"/>
    <col min="2" max="2" width="14.85546875" style="6" customWidth="1"/>
    <col min="3" max="4" width="8.42578125" style="6" customWidth="1"/>
    <col min="5" max="5" width="8.85546875" style="6" customWidth="1"/>
    <col min="6" max="7" width="8.42578125" style="6" customWidth="1"/>
    <col min="8" max="8" width="8.85546875" style="6" customWidth="1"/>
    <col min="9" max="9" width="11.140625" style="6" customWidth="1"/>
    <col min="10" max="10" width="8.85546875" style="6" customWidth="1"/>
    <col min="11" max="11" width="12.28515625" style="6" customWidth="1"/>
    <col min="12" max="13" width="8.85546875" style="6" customWidth="1"/>
    <col min="14" max="1024" width="8.5703125" style="6"/>
    <col min="1025" max="16384" width="8.5703125" style="1"/>
  </cols>
  <sheetData>
    <row r="1" spans="1:13" x14ac:dyDescent="0.25">
      <c r="B1" s="418" t="s">
        <v>255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</row>
    <row r="2" spans="1:13" x14ac:dyDescent="0.25">
      <c r="B2" s="419" t="s">
        <v>50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</row>
    <row r="3" spans="1:13" x14ac:dyDescent="0.25">
      <c r="B3" s="420" t="s">
        <v>256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</row>
    <row r="4" spans="1:13" x14ac:dyDescent="0.25">
      <c r="B4" s="419" t="s">
        <v>131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</row>
    <row r="5" spans="1:13" x14ac:dyDescent="0.25">
      <c r="B5" s="419" t="s">
        <v>53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</row>
    <row r="7" spans="1:13" ht="51.75" x14ac:dyDescent="0.25">
      <c r="C7" s="7" t="s">
        <v>54</v>
      </c>
      <c r="D7" s="7" t="s">
        <v>55</v>
      </c>
      <c r="E7" s="7" t="s">
        <v>56</v>
      </c>
      <c r="F7" s="7" t="s">
        <v>57</v>
      </c>
      <c r="G7" s="7" t="s">
        <v>58</v>
      </c>
      <c r="H7" s="7" t="s">
        <v>59</v>
      </c>
      <c r="I7" s="7" t="s">
        <v>60</v>
      </c>
      <c r="J7" s="7" t="s">
        <v>61</v>
      </c>
      <c r="K7" s="7" t="s">
        <v>62</v>
      </c>
      <c r="L7" s="7" t="s">
        <v>63</v>
      </c>
      <c r="M7" s="7" t="s">
        <v>64</v>
      </c>
    </row>
    <row r="8" spans="1:13" x14ac:dyDescent="0.25">
      <c r="A8" s="8" t="s">
        <v>65</v>
      </c>
      <c r="B8" s="9"/>
      <c r="C8" s="10">
        <f>'[1]Appx JA Pivot'!B12</f>
        <v>357731</v>
      </c>
      <c r="D8" s="10">
        <f>'[1]Appx JA Pivot'!C12</f>
        <v>350233.91720468691</v>
      </c>
      <c r="E8" s="11">
        <f>'[1]Appx JA Pivot'!D12</f>
        <v>1.0214059302284328</v>
      </c>
      <c r="F8" s="12">
        <f>'[1]Appx JA Pivot'!E12/1000000</f>
        <v>3403.1305969999999</v>
      </c>
      <c r="G8" s="12">
        <f>'[1]Appx JA Pivot'!F12/1000000</f>
        <v>3105.8360908636273</v>
      </c>
      <c r="H8" s="11">
        <f>'[1]Appx JA Pivot'!G12</f>
        <v>1.0957212478182354</v>
      </c>
      <c r="I8" s="10">
        <f>'[1]Appx JA Pivot'!H12</f>
        <v>92217520.445301935</v>
      </c>
      <c r="J8" s="11">
        <f>'[1]Appx JA Pivot'!I12</f>
        <v>1</v>
      </c>
      <c r="K8" s="12">
        <f>'[1]Appx JA Pivot'!J12/1000000</f>
        <v>3659029.5961303692</v>
      </c>
      <c r="L8" s="11">
        <f>'[1]Appx JA Pivot'!K12</f>
        <v>1</v>
      </c>
      <c r="M8" s="40">
        <f>'[1]Appx JA Pivot'!L12</f>
        <v>1</v>
      </c>
    </row>
    <row r="9" spans="1:13" x14ac:dyDescent="0.25">
      <c r="A9" s="8"/>
      <c r="B9" s="15"/>
      <c r="C9" s="16"/>
      <c r="D9" s="16"/>
      <c r="E9" s="17"/>
      <c r="F9" s="18"/>
      <c r="G9" s="18"/>
      <c r="H9" s="17"/>
      <c r="I9" s="16"/>
      <c r="J9" s="17"/>
      <c r="K9" s="18"/>
      <c r="L9" s="17"/>
      <c r="M9" s="17"/>
    </row>
    <row r="10" spans="1:13" x14ac:dyDescent="0.25">
      <c r="A10" s="8" t="s">
        <v>127</v>
      </c>
      <c r="B10" s="19" t="s">
        <v>67</v>
      </c>
      <c r="C10" s="20">
        <f>'[1]Appx JA Pivot'!B8</f>
        <v>47813</v>
      </c>
      <c r="D10" s="20">
        <f>'[1]Appx JA Pivot'!C8</f>
        <v>41605.251677180553</v>
      </c>
      <c r="E10" s="21">
        <f>'[1]Appx JA Pivot'!D8</f>
        <v>1.1492058832136387</v>
      </c>
      <c r="F10" s="22">
        <f>'[1]Appx JA Pivot'!E8/1000000</f>
        <v>444.06037700000002</v>
      </c>
      <c r="G10" s="22">
        <f>'[1]Appx JA Pivot'!F8/1000000</f>
        <v>385.16751035491427</v>
      </c>
      <c r="H10" s="21">
        <f>'[1]Appx JA Pivot'!G8</f>
        <v>1.1529019583993954</v>
      </c>
      <c r="I10" s="20">
        <f>'[1]Appx JA Pivot'!H8</f>
        <v>25983164.948758963</v>
      </c>
      <c r="J10" s="21">
        <f>'[1]Appx JA Pivot'!I8</f>
        <v>0.28175952707566743</v>
      </c>
      <c r="K10" s="22">
        <f>'[1]Appx JA Pivot'!J8/1000000</f>
        <v>851771.67854823056</v>
      </c>
      <c r="L10" s="21">
        <f>'[1]Appx JA Pivot'!K8</f>
        <v>0.23278622273212202</v>
      </c>
      <c r="M10" s="23">
        <f>'[1]Appx JA Pivot'!L8</f>
        <v>0.12401411378016805</v>
      </c>
    </row>
    <row r="11" spans="1:13" x14ac:dyDescent="0.25">
      <c r="A11" s="8"/>
      <c r="B11" s="25" t="s">
        <v>68</v>
      </c>
      <c r="C11" s="16">
        <f>'[1]Appx JA Pivot'!B9</f>
        <v>40847</v>
      </c>
      <c r="D11" s="16">
        <f>'[1]Appx JA Pivot'!C9</f>
        <v>44365.183046840742</v>
      </c>
      <c r="E11" s="17">
        <f>'[1]Appx JA Pivot'!D9</f>
        <v>0.92069945833140721</v>
      </c>
      <c r="F11" s="18">
        <f>'[1]Appx JA Pivot'!E9/1000000</f>
        <v>489.724875</v>
      </c>
      <c r="G11" s="18">
        <f>'[1]Appx JA Pivot'!F9/1000000</f>
        <v>437.14885935811878</v>
      </c>
      <c r="H11" s="17">
        <f>'[1]Appx JA Pivot'!G9</f>
        <v>1.1202702798288904</v>
      </c>
      <c r="I11" s="16">
        <f>'[1]Appx JA Pivot'!H9</f>
        <v>23144371.195538975</v>
      </c>
      <c r="J11" s="17">
        <f>'[1]Appx JA Pivot'!I9</f>
        <v>0.25097585668947658</v>
      </c>
      <c r="K11" s="18">
        <f>'[1]Appx JA Pivot'!J9/1000000</f>
        <v>996491.09471422201</v>
      </c>
      <c r="L11" s="17">
        <f>'[1]Appx JA Pivot'!K9</f>
        <v>0.27233753336350919</v>
      </c>
      <c r="M11" s="26">
        <f>'[1]Appx JA Pivot'!L9</f>
        <v>0.14075078225926679</v>
      </c>
    </row>
    <row r="12" spans="1:13" x14ac:dyDescent="0.25">
      <c r="A12" s="8"/>
      <c r="B12" s="25" t="s">
        <v>69</v>
      </c>
      <c r="C12" s="16">
        <f>'[1]Appx JA Pivot'!B10</f>
        <v>40368</v>
      </c>
      <c r="D12" s="16">
        <f>'[1]Appx JA Pivot'!C10</f>
        <v>38731.188300417722</v>
      </c>
      <c r="E12" s="17">
        <f>'[1]Appx JA Pivot'!D10</f>
        <v>1.0422608179972785</v>
      </c>
      <c r="F12" s="18">
        <f>'[1]Appx JA Pivot'!E10/1000000</f>
        <v>481.45251200000001</v>
      </c>
      <c r="G12" s="18">
        <f>'[1]Appx JA Pivot'!F10/1000000</f>
        <v>455.36797001463765</v>
      </c>
      <c r="H12" s="17">
        <f>'[1]Appx JA Pivot'!G10</f>
        <v>1.0572823380276919</v>
      </c>
      <c r="I12" s="16">
        <f>'[1]Appx JA Pivot'!H10</f>
        <v>16096370.45435497</v>
      </c>
      <c r="J12" s="17">
        <f>'[1]Appx JA Pivot'!I10</f>
        <v>0.17454785572880807</v>
      </c>
      <c r="K12" s="18">
        <f>'[1]Appx JA Pivot'!J10/1000000</f>
        <v>733855.6230453481</v>
      </c>
      <c r="L12" s="17">
        <f>'[1]Appx JA Pivot'!K10</f>
        <v>0.20056017688991692</v>
      </c>
      <c r="M12" s="26">
        <f>'[1]Appx JA Pivot'!L10</f>
        <v>0.14661687117172217</v>
      </c>
    </row>
    <row r="13" spans="1:13" x14ac:dyDescent="0.25">
      <c r="A13" s="8"/>
      <c r="B13" s="27" t="s">
        <v>70</v>
      </c>
      <c r="C13" s="28">
        <f>'[1]Appx JA Pivot'!B11</f>
        <v>228703</v>
      </c>
      <c r="D13" s="28">
        <f>'[1]Appx JA Pivot'!C11</f>
        <v>225532.2941802479</v>
      </c>
      <c r="E13" s="29">
        <f>'[1]Appx JA Pivot'!D11</f>
        <v>1.0140587663122782</v>
      </c>
      <c r="F13" s="30">
        <f>'[1]Appx JA Pivot'!E11/1000000</f>
        <v>1987.8928330000001</v>
      </c>
      <c r="G13" s="30">
        <f>'[1]Appx JA Pivot'!F11/1000000</f>
        <v>1828.1517511359568</v>
      </c>
      <c r="H13" s="29">
        <f>'[1]Appx JA Pivot'!G11</f>
        <v>1.0873784584703021</v>
      </c>
      <c r="I13" s="28">
        <f>'[1]Appx JA Pivot'!H11</f>
        <v>26993613.846649017</v>
      </c>
      <c r="J13" s="29">
        <f>'[1]Appx JA Pivot'!I11</f>
        <v>0.29271676050604784</v>
      </c>
      <c r="K13" s="30">
        <f>'[1]Appx JA Pivot'!J11/1000000</f>
        <v>1076911.1998225681</v>
      </c>
      <c r="L13" s="29">
        <f>'[1]Appx JA Pivot'!K11</f>
        <v>0.29431606701445179</v>
      </c>
      <c r="M13" s="31">
        <f>'[1]Appx JA Pivot'!L11</f>
        <v>0.58861823278884295</v>
      </c>
    </row>
    <row r="14" spans="1:13" x14ac:dyDescent="0.25">
      <c r="A14" s="8"/>
      <c r="B14" s="15"/>
      <c r="C14" s="16"/>
      <c r="D14" s="16"/>
      <c r="E14" s="17"/>
      <c r="F14" s="18"/>
      <c r="G14" s="18"/>
      <c r="H14" s="17"/>
      <c r="I14" s="16"/>
      <c r="J14" s="17"/>
      <c r="K14" s="18"/>
      <c r="L14" s="17"/>
      <c r="M14" s="17"/>
    </row>
    <row r="15" spans="1:13" x14ac:dyDescent="0.25">
      <c r="A15" s="8" t="s">
        <v>80</v>
      </c>
      <c r="B15" s="19" t="s">
        <v>81</v>
      </c>
      <c r="C15" s="20">
        <f>'[1]Appx JA Pivot'!B22</f>
        <v>265065</v>
      </c>
      <c r="D15" s="20">
        <f>'[1]Appx JA Pivot'!C22</f>
        <v>259765.42798628053</v>
      </c>
      <c r="E15" s="21">
        <f>'[1]Appx JA Pivot'!D22</f>
        <v>1.0204013754055039</v>
      </c>
      <c r="F15" s="22">
        <f>'[1]Appx JA Pivot'!E22/1000000</f>
        <v>2583.8482490000001</v>
      </c>
      <c r="G15" s="22">
        <f>'[1]Appx JA Pivot'!F22/1000000</f>
        <v>2310.7427684341383</v>
      </c>
      <c r="H15" s="21">
        <f>'[1]Appx JA Pivot'!G22</f>
        <v>1.1181894775552754</v>
      </c>
      <c r="I15" s="20">
        <f>'[1]Appx JA Pivot'!H22</f>
        <v>50672548.332779042</v>
      </c>
      <c r="J15" s="21">
        <f>'[1]Appx JA Pivot'!I22</f>
        <v>0.54948938214875254</v>
      </c>
      <c r="K15" s="22">
        <f>'[1]Appx JA Pivot'!J22/1000000</f>
        <v>1899770.7828994198</v>
      </c>
      <c r="L15" s="21">
        <f>'[1]Appx JA Pivot'!K22</f>
        <v>0.51920071510450194</v>
      </c>
      <c r="M15" s="23">
        <f>'[1]Appx JA Pivot'!L22</f>
        <v>0.74400023080148925</v>
      </c>
    </row>
    <row r="16" spans="1:13" x14ac:dyDescent="0.25">
      <c r="A16" s="8"/>
      <c r="B16" s="27" t="s">
        <v>82</v>
      </c>
      <c r="C16" s="28">
        <f>'[1]Appx JA Pivot'!B23</f>
        <v>92666</v>
      </c>
      <c r="D16" s="28">
        <f>'[1]Appx JA Pivot'!C23</f>
        <v>90468.489218406117</v>
      </c>
      <c r="E16" s="29">
        <f>'[1]Appx JA Pivot'!D23</f>
        <v>1.0242903446335743</v>
      </c>
      <c r="F16" s="30">
        <f>'[1]Appx JA Pivot'!E23/1000000</f>
        <v>819.28234799999996</v>
      </c>
      <c r="G16" s="30">
        <f>'[1]Appx JA Pivot'!F23/1000000</f>
        <v>795.09332242949495</v>
      </c>
      <c r="H16" s="29">
        <f>'[1]Appx JA Pivot'!G23</f>
        <v>1.0304228760173622</v>
      </c>
      <c r="I16" s="28">
        <f>'[1]Appx JA Pivot'!H23</f>
        <v>41544972.112523124</v>
      </c>
      <c r="J16" s="29">
        <f>'[1]Appx JA Pivot'!I23</f>
        <v>0.45051061785124752</v>
      </c>
      <c r="K16" s="30">
        <f>'[1]Appx JA Pivot'!J23/1000000</f>
        <v>1759258.8132309399</v>
      </c>
      <c r="L16" s="29">
        <f>'[1]Appx JA Pivot'!K23</f>
        <v>0.48079928489549806</v>
      </c>
      <c r="M16" s="31">
        <f>'[1]Appx JA Pivot'!L23</f>
        <v>0.25599976919851075</v>
      </c>
    </row>
    <row r="17" spans="1:13" x14ac:dyDescent="0.25">
      <c r="A17" s="8"/>
      <c r="B17" s="15"/>
      <c r="C17" s="16"/>
      <c r="D17" s="16"/>
      <c r="E17" s="17"/>
      <c r="F17" s="18"/>
      <c r="G17" s="18"/>
      <c r="H17" s="17"/>
      <c r="I17" s="16"/>
      <c r="J17" s="17"/>
      <c r="K17" s="18"/>
      <c r="L17" s="17"/>
      <c r="M17" s="17"/>
    </row>
    <row r="18" spans="1:13" x14ac:dyDescent="0.25">
      <c r="A18" s="8" t="s">
        <v>83</v>
      </c>
      <c r="B18" s="19" t="s">
        <v>84</v>
      </c>
      <c r="C18" s="20">
        <f>'[1]Appx JA Pivot'!B34</f>
        <v>534</v>
      </c>
      <c r="D18" s="20">
        <f>'[1]Appx JA Pivot'!C34</f>
        <v>404.33144024934961</v>
      </c>
      <c r="E18" s="21">
        <f>'[1]Appx JA Pivot'!D34</f>
        <v>1.3206986814349244</v>
      </c>
      <c r="F18" s="22">
        <f>'[1]Appx JA Pivot'!E34/1000000</f>
        <v>28.170978000000002</v>
      </c>
      <c r="G18" s="22">
        <f>'[1]Appx JA Pivot'!F34/1000000</f>
        <v>31.949474132615954</v>
      </c>
      <c r="H18" s="21">
        <f>'[1]Appx JA Pivot'!G34</f>
        <v>0.88173526371882793</v>
      </c>
      <c r="I18" s="20">
        <f>'[1]Appx JA Pivot'!H34</f>
        <v>2698893.3936359971</v>
      </c>
      <c r="J18" s="21">
        <f>'[1]Appx JA Pivot'!I34</f>
        <v>2.9266601190354291E-2</v>
      </c>
      <c r="K18" s="22">
        <f>'[1]Appx JA Pivot'!J34/1000000</f>
        <v>216954.05286002267</v>
      </c>
      <c r="L18" s="21">
        <f>'[1]Appx JA Pivot'!K34</f>
        <v>5.9292784373612087E-2</v>
      </c>
      <c r="M18" s="23">
        <f>'[1]Appx JA Pivot'!L34</f>
        <v>1.0286915728296498E-2</v>
      </c>
    </row>
    <row r="19" spans="1:13" x14ac:dyDescent="0.25">
      <c r="A19" s="8"/>
      <c r="B19" s="25" t="s">
        <v>85</v>
      </c>
      <c r="C19" s="16">
        <f>'[1]Appx JA Pivot'!B35</f>
        <v>343</v>
      </c>
      <c r="D19" s="16">
        <f>'[1]Appx JA Pivot'!C35</f>
        <v>334.49159436447019</v>
      </c>
      <c r="E19" s="17">
        <f>'[1]Appx JA Pivot'!D35</f>
        <v>1.0254368294416956</v>
      </c>
      <c r="F19" s="18">
        <f>'[1]Appx JA Pivot'!E35/1000000</f>
        <v>21.811762000000002</v>
      </c>
      <c r="G19" s="18">
        <f>'[1]Appx JA Pivot'!F35/1000000</f>
        <v>26.679936301142909</v>
      </c>
      <c r="H19" s="17">
        <f>'[1]Appx JA Pivot'!G35</f>
        <v>0.8175342607195667</v>
      </c>
      <c r="I19" s="16">
        <f>'[1]Appx JA Pivot'!H35</f>
        <v>2352472.6935879928</v>
      </c>
      <c r="J19" s="17">
        <f>'[1]Appx JA Pivot'!I35</f>
        <v>2.5510040632499339E-2</v>
      </c>
      <c r="K19" s="18">
        <f>'[1]Appx JA Pivot'!J35/1000000</f>
        <v>190830.60621105254</v>
      </c>
      <c r="L19" s="17">
        <f>'[1]Appx JA Pivot'!K35</f>
        <v>5.2153337708136308E-2</v>
      </c>
      <c r="M19" s="26">
        <f>'[1]Appx JA Pivot'!L35</f>
        <v>8.5902589578460767E-3</v>
      </c>
    </row>
    <row r="20" spans="1:13" x14ac:dyDescent="0.25">
      <c r="A20" s="8"/>
      <c r="B20" s="25" t="s">
        <v>86</v>
      </c>
      <c r="C20" s="16">
        <f>'[1]Appx JA Pivot'!B36</f>
        <v>340</v>
      </c>
      <c r="D20" s="16">
        <f>'[1]Appx JA Pivot'!C36</f>
        <v>319.6914140157204</v>
      </c>
      <c r="E20" s="17">
        <f>'[1]Appx JA Pivot'!D36</f>
        <v>1.0635255909102423</v>
      </c>
      <c r="F20" s="18">
        <f>'[1]Appx JA Pivot'!E36/1000000</f>
        <v>24.938361</v>
      </c>
      <c r="G20" s="18">
        <f>'[1]Appx JA Pivot'!F36/1000000</f>
        <v>25.279336715291929</v>
      </c>
      <c r="H20" s="17">
        <f>'[1]Appx JA Pivot'!G36</f>
        <v>0.9865116826785385</v>
      </c>
      <c r="I20" s="16">
        <f>'[1]Appx JA Pivot'!H36</f>
        <v>2147103.8684759969</v>
      </c>
      <c r="J20" s="17">
        <f>'[1]Appx JA Pivot'!I36</f>
        <v>2.3283036218150456E-2</v>
      </c>
      <c r="K20" s="18">
        <f>'[1]Appx JA Pivot'!J36/1000000</f>
        <v>170552.67962665117</v>
      </c>
      <c r="L20" s="17">
        <f>'[1]Appx JA Pivot'!K36</f>
        <v>4.661145124571292E-2</v>
      </c>
      <c r="M20" s="26">
        <f>'[1]Appx JA Pivot'!L36</f>
        <v>8.1393016166099782E-3</v>
      </c>
    </row>
    <row r="21" spans="1:13" x14ac:dyDescent="0.25">
      <c r="A21" s="8"/>
      <c r="B21" s="25" t="s">
        <v>87</v>
      </c>
      <c r="C21" s="16">
        <f>'[1]Appx JA Pivot'!B37</f>
        <v>691</v>
      </c>
      <c r="D21" s="16">
        <f>'[1]Appx JA Pivot'!C37</f>
        <v>666.51666760627029</v>
      </c>
      <c r="E21" s="17">
        <f>'[1]Appx JA Pivot'!D37</f>
        <v>1.0367332635231152</v>
      </c>
      <c r="F21" s="18">
        <f>'[1]Appx JA Pivot'!E37/1000000</f>
        <v>48.524160999999999</v>
      </c>
      <c r="G21" s="18">
        <f>'[1]Appx JA Pivot'!F37/1000000</f>
        <v>51.47764848455958</v>
      </c>
      <c r="H21" s="17">
        <f>'[1]Appx JA Pivot'!G37</f>
        <v>0.94262582749005208</v>
      </c>
      <c r="I21" s="16">
        <f>'[1]Appx JA Pivot'!H37</f>
        <v>3944319.0975310043</v>
      </c>
      <c r="J21" s="17">
        <f>'[1]Appx JA Pivot'!I37</f>
        <v>4.2771905799294851E-2</v>
      </c>
      <c r="K21" s="18">
        <f>'[1]Appx JA Pivot'!J37/1000000</f>
        <v>300578.44300057401</v>
      </c>
      <c r="L21" s="17">
        <f>'[1]Appx JA Pivot'!K37</f>
        <v>8.2147037924605218E-2</v>
      </c>
      <c r="M21" s="26">
        <f>'[1]Appx JA Pivot'!L37</f>
        <v>1.6574489760097229E-2</v>
      </c>
    </row>
    <row r="22" spans="1:13" x14ac:dyDescent="0.25">
      <c r="A22" s="8"/>
      <c r="B22" s="25" t="s">
        <v>88</v>
      </c>
      <c r="C22" s="16">
        <f>'[1]Appx JA Pivot'!B38</f>
        <v>2429</v>
      </c>
      <c r="D22" s="16">
        <f>'[1]Appx JA Pivot'!C38</f>
        <v>2062.6447021391486</v>
      </c>
      <c r="E22" s="17">
        <f>'[1]Appx JA Pivot'!D38</f>
        <v>1.1776143499076248</v>
      </c>
      <c r="F22" s="18">
        <f>'[1]Appx JA Pivot'!E38/1000000</f>
        <v>174.26442</v>
      </c>
      <c r="G22" s="18">
        <f>'[1]Appx JA Pivot'!F38/1000000</f>
        <v>141.41252515122042</v>
      </c>
      <c r="H22" s="17">
        <f>'[1]Appx JA Pivot'!G38</f>
        <v>1.2323124830254548</v>
      </c>
      <c r="I22" s="16">
        <f>'[1]Appx JA Pivot'!H38</f>
        <v>8919636.7605870105</v>
      </c>
      <c r="J22" s="17">
        <f>'[1]Appx JA Pivot'!I38</f>
        <v>9.6723884111345332E-2</v>
      </c>
      <c r="K22" s="18">
        <f>'[1]Appx JA Pivot'!J38/1000000</f>
        <v>588522.56342644582</v>
      </c>
      <c r="L22" s="17">
        <f>'[1]Appx JA Pivot'!K38</f>
        <v>0.16084115964758589</v>
      </c>
      <c r="M22" s="26">
        <f>'[1]Appx JA Pivot'!L38</f>
        <v>4.5531226057682408E-2</v>
      </c>
    </row>
    <row r="23" spans="1:13" x14ac:dyDescent="0.25">
      <c r="A23" s="8"/>
      <c r="B23" s="25" t="s">
        <v>89</v>
      </c>
      <c r="C23" s="16">
        <f>'[1]Appx JA Pivot'!B39</f>
        <v>3833</v>
      </c>
      <c r="D23" s="16">
        <f>'[1]Appx JA Pivot'!C39</f>
        <v>3108.6315872841888</v>
      </c>
      <c r="E23" s="17">
        <f>'[1]Appx JA Pivot'!D39</f>
        <v>1.2330184173894485</v>
      </c>
      <c r="F23" s="18">
        <f>'[1]Appx JA Pivot'!E39/1000000</f>
        <v>195.19854900000001</v>
      </c>
      <c r="G23" s="18">
        <f>'[1]Appx JA Pivot'!F39/1000000</f>
        <v>179.49327402873237</v>
      </c>
      <c r="H23" s="17">
        <f>'[1]Appx JA Pivot'!G39</f>
        <v>1.0874978466811722</v>
      </c>
      <c r="I23" s="16">
        <f>'[1]Appx JA Pivot'!H39</f>
        <v>9026097.9615109991</v>
      </c>
      <c r="J23" s="17">
        <f>'[1]Appx JA Pivot'!I39</f>
        <v>9.7878341533426366E-2</v>
      </c>
      <c r="K23" s="18">
        <f>'[1]Appx JA Pivot'!J39/1000000</f>
        <v>500514.77470240608</v>
      </c>
      <c r="L23" s="17">
        <f>'[1]Appx JA Pivot'!K39</f>
        <v>0.13678893858407959</v>
      </c>
      <c r="M23" s="26">
        <f>'[1]Appx JA Pivot'!L39</f>
        <v>5.7792255862034701E-2</v>
      </c>
    </row>
    <row r="24" spans="1:13" x14ac:dyDescent="0.25">
      <c r="A24" s="8"/>
      <c r="B24" s="25" t="s">
        <v>90</v>
      </c>
      <c r="C24" s="16">
        <f>'[1]Appx JA Pivot'!B40</f>
        <v>6499</v>
      </c>
      <c r="D24" s="16">
        <f>'[1]Appx JA Pivot'!C40</f>
        <v>5416.3014068413131</v>
      </c>
      <c r="E24" s="17">
        <f>'[1]Appx JA Pivot'!D40</f>
        <v>1.1998962967221753</v>
      </c>
      <c r="F24" s="18">
        <f>'[1]Appx JA Pivot'!E40/1000000</f>
        <v>282.72698000000003</v>
      </c>
      <c r="G24" s="18">
        <f>'[1]Appx JA Pivot'!F40/1000000</f>
        <v>270.33619872178156</v>
      </c>
      <c r="H24" s="17">
        <f>'[1]Appx JA Pivot'!G40</f>
        <v>1.0458347100270153</v>
      </c>
      <c r="I24" s="16">
        <f>'[1]Appx JA Pivot'!H40</f>
        <v>9706536.6800439805</v>
      </c>
      <c r="J24" s="17">
        <f>'[1]Appx JA Pivot'!I40</f>
        <v>0.10525696888370931</v>
      </c>
      <c r="K24" s="18">
        <f>'[1]Appx JA Pivot'!J40/1000000</f>
        <v>480267.96788283403</v>
      </c>
      <c r="L24" s="17">
        <f>'[1]Appx JA Pivot'!K40</f>
        <v>0.1312555570446178</v>
      </c>
      <c r="M24" s="26">
        <f>'[1]Appx JA Pivot'!L40</f>
        <v>8.7041360462332171E-2</v>
      </c>
    </row>
    <row r="25" spans="1:13" x14ac:dyDescent="0.25">
      <c r="A25" s="8"/>
      <c r="B25" s="25" t="s">
        <v>91</v>
      </c>
      <c r="C25" s="16">
        <f>'[1]Appx JA Pivot'!B41</f>
        <v>9934</v>
      </c>
      <c r="D25" s="16">
        <f>'[1]Appx JA Pivot'!C41</f>
        <v>7406.5104032594363</v>
      </c>
      <c r="E25" s="17">
        <f>'[1]Appx JA Pivot'!D41</f>
        <v>1.3412524197128344</v>
      </c>
      <c r="F25" s="18">
        <f>'[1]Appx JA Pivot'!E41/1000000</f>
        <v>414.35850699999997</v>
      </c>
      <c r="G25" s="18">
        <f>'[1]Appx JA Pivot'!F41/1000000</f>
        <v>343.39452019733386</v>
      </c>
      <c r="H25" s="17">
        <f>'[1]Appx JA Pivot'!G41</f>
        <v>1.2066543949562334</v>
      </c>
      <c r="I25" s="16">
        <f>'[1]Appx JA Pivot'!H41</f>
        <v>10316702.137258019</v>
      </c>
      <c r="J25" s="17">
        <f>'[1]Appx JA Pivot'!I41</f>
        <v>0.11187355816379034</v>
      </c>
      <c r="K25" s="18">
        <f>'[1]Appx JA Pivot'!J41/1000000</f>
        <v>477231.2932980918</v>
      </c>
      <c r="L25" s="17">
        <f>'[1]Appx JA Pivot'!K41</f>
        <v>0.13042564449404601</v>
      </c>
      <c r="M25" s="26">
        <f>'[1]Appx JA Pivot'!L41</f>
        <v>0.11056427646246059</v>
      </c>
    </row>
    <row r="26" spans="1:13" x14ac:dyDescent="0.25">
      <c r="A26" s="8"/>
      <c r="B26" s="27" t="s">
        <v>257</v>
      </c>
      <c r="C26" s="28">
        <f>'[1]Appx JA Pivot'!B42</f>
        <v>333128</v>
      </c>
      <c r="D26" s="28">
        <f>'[1]Appx JA Pivot'!C42</f>
        <v>330514.79798892676</v>
      </c>
      <c r="E26" s="29">
        <f>'[1]Appx JA Pivot'!D42</f>
        <v>1.0079064599436205</v>
      </c>
      <c r="F26" s="30">
        <f>'[1]Appx JA Pivot'!E42/1000000</f>
        <v>2213.1368790000001</v>
      </c>
      <c r="G26" s="30">
        <f>'[1]Appx JA Pivot'!F42/1000000</f>
        <v>2035.8131771309481</v>
      </c>
      <c r="H26" s="29">
        <f>'[1]Appx JA Pivot'!G42</f>
        <v>1.0871021485964407</v>
      </c>
      <c r="I26" s="28">
        <f>'[1]Appx JA Pivot'!H42</f>
        <v>43105757.852671005</v>
      </c>
      <c r="J26" s="29">
        <f>'[1]Appx JA Pivot'!I42</f>
        <v>0.46743566346742965</v>
      </c>
      <c r="K26" s="30">
        <f>'[1]Appx JA Pivot'!J42/1000000</f>
        <v>733577.21512228681</v>
      </c>
      <c r="L26" s="29">
        <f>'[1]Appx JA Pivot'!K42</f>
        <v>0.20048408897760409</v>
      </c>
      <c r="M26" s="31">
        <f>'[1]Appx JA Pivot'!L42</f>
        <v>0.65547991509264036</v>
      </c>
    </row>
    <row r="27" spans="1:13" x14ac:dyDescent="0.25">
      <c r="A27" s="8"/>
      <c r="B27" s="15"/>
      <c r="C27" s="16"/>
      <c r="D27" s="16"/>
      <c r="E27" s="17"/>
      <c r="F27" s="18"/>
      <c r="G27" s="18"/>
      <c r="H27" s="17"/>
      <c r="I27" s="16"/>
      <c r="J27" s="17"/>
      <c r="K27" s="18"/>
      <c r="L27" s="17"/>
      <c r="M27" s="17"/>
    </row>
    <row r="28" spans="1:13" x14ac:dyDescent="0.25">
      <c r="A28" s="8" t="s">
        <v>92</v>
      </c>
      <c r="B28" s="19" t="s">
        <v>93</v>
      </c>
      <c r="C28" s="20">
        <f>'[1]Appx JA Pivot'!B53</f>
        <v>278822</v>
      </c>
      <c r="D28" s="20">
        <f>'[1]Appx JA Pivot'!C53</f>
        <v>283379.65978243796</v>
      </c>
      <c r="E28" s="21">
        <f>'[1]Appx JA Pivot'!D53</f>
        <v>0.98391677163443181</v>
      </c>
      <c r="F28" s="22">
        <f>'[1]Appx JA Pivot'!E53/1000000</f>
        <v>781.52793699999995</v>
      </c>
      <c r="G28" s="22">
        <f>'[1]Appx JA Pivot'!F53/1000000</f>
        <v>733.97674390615703</v>
      </c>
      <c r="H28" s="21">
        <f>'[1]Appx JA Pivot'!G53</f>
        <v>1.0647856944905092</v>
      </c>
      <c r="I28" s="20">
        <f>'[1]Appx JA Pivot'!H53</f>
        <v>26234860.308068946</v>
      </c>
      <c r="J28" s="21">
        <f>'[1]Appx JA Pivot'!I53</f>
        <v>0.28448889301496627</v>
      </c>
      <c r="K28" s="22">
        <f>'[1]Appx JA Pivot'!J53/1000000</f>
        <v>91518.515854589379</v>
      </c>
      <c r="L28" s="21">
        <f>'[1]Appx JA Pivot'!K53</f>
        <v>2.5011690517992936E-2</v>
      </c>
      <c r="M28" s="23">
        <f>'[1]Appx JA Pivot'!L53</f>
        <v>0.23632178982827889</v>
      </c>
    </row>
    <row r="29" spans="1:13" x14ac:dyDescent="0.25">
      <c r="A29" s="8"/>
      <c r="B29" s="25" t="s">
        <v>94</v>
      </c>
      <c r="C29" s="16">
        <f>'[1]Appx JA Pivot'!B54</f>
        <v>46657</v>
      </c>
      <c r="D29" s="16">
        <f>'[1]Appx JA Pivot'!C54</f>
        <v>38468.02290246779</v>
      </c>
      <c r="E29" s="17">
        <f>'[1]Appx JA Pivot'!D54</f>
        <v>1.2128775143524955</v>
      </c>
      <c r="F29" s="18">
        <f>'[1]Appx JA Pivot'!E54/1000000</f>
        <v>653.38952200000006</v>
      </c>
      <c r="G29" s="18">
        <f>'[1]Appx JA Pivot'!F54/1000000</f>
        <v>544.46621351678061</v>
      </c>
      <c r="H29" s="17">
        <f>'[1]Appx JA Pivot'!G54</f>
        <v>1.2000552206530302</v>
      </c>
      <c r="I29" s="16">
        <f>'[1]Appx JA Pivot'!H54</f>
        <v>21317689.861055955</v>
      </c>
      <c r="J29" s="17">
        <f>'[1]Appx JA Pivot'!I54</f>
        <v>0.23116745883121403</v>
      </c>
      <c r="K29" s="18">
        <f>'[1]Appx JA Pivot'!J54/1000000</f>
        <v>304325.54137360241</v>
      </c>
      <c r="L29" s="17">
        <f>'[1]Appx JA Pivot'!K54</f>
        <v>8.3171106813523507E-2</v>
      </c>
      <c r="M29" s="26">
        <f>'[1]Appx JA Pivot'!L54</f>
        <v>0.17530423293052255</v>
      </c>
    </row>
    <row r="30" spans="1:13" x14ac:dyDescent="0.25">
      <c r="A30" s="8"/>
      <c r="B30" s="25" t="s">
        <v>95</v>
      </c>
      <c r="C30" s="16">
        <f>'[1]Appx JA Pivot'!B55</f>
        <v>18039</v>
      </c>
      <c r="D30" s="16">
        <f>'[1]Appx JA Pivot'!C55</f>
        <v>15474.14728987536</v>
      </c>
      <c r="E30" s="17">
        <f>'[1]Appx JA Pivot'!D55</f>
        <v>1.1657508269811292</v>
      </c>
      <c r="F30" s="18">
        <f>'[1]Appx JA Pivot'!E55/1000000</f>
        <v>549.48191199999997</v>
      </c>
      <c r="G30" s="18">
        <f>'[1]Appx JA Pivot'!F55/1000000</f>
        <v>479.89181990633631</v>
      </c>
      <c r="H30" s="17">
        <f>'[1]Appx JA Pivot'!G55</f>
        <v>1.1450120406454232</v>
      </c>
      <c r="I30" s="16">
        <f>'[1]Appx JA Pivot'!H55</f>
        <v>21298797.925504971</v>
      </c>
      <c r="J30" s="17">
        <f>'[1]Appx JA Pivot'!I55</f>
        <v>0.23096259607346736</v>
      </c>
      <c r="K30" s="18">
        <f>'[1]Appx JA Pivot'!J55/1000000</f>
        <v>610295.07584664342</v>
      </c>
      <c r="L30" s="17">
        <f>'[1]Appx JA Pivot'!K55</f>
        <v>0.16679151119522662</v>
      </c>
      <c r="M30" s="26">
        <f>'[1]Appx JA Pivot'!L55</f>
        <v>0.15451292530150715</v>
      </c>
    </row>
    <row r="31" spans="1:13" x14ac:dyDescent="0.25">
      <c r="A31" s="8"/>
      <c r="B31" s="25" t="s">
        <v>96</v>
      </c>
      <c r="C31" s="16">
        <f>'[1]Appx JA Pivot'!B56</f>
        <v>9736</v>
      </c>
      <c r="D31" s="16">
        <f>'[1]Appx JA Pivot'!C56</f>
        <v>8369.3017523191211</v>
      </c>
      <c r="E31" s="17">
        <f>'[1]Appx JA Pivot'!D56</f>
        <v>1.1632989570847017</v>
      </c>
      <c r="F31" s="18">
        <f>'[1]Appx JA Pivot'!E56/1000000</f>
        <v>575.64008999999999</v>
      </c>
      <c r="G31" s="18">
        <f>'[1]Appx JA Pivot'!F56/1000000</f>
        <v>503.36080225151693</v>
      </c>
      <c r="H31" s="17">
        <f>'[1]Appx JA Pivot'!G56</f>
        <v>1.1435933974699264</v>
      </c>
      <c r="I31" s="16">
        <f>'[1]Appx JA Pivot'!H56</f>
        <v>14002677.280321985</v>
      </c>
      <c r="J31" s="17">
        <f>'[1]Appx JA Pivot'!I56</f>
        <v>0.15184400114756469</v>
      </c>
      <c r="K31" s="18">
        <f>'[1]Appx JA Pivot'!J56/1000000</f>
        <v>802693.81730478618</v>
      </c>
      <c r="L31" s="17">
        <f>'[1]Appx JA Pivot'!K56</f>
        <v>0.21937341478562541</v>
      </c>
      <c r="M31" s="26">
        <f>'[1]Appx JA Pivot'!L56</f>
        <v>0.16206933898805642</v>
      </c>
    </row>
    <row r="32" spans="1:13" x14ac:dyDescent="0.25">
      <c r="A32" s="8"/>
      <c r="B32" s="25" t="s">
        <v>97</v>
      </c>
      <c r="C32" s="16">
        <f>'[1]Appx JA Pivot'!B57</f>
        <v>3795</v>
      </c>
      <c r="D32" s="16">
        <f>'[1]Appx JA Pivot'!C57</f>
        <v>3752.8828047285856</v>
      </c>
      <c r="E32" s="17">
        <f>'[1]Appx JA Pivot'!D57</f>
        <v>1.0112226247028944</v>
      </c>
      <c r="F32" s="18">
        <f>'[1]Appx JA Pivot'!E57/1000000</f>
        <v>482.568918</v>
      </c>
      <c r="G32" s="18">
        <f>'[1]Appx JA Pivot'!F57/1000000</f>
        <v>482.5611190170269</v>
      </c>
      <c r="H32" s="17">
        <f>'[1]Appx JA Pivot'!G57</f>
        <v>1.0000161616480603</v>
      </c>
      <c r="I32" s="16">
        <f>'[1]Appx JA Pivot'!H57</f>
        <v>7306781.6316510104</v>
      </c>
      <c r="J32" s="17">
        <f>'[1]Appx JA Pivot'!I57</f>
        <v>7.9234201877993168E-2</v>
      </c>
      <c r="K32" s="18">
        <f>'[1]Appx JA Pivot'!J57/1000000</f>
        <v>911990.74661834363</v>
      </c>
      <c r="L32" s="17">
        <f>'[1]Appx JA Pivot'!K57</f>
        <v>0.24924388356487368</v>
      </c>
      <c r="M32" s="26">
        <f>'[1]Appx JA Pivot'!L57</f>
        <v>0.15537237152873812</v>
      </c>
    </row>
    <row r="33" spans="1:13" x14ac:dyDescent="0.25">
      <c r="A33" s="8"/>
      <c r="B33" s="25" t="s">
        <v>98</v>
      </c>
      <c r="C33" s="16">
        <f>'[1]Appx JA Pivot'!B58</f>
        <v>499</v>
      </c>
      <c r="D33" s="16">
        <f>'[1]Appx JA Pivot'!C58</f>
        <v>577.2873986738507</v>
      </c>
      <c r="E33" s="17">
        <f>'[1]Appx JA Pivot'!D58</f>
        <v>0.86438748038898272</v>
      </c>
      <c r="F33" s="18">
        <f>'[1]Appx JA Pivot'!E58/1000000</f>
        <v>152.46282099999999</v>
      </c>
      <c r="G33" s="18">
        <f>'[1]Appx JA Pivot'!F58/1000000</f>
        <v>174.67356129558192</v>
      </c>
      <c r="H33" s="17">
        <f>'[1]Appx JA Pivot'!G58</f>
        <v>0.87284429234257732</v>
      </c>
      <c r="I33" s="16">
        <f>'[1]Appx JA Pivot'!H58</f>
        <v>1449833.9125590022</v>
      </c>
      <c r="J33" s="17">
        <f>'[1]Appx JA Pivot'!I58</f>
        <v>1.5721892169275581E-2</v>
      </c>
      <c r="K33" s="18">
        <f>'[1]Appx JA Pivot'!J58/1000000</f>
        <v>424330.0221674089</v>
      </c>
      <c r="L33" s="17">
        <f>'[1]Appx JA Pivot'!K58</f>
        <v>0.11596791198851256</v>
      </c>
      <c r="M33" s="26">
        <f>'[1]Appx JA Pivot'!L58</f>
        <v>5.6240431299454455E-2</v>
      </c>
    </row>
    <row r="34" spans="1:13" x14ac:dyDescent="0.25">
      <c r="A34" s="8"/>
      <c r="B34" s="25" t="s">
        <v>99</v>
      </c>
      <c r="C34" s="16">
        <f>'[1]Appx JA Pivot'!B59</f>
        <v>125</v>
      </c>
      <c r="D34" s="16">
        <f>'[1]Appx JA Pivot'!C59</f>
        <v>154.62481280341032</v>
      </c>
      <c r="E34" s="17">
        <f>'[1]Appx JA Pivot'!D59</f>
        <v>0.80840841604720159</v>
      </c>
      <c r="F34" s="18">
        <f>'[1]Appx JA Pivot'!E59/1000000</f>
        <v>73.899395999999996</v>
      </c>
      <c r="G34" s="18">
        <f>'[1]Appx JA Pivot'!F59/1000000</f>
        <v>92.678750897431243</v>
      </c>
      <c r="H34" s="17">
        <f>'[1]Appx JA Pivot'!G59</f>
        <v>0.79737151487707691</v>
      </c>
      <c r="I34" s="16">
        <f>'[1]Appx JA Pivot'!H59</f>
        <v>442239.87507700047</v>
      </c>
      <c r="J34" s="17">
        <f>'[1]Appx JA Pivot'!I59</f>
        <v>4.7956166349030363E-3</v>
      </c>
      <c r="K34" s="18">
        <f>'[1]Appx JA Pivot'!J59/1000000</f>
        <v>257283.36378659331</v>
      </c>
      <c r="L34" s="17">
        <f>'[1]Appx JA Pivot'!K59</f>
        <v>7.0314644095441386E-2</v>
      </c>
      <c r="M34" s="26">
        <f>'[1]Appx JA Pivot'!L59</f>
        <v>2.9840193811277557E-2</v>
      </c>
    </row>
    <row r="35" spans="1:13" x14ac:dyDescent="0.25">
      <c r="A35" s="8"/>
      <c r="B35" s="27" t="s">
        <v>258</v>
      </c>
      <c r="C35" s="28">
        <f>'[1]Appx JA Pivot'!B60</f>
        <v>58</v>
      </c>
      <c r="D35" s="28">
        <f>'[1]Appx JA Pivot'!C60</f>
        <v>57.990461380719999</v>
      </c>
      <c r="E35" s="29">
        <f>'[1]Appx JA Pivot'!D60</f>
        <v>1.0001644860042995</v>
      </c>
      <c r="F35" s="30">
        <f>'[1]Appx JA Pivot'!E60/1000000</f>
        <v>134.16000099999999</v>
      </c>
      <c r="G35" s="30">
        <f>'[1]Appx JA Pivot'!F60/1000000</f>
        <v>94.227080072794621</v>
      </c>
      <c r="H35" s="29">
        <f>'[1]Appx JA Pivot'!G60</f>
        <v>1.4237945280311712</v>
      </c>
      <c r="I35" s="28">
        <f>'[1]Appx JA Pivot'!H60</f>
        <v>164639.65106300014</v>
      </c>
      <c r="J35" s="29">
        <f>'[1]Appx JA Pivot'!I60</f>
        <v>1.7853402506159872E-3</v>
      </c>
      <c r="K35" s="30">
        <f>'[1]Appx JA Pivot'!J60/1000000</f>
        <v>256592.51317839872</v>
      </c>
      <c r="L35" s="29">
        <f>'[1]Appx JA Pivot'!K60</f>
        <v>7.012583703880397E-2</v>
      </c>
      <c r="M35" s="31">
        <f>'[1]Appx JA Pivot'!L60</f>
        <v>3.0338716312164858E-2</v>
      </c>
    </row>
    <row r="36" spans="1:13" x14ac:dyDescent="0.25">
      <c r="A36" s="8"/>
      <c r="B36" s="15"/>
      <c r="C36" s="16"/>
      <c r="D36" s="16"/>
      <c r="E36" s="17"/>
      <c r="F36" s="18"/>
      <c r="G36" s="18"/>
      <c r="H36" s="17"/>
      <c r="I36" s="16"/>
      <c r="J36" s="17"/>
      <c r="K36" s="18"/>
      <c r="L36" s="17"/>
      <c r="M36" s="17"/>
    </row>
    <row r="37" spans="1:13" x14ac:dyDescent="0.25">
      <c r="A37" s="8" t="s">
        <v>128</v>
      </c>
      <c r="B37" s="19">
        <v>2009</v>
      </c>
      <c r="C37" s="20">
        <f>'[1]Appx JA Pivot'!B71</f>
        <v>19777</v>
      </c>
      <c r="D37" s="20">
        <f>'[1]Appx JA Pivot'!C71</f>
        <v>21312.082724224423</v>
      </c>
      <c r="E37" s="21">
        <f>'[1]Appx JA Pivot'!D71</f>
        <v>0.92797124785558527</v>
      </c>
      <c r="F37" s="22">
        <f>'[1]Appx JA Pivot'!E71/1000000</f>
        <v>191.53158099999999</v>
      </c>
      <c r="G37" s="22">
        <f>'[1]Appx JA Pivot'!F71/1000000</f>
        <v>172.61927422945953</v>
      </c>
      <c r="H37" s="21">
        <f>'[1]Appx JA Pivot'!G71</f>
        <v>1.109560805738302</v>
      </c>
      <c r="I37" s="20">
        <f>'[1]Appx JA Pivot'!H71</f>
        <v>7088570.3830509903</v>
      </c>
      <c r="J37" s="21">
        <f>'[1]Appx JA Pivot'!I71</f>
        <v>7.686793516916901E-2</v>
      </c>
      <c r="K37" s="22">
        <f>'[1]Appx JA Pivot'!J71/1000000</f>
        <v>232512.75995272546</v>
      </c>
      <c r="L37" s="21">
        <f>'[1]Appx JA Pivot'!K71</f>
        <v>6.3544924643031339E-2</v>
      </c>
      <c r="M37" s="23">
        <f>'[1]Appx JA Pivot'!L71</f>
        <v>5.5579003263324218E-2</v>
      </c>
    </row>
    <row r="38" spans="1:13" x14ac:dyDescent="0.25">
      <c r="A38" s="8"/>
      <c r="B38" s="25">
        <v>2010</v>
      </c>
      <c r="C38" s="16">
        <f>'[1]Appx JA Pivot'!B72</f>
        <v>32852</v>
      </c>
      <c r="D38" s="16">
        <f>'[1]Appx JA Pivot'!C72</f>
        <v>34520.823194246186</v>
      </c>
      <c r="E38" s="17">
        <f>'[1]Appx JA Pivot'!D72</f>
        <v>0.95165749133918853</v>
      </c>
      <c r="F38" s="18">
        <f>'[1]Appx JA Pivot'!E72/1000000</f>
        <v>254.12876199999999</v>
      </c>
      <c r="G38" s="18">
        <f>'[1]Appx JA Pivot'!F72/1000000</f>
        <v>237.90453290567194</v>
      </c>
      <c r="H38" s="17">
        <f>'[1]Appx JA Pivot'!G72</f>
        <v>1.0681963848951161</v>
      </c>
      <c r="I38" s="16">
        <f>'[1]Appx JA Pivot'!H72</f>
        <v>9053085.0308410022</v>
      </c>
      <c r="J38" s="17">
        <f>'[1]Appx JA Pivot'!I72</f>
        <v>9.8170987325675932E-2</v>
      </c>
      <c r="K38" s="18">
        <f>'[1]Appx JA Pivot'!J72/1000000</f>
        <v>304498.24461398419</v>
      </c>
      <c r="L38" s="17">
        <f>'[1]Appx JA Pivot'!K72</f>
        <v>8.3218306005507212E-2</v>
      </c>
      <c r="M38" s="26">
        <f>'[1]Appx JA Pivot'!L72</f>
        <v>7.6599191311322229E-2</v>
      </c>
    </row>
    <row r="39" spans="1:13" x14ac:dyDescent="0.25">
      <c r="A39" s="8"/>
      <c r="B39" s="25">
        <v>2011</v>
      </c>
      <c r="C39" s="16">
        <f>'[1]Appx JA Pivot'!B73</f>
        <v>42976</v>
      </c>
      <c r="D39" s="16">
        <f>'[1]Appx JA Pivot'!C73</f>
        <v>42469.706633887501</v>
      </c>
      <c r="E39" s="17">
        <f>'[1]Appx JA Pivot'!D73</f>
        <v>1.0119212823972867</v>
      </c>
      <c r="F39" s="18">
        <f>'[1]Appx JA Pivot'!E73/1000000</f>
        <v>319.65526399999999</v>
      </c>
      <c r="G39" s="18">
        <f>'[1]Appx JA Pivot'!F73/1000000</f>
        <v>296.72303025169202</v>
      </c>
      <c r="H39" s="17">
        <f>'[1]Appx JA Pivot'!G73</f>
        <v>1.0772849809765559</v>
      </c>
      <c r="I39" s="16">
        <f>'[1]Appx JA Pivot'!H73</f>
        <v>11249466.479474995</v>
      </c>
      <c r="J39" s="17">
        <f>'[1]Appx JA Pivot'!I73</f>
        <v>0.12198838599382553</v>
      </c>
      <c r="K39" s="18">
        <f>'[1]Appx JA Pivot'!J73/1000000</f>
        <v>385679.96960261132</v>
      </c>
      <c r="L39" s="17">
        <f>'[1]Appx JA Pivot'!K73</f>
        <v>0.10540498770780377</v>
      </c>
      <c r="M39" s="26">
        <f>'[1]Appx JA Pivot'!L73</f>
        <v>9.5537247160130623E-2</v>
      </c>
    </row>
    <row r="40" spans="1:13" x14ac:dyDescent="0.25">
      <c r="A40" s="8"/>
      <c r="B40" s="25">
        <v>2012</v>
      </c>
      <c r="C40" s="16">
        <f>'[1]Appx JA Pivot'!B74</f>
        <v>43103</v>
      </c>
      <c r="D40" s="16">
        <f>'[1]Appx JA Pivot'!C74</f>
        <v>41686.730921052644</v>
      </c>
      <c r="E40" s="17">
        <f>'[1]Appx JA Pivot'!D74</f>
        <v>1.0339740979360921</v>
      </c>
      <c r="F40" s="18">
        <f>'[1]Appx JA Pivot'!E74/1000000</f>
        <v>337.32424099999997</v>
      </c>
      <c r="G40" s="18">
        <f>'[1]Appx JA Pivot'!F74/1000000</f>
        <v>319.04072367565226</v>
      </c>
      <c r="H40" s="17">
        <f>'[1]Appx JA Pivot'!G74</f>
        <v>1.0573077853939905</v>
      </c>
      <c r="I40" s="16">
        <f>'[1]Appx JA Pivot'!H74</f>
        <v>9525592.2937649954</v>
      </c>
      <c r="J40" s="17">
        <f>'[1]Appx JA Pivot'!I74</f>
        <v>0.10329482128523525</v>
      </c>
      <c r="K40" s="18">
        <f>'[1]Appx JA Pivot'!J74/1000000</f>
        <v>354034.01041788212</v>
      </c>
      <c r="L40" s="17">
        <f>'[1]Appx JA Pivot'!K74</f>
        <v>9.6756257667960255E-2</v>
      </c>
      <c r="M40" s="26">
        <f>'[1]Appx JA Pivot'!L74</f>
        <v>0.1027229751802318</v>
      </c>
    </row>
    <row r="41" spans="1:13" x14ac:dyDescent="0.25">
      <c r="A41" s="8"/>
      <c r="B41" s="25">
        <v>2013</v>
      </c>
      <c r="C41" s="16">
        <f>'[1]Appx JA Pivot'!B75</f>
        <v>41611</v>
      </c>
      <c r="D41" s="16">
        <f>'[1]Appx JA Pivot'!C75</f>
        <v>40143.578139957732</v>
      </c>
      <c r="E41" s="17">
        <f>'[1]Appx JA Pivot'!D75</f>
        <v>1.0365543364103271</v>
      </c>
      <c r="F41" s="18">
        <f>'[1]Appx JA Pivot'!E75/1000000</f>
        <v>384.06316600000002</v>
      </c>
      <c r="G41" s="18">
        <f>'[1]Appx JA Pivot'!F75/1000000</f>
        <v>365.85475677795495</v>
      </c>
      <c r="H41" s="17">
        <f>'[1]Appx JA Pivot'!G75</f>
        <v>1.049769502472524</v>
      </c>
      <c r="I41" s="16">
        <f>'[1]Appx JA Pivot'!H75</f>
        <v>11200097.294154009</v>
      </c>
      <c r="J41" s="17">
        <f>'[1]Appx JA Pivot'!I75</f>
        <v>0.12145303018418555</v>
      </c>
      <c r="K41" s="18">
        <f>'[1]Appx JA Pivot'!J75/1000000</f>
        <v>437082.43719262397</v>
      </c>
      <c r="L41" s="17">
        <f>'[1]Appx JA Pivot'!K75</f>
        <v>0.11945310244411902</v>
      </c>
      <c r="M41" s="26">
        <f>'[1]Appx JA Pivot'!L75</f>
        <v>0.11779589974312633</v>
      </c>
    </row>
    <row r="42" spans="1:13" x14ac:dyDescent="0.25">
      <c r="A42" s="8"/>
      <c r="B42" s="25">
        <v>2014</v>
      </c>
      <c r="C42" s="16">
        <f>'[1]Appx JA Pivot'!B76</f>
        <v>43577</v>
      </c>
      <c r="D42" s="16">
        <f>'[1]Appx JA Pivot'!C76</f>
        <v>41465.70568573226</v>
      </c>
      <c r="E42" s="17">
        <f>'[1]Appx JA Pivot'!D76</f>
        <v>1.0509166377215233</v>
      </c>
      <c r="F42" s="18">
        <f>'[1]Appx JA Pivot'!E76/1000000</f>
        <v>451.08847100000003</v>
      </c>
      <c r="G42" s="18">
        <f>'[1]Appx JA Pivot'!F76/1000000</f>
        <v>392.94540330201187</v>
      </c>
      <c r="H42" s="17">
        <f>'[1]Appx JA Pivot'!G76</f>
        <v>1.1479672931898386</v>
      </c>
      <c r="I42" s="16">
        <f>'[1]Appx JA Pivot'!H76</f>
        <v>11120787.092178011</v>
      </c>
      <c r="J42" s="17">
        <f>'[1]Appx JA Pivot'!I76</f>
        <v>0.12059299619505828</v>
      </c>
      <c r="K42" s="18">
        <f>'[1]Appx JA Pivot'!J76/1000000</f>
        <v>458424.59787509596</v>
      </c>
      <c r="L42" s="17">
        <f>'[1]Appx JA Pivot'!K76</f>
        <v>0.12528584036595561</v>
      </c>
      <c r="M42" s="26">
        <f>'[1]Appx JA Pivot'!L76</f>
        <v>0.12651839691667291</v>
      </c>
    </row>
    <row r="43" spans="1:13" s="6" customFormat="1" ht="12.75" x14ac:dyDescent="0.2">
      <c r="A43" s="8"/>
      <c r="B43" s="25">
        <v>2015</v>
      </c>
      <c r="C43" s="16">
        <f>'[1]Appx JA Pivot'!B77</f>
        <v>44275</v>
      </c>
      <c r="D43" s="16">
        <f>'[1]Appx JA Pivot'!C77</f>
        <v>41760.323946951328</v>
      </c>
      <c r="E43" s="17">
        <f>'[1]Appx JA Pivot'!D77</f>
        <v>1.0602168713117048</v>
      </c>
      <c r="F43" s="18">
        <f>'[1]Appx JA Pivot'!E77/1000000</f>
        <v>453.831278</v>
      </c>
      <c r="G43" s="18">
        <f>'[1]Appx JA Pivot'!F77/1000000</f>
        <v>415.46863705060542</v>
      </c>
      <c r="H43" s="17">
        <f>'[1]Appx JA Pivot'!G77</f>
        <v>1.0923358288166571</v>
      </c>
      <c r="I43" s="16">
        <f>'[1]Appx JA Pivot'!H77</f>
        <v>11043705.478639977</v>
      </c>
      <c r="J43" s="17">
        <f>'[1]Appx JA Pivot'!I77</f>
        <v>0.11975712885481946</v>
      </c>
      <c r="K43" s="18">
        <f>'[1]Appx JA Pivot'!J77/1000000</f>
        <v>476201.2108179261</v>
      </c>
      <c r="L43" s="17">
        <f>'[1]Appx JA Pivot'!K77</f>
        <v>0.1301441265524434</v>
      </c>
      <c r="M43" s="26">
        <f>'[1]Appx JA Pivot'!L77</f>
        <v>0.13377030367854284</v>
      </c>
    </row>
    <row r="44" spans="1:13" s="6" customFormat="1" ht="12.75" x14ac:dyDescent="0.2">
      <c r="A44" s="8"/>
      <c r="B44" s="25">
        <v>2016</v>
      </c>
      <c r="C44" s="16">
        <f>'[1]Appx JA Pivot'!B78</f>
        <v>43717</v>
      </c>
      <c r="D44" s="16">
        <f>'[1]Appx JA Pivot'!C78</f>
        <v>42651.029568698039</v>
      </c>
      <c r="E44" s="17">
        <f>'[1]Appx JA Pivot'!D78</f>
        <v>1.0249928417222613</v>
      </c>
      <c r="F44" s="18">
        <f>'[1]Appx JA Pivot'!E78/1000000</f>
        <v>498.86520400000001</v>
      </c>
      <c r="G44" s="18">
        <f>'[1]Appx JA Pivot'!F78/1000000</f>
        <v>439.20785171070912</v>
      </c>
      <c r="H44" s="17">
        <f>'[1]Appx JA Pivot'!G78</f>
        <v>1.1358294303185297</v>
      </c>
      <c r="I44" s="16">
        <f>'[1]Appx JA Pivot'!H78</f>
        <v>11001285.780915005</v>
      </c>
      <c r="J44" s="17">
        <f>'[1]Appx JA Pivot'!I78</f>
        <v>0.11929713277684929</v>
      </c>
      <c r="K44" s="18">
        <f>'[1]Appx JA Pivot'!J78/1000000</f>
        <v>497471.97232801106</v>
      </c>
      <c r="L44" s="17">
        <f>'[1]Appx JA Pivot'!K78</f>
        <v>0.13595735133001283</v>
      </c>
      <c r="M44" s="26">
        <f>'[1]Appx JA Pivot'!L78</f>
        <v>0.14141372527762106</v>
      </c>
    </row>
    <row r="45" spans="1:13" s="6" customFormat="1" ht="12.75" x14ac:dyDescent="0.2">
      <c r="A45" s="8"/>
      <c r="B45" s="27">
        <v>2017</v>
      </c>
      <c r="C45" s="28">
        <f>'[1]Appx JA Pivot'!B79</f>
        <v>45843</v>
      </c>
      <c r="D45" s="28">
        <f>'[1]Appx JA Pivot'!C79</f>
        <v>44223.936389936724</v>
      </c>
      <c r="E45" s="29">
        <f>'[1]Appx JA Pivot'!D79</f>
        <v>1.0366105720618688</v>
      </c>
      <c r="F45" s="30">
        <f>'[1]Appx JA Pivot'!E79/1000000</f>
        <v>512.64263000000005</v>
      </c>
      <c r="G45" s="30">
        <f>'[1]Appx JA Pivot'!F79/1000000</f>
        <v>466.07188095986749</v>
      </c>
      <c r="H45" s="29">
        <f>'[1]Appx JA Pivot'!G79</f>
        <v>1.0999218166610283</v>
      </c>
      <c r="I45" s="28">
        <f>'[1]Appx JA Pivot'!H79</f>
        <v>10934930.61228299</v>
      </c>
      <c r="J45" s="29">
        <f>'[1]Appx JA Pivot'!I79</f>
        <v>0.11857758221518164</v>
      </c>
      <c r="K45" s="30">
        <f>'[1]Appx JA Pivot'!J79/1000000</f>
        <v>513124.39332950511</v>
      </c>
      <c r="L45" s="29">
        <f>'[1]Appx JA Pivot'!K79</f>
        <v>0.1402351032831666</v>
      </c>
      <c r="M45" s="31">
        <f>'[1]Appx JA Pivot'!L79</f>
        <v>0.15006325746902799</v>
      </c>
    </row>
    <row r="46" spans="1:13" s="6" customFormat="1" ht="12.75" x14ac:dyDescent="0.2">
      <c r="A46" s="8"/>
      <c r="B46" s="15"/>
      <c r="C46" s="16"/>
      <c r="D46" s="16"/>
      <c r="E46" s="32"/>
      <c r="F46" s="18"/>
      <c r="G46" s="18"/>
      <c r="H46" s="32"/>
      <c r="I46" s="16"/>
      <c r="J46" s="32"/>
      <c r="K46" s="18"/>
      <c r="L46" s="32"/>
      <c r="M46" s="32"/>
    </row>
    <row r="47" spans="1:13" s="6" customFormat="1" ht="12.75" x14ac:dyDescent="0.2">
      <c r="A47" s="8"/>
      <c r="B47" s="15"/>
      <c r="C47" s="16"/>
      <c r="D47" s="16"/>
      <c r="E47" s="32"/>
      <c r="F47" s="18"/>
      <c r="G47" s="18"/>
      <c r="H47" s="32"/>
      <c r="I47" s="16"/>
      <c r="J47" s="32"/>
      <c r="K47" s="18"/>
      <c r="L47" s="32"/>
      <c r="M47" s="32"/>
    </row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7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107BE-5425-42BE-B905-D9C62F3CDD6C}">
  <sheetPr>
    <pageSetUpPr fitToPage="1"/>
  </sheetPr>
  <dimension ref="A1:AMJ103"/>
  <sheetViews>
    <sheetView zoomScaleNormal="100" workbookViewId="0">
      <selection sqref="A1:B1"/>
    </sheetView>
  </sheetViews>
  <sheetFormatPr defaultColWidth="8.5703125" defaultRowHeight="15" x14ac:dyDescent="0.25"/>
  <cols>
    <col min="1" max="1" width="8.5703125" style="6"/>
    <col min="2" max="2" width="17.85546875" style="43" customWidth="1"/>
    <col min="3" max="3" width="14.85546875" style="219" customWidth="1"/>
    <col min="4" max="4" width="14" style="219" customWidth="1"/>
    <col min="5" max="13" width="8.5703125" style="173"/>
    <col min="14" max="1024" width="8.5703125" style="6"/>
    <col min="1025" max="16384" width="8.5703125" style="1"/>
  </cols>
  <sheetData>
    <row r="1" spans="2:13" x14ac:dyDescent="0.25">
      <c r="B1" s="424" t="s">
        <v>259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</row>
    <row r="2" spans="2:13" x14ac:dyDescent="0.25">
      <c r="B2" s="425" t="s">
        <v>260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</row>
    <row r="3" spans="2:13" x14ac:dyDescent="0.25">
      <c r="B3" s="425" t="s">
        <v>248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</row>
    <row r="4" spans="2:13" x14ac:dyDescent="0.25">
      <c r="B4" s="425" t="s">
        <v>261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</row>
    <row r="5" spans="2:13" x14ac:dyDescent="0.25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2:13" x14ac:dyDescent="0.25">
      <c r="B6" s="421" t="s">
        <v>262</v>
      </c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</row>
    <row r="7" spans="2:13" ht="12.75" customHeight="1" x14ac:dyDescent="0.25">
      <c r="B7" s="234"/>
      <c r="C7" s="422" t="s">
        <v>263</v>
      </c>
      <c r="D7" s="422"/>
      <c r="E7" s="423" t="s">
        <v>83</v>
      </c>
      <c r="F7" s="423"/>
      <c r="G7" s="423"/>
      <c r="H7" s="423"/>
      <c r="I7" s="423"/>
      <c r="J7" s="423"/>
      <c r="K7" s="423"/>
      <c r="L7" s="423"/>
      <c r="M7" s="235"/>
    </row>
    <row r="8" spans="2:13" ht="26.25" x14ac:dyDescent="0.25">
      <c r="B8" s="236" t="s">
        <v>264</v>
      </c>
      <c r="C8" s="237" t="s">
        <v>265</v>
      </c>
      <c r="D8" s="238" t="s">
        <v>266</v>
      </c>
      <c r="E8" s="237" t="s">
        <v>84</v>
      </c>
      <c r="F8" s="237" t="s">
        <v>85</v>
      </c>
      <c r="G8" s="237" t="s">
        <v>86</v>
      </c>
      <c r="H8" s="239" t="s">
        <v>87</v>
      </c>
      <c r="I8" s="239" t="s">
        <v>88</v>
      </c>
      <c r="J8" s="237" t="s">
        <v>89</v>
      </c>
      <c r="K8" s="239" t="s">
        <v>90</v>
      </c>
      <c r="L8" s="237" t="s">
        <v>91</v>
      </c>
      <c r="M8" s="240" t="s">
        <v>211</v>
      </c>
    </row>
    <row r="9" spans="2:13" x14ac:dyDescent="0.25">
      <c r="B9" s="241" t="s">
        <v>97</v>
      </c>
      <c r="C9" s="242">
        <v>2</v>
      </c>
      <c r="D9" s="243">
        <v>1</v>
      </c>
      <c r="E9" s="244">
        <f>'[1]Appx K Pivot'!B14</f>
        <v>0.91270447448837932</v>
      </c>
      <c r="F9" s="244">
        <f>'[1]Appx K Pivot'!C14</f>
        <v>0.81327773729076558</v>
      </c>
      <c r="G9" s="244">
        <f>'[1]Appx K Pivot'!D14</f>
        <v>1.0144207827933156</v>
      </c>
      <c r="H9" s="244">
        <f>'[1]Appx K Pivot'!E14</f>
        <v>0.85411336239709412</v>
      </c>
      <c r="I9" s="244">
        <f>'[1]Appx K Pivot'!F14</f>
        <v>0.85271740657255846</v>
      </c>
      <c r="J9" s="244">
        <f>'[1]Appx K Pivot'!G14</f>
        <v>0.84245253612755244</v>
      </c>
      <c r="K9" s="244">
        <f>'[1]Appx K Pivot'!H14</f>
        <v>0.8796771908348604</v>
      </c>
      <c r="L9" s="244">
        <f>'[1]Appx K Pivot'!I14</f>
        <v>0.94382706402379513</v>
      </c>
      <c r="M9" s="244">
        <f>'[1]Appx K Pivot'!R14</f>
        <v>0.8789123148244159</v>
      </c>
    </row>
    <row r="10" spans="2:13" x14ac:dyDescent="0.25">
      <c r="B10" s="245"/>
      <c r="C10" s="246"/>
      <c r="D10" s="247">
        <v>2</v>
      </c>
      <c r="E10" s="248">
        <f>'[1]Appx K Pivot'!B15</f>
        <v>1.6081043080237212</v>
      </c>
      <c r="F10" s="248">
        <f>'[1]Appx K Pivot'!C15</f>
        <v>1.5100483476753517</v>
      </c>
      <c r="G10" s="248">
        <f>'[1]Appx K Pivot'!D15</f>
        <v>1.7384949684402444</v>
      </c>
      <c r="H10" s="248">
        <f>'[1]Appx K Pivot'!E15</f>
        <v>1.4685160382115217</v>
      </c>
      <c r="I10" s="248">
        <f>'[1]Appx K Pivot'!F15</f>
        <v>1.3059902586504952</v>
      </c>
      <c r="J10" s="248">
        <f>'[1]Appx K Pivot'!G15</f>
        <v>1.2301949447909006</v>
      </c>
      <c r="K10" s="248">
        <f>'[1]Appx K Pivot'!H15</f>
        <v>1.2632444482466316</v>
      </c>
      <c r="L10" s="248">
        <f>'[1]Appx K Pivot'!I15</f>
        <v>1.2779515782824469</v>
      </c>
      <c r="M10" s="248">
        <f>'[1]Appx K Pivot'!R15</f>
        <v>1.2834645915723568</v>
      </c>
    </row>
    <row r="11" spans="2:13" x14ac:dyDescent="0.25">
      <c r="B11" s="245"/>
      <c r="C11" s="242">
        <v>3</v>
      </c>
      <c r="D11" s="243">
        <v>1</v>
      </c>
      <c r="E11" s="244">
        <f>'[1]Appx K Pivot'!B17</f>
        <v>0.80207520808101473</v>
      </c>
      <c r="F11" s="244">
        <f>'[1]Appx K Pivot'!C17</f>
        <v>0.78166420149482951</v>
      </c>
      <c r="G11" s="244">
        <f>'[1]Appx K Pivot'!D17</f>
        <v>0.77603397832777454</v>
      </c>
      <c r="H11" s="244">
        <f>'[1]Appx K Pivot'!E17</f>
        <v>0.78851276952797078</v>
      </c>
      <c r="I11" s="244">
        <f>'[1]Appx K Pivot'!F17</f>
        <v>0.75888467678657745</v>
      </c>
      <c r="J11" s="244">
        <f>'[1]Appx K Pivot'!G17</f>
        <v>0.73561638593915257</v>
      </c>
      <c r="K11" s="244">
        <f>'[1]Appx K Pivot'!H17</f>
        <v>0.73189827564309384</v>
      </c>
      <c r="L11" s="244">
        <f>'[1]Appx K Pivot'!I17</f>
        <v>0.80587868265104035</v>
      </c>
      <c r="M11" s="244">
        <f>'[1]Appx K Pivot'!R17</f>
        <v>0.7480735267634292</v>
      </c>
    </row>
    <row r="12" spans="2:13" x14ac:dyDescent="0.25">
      <c r="B12" s="245"/>
      <c r="C12" s="249"/>
      <c r="D12" s="250">
        <v>2</v>
      </c>
      <c r="E12" s="251">
        <f>'[1]Appx K Pivot'!B18</f>
        <v>1.1511154600001916</v>
      </c>
      <c r="F12" s="251">
        <f>'[1]Appx K Pivot'!C18</f>
        <v>1.079606254609645</v>
      </c>
      <c r="G12" s="251">
        <f>'[1]Appx K Pivot'!D18</f>
        <v>0.88102506955270476</v>
      </c>
      <c r="H12" s="251">
        <f>'[1]Appx K Pivot'!E18</f>
        <v>0.81841538009749626</v>
      </c>
      <c r="I12" s="251">
        <f>'[1]Appx K Pivot'!F18</f>
        <v>0.85048554523823738</v>
      </c>
      <c r="J12" s="251">
        <f>'[1]Appx K Pivot'!G18</f>
        <v>0.85172274137159076</v>
      </c>
      <c r="K12" s="251">
        <f>'[1]Appx K Pivot'!H18</f>
        <v>0.86468436315722175</v>
      </c>
      <c r="L12" s="251">
        <f>'[1]Appx K Pivot'!I18</f>
        <v>1.3071120811507069</v>
      </c>
      <c r="M12" s="251">
        <f>'[1]Appx K Pivot'!R18</f>
        <v>0.86379178020128833</v>
      </c>
    </row>
    <row r="13" spans="2:13" x14ac:dyDescent="0.25">
      <c r="B13" s="245"/>
      <c r="C13" s="246"/>
      <c r="D13" s="247">
        <v>3</v>
      </c>
      <c r="E13" s="252">
        <f>'[1]Appx K Pivot'!B19</f>
        <v>1.4389167422635205</v>
      </c>
      <c r="F13" s="252">
        <f>'[1]Appx K Pivot'!C19</f>
        <v>1.2737727567670758</v>
      </c>
      <c r="G13" s="252">
        <f>'[1]Appx K Pivot'!D19</f>
        <v>1.2780979847779581</v>
      </c>
      <c r="H13" s="252">
        <f>'[1]Appx K Pivot'!E19</f>
        <v>1.1974085328021267</v>
      </c>
      <c r="I13" s="252">
        <f>'[1]Appx K Pivot'!F19</f>
        <v>1.1239074779258205</v>
      </c>
      <c r="J13" s="252">
        <f>'[1]Appx K Pivot'!G19</f>
        <v>1.1355997234531858</v>
      </c>
      <c r="K13" s="252">
        <f>'[1]Appx K Pivot'!H19</f>
        <v>1.0753339973314555</v>
      </c>
      <c r="L13" s="252">
        <f>'[1]Appx K Pivot'!I19</f>
        <v>0.59827229174929286</v>
      </c>
      <c r="M13" s="252">
        <f>'[1]Appx K Pivot'!R19</f>
        <v>1.1421181674284266</v>
      </c>
    </row>
    <row r="14" spans="2:13" x14ac:dyDescent="0.25">
      <c r="B14" s="245"/>
      <c r="C14" s="242">
        <v>4</v>
      </c>
      <c r="D14" s="243">
        <v>1</v>
      </c>
      <c r="E14" s="244">
        <f>'[1]Appx K Pivot'!B21</f>
        <v>0.61337996335468414</v>
      </c>
      <c r="F14" s="244">
        <f>'[1]Appx K Pivot'!C21</f>
        <v>0.74145175206284475</v>
      </c>
      <c r="G14" s="244">
        <f>'[1]Appx K Pivot'!D21</f>
        <v>0.7750554712657165</v>
      </c>
      <c r="H14" s="244">
        <f>'[1]Appx K Pivot'!E21</f>
        <v>0.65344473917645696</v>
      </c>
      <c r="I14" s="244">
        <f>'[1]Appx K Pivot'!F21</f>
        <v>0.74319642854011037</v>
      </c>
      <c r="J14" s="244">
        <f>'[1]Appx K Pivot'!G21</f>
        <v>0.72929091638483601</v>
      </c>
      <c r="K14" s="244">
        <f>'[1]Appx K Pivot'!H21</f>
        <v>0.70092826691518806</v>
      </c>
      <c r="L14" s="244">
        <f>'[1]Appx K Pivot'!I21</f>
        <v>1.899823843362807</v>
      </c>
      <c r="M14" s="244">
        <f>'[1]Appx K Pivot'!R21</f>
        <v>0.72293937547552756</v>
      </c>
    </row>
    <row r="15" spans="2:13" x14ac:dyDescent="0.25">
      <c r="B15" s="249"/>
      <c r="C15" s="249"/>
      <c r="D15" s="250">
        <v>2</v>
      </c>
      <c r="E15" s="251">
        <f>'[1]Appx K Pivot'!B22</f>
        <v>0.77497109592063795</v>
      </c>
      <c r="F15" s="251">
        <f>'[1]Appx K Pivot'!C22</f>
        <v>0.98785764806087406</v>
      </c>
      <c r="G15" s="251">
        <f>'[1]Appx K Pivot'!D22</f>
        <v>0.91015129160076869</v>
      </c>
      <c r="H15" s="251">
        <f>'[1]Appx K Pivot'!E22</f>
        <v>0.87488762557364563</v>
      </c>
      <c r="I15" s="251">
        <f>'[1]Appx K Pivot'!F22</f>
        <v>0.84524757673931672</v>
      </c>
      <c r="J15" s="251">
        <f>'[1]Appx K Pivot'!G22</f>
        <v>0.86619084026760196</v>
      </c>
      <c r="K15" s="251">
        <f>'[1]Appx K Pivot'!H22</f>
        <v>0.83490177919743436</v>
      </c>
      <c r="L15" s="251">
        <f>'[1]Appx K Pivot'!I22</f>
        <v>4.236319022664202</v>
      </c>
      <c r="M15" s="251">
        <f>'[1]Appx K Pivot'!R22</f>
        <v>0.85958961070668183</v>
      </c>
    </row>
    <row r="16" spans="2:13" x14ac:dyDescent="0.25">
      <c r="B16" s="249"/>
      <c r="C16" s="249"/>
      <c r="D16" s="250">
        <v>3</v>
      </c>
      <c r="E16" s="251">
        <f>'[1]Appx K Pivot'!B23</f>
        <v>0.90536370737803418</v>
      </c>
      <c r="F16" s="251">
        <f>'[1]Appx K Pivot'!C23</f>
        <v>1.0918091082057757</v>
      </c>
      <c r="G16" s="251">
        <f>'[1]Appx K Pivot'!D23</f>
        <v>1.0662084238938438</v>
      </c>
      <c r="H16" s="251">
        <f>'[1]Appx K Pivot'!E23</f>
        <v>1.0812019087074034</v>
      </c>
      <c r="I16" s="251">
        <f>'[1]Appx K Pivot'!F23</f>
        <v>1.0266641510041383</v>
      </c>
      <c r="J16" s="251">
        <f>'[1]Appx K Pivot'!G23</f>
        <v>1.0657163286650573</v>
      </c>
      <c r="K16" s="251">
        <f>'[1]Appx K Pivot'!H23</f>
        <v>0.88112687691364222</v>
      </c>
      <c r="L16" s="251">
        <f>'[1]Appx K Pivot'!I23</f>
        <v>0</v>
      </c>
      <c r="M16" s="251">
        <f>'[1]Appx K Pivot'!R23</f>
        <v>1.0374304999585544</v>
      </c>
    </row>
    <row r="17" spans="2:13" x14ac:dyDescent="0.25">
      <c r="B17" s="249"/>
      <c r="C17" s="246"/>
      <c r="D17" s="247">
        <v>4</v>
      </c>
      <c r="E17" s="252">
        <f>'[1]Appx K Pivot'!B24</f>
        <v>1.3974094491844107</v>
      </c>
      <c r="F17" s="252">
        <f>'[1]Appx K Pivot'!C24</f>
        <v>1.3276017070838668</v>
      </c>
      <c r="G17" s="252">
        <f>'[1]Appx K Pivot'!D24</f>
        <v>1.3256649071103226</v>
      </c>
      <c r="H17" s="252">
        <f>'[1]Appx K Pivot'!E24</f>
        <v>1.112600951928564</v>
      </c>
      <c r="I17" s="252">
        <f>'[1]Appx K Pivot'!F24</f>
        <v>1.1653297201163664</v>
      </c>
      <c r="J17" s="252">
        <f>'[1]Appx K Pivot'!G24</f>
        <v>1.2207507525329679</v>
      </c>
      <c r="K17" s="252">
        <f>'[1]Appx K Pivot'!H24</f>
        <v>1.1386569268934079</v>
      </c>
      <c r="L17" s="252">
        <f>'[1]Appx K Pivot'!I24</f>
        <v>0.35241623210505418</v>
      </c>
      <c r="M17" s="252">
        <f>'[1]Appx K Pivot'!R24</f>
        <v>1.1879166194011739</v>
      </c>
    </row>
    <row r="18" spans="2:13" x14ac:dyDescent="0.25">
      <c r="B18" s="241" t="s">
        <v>98</v>
      </c>
      <c r="C18" s="242">
        <v>2</v>
      </c>
      <c r="D18" s="243">
        <v>1</v>
      </c>
      <c r="E18" s="244">
        <f>'[1]Appx K Pivot'!B27</f>
        <v>0.63813771852454093</v>
      </c>
      <c r="F18" s="244">
        <f>'[1]Appx K Pivot'!C27</f>
        <v>0.66587582835434089</v>
      </c>
      <c r="G18" s="244">
        <f>'[1]Appx K Pivot'!D27</f>
        <v>0.73741460681101556</v>
      </c>
      <c r="H18" s="244">
        <f>'[1]Appx K Pivot'!E27</f>
        <v>0.6483656747598141</v>
      </c>
      <c r="I18" s="244">
        <f>'[1]Appx K Pivot'!F27</f>
        <v>0.76156468604546801</v>
      </c>
      <c r="J18" s="244">
        <f>'[1]Appx K Pivot'!G27</f>
        <v>0.82310462448690402</v>
      </c>
      <c r="K18" s="244">
        <f>'[1]Appx K Pivot'!H27</f>
        <v>0.84018008288986068</v>
      </c>
      <c r="L18" s="244">
        <f>'[1]Appx K Pivot'!I27</f>
        <v>0.86376219734875981</v>
      </c>
      <c r="M18" s="244">
        <f>'[1]Appx K Pivot'!R27</f>
        <v>0.81951647939929295</v>
      </c>
    </row>
    <row r="19" spans="2:13" x14ac:dyDescent="0.25">
      <c r="B19" s="245"/>
      <c r="C19" s="246"/>
      <c r="D19" s="247">
        <v>2</v>
      </c>
      <c r="E19" s="248">
        <f>'[1]Appx K Pivot'!B28</f>
        <v>1.3809351834524375</v>
      </c>
      <c r="F19" s="248">
        <f>'[1]Appx K Pivot'!C28</f>
        <v>1.2941168178334419</v>
      </c>
      <c r="G19" s="248">
        <f>'[1]Appx K Pivot'!D28</f>
        <v>1.2426752378373527</v>
      </c>
      <c r="H19" s="248">
        <f>'[1]Appx K Pivot'!E28</f>
        <v>1.2157214521921555</v>
      </c>
      <c r="I19" s="248">
        <f>'[1]Appx K Pivot'!F28</f>
        <v>1.1528122275619634</v>
      </c>
      <c r="J19" s="248">
        <f>'[1]Appx K Pivot'!G28</f>
        <v>1.1602369413531355</v>
      </c>
      <c r="K19" s="248">
        <f>'[1]Appx K Pivot'!H28</f>
        <v>1.209605211825733</v>
      </c>
      <c r="L19" s="248">
        <f>'[1]Appx K Pivot'!I28</f>
        <v>1.1742154440756414</v>
      </c>
      <c r="M19" s="248">
        <f>'[1]Appx K Pivot'!R28</f>
        <v>1.1807776702700241</v>
      </c>
    </row>
    <row r="20" spans="2:13" x14ac:dyDescent="0.25">
      <c r="B20" s="245"/>
      <c r="C20" s="242">
        <v>3</v>
      </c>
      <c r="D20" s="243">
        <v>1</v>
      </c>
      <c r="E20" s="244">
        <f>'[1]Appx K Pivot'!B30</f>
        <v>0.7241657064198036</v>
      </c>
      <c r="F20" s="244">
        <f>'[1]Appx K Pivot'!C30</f>
        <v>0.76608208893981966</v>
      </c>
      <c r="G20" s="244">
        <f>'[1]Appx K Pivot'!D30</f>
        <v>0.77881054358228352</v>
      </c>
      <c r="H20" s="244">
        <f>'[1]Appx K Pivot'!E30</f>
        <v>0.71776128085422164</v>
      </c>
      <c r="I20" s="244">
        <f>'[1]Appx K Pivot'!F30</f>
        <v>0.70416305384466393</v>
      </c>
      <c r="J20" s="244">
        <f>'[1]Appx K Pivot'!G30</f>
        <v>0.66424526503047399</v>
      </c>
      <c r="K20" s="244">
        <f>'[1]Appx K Pivot'!H30</f>
        <v>0.63340541098580805</v>
      </c>
      <c r="L20" s="244">
        <f>'[1]Appx K Pivot'!I30</f>
        <v>0.58865020704681636</v>
      </c>
      <c r="M20" s="244">
        <f>'[1]Appx K Pivot'!R30</f>
        <v>0.68248525914531144</v>
      </c>
    </row>
    <row r="21" spans="2:13" x14ac:dyDescent="0.25">
      <c r="B21" s="245"/>
      <c r="C21" s="249"/>
      <c r="D21" s="250">
        <v>2</v>
      </c>
      <c r="E21" s="251">
        <f>'[1]Appx K Pivot'!B31</f>
        <v>1.0693615565358228</v>
      </c>
      <c r="F21" s="251">
        <f>'[1]Appx K Pivot'!C31</f>
        <v>0.90328505331982711</v>
      </c>
      <c r="G21" s="251">
        <f>'[1]Appx K Pivot'!D31</f>
        <v>0.90869653477148948</v>
      </c>
      <c r="H21" s="251">
        <f>'[1]Appx K Pivot'!E31</f>
        <v>0.85155362453341654</v>
      </c>
      <c r="I21" s="251">
        <f>'[1]Appx K Pivot'!F31</f>
        <v>0.79286602158394803</v>
      </c>
      <c r="J21" s="251">
        <f>'[1]Appx K Pivot'!G31</f>
        <v>0.81534588321774781</v>
      </c>
      <c r="K21" s="251">
        <f>'[1]Appx K Pivot'!H31</f>
        <v>0.81410554352513065</v>
      </c>
      <c r="L21" s="251">
        <f>'[1]Appx K Pivot'!I31</f>
        <v>1.2032623174876516</v>
      </c>
      <c r="M21" s="251">
        <f>'[1]Appx K Pivot'!R31</f>
        <v>0.81898047176461608</v>
      </c>
    </row>
    <row r="22" spans="2:13" x14ac:dyDescent="0.25">
      <c r="B22" s="245"/>
      <c r="C22" s="246"/>
      <c r="D22" s="247">
        <v>3</v>
      </c>
      <c r="E22" s="252">
        <f>'[1]Appx K Pivot'!B32</f>
        <v>1.3634863234726082</v>
      </c>
      <c r="F22" s="252">
        <f>'[1]Appx K Pivot'!C32</f>
        <v>1.2604873297731405</v>
      </c>
      <c r="G22" s="252">
        <f>'[1]Appx K Pivot'!D32</f>
        <v>1.1820160936341833</v>
      </c>
      <c r="H22" s="252">
        <f>'[1]Appx K Pivot'!E32</f>
        <v>1.085399834615066</v>
      </c>
      <c r="I22" s="252">
        <f>'[1]Appx K Pivot'!F32</f>
        <v>1.0683528456868374</v>
      </c>
      <c r="J22" s="252">
        <f>'[1]Appx K Pivot'!G32</f>
        <v>1.0736007123141198</v>
      </c>
      <c r="K22" s="252">
        <f>'[1]Appx K Pivot'!H32</f>
        <v>1.007191390383456</v>
      </c>
      <c r="L22" s="252">
        <f>'[1]Appx K Pivot'!I32</f>
        <v>0.52831981566346675</v>
      </c>
      <c r="M22" s="252">
        <f>'[1]Appx K Pivot'!R32</f>
        <v>1.0789250668950907</v>
      </c>
    </row>
    <row r="23" spans="2:13" x14ac:dyDescent="0.25">
      <c r="B23" s="249"/>
      <c r="C23" s="242">
        <v>4</v>
      </c>
      <c r="D23" s="243">
        <v>1</v>
      </c>
      <c r="E23" s="244">
        <f>'[1]Appx K Pivot'!B34</f>
        <v>0.60392667026382874</v>
      </c>
      <c r="F23" s="244">
        <f>'[1]Appx K Pivot'!C34</f>
        <v>0.72876744326757625</v>
      </c>
      <c r="G23" s="244">
        <f>'[1]Appx K Pivot'!D34</f>
        <v>0.69188749680226325</v>
      </c>
      <c r="H23" s="244">
        <f>'[1]Appx K Pivot'!E34</f>
        <v>0.71917676313247048</v>
      </c>
      <c r="I23" s="244">
        <f>'[1]Appx K Pivot'!F34</f>
        <v>0.69380551565294546</v>
      </c>
      <c r="J23" s="244">
        <f>'[1]Appx K Pivot'!G34</f>
        <v>0.67466556026243751</v>
      </c>
      <c r="K23" s="244">
        <f>'[1]Appx K Pivot'!H34</f>
        <v>0.66237427349303546</v>
      </c>
      <c r="L23" s="244">
        <f>'[1]Appx K Pivot'!I34</f>
        <v>1.2063464105883972</v>
      </c>
      <c r="M23" s="244">
        <f>'[1]Appx K Pivot'!R34</f>
        <v>0.68723677501697744</v>
      </c>
    </row>
    <row r="24" spans="2:13" x14ac:dyDescent="0.25">
      <c r="B24" s="249"/>
      <c r="C24" s="249"/>
      <c r="D24" s="250">
        <v>2</v>
      </c>
      <c r="E24" s="251">
        <f>'[1]Appx K Pivot'!B35</f>
        <v>0.81446522764594764</v>
      </c>
      <c r="F24" s="251">
        <f>'[1]Appx K Pivot'!C35</f>
        <v>0.89504743546802246</v>
      </c>
      <c r="G24" s="251">
        <f>'[1]Appx K Pivot'!D35</f>
        <v>0.83194915088327148</v>
      </c>
      <c r="H24" s="251">
        <f>'[1]Appx K Pivot'!E35</f>
        <v>0.83430523891935471</v>
      </c>
      <c r="I24" s="251">
        <f>'[1]Appx K Pivot'!F35</f>
        <v>0.811400158887981</v>
      </c>
      <c r="J24" s="251">
        <f>'[1]Appx K Pivot'!G35</f>
        <v>0.83081715880509965</v>
      </c>
      <c r="K24" s="251">
        <f>'[1]Appx K Pivot'!H35</f>
        <v>0.79649455015757653</v>
      </c>
      <c r="L24" s="251">
        <f>'[1]Appx K Pivot'!I35</f>
        <v>4.499279753627059</v>
      </c>
      <c r="M24" s="251">
        <f>'[1]Appx K Pivot'!R35</f>
        <v>0.82296001056473778</v>
      </c>
    </row>
    <row r="25" spans="2:13" x14ac:dyDescent="0.25">
      <c r="B25" s="249"/>
      <c r="C25" s="249"/>
      <c r="D25" s="250">
        <v>3</v>
      </c>
      <c r="E25" s="251">
        <f>'[1]Appx K Pivot'!B36</f>
        <v>0.80048960443919337</v>
      </c>
      <c r="F25" s="251">
        <f>'[1]Appx K Pivot'!C36</f>
        <v>0.82617305446608891</v>
      </c>
      <c r="G25" s="251">
        <f>'[1]Appx K Pivot'!D36</f>
        <v>1.0005833419214647</v>
      </c>
      <c r="H25" s="251">
        <f>'[1]Appx K Pivot'!E36</f>
        <v>0.94117201479317292</v>
      </c>
      <c r="I25" s="251">
        <f>'[1]Appx K Pivot'!F36</f>
        <v>0.91169139344781736</v>
      </c>
      <c r="J25" s="251">
        <f>'[1]Appx K Pivot'!G36</f>
        <v>0.99351231667607121</v>
      </c>
      <c r="K25" s="251">
        <f>'[1]Appx K Pivot'!H36</f>
        <v>1.0627276750384229</v>
      </c>
      <c r="L25" s="251">
        <f>'[1]Appx K Pivot'!I36</f>
        <v>0</v>
      </c>
      <c r="M25" s="251">
        <f>'[1]Appx K Pivot'!R36</f>
        <v>0.94077357041625942</v>
      </c>
    </row>
    <row r="26" spans="2:13" x14ac:dyDescent="0.25">
      <c r="B26" s="249"/>
      <c r="C26" s="246"/>
      <c r="D26" s="247">
        <v>4</v>
      </c>
      <c r="E26" s="252">
        <f>'[1]Appx K Pivot'!B37</f>
        <v>1.1670340371399366</v>
      </c>
      <c r="F26" s="252">
        <f>'[1]Appx K Pivot'!C37</f>
        <v>1.1847339043383773</v>
      </c>
      <c r="G26" s="252">
        <f>'[1]Appx K Pivot'!D37</f>
        <v>1.1603591413134344</v>
      </c>
      <c r="H26" s="252">
        <f>'[1]Appx K Pivot'!E37</f>
        <v>1.1923812053652985</v>
      </c>
      <c r="I26" s="252">
        <f>'[1]Appx K Pivot'!F37</f>
        <v>1.100990480428256</v>
      </c>
      <c r="J26" s="252">
        <f>'[1]Appx K Pivot'!G37</f>
        <v>1.1878103496000938</v>
      </c>
      <c r="K26" s="252">
        <f>'[1]Appx K Pivot'!H37</f>
        <v>1.1419906925686996</v>
      </c>
      <c r="L26" s="252">
        <f>'[1]Appx K Pivot'!I37</f>
        <v>0.1015531513892</v>
      </c>
      <c r="M26" s="252">
        <f>'[1]Appx K Pivot'!R37</f>
        <v>1.1429848344330997</v>
      </c>
    </row>
    <row r="27" spans="2:13" x14ac:dyDescent="0.25">
      <c r="B27" s="241" t="s">
        <v>99</v>
      </c>
      <c r="C27" s="242">
        <v>2</v>
      </c>
      <c r="D27" s="243">
        <v>1</v>
      </c>
      <c r="E27" s="244">
        <f>'[1]Appx K Pivot'!B40</f>
        <v>0.74692920538258112</v>
      </c>
      <c r="F27" s="244">
        <f>'[1]Appx K Pivot'!C40</f>
        <v>0.73955793797612646</v>
      </c>
      <c r="G27" s="244">
        <f>'[1]Appx K Pivot'!D40</f>
        <v>0.62191006691354478</v>
      </c>
      <c r="H27" s="244">
        <f>'[1]Appx K Pivot'!E40</f>
        <v>0.60980058832511908</v>
      </c>
      <c r="I27" s="244">
        <f>'[1]Appx K Pivot'!F40</f>
        <v>0.67944817233236732</v>
      </c>
      <c r="J27" s="244">
        <f>'[1]Appx K Pivot'!G40</f>
        <v>0.76339048506705087</v>
      </c>
      <c r="K27" s="244">
        <f>'[1]Appx K Pivot'!H40</f>
        <v>0.86638681532688422</v>
      </c>
      <c r="L27" s="244">
        <f>'[1]Appx K Pivot'!I40</f>
        <v>0.88083318087644347</v>
      </c>
      <c r="M27" s="244">
        <f>'[1]Appx K Pivot'!R40</f>
        <v>0.78433421488637844</v>
      </c>
    </row>
    <row r="28" spans="2:13" x14ac:dyDescent="0.25">
      <c r="B28" s="245"/>
      <c r="C28" s="246"/>
      <c r="D28" s="247">
        <v>2</v>
      </c>
      <c r="E28" s="248">
        <f>'[1]Appx K Pivot'!B41</f>
        <v>1.2275315103873154</v>
      </c>
      <c r="F28" s="248">
        <f>'[1]Appx K Pivot'!C41</f>
        <v>1.0466749649556613</v>
      </c>
      <c r="G28" s="248">
        <f>'[1]Appx K Pivot'!D41</f>
        <v>0.93165292080908646</v>
      </c>
      <c r="H28" s="248">
        <f>'[1]Appx K Pivot'!E41</f>
        <v>1.0679280188497058</v>
      </c>
      <c r="I28" s="248">
        <f>'[1]Appx K Pivot'!F41</f>
        <v>1.0877350741211476</v>
      </c>
      <c r="J28" s="248">
        <f>'[1]Appx K Pivot'!G41</f>
        <v>1.1228243894622496</v>
      </c>
      <c r="K28" s="248">
        <f>'[1]Appx K Pivot'!H41</f>
        <v>1.1676229203243584</v>
      </c>
      <c r="L28" s="248">
        <f>'[1]Appx K Pivot'!I41</f>
        <v>1.163451048120157</v>
      </c>
      <c r="M28" s="248">
        <f>'[1]Appx K Pivot'!R41</f>
        <v>1.1278918864412237</v>
      </c>
    </row>
    <row r="29" spans="2:13" x14ac:dyDescent="0.25">
      <c r="B29" s="245"/>
      <c r="C29" s="242">
        <v>3</v>
      </c>
      <c r="D29" s="243">
        <v>1</v>
      </c>
      <c r="E29" s="244">
        <f>'[1]Appx K Pivot'!B43</f>
        <v>0.77921367602007929</v>
      </c>
      <c r="F29" s="244">
        <f>'[1]Appx K Pivot'!C43</f>
        <v>0.58914625073423588</v>
      </c>
      <c r="G29" s="244">
        <f>'[1]Appx K Pivot'!D43</f>
        <v>0.67195808644507837</v>
      </c>
      <c r="H29" s="244">
        <f>'[1]Appx K Pivot'!E43</f>
        <v>0.66898252521283064</v>
      </c>
      <c r="I29" s="244">
        <f>'[1]Appx K Pivot'!F43</f>
        <v>0.66289839813586515</v>
      </c>
      <c r="J29" s="244">
        <f>'[1]Appx K Pivot'!G43</f>
        <v>0.63871881832677169</v>
      </c>
      <c r="K29" s="244">
        <f>'[1]Appx K Pivot'!H43</f>
        <v>0.67520917668908986</v>
      </c>
      <c r="L29" s="244">
        <f>'[1]Appx K Pivot'!I43</f>
        <v>0.67158225988804632</v>
      </c>
      <c r="M29" s="244">
        <f>'[1]Appx K Pivot'!R43</f>
        <v>0.65731798091132643</v>
      </c>
    </row>
    <row r="30" spans="2:13" x14ac:dyDescent="0.25">
      <c r="B30" s="245"/>
      <c r="C30" s="249"/>
      <c r="D30" s="250">
        <v>2</v>
      </c>
      <c r="E30" s="251">
        <f>'[1]Appx K Pivot'!B44</f>
        <v>0.81059515983137398</v>
      </c>
      <c r="F30" s="251">
        <f>'[1]Appx K Pivot'!C44</f>
        <v>0.64762210425420774</v>
      </c>
      <c r="G30" s="251">
        <f>'[1]Appx K Pivot'!D44</f>
        <v>0.85265747190136953</v>
      </c>
      <c r="H30" s="251">
        <f>'[1]Appx K Pivot'!E44</f>
        <v>0.82806848034716096</v>
      </c>
      <c r="I30" s="251">
        <f>'[1]Appx K Pivot'!F44</f>
        <v>0.7556447673391713</v>
      </c>
      <c r="J30" s="251">
        <f>'[1]Appx K Pivot'!G44</f>
        <v>0.76645721867107297</v>
      </c>
      <c r="K30" s="251">
        <f>'[1]Appx K Pivot'!H44</f>
        <v>0.80489355104103488</v>
      </c>
      <c r="L30" s="251">
        <f>'[1]Appx K Pivot'!I44</f>
        <v>0.65942035616178585</v>
      </c>
      <c r="M30" s="251">
        <f>'[1]Appx K Pivot'!R44</f>
        <v>0.77189142727132121</v>
      </c>
    </row>
    <row r="31" spans="2:13" x14ac:dyDescent="0.25">
      <c r="B31" s="245"/>
      <c r="C31" s="246"/>
      <c r="D31" s="247">
        <v>3</v>
      </c>
      <c r="E31" s="252">
        <f>'[1]Appx K Pivot'!B45</f>
        <v>1.1144324414886886</v>
      </c>
      <c r="F31" s="252">
        <f>'[1]Appx K Pivot'!C45</f>
        <v>1.1634367420709351</v>
      </c>
      <c r="G31" s="252">
        <f>'[1]Appx K Pivot'!D45</f>
        <v>1.2722152735913224</v>
      </c>
      <c r="H31" s="252">
        <f>'[1]Appx K Pivot'!E45</f>
        <v>1.1044639805264798</v>
      </c>
      <c r="I31" s="252">
        <f>'[1]Appx K Pivot'!F45</f>
        <v>1.0515330969319363</v>
      </c>
      <c r="J31" s="252">
        <f>'[1]Appx K Pivot'!G45</f>
        <v>1.0523895933790672</v>
      </c>
      <c r="K31" s="252">
        <f>'[1]Appx K Pivot'!H45</f>
        <v>0.91106645645565287</v>
      </c>
      <c r="L31" s="252">
        <f>'[1]Appx K Pivot'!I45</f>
        <v>0.41269579803982587</v>
      </c>
      <c r="M31" s="252">
        <f>'[1]Appx K Pivot'!R45</f>
        <v>1.0587217458107487</v>
      </c>
    </row>
    <row r="32" spans="2:13" x14ac:dyDescent="0.25">
      <c r="B32" s="253"/>
      <c r="C32" s="242">
        <v>4</v>
      </c>
      <c r="D32" s="243">
        <v>1</v>
      </c>
      <c r="E32" s="244">
        <f>'[1]Appx K Pivot'!B47</f>
        <v>0.67930030268010255</v>
      </c>
      <c r="F32" s="244">
        <f>'[1]Appx K Pivot'!C47</f>
        <v>0.57404990756335084</v>
      </c>
      <c r="G32" s="244">
        <f>'[1]Appx K Pivot'!D47</f>
        <v>0.68989964591451558</v>
      </c>
      <c r="H32" s="244">
        <f>'[1]Appx K Pivot'!E47</f>
        <v>0.66084063139364946</v>
      </c>
      <c r="I32" s="244">
        <f>'[1]Appx K Pivot'!F47</f>
        <v>0.67884408652452966</v>
      </c>
      <c r="J32" s="244">
        <f>'[1]Appx K Pivot'!G47</f>
        <v>0.61044746143705431</v>
      </c>
      <c r="K32" s="244">
        <f>'[1]Appx K Pivot'!H47</f>
        <v>0.66029550856107744</v>
      </c>
      <c r="L32" s="244">
        <f>'[1]Appx K Pivot'!I47</f>
        <v>8.97676001895322</v>
      </c>
      <c r="M32" s="244">
        <f>'[1]Appx K Pivot'!R47</f>
        <v>0.65202477584053764</v>
      </c>
    </row>
    <row r="33" spans="2:13" x14ac:dyDescent="0.25">
      <c r="B33" s="249"/>
      <c r="C33" s="249"/>
      <c r="D33" s="250">
        <v>2</v>
      </c>
      <c r="E33" s="251">
        <f>'[1]Appx K Pivot'!B48</f>
        <v>0.86321570031095074</v>
      </c>
      <c r="F33" s="251">
        <f>'[1]Appx K Pivot'!C48</f>
        <v>0.92683558997727955</v>
      </c>
      <c r="G33" s="251">
        <f>'[1]Appx K Pivot'!D48</f>
        <v>0.93815769688154393</v>
      </c>
      <c r="H33" s="251">
        <f>'[1]Appx K Pivot'!E48</f>
        <v>0.79311557954278178</v>
      </c>
      <c r="I33" s="251">
        <f>'[1]Appx K Pivot'!F48</f>
        <v>0.80525007286923223</v>
      </c>
      <c r="J33" s="251">
        <f>'[1]Appx K Pivot'!G48</f>
        <v>0.77916005360347385</v>
      </c>
      <c r="K33" s="251">
        <f>'[1]Appx K Pivot'!H48</f>
        <v>0.7875053487607645</v>
      </c>
      <c r="L33" s="251">
        <f>'[1]Appx K Pivot'!I48</f>
        <v>0</v>
      </c>
      <c r="M33" s="251">
        <f>'[1]Appx K Pivot'!R48</f>
        <v>0.80683872813665691</v>
      </c>
    </row>
    <row r="34" spans="2:13" x14ac:dyDescent="0.25">
      <c r="B34" s="245"/>
      <c r="C34" s="249"/>
      <c r="D34" s="250">
        <v>3</v>
      </c>
      <c r="E34" s="251">
        <f>'[1]Appx K Pivot'!B49</f>
        <v>0.83149611356886932</v>
      </c>
      <c r="F34" s="251">
        <f>'[1]Appx K Pivot'!C49</f>
        <v>1.2493941722493132</v>
      </c>
      <c r="G34" s="251">
        <f>'[1]Appx K Pivot'!D49</f>
        <v>0.92972583328484615</v>
      </c>
      <c r="H34" s="251">
        <f>'[1]Appx K Pivot'!E49</f>
        <v>1.0279539222811604</v>
      </c>
      <c r="I34" s="251">
        <f>'[1]Appx K Pivot'!F49</f>
        <v>0.95883515493776827</v>
      </c>
      <c r="J34" s="251">
        <f>'[1]Appx K Pivot'!G49</f>
        <v>0.99836943730099192</v>
      </c>
      <c r="K34" s="251">
        <f>'[1]Appx K Pivot'!H49</f>
        <v>0.96719229221631642</v>
      </c>
      <c r="L34" s="251">
        <f>'[1]Appx K Pivot'!I49</f>
        <v>0</v>
      </c>
      <c r="M34" s="251">
        <f>'[1]Appx K Pivot'!R49</f>
        <v>0.98676851263130205</v>
      </c>
    </row>
    <row r="35" spans="2:13" x14ac:dyDescent="0.25">
      <c r="B35" s="245"/>
      <c r="C35" s="246"/>
      <c r="D35" s="247">
        <v>4</v>
      </c>
      <c r="E35" s="252">
        <f>'[1]Appx K Pivot'!B50</f>
        <v>1.2268457743205965</v>
      </c>
      <c r="F35" s="252">
        <f>'[1]Appx K Pivot'!C50</f>
        <v>1.2220422670130258</v>
      </c>
      <c r="G35" s="252">
        <f>'[1]Appx K Pivot'!D50</f>
        <v>1.1685316046232479</v>
      </c>
      <c r="H35" s="252">
        <f>'[1]Appx K Pivot'!E50</f>
        <v>1.1089153338388809</v>
      </c>
      <c r="I35" s="252">
        <f>'[1]Appx K Pivot'!F50</f>
        <v>1.1288895470351956</v>
      </c>
      <c r="J35" s="252">
        <f>'[1]Appx K Pivot'!G50</f>
        <v>1.2073601093321789</v>
      </c>
      <c r="K35" s="252">
        <f>'[1]Appx K Pivot'!H50</f>
        <v>0.86598036618137109</v>
      </c>
      <c r="L35" s="252">
        <f>'[1]Appx K Pivot'!I50</f>
        <v>0.64990374175427568</v>
      </c>
      <c r="M35" s="252">
        <f>'[1]Appx K Pivot'!R50</f>
        <v>1.1404774989868063</v>
      </c>
    </row>
    <row r="36" spans="2:13" x14ac:dyDescent="0.25">
      <c r="B36" s="241" t="s">
        <v>100</v>
      </c>
      <c r="C36" s="242">
        <v>2</v>
      </c>
      <c r="D36" s="243">
        <v>1</v>
      </c>
      <c r="E36" s="244">
        <f>'[1]Appx K Pivot'!B53</f>
        <v>0.64804495385845295</v>
      </c>
      <c r="F36" s="244">
        <f>'[1]Appx K Pivot'!C53</f>
        <v>0.75628292454547175</v>
      </c>
      <c r="G36" s="244">
        <f>'[1]Appx K Pivot'!D53</f>
        <v>0.5000600284926654</v>
      </c>
      <c r="H36" s="244">
        <f>'[1]Appx K Pivot'!E53</f>
        <v>0.53036830098866006</v>
      </c>
      <c r="I36" s="244">
        <f>'[1]Appx K Pivot'!F53</f>
        <v>0.65698624363543745</v>
      </c>
      <c r="J36" s="244">
        <f>'[1]Appx K Pivot'!G53</f>
        <v>0.79799375282850704</v>
      </c>
      <c r="K36" s="244">
        <f>'[1]Appx K Pivot'!H53</f>
        <v>0.88687882610890678</v>
      </c>
      <c r="L36" s="244">
        <f>'[1]Appx K Pivot'!I53</f>
        <v>0.92598646471694979</v>
      </c>
      <c r="M36" s="244">
        <f>'[1]Appx K Pivot'!R53</f>
        <v>0.78450514065856936</v>
      </c>
    </row>
    <row r="37" spans="2:13" x14ac:dyDescent="0.25">
      <c r="B37" s="245"/>
      <c r="C37" s="246"/>
      <c r="D37" s="247">
        <v>2</v>
      </c>
      <c r="E37" s="248">
        <f>'[1]Appx K Pivot'!B54</f>
        <v>0.82161563055942077</v>
      </c>
      <c r="F37" s="248">
        <f>'[1]Appx K Pivot'!C54</f>
        <v>0.50424800579134377</v>
      </c>
      <c r="G37" s="248">
        <f>'[1]Appx K Pivot'!D54</f>
        <v>1.6272912258297167</v>
      </c>
      <c r="H37" s="248">
        <f>'[1]Appx K Pivot'!E54</f>
        <v>1.0141884828046301</v>
      </c>
      <c r="I37" s="248">
        <f>'[1]Appx K Pivot'!F54</f>
        <v>1.0637608102939677</v>
      </c>
      <c r="J37" s="248">
        <f>'[1]Appx K Pivot'!G54</f>
        <v>1.1700202313719414</v>
      </c>
      <c r="K37" s="248">
        <f>'[1]Appx K Pivot'!H54</f>
        <v>1.2706140166931303</v>
      </c>
      <c r="L37" s="248">
        <f>'[1]Appx K Pivot'!I54</f>
        <v>1.1716976684051268</v>
      </c>
      <c r="M37" s="248">
        <f>'[1]Appx K Pivot'!R54</f>
        <v>1.1644377742846117</v>
      </c>
    </row>
    <row r="38" spans="2:13" x14ac:dyDescent="0.25">
      <c r="B38" s="245"/>
      <c r="C38" s="242">
        <v>3</v>
      </c>
      <c r="D38" s="243">
        <v>1</v>
      </c>
      <c r="E38" s="244">
        <f>'[1]Appx K Pivot'!B56</f>
        <v>0.54395290885927794</v>
      </c>
      <c r="F38" s="244">
        <f>'[1]Appx K Pivot'!C56</f>
        <v>0.68026425675983992</v>
      </c>
      <c r="G38" s="244">
        <f>'[1]Appx K Pivot'!D56</f>
        <v>0.62839218069340652</v>
      </c>
      <c r="H38" s="244">
        <f>'[1]Appx K Pivot'!E56</f>
        <v>0.68101661448499295</v>
      </c>
      <c r="I38" s="244">
        <f>'[1]Appx K Pivot'!F56</f>
        <v>0.58274700692737447</v>
      </c>
      <c r="J38" s="244">
        <f>'[1]Appx K Pivot'!G56</f>
        <v>0.60357624715606728</v>
      </c>
      <c r="K38" s="244">
        <f>'[1]Appx K Pivot'!H56</f>
        <v>0.63619801571106716</v>
      </c>
      <c r="L38" s="244">
        <f>'[1]Appx K Pivot'!I56</f>
        <v>0.50387810946267009</v>
      </c>
      <c r="M38" s="244">
        <f>'[1]Appx K Pivot'!R56</f>
        <v>0.60888415666989781</v>
      </c>
    </row>
    <row r="39" spans="2:13" x14ac:dyDescent="0.25">
      <c r="B39" s="249"/>
      <c r="C39" s="249"/>
      <c r="D39" s="250">
        <v>2</v>
      </c>
      <c r="E39" s="251">
        <f>'[1]Appx K Pivot'!B57</f>
        <v>0.73927335940178129</v>
      </c>
      <c r="F39" s="251">
        <f>'[1]Appx K Pivot'!C57</f>
        <v>0.76317530035249581</v>
      </c>
      <c r="G39" s="251">
        <f>'[1]Appx K Pivot'!D57</f>
        <v>0.88678742465436489</v>
      </c>
      <c r="H39" s="251">
        <f>'[1]Appx K Pivot'!E57</f>
        <v>0.80059202025176079</v>
      </c>
      <c r="I39" s="251">
        <f>'[1]Appx K Pivot'!F57</f>
        <v>0.77048566067103941</v>
      </c>
      <c r="J39" s="251">
        <f>'[1]Appx K Pivot'!G57</f>
        <v>0.77298393992588132</v>
      </c>
      <c r="K39" s="251">
        <f>'[1]Appx K Pivot'!H57</f>
        <v>0.72559447577754288</v>
      </c>
      <c r="L39" s="251">
        <f>'[1]Appx K Pivot'!I57</f>
        <v>0.45845729932312845</v>
      </c>
      <c r="M39" s="251">
        <f>'[1]Appx K Pivot'!R57</f>
        <v>0.77231745057607193</v>
      </c>
    </row>
    <row r="40" spans="2:13" x14ac:dyDescent="0.25">
      <c r="B40" s="249"/>
      <c r="C40" s="246"/>
      <c r="D40" s="247">
        <v>3</v>
      </c>
      <c r="E40" s="252">
        <f>'[1]Appx K Pivot'!B58</f>
        <v>1.1764132802444198</v>
      </c>
      <c r="F40" s="252">
        <f>'[1]Appx K Pivot'!C58</f>
        <v>0.92743045809507207</v>
      </c>
      <c r="G40" s="252">
        <f>'[1]Appx K Pivot'!D58</f>
        <v>1.2173076004364991</v>
      </c>
      <c r="H40" s="252">
        <f>'[1]Appx K Pivot'!E58</f>
        <v>1.144108766736379</v>
      </c>
      <c r="I40" s="252">
        <f>'[1]Appx K Pivot'!F58</f>
        <v>1.0623711227688382</v>
      </c>
      <c r="J40" s="252">
        <f>'[1]Appx K Pivot'!G58</f>
        <v>1.0533883441176906</v>
      </c>
      <c r="K40" s="252">
        <f>'[1]Appx K Pivot'!H58</f>
        <v>1.2255019075299858</v>
      </c>
      <c r="L40" s="252">
        <f>'[1]Appx K Pivot'!I58</f>
        <v>0.74688668253068091</v>
      </c>
      <c r="M40" s="252">
        <f>'[1]Appx K Pivot'!R58</f>
        <v>1.0768323718676041</v>
      </c>
    </row>
    <row r="41" spans="2:13" x14ac:dyDescent="0.25">
      <c r="B41" s="249"/>
      <c r="C41" s="242">
        <v>4</v>
      </c>
      <c r="D41" s="243">
        <v>1</v>
      </c>
      <c r="E41" s="244">
        <f>'[1]Appx K Pivot'!B60</f>
        <v>0.61276366920020897</v>
      </c>
      <c r="F41" s="244">
        <f>'[1]Appx K Pivot'!C60</f>
        <v>0.63475103812776634</v>
      </c>
      <c r="G41" s="244">
        <f>'[1]Appx K Pivot'!D60</f>
        <v>0.62316433280959194</v>
      </c>
      <c r="H41" s="244">
        <f>'[1]Appx K Pivot'!E60</f>
        <v>0.67113003486190692</v>
      </c>
      <c r="I41" s="244">
        <f>'[1]Appx K Pivot'!F60</f>
        <v>0.59612004881550307</v>
      </c>
      <c r="J41" s="244">
        <f>'[1]Appx K Pivot'!G60</f>
        <v>0.58946165984619103</v>
      </c>
      <c r="K41" s="244">
        <f>'[1]Appx K Pivot'!H60</f>
        <v>0.64711622733702423</v>
      </c>
      <c r="L41" s="244">
        <f>'[1]Appx K Pivot'!I60</f>
        <v>0</v>
      </c>
      <c r="M41" s="244">
        <f>'[1]Appx K Pivot'!R60</f>
        <v>0.61173354522643986</v>
      </c>
    </row>
    <row r="42" spans="2:13" x14ac:dyDescent="0.25">
      <c r="B42" s="245"/>
      <c r="C42" s="249"/>
      <c r="D42" s="250">
        <v>2</v>
      </c>
      <c r="E42" s="251">
        <f>'[1]Appx K Pivot'!B61</f>
        <v>0.89602923566607551</v>
      </c>
      <c r="F42" s="251">
        <f>'[1]Appx K Pivot'!C61</f>
        <v>0.78564955385609359</v>
      </c>
      <c r="G42" s="251">
        <f>'[1]Appx K Pivot'!D61</f>
        <v>0.7939182810036931</v>
      </c>
      <c r="H42" s="251">
        <f>'[1]Appx K Pivot'!E61</f>
        <v>0.83288991959881198</v>
      </c>
      <c r="I42" s="251">
        <f>'[1]Appx K Pivot'!F61</f>
        <v>0.76123268815247702</v>
      </c>
      <c r="J42" s="251">
        <f>'[1]Appx K Pivot'!G61</f>
        <v>0.77733365887051975</v>
      </c>
      <c r="K42" s="251">
        <f>'[1]Appx K Pivot'!H61</f>
        <v>0.84752942312288715</v>
      </c>
      <c r="L42" s="251">
        <f>'[1]Appx K Pivot'!I61</f>
        <v>0</v>
      </c>
      <c r="M42" s="251">
        <f>'[1]Appx K Pivot'!R61</f>
        <v>0.78492939282511831</v>
      </c>
    </row>
    <row r="43" spans="2:13" x14ac:dyDescent="0.25">
      <c r="B43" s="245"/>
      <c r="C43" s="249"/>
      <c r="D43" s="250">
        <v>3</v>
      </c>
      <c r="E43" s="251">
        <f>'[1]Appx K Pivot'!B62</f>
        <v>0.61882001220429361</v>
      </c>
      <c r="F43" s="251">
        <f>'[1]Appx K Pivot'!C62</f>
        <v>0.99909536477777239</v>
      </c>
      <c r="G43" s="251">
        <f>'[1]Appx K Pivot'!D62</f>
        <v>0.94481044028110461</v>
      </c>
      <c r="H43" s="251">
        <f>'[1]Appx K Pivot'!E62</f>
        <v>0.86155344530572542</v>
      </c>
      <c r="I43" s="251">
        <f>'[1]Appx K Pivot'!F62</f>
        <v>0.90558739395979504</v>
      </c>
      <c r="J43" s="251">
        <f>'[1]Appx K Pivot'!G62</f>
        <v>1.08851967430568</v>
      </c>
      <c r="K43" s="251">
        <f>'[1]Appx K Pivot'!H62</f>
        <v>0.977146093436142</v>
      </c>
      <c r="L43" s="251">
        <f>'[1]Appx K Pivot'!I62</f>
        <v>0</v>
      </c>
      <c r="M43" s="251">
        <f>'[1]Appx K Pivot'!R62</f>
        <v>0.93352338018001424</v>
      </c>
    </row>
    <row r="44" spans="2:13" x14ac:dyDescent="0.25">
      <c r="B44" s="254"/>
      <c r="C44" s="246"/>
      <c r="D44" s="247">
        <v>4</v>
      </c>
      <c r="E44" s="252">
        <f>'[1]Appx K Pivot'!B63</f>
        <v>1.3412558035960369</v>
      </c>
      <c r="F44" s="252">
        <f>'[1]Appx K Pivot'!C63</f>
        <v>1.1775050392050612</v>
      </c>
      <c r="G44" s="252">
        <f>'[1]Appx K Pivot'!D63</f>
        <v>1.1262874939240737</v>
      </c>
      <c r="H44" s="252">
        <f>'[1]Appx K Pivot'!E63</f>
        <v>1.1150064237887409</v>
      </c>
      <c r="I44" s="252">
        <f>'[1]Appx K Pivot'!F63</f>
        <v>1.1185840873677801</v>
      </c>
      <c r="J44" s="252">
        <f>'[1]Appx K Pivot'!G63</f>
        <v>1.1370641145341258</v>
      </c>
      <c r="K44" s="252">
        <f>'[1]Appx K Pivot'!H63</f>
        <v>1.1165035802387009</v>
      </c>
      <c r="L44" s="252">
        <f>'[1]Appx K Pivot'!I63</f>
        <v>0</v>
      </c>
      <c r="M44" s="252">
        <f>'[1]Appx K Pivot'!R63</f>
        <v>1.131328106555948</v>
      </c>
    </row>
    <row r="45" spans="2:13" x14ac:dyDescent="0.25">
      <c r="B45" s="241" t="s">
        <v>240</v>
      </c>
      <c r="C45" s="242">
        <v>2</v>
      </c>
      <c r="D45" s="243">
        <v>1</v>
      </c>
      <c r="E45" s="244">
        <f>'[1]Appx K Pivot'!B66</f>
        <v>0.13348216561518625</v>
      </c>
      <c r="F45" s="244">
        <f>'[1]Appx K Pivot'!C66</f>
        <v>1.7730168927556131</v>
      </c>
      <c r="G45" s="244">
        <f>'[1]Appx K Pivot'!D66</f>
        <v>1.3220090115266003</v>
      </c>
      <c r="H45" s="244">
        <f>'[1]Appx K Pivot'!E66</f>
        <v>0.49560379568679175</v>
      </c>
      <c r="I45" s="244">
        <f>'[1]Appx K Pivot'!F66</f>
        <v>0.88395915032276429</v>
      </c>
      <c r="J45" s="244">
        <f>'[1]Appx K Pivot'!G66</f>
        <v>0.73122719376557999</v>
      </c>
      <c r="K45" s="244">
        <f>'[1]Appx K Pivot'!H66</f>
        <v>0.78819811720660282</v>
      </c>
      <c r="L45" s="244">
        <f>'[1]Appx K Pivot'!I66</f>
        <v>0.85295484053444259</v>
      </c>
      <c r="M45" s="244">
        <f>'[1]Appx K Pivot'!R66</f>
        <v>0.79300419135365807</v>
      </c>
    </row>
    <row r="46" spans="2:13" x14ac:dyDescent="0.25">
      <c r="B46" s="245"/>
      <c r="C46" s="246"/>
      <c r="D46" s="247">
        <v>2</v>
      </c>
      <c r="E46" s="248">
        <f>'[1]Appx K Pivot'!B67</f>
        <v>0.56057519673600842</v>
      </c>
      <c r="F46" s="248">
        <f>'[1]Appx K Pivot'!C67</f>
        <v>0.55953527042599094</v>
      </c>
      <c r="G46" s="248">
        <f>'[1]Appx K Pivot'!D67</f>
        <v>0.88224650503692792</v>
      </c>
      <c r="H46" s="248">
        <f>'[1]Appx K Pivot'!E67</f>
        <v>1.0543677120941788</v>
      </c>
      <c r="I46" s="248">
        <f>'[1]Appx K Pivot'!F67</f>
        <v>0.98832930070182134</v>
      </c>
      <c r="J46" s="248">
        <f>'[1]Appx K Pivot'!G67</f>
        <v>0.98041600086075342</v>
      </c>
      <c r="K46" s="248">
        <f>'[1]Appx K Pivot'!H67</f>
        <v>1.2388067640601041</v>
      </c>
      <c r="L46" s="248">
        <f>'[1]Appx K Pivot'!I67</f>
        <v>1.514701462200879</v>
      </c>
      <c r="M46" s="248">
        <f>'[1]Appx K Pivot'!R67</f>
        <v>1.0349963335403691</v>
      </c>
    </row>
    <row r="47" spans="2:13" x14ac:dyDescent="0.25">
      <c r="B47" s="245"/>
      <c r="C47" s="242">
        <v>3</v>
      </c>
      <c r="D47" s="243">
        <v>1</v>
      </c>
      <c r="E47" s="244">
        <f>'[1]Appx K Pivot'!B69</f>
        <v>0.26946494207650323</v>
      </c>
      <c r="F47" s="244">
        <f>'[1]Appx K Pivot'!C69</f>
        <v>0.72806417262217904</v>
      </c>
      <c r="G47" s="244">
        <f>'[1]Appx K Pivot'!D69</f>
        <v>0.69129534706227236</v>
      </c>
      <c r="H47" s="244">
        <f>'[1]Appx K Pivot'!E69</f>
        <v>0.5783279707412442</v>
      </c>
      <c r="I47" s="244">
        <f>'[1]Appx K Pivot'!F69</f>
        <v>0.76517081261492903</v>
      </c>
      <c r="J47" s="244">
        <f>'[1]Appx K Pivot'!G69</f>
        <v>0.78621734904657514</v>
      </c>
      <c r="K47" s="244">
        <f>'[1]Appx K Pivot'!H69</f>
        <v>0.35821946551283862</v>
      </c>
      <c r="L47" s="244">
        <f>'[1]Appx K Pivot'!I69</f>
        <v>2.625107466307294</v>
      </c>
      <c r="M47" s="244">
        <f>'[1]Appx K Pivot'!R69</f>
        <v>0.72196565007044111</v>
      </c>
    </row>
    <row r="48" spans="2:13" x14ac:dyDescent="0.25">
      <c r="B48" s="249"/>
      <c r="C48" s="249"/>
      <c r="D48" s="250">
        <v>2</v>
      </c>
      <c r="E48" s="251">
        <f>'[1]Appx K Pivot'!B70</f>
        <v>0.71999960222650372</v>
      </c>
      <c r="F48" s="251">
        <f>'[1]Appx K Pivot'!C70</f>
        <v>0.60458420745647445</v>
      </c>
      <c r="G48" s="251">
        <f>'[1]Appx K Pivot'!D70</f>
        <v>0.82855020088177345</v>
      </c>
      <c r="H48" s="251">
        <f>'[1]Appx K Pivot'!E70</f>
        <v>0.47409911024067208</v>
      </c>
      <c r="I48" s="251">
        <f>'[1]Appx K Pivot'!F70</f>
        <v>0.71035139032176897</v>
      </c>
      <c r="J48" s="251">
        <f>'[1]Appx K Pivot'!G70</f>
        <v>0.62642206655585919</v>
      </c>
      <c r="K48" s="251">
        <f>'[1]Appx K Pivot'!H70</f>
        <v>0.83522252968338628</v>
      </c>
      <c r="L48" s="251">
        <f>'[1]Appx K Pivot'!I70</f>
        <v>1.0686793704016706</v>
      </c>
      <c r="M48" s="251">
        <f>'[1]Appx K Pivot'!R70</f>
        <v>0.6687350198173535</v>
      </c>
    </row>
    <row r="49" spans="2:13" x14ac:dyDescent="0.25">
      <c r="B49" s="249"/>
      <c r="C49" s="246"/>
      <c r="D49" s="247">
        <v>3</v>
      </c>
      <c r="E49" s="252">
        <f>'[1]Appx K Pivot'!B71</f>
        <v>1.8017730793785349</v>
      </c>
      <c r="F49" s="252">
        <f>'[1]Appx K Pivot'!C71</f>
        <v>1.4679793742772138</v>
      </c>
      <c r="G49" s="252">
        <f>'[1]Appx K Pivot'!D71</f>
        <v>0.75810053654734177</v>
      </c>
      <c r="H49" s="252">
        <f>'[1]Appx K Pivot'!E71</f>
        <v>0.83191047113080707</v>
      </c>
      <c r="I49" s="252">
        <f>'[1]Appx K Pivot'!F71</f>
        <v>0.95125994215436527</v>
      </c>
      <c r="J49" s="252">
        <f>'[1]Appx K Pivot'!G71</f>
        <v>0.81932163543228931</v>
      </c>
      <c r="K49" s="252">
        <f>'[1]Appx K Pivot'!H71</f>
        <v>1.2502908437608165</v>
      </c>
      <c r="L49" s="252">
        <f>'[1]Appx K Pivot'!I71</f>
        <v>0.81950263088553377</v>
      </c>
      <c r="M49" s="252">
        <f>'[1]Appx K Pivot'!R71</f>
        <v>0.91284593812337567</v>
      </c>
    </row>
    <row r="50" spans="2:13" x14ac:dyDescent="0.25">
      <c r="B50" s="249"/>
      <c r="C50" s="242">
        <v>4</v>
      </c>
      <c r="D50" s="243">
        <v>1</v>
      </c>
      <c r="E50" s="244">
        <f>'[1]Appx K Pivot'!B73</f>
        <v>1.2880207597811777</v>
      </c>
      <c r="F50" s="244">
        <f>'[1]Appx K Pivot'!C73</f>
        <v>0.44409715640983571</v>
      </c>
      <c r="G50" s="244">
        <f>'[1]Appx K Pivot'!D73</f>
        <v>0.62368491654847436</v>
      </c>
      <c r="H50" s="244">
        <f>'[1]Appx K Pivot'!E73</f>
        <v>0.6996742714590809</v>
      </c>
      <c r="I50" s="244">
        <f>'[1]Appx K Pivot'!F73</f>
        <v>0.67025494851717415</v>
      </c>
      <c r="J50" s="244">
        <f>'[1]Appx K Pivot'!G73</f>
        <v>0.6725205147235267</v>
      </c>
      <c r="K50" s="244">
        <f>'[1]Appx K Pivot'!H73</f>
        <v>0.6337846557276936</v>
      </c>
      <c r="L50" s="244">
        <f>'[1]Appx K Pivot'!I73</f>
        <v>0</v>
      </c>
      <c r="M50" s="244">
        <f>'[1]Appx K Pivot'!R73</f>
        <v>0.6834032699544782</v>
      </c>
    </row>
    <row r="51" spans="2:13" x14ac:dyDescent="0.25">
      <c r="B51" s="245"/>
      <c r="C51" s="249"/>
      <c r="D51" s="250">
        <v>2</v>
      </c>
      <c r="E51" s="251">
        <f>'[1]Appx K Pivot'!B74</f>
        <v>0.80618992706141623</v>
      </c>
      <c r="F51" s="251">
        <f>'[1]Appx K Pivot'!C74</f>
        <v>0.57272090624364125</v>
      </c>
      <c r="G51" s="251">
        <f>'[1]Appx K Pivot'!D74</f>
        <v>0.56166461876493323</v>
      </c>
      <c r="H51" s="251">
        <f>'[1]Appx K Pivot'!E74</f>
        <v>0.79110281557901974</v>
      </c>
      <c r="I51" s="251">
        <f>'[1]Appx K Pivot'!F74</f>
        <v>0.66739141774076893</v>
      </c>
      <c r="J51" s="251">
        <f>'[1]Appx K Pivot'!G74</f>
        <v>0.81543140222059873</v>
      </c>
      <c r="K51" s="251">
        <f>'[1]Appx K Pivot'!H74</f>
        <v>0.55851308033797753</v>
      </c>
      <c r="L51" s="251">
        <f>'[1]Appx K Pivot'!I74</f>
        <v>0</v>
      </c>
      <c r="M51" s="251">
        <f>'[1]Appx K Pivot'!R74</f>
        <v>0.70154516244981713</v>
      </c>
    </row>
    <row r="52" spans="2:13" x14ac:dyDescent="0.25">
      <c r="B52" s="245"/>
      <c r="C52" s="249"/>
      <c r="D52" s="250">
        <v>3</v>
      </c>
      <c r="E52" s="251">
        <f>'[1]Appx K Pivot'!B75</f>
        <v>0.57203803025597411</v>
      </c>
      <c r="F52" s="251">
        <f>'[1]Appx K Pivot'!C75</f>
        <v>1.1914776764516442</v>
      </c>
      <c r="G52" s="251">
        <f>'[1]Appx K Pivot'!D75</f>
        <v>0.56962683959018623</v>
      </c>
      <c r="H52" s="251">
        <f>'[1]Appx K Pivot'!E75</f>
        <v>0.90371196725854985</v>
      </c>
      <c r="I52" s="251">
        <f>'[1]Appx K Pivot'!F75</f>
        <v>0.76524319970575538</v>
      </c>
      <c r="J52" s="251">
        <f>'[1]Appx K Pivot'!G75</f>
        <v>1.2464263287961412</v>
      </c>
      <c r="K52" s="251">
        <f>'[1]Appx K Pivot'!H75</f>
        <v>1.007939472159328</v>
      </c>
      <c r="L52" s="251">
        <f>'[1]Appx K Pivot'!I75</f>
        <v>0</v>
      </c>
      <c r="M52" s="251">
        <f>'[1]Appx K Pivot'!R75</f>
        <v>0.86322528335051896</v>
      </c>
    </row>
    <row r="53" spans="2:13" s="6" customFormat="1" ht="12.75" x14ac:dyDescent="0.2">
      <c r="B53" s="254"/>
      <c r="C53" s="246"/>
      <c r="D53" s="247">
        <v>4</v>
      </c>
      <c r="E53" s="252">
        <f>'[1]Appx K Pivot'!B76</f>
        <v>1.2138118609877986</v>
      </c>
      <c r="F53" s="252">
        <f>'[1]Appx K Pivot'!C76</f>
        <v>1.5478069666733578</v>
      </c>
      <c r="G53" s="252">
        <f>'[1]Appx K Pivot'!D76</f>
        <v>1.0837726257182136</v>
      </c>
      <c r="H53" s="252">
        <f>'[1]Appx K Pivot'!E76</f>
        <v>1.1827745068792843</v>
      </c>
      <c r="I53" s="252">
        <f>'[1]Appx K Pivot'!F76</f>
        <v>1.0217989844002313</v>
      </c>
      <c r="J53" s="252">
        <f>'[1]Appx K Pivot'!G76</f>
        <v>0.81008265600869744</v>
      </c>
      <c r="K53" s="252">
        <f>'[1]Appx K Pivot'!H76</f>
        <v>0</v>
      </c>
      <c r="L53" s="252">
        <f>'[1]Appx K Pivot'!I76</f>
        <v>0</v>
      </c>
      <c r="M53" s="252">
        <f>'[1]Appx K Pivot'!R76</f>
        <v>1.0870043963043328</v>
      </c>
    </row>
    <row r="54" spans="2:13" s="6" customFormat="1" ht="12.75" x14ac:dyDescent="0.2">
      <c r="B54" s="255"/>
      <c r="C54" s="256"/>
      <c r="D54" s="256"/>
    </row>
    <row r="55" spans="2:13" s="6" customFormat="1" ht="12.75" x14ac:dyDescent="0.2">
      <c r="B55" s="255"/>
      <c r="C55" s="256"/>
      <c r="D55" s="256"/>
    </row>
    <row r="56" spans="2:13" s="6" customFormat="1" ht="12.75" x14ac:dyDescent="0.2">
      <c r="B56" s="421" t="s">
        <v>267</v>
      </c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</row>
    <row r="57" spans="2:13" s="6" customFormat="1" ht="12.75" customHeight="1" x14ac:dyDescent="0.2">
      <c r="B57" s="234"/>
      <c r="C57" s="422" t="s">
        <v>263</v>
      </c>
      <c r="D57" s="422"/>
      <c r="E57" s="423" t="s">
        <v>83</v>
      </c>
      <c r="F57" s="423"/>
      <c r="G57" s="423"/>
      <c r="H57" s="423"/>
      <c r="I57" s="423"/>
      <c r="J57" s="423"/>
      <c r="K57" s="423"/>
      <c r="L57" s="423"/>
      <c r="M57" s="235"/>
    </row>
    <row r="58" spans="2:13" s="6" customFormat="1" ht="25.5" x14ac:dyDescent="0.2">
      <c r="B58" s="236" t="s">
        <v>264</v>
      </c>
      <c r="C58" s="237" t="s">
        <v>265</v>
      </c>
      <c r="D58" s="238" t="s">
        <v>266</v>
      </c>
      <c r="E58" s="237" t="s">
        <v>84</v>
      </c>
      <c r="F58" s="237" t="s">
        <v>85</v>
      </c>
      <c r="G58" s="237" t="s">
        <v>86</v>
      </c>
      <c r="H58" s="239" t="s">
        <v>87</v>
      </c>
      <c r="I58" s="239" t="s">
        <v>88</v>
      </c>
      <c r="J58" s="237" t="s">
        <v>89</v>
      </c>
      <c r="K58" s="239" t="s">
        <v>90</v>
      </c>
      <c r="L58" s="237" t="s">
        <v>91</v>
      </c>
      <c r="M58" s="240" t="s">
        <v>211</v>
      </c>
    </row>
    <row r="59" spans="2:13" s="6" customFormat="1" ht="12.75" x14ac:dyDescent="0.2">
      <c r="B59" s="241" t="s">
        <v>97</v>
      </c>
      <c r="C59" s="242">
        <v>2</v>
      </c>
      <c r="D59" s="243">
        <v>1</v>
      </c>
      <c r="E59" s="257">
        <f>'[1]Appx K Pivot'!J14</f>
        <v>135</v>
      </c>
      <c r="F59" s="257">
        <f>'[1]Appx K Pivot'!K14</f>
        <v>181</v>
      </c>
      <c r="G59" s="257">
        <f>'[1]Appx K Pivot'!L14</f>
        <v>290</v>
      </c>
      <c r="H59" s="257">
        <f>'[1]Appx K Pivot'!M14</f>
        <v>700</v>
      </c>
      <c r="I59" s="257">
        <f>'[1]Appx K Pivot'!N14</f>
        <v>3529</v>
      </c>
      <c r="J59" s="257">
        <f>'[1]Appx K Pivot'!O14</f>
        <v>6576</v>
      </c>
      <c r="K59" s="257">
        <f>'[1]Appx K Pivot'!P14</f>
        <v>9173</v>
      </c>
      <c r="L59" s="257">
        <f>'[1]Appx K Pivot'!Q14</f>
        <v>5641</v>
      </c>
      <c r="M59" s="257">
        <f>'[1]Appx K Pivot'!S14</f>
        <v>26225</v>
      </c>
    </row>
    <row r="60" spans="2:13" s="6" customFormat="1" ht="12.75" x14ac:dyDescent="0.2">
      <c r="B60" s="245"/>
      <c r="C60" s="246"/>
      <c r="D60" s="247">
        <v>2</v>
      </c>
      <c r="E60" s="258">
        <f>'[1]Appx K Pivot'!J15</f>
        <v>457</v>
      </c>
      <c r="F60" s="258">
        <f>'[1]Appx K Pivot'!K15</f>
        <v>612</v>
      </c>
      <c r="G60" s="258">
        <f>'[1]Appx K Pivot'!L15</f>
        <v>784</v>
      </c>
      <c r="H60" s="258">
        <f>'[1]Appx K Pivot'!M15</f>
        <v>1681</v>
      </c>
      <c r="I60" s="258">
        <f>'[1]Appx K Pivot'!N15</f>
        <v>7051</v>
      </c>
      <c r="J60" s="258">
        <f>'[1]Appx K Pivot'!O15</f>
        <v>10926</v>
      </c>
      <c r="K60" s="258">
        <f>'[1]Appx K Pivot'!P15</f>
        <v>10661</v>
      </c>
      <c r="L60" s="258">
        <f>'[1]Appx K Pivot'!Q15</f>
        <v>4303</v>
      </c>
      <c r="M60" s="258">
        <f>'[1]Appx K Pivot'!S15</f>
        <v>36475</v>
      </c>
    </row>
    <row r="61" spans="2:13" s="6" customFormat="1" ht="12.75" x14ac:dyDescent="0.2">
      <c r="B61" s="245"/>
      <c r="C61" s="242">
        <v>3</v>
      </c>
      <c r="D61" s="243">
        <v>1</v>
      </c>
      <c r="E61" s="257">
        <f>'[1]Appx K Pivot'!J17</f>
        <v>173</v>
      </c>
      <c r="F61" s="257">
        <f>'[1]Appx K Pivot'!K17</f>
        <v>247</v>
      </c>
      <c r="G61" s="257">
        <f>'[1]Appx K Pivot'!L17</f>
        <v>293</v>
      </c>
      <c r="H61" s="257">
        <f>'[1]Appx K Pivot'!M17</f>
        <v>698</v>
      </c>
      <c r="I61" s="257">
        <f>'[1]Appx K Pivot'!N17</f>
        <v>2247</v>
      </c>
      <c r="J61" s="257">
        <f>'[1]Appx K Pivot'!O17</f>
        <v>3371</v>
      </c>
      <c r="K61" s="257">
        <f>'[1]Appx K Pivot'!P17</f>
        <v>1997</v>
      </c>
      <c r="L61" s="257">
        <f>'[1]Appx K Pivot'!Q17</f>
        <v>51</v>
      </c>
      <c r="M61" s="257">
        <f>'[1]Appx K Pivot'!S17</f>
        <v>9077</v>
      </c>
    </row>
    <row r="62" spans="2:13" s="6" customFormat="1" ht="12.75" x14ac:dyDescent="0.2">
      <c r="B62" s="245"/>
      <c r="C62" s="249"/>
      <c r="D62" s="250">
        <v>2</v>
      </c>
      <c r="E62" s="259">
        <f>'[1]Appx K Pivot'!J18</f>
        <v>218</v>
      </c>
      <c r="F62" s="259">
        <f>'[1]Appx K Pivot'!K18</f>
        <v>305</v>
      </c>
      <c r="G62" s="259">
        <f>'[1]Appx K Pivot'!L18</f>
        <v>342</v>
      </c>
      <c r="H62" s="259">
        <f>'[1]Appx K Pivot'!M18</f>
        <v>853</v>
      </c>
      <c r="I62" s="259">
        <f>'[1]Appx K Pivot'!N18</f>
        <v>3747</v>
      </c>
      <c r="J62" s="259">
        <f>'[1]Appx K Pivot'!O18</f>
        <v>4406</v>
      </c>
      <c r="K62" s="259">
        <f>'[1]Appx K Pivot'!P18</f>
        <v>1870</v>
      </c>
      <c r="L62" s="259">
        <f>'[1]Appx K Pivot'!Q18</f>
        <v>132</v>
      </c>
      <c r="M62" s="259">
        <f>'[1]Appx K Pivot'!S18</f>
        <v>11873</v>
      </c>
    </row>
    <row r="63" spans="2:13" s="6" customFormat="1" ht="12.75" x14ac:dyDescent="0.2">
      <c r="B63" s="245"/>
      <c r="C63" s="246"/>
      <c r="D63" s="247">
        <v>3</v>
      </c>
      <c r="E63" s="260">
        <f>'[1]Appx K Pivot'!J19</f>
        <v>658</v>
      </c>
      <c r="F63" s="260">
        <f>'[1]Appx K Pivot'!K19</f>
        <v>835</v>
      </c>
      <c r="G63" s="260">
        <f>'[1]Appx K Pivot'!L19</f>
        <v>1087</v>
      </c>
      <c r="H63" s="260">
        <f>'[1]Appx K Pivot'!M19</f>
        <v>2571</v>
      </c>
      <c r="I63" s="260">
        <f>'[1]Appx K Pivot'!N19</f>
        <v>9116</v>
      </c>
      <c r="J63" s="260">
        <f>'[1]Appx K Pivot'!O19</f>
        <v>7880</v>
      </c>
      <c r="K63" s="260">
        <f>'[1]Appx K Pivot'!P19</f>
        <v>1940</v>
      </c>
      <c r="L63" s="260">
        <f>'[1]Appx K Pivot'!Q19</f>
        <v>142</v>
      </c>
      <c r="M63" s="260">
        <f>'[1]Appx K Pivot'!S19</f>
        <v>24229</v>
      </c>
    </row>
    <row r="64" spans="2:13" s="6" customFormat="1" ht="12.75" x14ac:dyDescent="0.2">
      <c r="B64" s="245"/>
      <c r="C64" s="242">
        <v>4</v>
      </c>
      <c r="D64" s="243">
        <v>1</v>
      </c>
      <c r="E64" s="257">
        <f>'[1]Appx K Pivot'!J21</f>
        <v>124</v>
      </c>
      <c r="F64" s="257">
        <f>'[1]Appx K Pivot'!K21</f>
        <v>237</v>
      </c>
      <c r="G64" s="257">
        <f>'[1]Appx K Pivot'!L21</f>
        <v>315</v>
      </c>
      <c r="H64" s="257">
        <f>'[1]Appx K Pivot'!M21</f>
        <v>632</v>
      </c>
      <c r="I64" s="257">
        <f>'[1]Appx K Pivot'!N21</f>
        <v>2423</v>
      </c>
      <c r="J64" s="257">
        <f>'[1]Appx K Pivot'!O21</f>
        <v>2713</v>
      </c>
      <c r="K64" s="257">
        <f>'[1]Appx K Pivot'!P21</f>
        <v>876</v>
      </c>
      <c r="L64" s="257">
        <f>'[1]Appx K Pivot'!Q21</f>
        <v>1</v>
      </c>
      <c r="M64" s="257">
        <f>'[1]Appx K Pivot'!S21</f>
        <v>7321</v>
      </c>
    </row>
    <row r="65" spans="2:13" s="6" customFormat="1" ht="12.75" x14ac:dyDescent="0.2">
      <c r="B65" s="245"/>
      <c r="C65" s="249"/>
      <c r="D65" s="250">
        <v>2</v>
      </c>
      <c r="E65" s="259">
        <f>'[1]Appx K Pivot'!J22</f>
        <v>118</v>
      </c>
      <c r="F65" s="259">
        <f>'[1]Appx K Pivot'!K22</f>
        <v>225</v>
      </c>
      <c r="G65" s="259">
        <f>'[1]Appx K Pivot'!L22</f>
        <v>303</v>
      </c>
      <c r="H65" s="259">
        <f>'[1]Appx K Pivot'!M22</f>
        <v>753</v>
      </c>
      <c r="I65" s="259">
        <f>'[1]Appx K Pivot'!N22</f>
        <v>3060</v>
      </c>
      <c r="J65" s="259">
        <f>'[1]Appx K Pivot'!O22</f>
        <v>2994</v>
      </c>
      <c r="K65" s="259">
        <f>'[1]Appx K Pivot'!P22</f>
        <v>703</v>
      </c>
      <c r="L65" s="259">
        <f>'[1]Appx K Pivot'!Q22</f>
        <v>2</v>
      </c>
      <c r="M65" s="259">
        <f>'[1]Appx K Pivot'!S22</f>
        <v>8158</v>
      </c>
    </row>
    <row r="66" spans="2:13" s="6" customFormat="1" ht="12.75" x14ac:dyDescent="0.2">
      <c r="B66" s="245"/>
      <c r="C66" s="249"/>
      <c r="D66" s="250">
        <v>3</v>
      </c>
      <c r="E66" s="259">
        <f>'[1]Appx K Pivot'!J23</f>
        <v>122</v>
      </c>
      <c r="F66" s="259">
        <f>'[1]Appx K Pivot'!K23</f>
        <v>196</v>
      </c>
      <c r="G66" s="259">
        <f>'[1]Appx K Pivot'!L23</f>
        <v>258</v>
      </c>
      <c r="H66" s="259">
        <f>'[1]Appx K Pivot'!M23</f>
        <v>622</v>
      </c>
      <c r="I66" s="259">
        <f>'[1]Appx K Pivot'!N23</f>
        <v>2181</v>
      </c>
      <c r="J66" s="259">
        <f>'[1]Appx K Pivot'!O23</f>
        <v>1951</v>
      </c>
      <c r="K66" s="259">
        <f>'[1]Appx K Pivot'!P23</f>
        <v>308</v>
      </c>
      <c r="L66" s="259">
        <f>'[1]Appx K Pivot'!Q23</f>
        <v>0</v>
      </c>
      <c r="M66" s="259">
        <f>'[1]Appx K Pivot'!S23</f>
        <v>5638</v>
      </c>
    </row>
    <row r="67" spans="2:13" s="6" customFormat="1" ht="12.75" x14ac:dyDescent="0.2">
      <c r="B67" s="245"/>
      <c r="C67" s="246"/>
      <c r="D67" s="247">
        <v>4</v>
      </c>
      <c r="E67" s="260">
        <f>'[1]Appx K Pivot'!J24</f>
        <v>227</v>
      </c>
      <c r="F67" s="260">
        <f>'[1]Appx K Pivot'!K24</f>
        <v>318</v>
      </c>
      <c r="G67" s="260">
        <f>'[1]Appx K Pivot'!L24</f>
        <v>417</v>
      </c>
      <c r="H67" s="260">
        <f>'[1]Appx K Pivot'!M24</f>
        <v>873</v>
      </c>
      <c r="I67" s="260">
        <f>'[1]Appx K Pivot'!N24</f>
        <v>2704</v>
      </c>
      <c r="J67" s="260">
        <f>'[1]Appx K Pivot'!O24</f>
        <v>1876</v>
      </c>
      <c r="K67" s="260">
        <f>'[1]Appx K Pivot'!P24</f>
        <v>487</v>
      </c>
      <c r="L67" s="260">
        <f>'[1]Appx K Pivot'!Q24</f>
        <v>12</v>
      </c>
      <c r="M67" s="260">
        <f>'[1]Appx K Pivot'!S24</f>
        <v>6914</v>
      </c>
    </row>
    <row r="68" spans="2:13" s="6" customFormat="1" ht="12.75" x14ac:dyDescent="0.2">
      <c r="B68" s="241" t="s">
        <v>98</v>
      </c>
      <c r="C68" s="242">
        <v>2</v>
      </c>
      <c r="D68" s="243">
        <v>1</v>
      </c>
      <c r="E68" s="257">
        <f>'[1]Appx K Pivot'!J27</f>
        <v>34</v>
      </c>
      <c r="F68" s="257">
        <f>'[1]Appx K Pivot'!K27</f>
        <v>54</v>
      </c>
      <c r="G68" s="257">
        <f>'[1]Appx K Pivot'!L27</f>
        <v>80</v>
      </c>
      <c r="H68" s="257">
        <f>'[1]Appx K Pivot'!M27</f>
        <v>183</v>
      </c>
      <c r="I68" s="257">
        <f>'[1]Appx K Pivot'!N27</f>
        <v>1275</v>
      </c>
      <c r="J68" s="257">
        <f>'[1]Appx K Pivot'!O27</f>
        <v>3180</v>
      </c>
      <c r="K68" s="257">
        <f>'[1]Appx K Pivot'!P27</f>
        <v>3487</v>
      </c>
      <c r="L68" s="257">
        <f>'[1]Appx K Pivot'!Q27</f>
        <v>1575</v>
      </c>
      <c r="M68" s="257">
        <f>'[1]Appx K Pivot'!S27</f>
        <v>9868</v>
      </c>
    </row>
    <row r="69" spans="2:13" s="6" customFormat="1" ht="12.75" x14ac:dyDescent="0.2">
      <c r="B69" s="245"/>
      <c r="C69" s="246"/>
      <c r="D69" s="247">
        <v>2</v>
      </c>
      <c r="E69" s="258">
        <f>'[1]Appx K Pivot'!J28</f>
        <v>171</v>
      </c>
      <c r="F69" s="258">
        <f>'[1]Appx K Pivot'!K28</f>
        <v>194</v>
      </c>
      <c r="G69" s="258">
        <f>'[1]Appx K Pivot'!L28</f>
        <v>207</v>
      </c>
      <c r="H69" s="258">
        <f>'[1]Appx K Pivot'!M28</f>
        <v>510</v>
      </c>
      <c r="I69" s="258">
        <f>'[1]Appx K Pivot'!N28</f>
        <v>2203</v>
      </c>
      <c r="J69" s="258">
        <f>'[1]Appx K Pivot'!O28</f>
        <v>3815</v>
      </c>
      <c r="K69" s="258">
        <f>'[1]Appx K Pivot'!P28</f>
        <v>3177</v>
      </c>
      <c r="L69" s="258">
        <f>'[1]Appx K Pivot'!Q28</f>
        <v>1124</v>
      </c>
      <c r="M69" s="258">
        <f>'[1]Appx K Pivot'!S28</f>
        <v>11401</v>
      </c>
    </row>
    <row r="70" spans="2:13" s="6" customFormat="1" ht="12.75" x14ac:dyDescent="0.2">
      <c r="B70" s="245"/>
      <c r="C70" s="242">
        <v>3</v>
      </c>
      <c r="D70" s="243">
        <v>1</v>
      </c>
      <c r="E70" s="257">
        <f>'[1]Appx K Pivot'!J30</f>
        <v>124</v>
      </c>
      <c r="F70" s="257">
        <f>'[1]Appx K Pivot'!K30</f>
        <v>193</v>
      </c>
      <c r="G70" s="257">
        <f>'[1]Appx K Pivot'!L30</f>
        <v>257</v>
      </c>
      <c r="H70" s="257">
        <f>'[1]Appx K Pivot'!M30</f>
        <v>622</v>
      </c>
      <c r="I70" s="257">
        <f>'[1]Appx K Pivot'!N30</f>
        <v>2350</v>
      </c>
      <c r="J70" s="257">
        <f>'[1]Appx K Pivot'!O30</f>
        <v>2557</v>
      </c>
      <c r="K70" s="257">
        <f>'[1]Appx K Pivot'!P30</f>
        <v>1148</v>
      </c>
      <c r="L70" s="257">
        <f>'[1]Appx K Pivot'!Q30</f>
        <v>19</v>
      </c>
      <c r="M70" s="257">
        <f>'[1]Appx K Pivot'!S30</f>
        <v>7270</v>
      </c>
    </row>
    <row r="71" spans="2:13" s="6" customFormat="1" ht="12.75" x14ac:dyDescent="0.2">
      <c r="B71" s="245"/>
      <c r="C71" s="249"/>
      <c r="D71" s="250">
        <v>2</v>
      </c>
      <c r="E71" s="259">
        <f>'[1]Appx K Pivot'!J31</f>
        <v>131</v>
      </c>
      <c r="F71" s="259">
        <f>'[1]Appx K Pivot'!K31</f>
        <v>171</v>
      </c>
      <c r="G71" s="259">
        <f>'[1]Appx K Pivot'!L31</f>
        <v>242</v>
      </c>
      <c r="H71" s="259">
        <f>'[1]Appx K Pivot'!M31</f>
        <v>652</v>
      </c>
      <c r="I71" s="259">
        <f>'[1]Appx K Pivot'!N31</f>
        <v>2779</v>
      </c>
      <c r="J71" s="259">
        <f>'[1]Appx K Pivot'!O31</f>
        <v>2793</v>
      </c>
      <c r="K71" s="259">
        <f>'[1]Appx K Pivot'!P31</f>
        <v>984</v>
      </c>
      <c r="L71" s="259">
        <f>'[1]Appx K Pivot'!Q31</f>
        <v>50</v>
      </c>
      <c r="M71" s="259">
        <f>'[1]Appx K Pivot'!S31</f>
        <v>7802</v>
      </c>
    </row>
    <row r="72" spans="2:13" s="6" customFormat="1" ht="12.75" x14ac:dyDescent="0.2">
      <c r="B72" s="245"/>
      <c r="C72" s="246"/>
      <c r="D72" s="247">
        <v>3</v>
      </c>
      <c r="E72" s="260">
        <f>'[1]Appx K Pivot'!J32</f>
        <v>310</v>
      </c>
      <c r="F72" s="260">
        <f>'[1]Appx K Pivot'!K32</f>
        <v>421</v>
      </c>
      <c r="G72" s="260">
        <f>'[1]Appx K Pivot'!L32</f>
        <v>534</v>
      </c>
      <c r="H72" s="260">
        <f>'[1]Appx K Pivot'!M32</f>
        <v>1354</v>
      </c>
      <c r="I72" s="260">
        <f>'[1]Appx K Pivot'!N32</f>
        <v>5150</v>
      </c>
      <c r="J72" s="260">
        <f>'[1]Appx K Pivot'!O32</f>
        <v>3712</v>
      </c>
      <c r="K72" s="260">
        <f>'[1]Appx K Pivot'!P32</f>
        <v>802</v>
      </c>
      <c r="L72" s="260">
        <f>'[1]Appx K Pivot'!Q32</f>
        <v>44</v>
      </c>
      <c r="M72" s="260">
        <f>'[1]Appx K Pivot'!S32</f>
        <v>12327</v>
      </c>
    </row>
    <row r="73" spans="2:13" s="6" customFormat="1" ht="12.75" x14ac:dyDescent="0.2">
      <c r="B73" s="245"/>
      <c r="C73" s="242">
        <v>4</v>
      </c>
      <c r="D73" s="243">
        <v>1</v>
      </c>
      <c r="E73" s="257">
        <f>'[1]Appx K Pivot'!J34</f>
        <v>149</v>
      </c>
      <c r="F73" s="257">
        <f>'[1]Appx K Pivot'!K34</f>
        <v>272</v>
      </c>
      <c r="G73" s="257">
        <f>'[1]Appx K Pivot'!L34</f>
        <v>343</v>
      </c>
      <c r="H73" s="257">
        <f>'[1]Appx K Pivot'!M34</f>
        <v>856</v>
      </c>
      <c r="I73" s="257">
        <f>'[1]Appx K Pivot'!N34</f>
        <v>2743</v>
      </c>
      <c r="J73" s="257">
        <f>'[1]Appx K Pivot'!O34</f>
        <v>2274</v>
      </c>
      <c r="K73" s="257">
        <f>'[1]Appx K Pivot'!P34</f>
        <v>560</v>
      </c>
      <c r="L73" s="257">
        <f>'[1]Appx K Pivot'!Q34</f>
        <v>2</v>
      </c>
      <c r="M73" s="257">
        <f>'[1]Appx K Pivot'!S34</f>
        <v>7199</v>
      </c>
    </row>
    <row r="74" spans="2:13" s="6" customFormat="1" ht="12.75" x14ac:dyDescent="0.2">
      <c r="B74" s="245"/>
      <c r="C74" s="249"/>
      <c r="D74" s="250">
        <v>2</v>
      </c>
      <c r="E74" s="259">
        <f>'[1]Appx K Pivot'!J35</f>
        <v>130</v>
      </c>
      <c r="F74" s="259">
        <f>'[1]Appx K Pivot'!K35</f>
        <v>212</v>
      </c>
      <c r="G74" s="259">
        <f>'[1]Appx K Pivot'!L35</f>
        <v>266</v>
      </c>
      <c r="H74" s="259">
        <f>'[1]Appx K Pivot'!M35</f>
        <v>655</v>
      </c>
      <c r="I74" s="259">
        <f>'[1]Appx K Pivot'!N35</f>
        <v>2298</v>
      </c>
      <c r="J74" s="259">
        <f>'[1]Appx K Pivot'!O35</f>
        <v>1896</v>
      </c>
      <c r="K74" s="259">
        <f>'[1]Appx K Pivot'!P35</f>
        <v>378</v>
      </c>
      <c r="L74" s="259">
        <f>'[1]Appx K Pivot'!Q35</f>
        <v>1</v>
      </c>
      <c r="M74" s="259">
        <f>'[1]Appx K Pivot'!S35</f>
        <v>5836</v>
      </c>
    </row>
    <row r="75" spans="2:13" s="6" customFormat="1" ht="12.75" x14ac:dyDescent="0.2">
      <c r="B75" s="245"/>
      <c r="C75" s="249"/>
      <c r="D75" s="250">
        <v>3</v>
      </c>
      <c r="E75" s="259">
        <f>'[1]Appx K Pivot'!J36</f>
        <v>116</v>
      </c>
      <c r="F75" s="259">
        <f>'[1]Appx K Pivot'!K36</f>
        <v>172</v>
      </c>
      <c r="G75" s="259">
        <f>'[1]Appx K Pivot'!L36</f>
        <v>277</v>
      </c>
      <c r="H75" s="259">
        <f>'[1]Appx K Pivot'!M36</f>
        <v>596</v>
      </c>
      <c r="I75" s="259">
        <f>'[1]Appx K Pivot'!N36</f>
        <v>1652</v>
      </c>
      <c r="J75" s="259">
        <f>'[1]Appx K Pivot'!O36</f>
        <v>1089</v>
      </c>
      <c r="K75" s="259">
        <f>'[1]Appx K Pivot'!P36</f>
        <v>182</v>
      </c>
      <c r="L75" s="259">
        <f>'[1]Appx K Pivot'!Q36</f>
        <v>0</v>
      </c>
      <c r="M75" s="259">
        <f>'[1]Appx K Pivot'!S36</f>
        <v>4084</v>
      </c>
    </row>
    <row r="76" spans="2:13" s="6" customFormat="1" ht="12.75" x14ac:dyDescent="0.2">
      <c r="B76" s="245"/>
      <c r="C76" s="246"/>
      <c r="D76" s="247">
        <v>4</v>
      </c>
      <c r="E76" s="260">
        <f>'[1]Appx K Pivot'!J37</f>
        <v>178</v>
      </c>
      <c r="F76" s="260">
        <f>'[1]Appx K Pivot'!K37</f>
        <v>245</v>
      </c>
      <c r="G76" s="260">
        <f>'[1]Appx K Pivot'!L37</f>
        <v>312</v>
      </c>
      <c r="H76" s="260">
        <f>'[1]Appx K Pivot'!M37</f>
        <v>721</v>
      </c>
      <c r="I76" s="260">
        <f>'[1]Appx K Pivot'!N37</f>
        <v>1648</v>
      </c>
      <c r="J76" s="260">
        <f>'[1]Appx K Pivot'!O37</f>
        <v>887</v>
      </c>
      <c r="K76" s="260">
        <f>'[1]Appx K Pivot'!P37</f>
        <v>192</v>
      </c>
      <c r="L76" s="260">
        <f>'[1]Appx K Pivot'!Q37</f>
        <v>1</v>
      </c>
      <c r="M76" s="260">
        <f>'[1]Appx K Pivot'!S37</f>
        <v>4184</v>
      </c>
    </row>
    <row r="77" spans="2:13" s="6" customFormat="1" ht="12.75" x14ac:dyDescent="0.2">
      <c r="B77" s="241" t="s">
        <v>99</v>
      </c>
      <c r="C77" s="242">
        <v>2</v>
      </c>
      <c r="D77" s="243">
        <v>1</v>
      </c>
      <c r="E77" s="257">
        <f>'[1]Appx K Pivot'!J40</f>
        <v>48</v>
      </c>
      <c r="F77" s="257">
        <f>'[1]Appx K Pivot'!K40</f>
        <v>64</v>
      </c>
      <c r="G77" s="257">
        <f>'[1]Appx K Pivot'!L40</f>
        <v>68</v>
      </c>
      <c r="H77" s="257">
        <f>'[1]Appx K Pivot'!M40</f>
        <v>170</v>
      </c>
      <c r="I77" s="257">
        <f>'[1]Appx K Pivot'!N40</f>
        <v>790</v>
      </c>
      <c r="J77" s="257">
        <f>'[1]Appx K Pivot'!O40</f>
        <v>1553</v>
      </c>
      <c r="K77" s="257">
        <f>'[1]Appx K Pivot'!P40</f>
        <v>1689</v>
      </c>
      <c r="L77" s="257">
        <f>'[1]Appx K Pivot'!Q40</f>
        <v>711</v>
      </c>
      <c r="M77" s="257">
        <f>'[1]Appx K Pivot'!S40</f>
        <v>5093</v>
      </c>
    </row>
    <row r="78" spans="2:13" s="6" customFormat="1" ht="12.75" x14ac:dyDescent="0.2">
      <c r="B78" s="245"/>
      <c r="C78" s="246"/>
      <c r="D78" s="247">
        <v>2</v>
      </c>
      <c r="E78" s="258">
        <f>'[1]Appx K Pivot'!J41</f>
        <v>51</v>
      </c>
      <c r="F78" s="258">
        <f>'[1]Appx K Pivot'!K41</f>
        <v>49</v>
      </c>
      <c r="G78" s="258">
        <f>'[1]Appx K Pivot'!L41</f>
        <v>55</v>
      </c>
      <c r="H78" s="258">
        <f>'[1]Appx K Pivot'!M41</f>
        <v>169</v>
      </c>
      <c r="I78" s="258">
        <f>'[1]Appx K Pivot'!N41</f>
        <v>921</v>
      </c>
      <c r="J78" s="258">
        <f>'[1]Appx K Pivot'!O41</f>
        <v>1738</v>
      </c>
      <c r="K78" s="258">
        <f>'[1]Appx K Pivot'!P41</f>
        <v>1325</v>
      </c>
      <c r="L78" s="258">
        <f>'[1]Appx K Pivot'!Q41</f>
        <v>525</v>
      </c>
      <c r="M78" s="258">
        <f>'[1]Appx K Pivot'!S41</f>
        <v>4833</v>
      </c>
    </row>
    <row r="79" spans="2:13" s="6" customFormat="1" ht="12.75" x14ac:dyDescent="0.2">
      <c r="B79" s="245"/>
      <c r="C79" s="242">
        <v>3</v>
      </c>
      <c r="D79" s="243">
        <v>1</v>
      </c>
      <c r="E79" s="257">
        <f>'[1]Appx K Pivot'!J43</f>
        <v>92</v>
      </c>
      <c r="F79" s="257">
        <f>'[1]Appx K Pivot'!K43</f>
        <v>107</v>
      </c>
      <c r="G79" s="257">
        <f>'[1]Appx K Pivot'!L43</f>
        <v>154</v>
      </c>
      <c r="H79" s="257">
        <f>'[1]Appx K Pivot'!M43</f>
        <v>395</v>
      </c>
      <c r="I79" s="257">
        <f>'[1]Appx K Pivot'!N43</f>
        <v>1477</v>
      </c>
      <c r="J79" s="257">
        <f>'[1]Appx K Pivot'!O43</f>
        <v>1448</v>
      </c>
      <c r="K79" s="257">
        <f>'[1]Appx K Pivot'!P43</f>
        <v>643</v>
      </c>
      <c r="L79" s="257">
        <f>'[1]Appx K Pivot'!Q43</f>
        <v>12</v>
      </c>
      <c r="M79" s="257">
        <f>'[1]Appx K Pivot'!S43</f>
        <v>4328</v>
      </c>
    </row>
    <row r="80" spans="2:13" s="6" customFormat="1" ht="12.75" x14ac:dyDescent="0.2">
      <c r="B80" s="245"/>
      <c r="C80" s="249"/>
      <c r="D80" s="250">
        <v>2</v>
      </c>
      <c r="E80" s="259">
        <f>'[1]Appx K Pivot'!J44</f>
        <v>61</v>
      </c>
      <c r="F80" s="259">
        <f>'[1]Appx K Pivot'!K44</f>
        <v>74</v>
      </c>
      <c r="G80" s="259">
        <f>'[1]Appx K Pivot'!L44</f>
        <v>143</v>
      </c>
      <c r="H80" s="259">
        <f>'[1]Appx K Pivot'!M44</f>
        <v>383</v>
      </c>
      <c r="I80" s="259">
        <f>'[1]Appx K Pivot'!N44</f>
        <v>1584</v>
      </c>
      <c r="J80" s="259">
        <f>'[1]Appx K Pivot'!O44</f>
        <v>1521</v>
      </c>
      <c r="K80" s="259">
        <f>'[1]Appx K Pivot'!P44</f>
        <v>496</v>
      </c>
      <c r="L80" s="259">
        <f>'[1]Appx K Pivot'!Q44</f>
        <v>15</v>
      </c>
      <c r="M80" s="259">
        <f>'[1]Appx K Pivot'!S44</f>
        <v>4277</v>
      </c>
    </row>
    <row r="81" spans="2:13" s="6" customFormat="1" ht="12.75" x14ac:dyDescent="0.2">
      <c r="B81" s="245"/>
      <c r="C81" s="246"/>
      <c r="D81" s="247">
        <v>3</v>
      </c>
      <c r="E81" s="260">
        <f>'[1]Appx K Pivot'!J45</f>
        <v>139</v>
      </c>
      <c r="F81" s="260">
        <f>'[1]Appx K Pivot'!K45</f>
        <v>210</v>
      </c>
      <c r="G81" s="260">
        <f>'[1]Appx K Pivot'!L45</f>
        <v>319</v>
      </c>
      <c r="H81" s="260">
        <f>'[1]Appx K Pivot'!M45</f>
        <v>740</v>
      </c>
      <c r="I81" s="260">
        <f>'[1]Appx K Pivot'!N45</f>
        <v>2740</v>
      </c>
      <c r="J81" s="260">
        <f>'[1]Appx K Pivot'!O45</f>
        <v>1909</v>
      </c>
      <c r="K81" s="260">
        <f>'[1]Appx K Pivot'!P45</f>
        <v>319</v>
      </c>
      <c r="L81" s="260">
        <f>'[1]Appx K Pivot'!Q45</f>
        <v>15</v>
      </c>
      <c r="M81" s="260">
        <f>'[1]Appx K Pivot'!S45</f>
        <v>6391</v>
      </c>
    </row>
    <row r="82" spans="2:13" s="6" customFormat="1" ht="12.75" x14ac:dyDescent="0.2">
      <c r="B82" s="245"/>
      <c r="C82" s="242">
        <v>4</v>
      </c>
      <c r="D82" s="243">
        <v>1</v>
      </c>
      <c r="E82" s="257">
        <f>'[1]Appx K Pivot'!J47</f>
        <v>137</v>
      </c>
      <c r="F82" s="257">
        <f>'[1]Appx K Pivot'!K47</f>
        <v>175</v>
      </c>
      <c r="G82" s="257">
        <f>'[1]Appx K Pivot'!L47</f>
        <v>280</v>
      </c>
      <c r="H82" s="257">
        <f>'[1]Appx K Pivot'!M47</f>
        <v>664</v>
      </c>
      <c r="I82" s="257">
        <f>'[1]Appx K Pivot'!N47</f>
        <v>2121</v>
      </c>
      <c r="J82" s="257">
        <f>'[1]Appx K Pivot'!O47</f>
        <v>1447</v>
      </c>
      <c r="K82" s="257">
        <f>'[1]Appx K Pivot'!P47</f>
        <v>332</v>
      </c>
      <c r="L82" s="257">
        <f>'[1]Appx K Pivot'!Q47</f>
        <v>2</v>
      </c>
      <c r="M82" s="257">
        <f>'[1]Appx K Pivot'!S47</f>
        <v>5158</v>
      </c>
    </row>
    <row r="83" spans="2:13" s="6" customFormat="1" ht="12.75" x14ac:dyDescent="0.2">
      <c r="B83" s="245"/>
      <c r="C83" s="249"/>
      <c r="D83" s="250">
        <v>2</v>
      </c>
      <c r="E83" s="259">
        <f>'[1]Appx K Pivot'!J48</f>
        <v>87</v>
      </c>
      <c r="F83" s="259">
        <f>'[1]Appx K Pivot'!K48</f>
        <v>146</v>
      </c>
      <c r="G83" s="259">
        <f>'[1]Appx K Pivot'!L48</f>
        <v>212</v>
      </c>
      <c r="H83" s="259">
        <f>'[1]Appx K Pivot'!M48</f>
        <v>451</v>
      </c>
      <c r="I83" s="259">
        <f>'[1]Appx K Pivot'!N48</f>
        <v>1567</v>
      </c>
      <c r="J83" s="259">
        <f>'[1]Appx K Pivot'!O48</f>
        <v>1076</v>
      </c>
      <c r="K83" s="259">
        <f>'[1]Appx K Pivot'!P48</f>
        <v>213</v>
      </c>
      <c r="L83" s="259">
        <f>'[1]Appx K Pivot'!Q48</f>
        <v>0</v>
      </c>
      <c r="M83" s="259">
        <f>'[1]Appx K Pivot'!S48</f>
        <v>3752</v>
      </c>
    </row>
    <row r="84" spans="2:13" s="6" customFormat="1" ht="12.75" x14ac:dyDescent="0.2">
      <c r="B84" s="245"/>
      <c r="C84" s="249"/>
      <c r="D84" s="250">
        <v>3</v>
      </c>
      <c r="E84" s="259">
        <f>'[1]Appx K Pivot'!J49</f>
        <v>73</v>
      </c>
      <c r="F84" s="259">
        <f>'[1]Appx K Pivot'!K49</f>
        <v>166</v>
      </c>
      <c r="G84" s="259">
        <f>'[1]Appx K Pivot'!L49</f>
        <v>155</v>
      </c>
      <c r="H84" s="259">
        <f>'[1]Appx K Pivot'!M49</f>
        <v>406</v>
      </c>
      <c r="I84" s="259">
        <f>'[1]Appx K Pivot'!N49</f>
        <v>1079</v>
      </c>
      <c r="J84" s="259">
        <f>'[1]Appx K Pivot'!O49</f>
        <v>638</v>
      </c>
      <c r="K84" s="259">
        <f>'[1]Appx K Pivot'!P49</f>
        <v>89</v>
      </c>
      <c r="L84" s="259">
        <f>'[1]Appx K Pivot'!Q49</f>
        <v>0</v>
      </c>
      <c r="M84" s="259">
        <f>'[1]Appx K Pivot'!S49</f>
        <v>2606</v>
      </c>
    </row>
    <row r="85" spans="2:13" s="6" customFormat="1" ht="12.75" x14ac:dyDescent="0.2">
      <c r="B85" s="245"/>
      <c r="C85" s="246"/>
      <c r="D85" s="247">
        <v>4</v>
      </c>
      <c r="E85" s="260">
        <f>'[1]Appx K Pivot'!J50</f>
        <v>97</v>
      </c>
      <c r="F85" s="260">
        <f>'[1]Appx K Pivot'!K50</f>
        <v>134</v>
      </c>
      <c r="G85" s="260">
        <f>'[1]Appx K Pivot'!L50</f>
        <v>177</v>
      </c>
      <c r="H85" s="260">
        <f>'[1]Appx K Pivot'!M50</f>
        <v>376</v>
      </c>
      <c r="I85" s="260">
        <f>'[1]Appx K Pivot'!N50</f>
        <v>940</v>
      </c>
      <c r="J85" s="260">
        <f>'[1]Appx K Pivot'!O50</f>
        <v>409</v>
      </c>
      <c r="K85" s="260">
        <f>'[1]Appx K Pivot'!P50</f>
        <v>63</v>
      </c>
      <c r="L85" s="260">
        <f>'[1]Appx K Pivot'!Q50</f>
        <v>3</v>
      </c>
      <c r="M85" s="260">
        <f>'[1]Appx K Pivot'!S50</f>
        <v>2199</v>
      </c>
    </row>
    <row r="86" spans="2:13" s="6" customFormat="1" ht="12.75" x14ac:dyDescent="0.2">
      <c r="B86" s="241" t="s">
        <v>100</v>
      </c>
      <c r="C86" s="242">
        <v>2</v>
      </c>
      <c r="D86" s="243">
        <v>1</v>
      </c>
      <c r="E86" s="257">
        <f>'[1]Appx K Pivot'!J53</f>
        <v>31</v>
      </c>
      <c r="F86" s="257">
        <f>'[1]Appx K Pivot'!K53</f>
        <v>51</v>
      </c>
      <c r="G86" s="257">
        <f>'[1]Appx K Pivot'!L53</f>
        <v>41</v>
      </c>
      <c r="H86" s="257">
        <f>'[1]Appx K Pivot'!M53</f>
        <v>114</v>
      </c>
      <c r="I86" s="257">
        <f>'[1]Appx K Pivot'!N53</f>
        <v>537</v>
      </c>
      <c r="J86" s="257">
        <f>'[1]Appx K Pivot'!O53</f>
        <v>1039</v>
      </c>
      <c r="K86" s="257">
        <f>'[1]Appx K Pivot'!P53</f>
        <v>981</v>
      </c>
      <c r="L86" s="257">
        <f>'[1]Appx K Pivot'!Q53</f>
        <v>400</v>
      </c>
      <c r="M86" s="257">
        <f>'[1]Appx K Pivot'!S53</f>
        <v>3194</v>
      </c>
    </row>
    <row r="87" spans="2:13" s="6" customFormat="1" ht="12.75" x14ac:dyDescent="0.2">
      <c r="B87" s="245"/>
      <c r="C87" s="246"/>
      <c r="D87" s="247">
        <v>2</v>
      </c>
      <c r="E87" s="258">
        <f>'[1]Appx K Pivot'!J54</f>
        <v>9</v>
      </c>
      <c r="F87" s="258">
        <f>'[1]Appx K Pivot'!K54</f>
        <v>13</v>
      </c>
      <c r="G87" s="258">
        <f>'[1]Appx K Pivot'!L54</f>
        <v>36</v>
      </c>
      <c r="H87" s="258">
        <f>'[1]Appx K Pivot'!M54</f>
        <v>71</v>
      </c>
      <c r="I87" s="258">
        <f>'[1]Appx K Pivot'!N54</f>
        <v>536</v>
      </c>
      <c r="J87" s="258">
        <f>'[1]Appx K Pivot'!O54</f>
        <v>1081</v>
      </c>
      <c r="K87" s="258">
        <f>'[1]Appx K Pivot'!P54</f>
        <v>747</v>
      </c>
      <c r="L87" s="258">
        <f>'[1]Appx K Pivot'!Q54</f>
        <v>283</v>
      </c>
      <c r="M87" s="258">
        <f>'[1]Appx K Pivot'!S54</f>
        <v>2776</v>
      </c>
    </row>
    <row r="88" spans="2:13" s="6" customFormat="1" ht="12.75" x14ac:dyDescent="0.2">
      <c r="B88" s="245"/>
      <c r="C88" s="242">
        <v>3</v>
      </c>
      <c r="D88" s="243">
        <v>1</v>
      </c>
      <c r="E88" s="257">
        <f>'[1]Appx K Pivot'!J56</f>
        <v>46</v>
      </c>
      <c r="F88" s="257">
        <f>'[1]Appx K Pivot'!K56</f>
        <v>80</v>
      </c>
      <c r="G88" s="257">
        <f>'[1]Appx K Pivot'!L56</f>
        <v>98</v>
      </c>
      <c r="H88" s="257">
        <f>'[1]Appx K Pivot'!M56</f>
        <v>252</v>
      </c>
      <c r="I88" s="257">
        <f>'[1]Appx K Pivot'!N56</f>
        <v>835</v>
      </c>
      <c r="J88" s="257">
        <f>'[1]Appx K Pivot'!O56</f>
        <v>760</v>
      </c>
      <c r="K88" s="257">
        <f>'[1]Appx K Pivot'!P56</f>
        <v>268</v>
      </c>
      <c r="L88" s="257">
        <f>'[1]Appx K Pivot'!Q56</f>
        <v>5</v>
      </c>
      <c r="M88" s="257">
        <f>'[1]Appx K Pivot'!S56</f>
        <v>2344</v>
      </c>
    </row>
    <row r="89" spans="2:13" s="6" customFormat="1" ht="12.75" x14ac:dyDescent="0.2">
      <c r="B89" s="245"/>
      <c r="C89" s="249"/>
      <c r="D89" s="250">
        <v>2</v>
      </c>
      <c r="E89" s="259">
        <f>'[1]Appx K Pivot'!J57</f>
        <v>43</v>
      </c>
      <c r="F89" s="259">
        <f>'[1]Appx K Pivot'!K57</f>
        <v>60</v>
      </c>
      <c r="G89" s="259">
        <f>'[1]Appx K Pivot'!L57</f>
        <v>95</v>
      </c>
      <c r="H89" s="259">
        <f>'[1]Appx K Pivot'!M57</f>
        <v>254</v>
      </c>
      <c r="I89" s="259">
        <f>'[1]Appx K Pivot'!N57</f>
        <v>1221</v>
      </c>
      <c r="J89" s="259">
        <f>'[1]Appx K Pivot'!O57</f>
        <v>1071</v>
      </c>
      <c r="K89" s="259">
        <f>'[1]Appx K Pivot'!P57</f>
        <v>222</v>
      </c>
      <c r="L89" s="259">
        <f>'[1]Appx K Pivot'!Q57</f>
        <v>5</v>
      </c>
      <c r="M89" s="259">
        <f>'[1]Appx K Pivot'!S57</f>
        <v>2971</v>
      </c>
    </row>
    <row r="90" spans="2:13" s="6" customFormat="1" ht="12.75" x14ac:dyDescent="0.2">
      <c r="B90" s="245"/>
      <c r="C90" s="246"/>
      <c r="D90" s="247">
        <v>3</v>
      </c>
      <c r="E90" s="260">
        <f>'[1]Appx K Pivot'!J58</f>
        <v>82</v>
      </c>
      <c r="F90" s="260">
        <f>'[1]Appx K Pivot'!K58</f>
        <v>102</v>
      </c>
      <c r="G90" s="260">
        <f>'[1]Appx K Pivot'!L58</f>
        <v>173</v>
      </c>
      <c r="H90" s="260">
        <f>'[1]Appx K Pivot'!M58</f>
        <v>452</v>
      </c>
      <c r="I90" s="260">
        <f>'[1]Appx K Pivot'!N58</f>
        <v>1934</v>
      </c>
      <c r="J90" s="260">
        <f>'[1]Appx K Pivot'!O58</f>
        <v>1303</v>
      </c>
      <c r="K90" s="260">
        <f>'[1]Appx K Pivot'!P58</f>
        <v>196</v>
      </c>
      <c r="L90" s="260">
        <f>'[1]Appx K Pivot'!Q58</f>
        <v>11</v>
      </c>
      <c r="M90" s="260">
        <f>'[1]Appx K Pivot'!S58</f>
        <v>4253</v>
      </c>
    </row>
    <row r="91" spans="2:13" s="6" customFormat="1" ht="12.75" x14ac:dyDescent="0.2">
      <c r="B91" s="245"/>
      <c r="C91" s="242">
        <v>4</v>
      </c>
      <c r="D91" s="243">
        <v>1</v>
      </c>
      <c r="E91" s="257">
        <f>'[1]Appx K Pivot'!J60</f>
        <v>91</v>
      </c>
      <c r="F91" s="257">
        <f>'[1]Appx K Pivot'!K60</f>
        <v>134</v>
      </c>
      <c r="G91" s="257">
        <f>'[1]Appx K Pivot'!L60</f>
        <v>201</v>
      </c>
      <c r="H91" s="257">
        <f>'[1]Appx K Pivot'!M60</f>
        <v>487</v>
      </c>
      <c r="I91" s="257">
        <f>'[1]Appx K Pivot'!N60</f>
        <v>1272</v>
      </c>
      <c r="J91" s="257">
        <f>'[1]Appx K Pivot'!O60</f>
        <v>761</v>
      </c>
      <c r="K91" s="257">
        <f>'[1]Appx K Pivot'!P60</f>
        <v>143</v>
      </c>
      <c r="L91" s="257">
        <f>'[1]Appx K Pivot'!Q60</f>
        <v>0</v>
      </c>
      <c r="M91" s="257">
        <f>'[1]Appx K Pivot'!S60</f>
        <v>3089</v>
      </c>
    </row>
    <row r="92" spans="2:13" s="6" customFormat="1" ht="12.75" x14ac:dyDescent="0.2">
      <c r="B92" s="245"/>
      <c r="C92" s="249"/>
      <c r="D92" s="250">
        <v>2</v>
      </c>
      <c r="E92" s="259">
        <f>'[1]Appx K Pivot'!J61</f>
        <v>65</v>
      </c>
      <c r="F92" s="259">
        <f>'[1]Appx K Pivot'!K61</f>
        <v>86</v>
      </c>
      <c r="G92" s="259">
        <f>'[1]Appx K Pivot'!L61</f>
        <v>129</v>
      </c>
      <c r="H92" s="259">
        <f>'[1]Appx K Pivot'!M61</f>
        <v>325</v>
      </c>
      <c r="I92" s="259">
        <f>'[1]Appx K Pivot'!N61</f>
        <v>979</v>
      </c>
      <c r="J92" s="259">
        <f>'[1]Appx K Pivot'!O61</f>
        <v>557</v>
      </c>
      <c r="K92" s="259">
        <f>'[1]Appx K Pivot'!P61</f>
        <v>100</v>
      </c>
      <c r="L92" s="259">
        <f>'[1]Appx K Pivot'!Q61</f>
        <v>0</v>
      </c>
      <c r="M92" s="259">
        <f>'[1]Appx K Pivot'!S61</f>
        <v>2241</v>
      </c>
    </row>
    <row r="93" spans="2:13" s="6" customFormat="1" ht="12.75" x14ac:dyDescent="0.2">
      <c r="B93" s="245"/>
      <c r="C93" s="249"/>
      <c r="D93" s="250">
        <v>3</v>
      </c>
      <c r="E93" s="259">
        <f>'[1]Appx K Pivot'!J62</f>
        <v>40</v>
      </c>
      <c r="F93" s="259">
        <f>'[1]Appx K Pivot'!K62</f>
        <v>83</v>
      </c>
      <c r="G93" s="259">
        <f>'[1]Appx K Pivot'!L62</f>
        <v>104</v>
      </c>
      <c r="H93" s="259">
        <f>'[1]Appx K Pivot'!M62</f>
        <v>229</v>
      </c>
      <c r="I93" s="259">
        <f>'[1]Appx K Pivot'!N62</f>
        <v>644</v>
      </c>
      <c r="J93" s="259">
        <f>'[1]Appx K Pivot'!O62</f>
        <v>342</v>
      </c>
      <c r="K93" s="259">
        <f>'[1]Appx K Pivot'!P62</f>
        <v>33</v>
      </c>
      <c r="L93" s="259">
        <f>'[1]Appx K Pivot'!Q62</f>
        <v>0</v>
      </c>
      <c r="M93" s="259">
        <f>'[1]Appx K Pivot'!S62</f>
        <v>1475</v>
      </c>
    </row>
    <row r="94" spans="2:13" s="6" customFormat="1" ht="12.75" x14ac:dyDescent="0.2">
      <c r="B94" s="254"/>
      <c r="C94" s="246"/>
      <c r="D94" s="247">
        <v>4</v>
      </c>
      <c r="E94" s="260">
        <f>'[1]Appx K Pivot'!J63</f>
        <v>72</v>
      </c>
      <c r="F94" s="260">
        <f>'[1]Appx K Pivot'!K63</f>
        <v>88</v>
      </c>
      <c r="G94" s="260">
        <f>'[1]Appx K Pivot'!L63</f>
        <v>110</v>
      </c>
      <c r="H94" s="260">
        <f>'[1]Appx K Pivot'!M63</f>
        <v>248</v>
      </c>
      <c r="I94" s="260">
        <f>'[1]Appx K Pivot'!N63</f>
        <v>596</v>
      </c>
      <c r="J94" s="260">
        <f>'[1]Appx K Pivot'!O63</f>
        <v>182</v>
      </c>
      <c r="K94" s="260">
        <f>'[1]Appx K Pivot'!P63</f>
        <v>30</v>
      </c>
      <c r="L94" s="260">
        <f>'[1]Appx K Pivot'!Q63</f>
        <v>0</v>
      </c>
      <c r="M94" s="260">
        <f>'[1]Appx K Pivot'!S63</f>
        <v>1326</v>
      </c>
    </row>
    <row r="95" spans="2:13" s="6" customFormat="1" ht="12.75" x14ac:dyDescent="0.2">
      <c r="B95" s="241" t="s">
        <v>240</v>
      </c>
      <c r="C95" s="242">
        <v>2</v>
      </c>
      <c r="D95" s="243">
        <v>1</v>
      </c>
      <c r="E95" s="257">
        <f>'[1]Appx K Pivot'!J66</f>
        <v>1</v>
      </c>
      <c r="F95" s="257">
        <f>'[1]Appx K Pivot'!K66</f>
        <v>11</v>
      </c>
      <c r="G95" s="257">
        <f>'[1]Appx K Pivot'!L66</f>
        <v>15</v>
      </c>
      <c r="H95" s="257">
        <f>'[1]Appx K Pivot'!M66</f>
        <v>28</v>
      </c>
      <c r="I95" s="257">
        <f>'[1]Appx K Pivot'!N66</f>
        <v>250</v>
      </c>
      <c r="J95" s="257">
        <f>'[1]Appx K Pivot'!O66</f>
        <v>322</v>
      </c>
      <c r="K95" s="257">
        <f>'[1]Appx K Pivot'!P66</f>
        <v>175</v>
      </c>
      <c r="L95" s="257">
        <f>'[1]Appx K Pivot'!Q66</f>
        <v>59</v>
      </c>
      <c r="M95" s="257">
        <f>'[1]Appx K Pivot'!S66</f>
        <v>861</v>
      </c>
    </row>
    <row r="96" spans="2:13" s="6" customFormat="1" ht="12.75" x14ac:dyDescent="0.2">
      <c r="B96" s="245"/>
      <c r="C96" s="246"/>
      <c r="D96" s="247">
        <v>2</v>
      </c>
      <c r="E96" s="258">
        <f>'[1]Appx K Pivot'!J67</f>
        <v>1</v>
      </c>
      <c r="F96" s="258">
        <f>'[1]Appx K Pivot'!K67</f>
        <v>2</v>
      </c>
      <c r="G96" s="258">
        <f>'[1]Appx K Pivot'!L67</f>
        <v>8</v>
      </c>
      <c r="H96" s="258">
        <f>'[1]Appx K Pivot'!M67</f>
        <v>49</v>
      </c>
      <c r="I96" s="258">
        <f>'[1]Appx K Pivot'!N67</f>
        <v>323</v>
      </c>
      <c r="J96" s="258">
        <f>'[1]Appx K Pivot'!O67</f>
        <v>368</v>
      </c>
      <c r="K96" s="258">
        <f>'[1]Appx K Pivot'!P67</f>
        <v>154</v>
      </c>
      <c r="L96" s="258">
        <f>'[1]Appx K Pivot'!Q67</f>
        <v>51</v>
      </c>
      <c r="M96" s="258">
        <f>'[1]Appx K Pivot'!S67</f>
        <v>956</v>
      </c>
    </row>
    <row r="97" spans="2:13" s="6" customFormat="1" ht="12.75" x14ac:dyDescent="0.2">
      <c r="B97" s="245"/>
      <c r="C97" s="242">
        <v>3</v>
      </c>
      <c r="D97" s="243">
        <v>1</v>
      </c>
      <c r="E97" s="257">
        <f>'[1]Appx K Pivot'!J69</f>
        <v>6</v>
      </c>
      <c r="F97" s="257">
        <f>'[1]Appx K Pivot'!K69</f>
        <v>12</v>
      </c>
      <c r="G97" s="257">
        <f>'[1]Appx K Pivot'!L69</f>
        <v>17</v>
      </c>
      <c r="H97" s="257">
        <f>'[1]Appx K Pivot'!M69</f>
        <v>45</v>
      </c>
      <c r="I97" s="257">
        <f>'[1]Appx K Pivot'!N69</f>
        <v>216</v>
      </c>
      <c r="J97" s="257">
        <f>'[1]Appx K Pivot'!O69</f>
        <v>172</v>
      </c>
      <c r="K97" s="257">
        <f>'[1]Appx K Pivot'!P69</f>
        <v>17</v>
      </c>
      <c r="L97" s="257">
        <f>'[1]Appx K Pivot'!Q69</f>
        <v>3</v>
      </c>
      <c r="M97" s="257">
        <f>'[1]Appx K Pivot'!S69</f>
        <v>488</v>
      </c>
    </row>
    <row r="98" spans="2:13" s="6" customFormat="1" ht="12.75" x14ac:dyDescent="0.2">
      <c r="B98" s="245"/>
      <c r="C98" s="249"/>
      <c r="D98" s="250">
        <v>2</v>
      </c>
      <c r="E98" s="259">
        <f>'[1]Appx K Pivot'!J70</f>
        <v>9</v>
      </c>
      <c r="F98" s="259">
        <f>'[1]Appx K Pivot'!K70</f>
        <v>14</v>
      </c>
      <c r="G98" s="259">
        <f>'[1]Appx K Pivot'!L70</f>
        <v>29</v>
      </c>
      <c r="H98" s="259">
        <f>'[1]Appx K Pivot'!M70</f>
        <v>69</v>
      </c>
      <c r="I98" s="259">
        <f>'[1]Appx K Pivot'!N70</f>
        <v>565</v>
      </c>
      <c r="J98" s="259">
        <f>'[1]Appx K Pivot'!O70</f>
        <v>357</v>
      </c>
      <c r="K98" s="259">
        <f>'[1]Appx K Pivot'!P70</f>
        <v>37</v>
      </c>
      <c r="L98" s="259">
        <f>'[1]Appx K Pivot'!Q70</f>
        <v>1</v>
      </c>
      <c r="M98" s="259">
        <f>'[1]Appx K Pivot'!S70</f>
        <v>1081</v>
      </c>
    </row>
    <row r="99" spans="2:13" s="6" customFormat="1" ht="12.75" x14ac:dyDescent="0.2">
      <c r="B99" s="245"/>
      <c r="C99" s="246"/>
      <c r="D99" s="247">
        <v>3</v>
      </c>
      <c r="E99" s="260">
        <f>'[1]Appx K Pivot'!J71</f>
        <v>21</v>
      </c>
      <c r="F99" s="260">
        <f>'[1]Appx K Pivot'!K71</f>
        <v>39</v>
      </c>
      <c r="G99" s="260">
        <f>'[1]Appx K Pivot'!L71</f>
        <v>40</v>
      </c>
      <c r="H99" s="260">
        <f>'[1]Appx K Pivot'!M71</f>
        <v>153</v>
      </c>
      <c r="I99" s="260">
        <f>'[1]Appx K Pivot'!N71</f>
        <v>1071</v>
      </c>
      <c r="J99" s="260">
        <f>'[1]Appx K Pivot'!O71</f>
        <v>547</v>
      </c>
      <c r="K99" s="260">
        <f>'[1]Appx K Pivot'!P71</f>
        <v>29</v>
      </c>
      <c r="L99" s="260">
        <f>'[1]Appx K Pivot'!Q71</f>
        <v>1</v>
      </c>
      <c r="M99" s="260">
        <f>'[1]Appx K Pivot'!S71</f>
        <v>1901</v>
      </c>
    </row>
    <row r="100" spans="2:13" s="6" customFormat="1" ht="12.75" x14ac:dyDescent="0.2">
      <c r="B100" s="245"/>
      <c r="C100" s="242">
        <v>4</v>
      </c>
      <c r="D100" s="243">
        <v>1</v>
      </c>
      <c r="E100" s="257">
        <f>'[1]Appx K Pivot'!J73</f>
        <v>29</v>
      </c>
      <c r="F100" s="257">
        <f>'[1]Appx K Pivot'!K73</f>
        <v>19</v>
      </c>
      <c r="G100" s="257">
        <f>'[1]Appx K Pivot'!L73</f>
        <v>29</v>
      </c>
      <c r="H100" s="257">
        <f>'[1]Appx K Pivot'!M73</f>
        <v>93</v>
      </c>
      <c r="I100" s="257">
        <f>'[1]Appx K Pivot'!N73</f>
        <v>187</v>
      </c>
      <c r="J100" s="257">
        <f>'[1]Appx K Pivot'!O73</f>
        <v>73</v>
      </c>
      <c r="K100" s="257">
        <f>'[1]Appx K Pivot'!P73</f>
        <v>10</v>
      </c>
      <c r="L100" s="257">
        <f>'[1]Appx K Pivot'!Q73</f>
        <v>0</v>
      </c>
      <c r="M100" s="257">
        <f>'[1]Appx K Pivot'!S73</f>
        <v>440</v>
      </c>
    </row>
    <row r="101" spans="2:13" s="6" customFormat="1" ht="12.75" x14ac:dyDescent="0.2">
      <c r="B101" s="245"/>
      <c r="C101" s="249"/>
      <c r="D101" s="250">
        <v>2</v>
      </c>
      <c r="E101" s="259">
        <f>'[1]Appx K Pivot'!J74</f>
        <v>10</v>
      </c>
      <c r="F101" s="259">
        <f>'[1]Appx K Pivot'!K74</f>
        <v>17</v>
      </c>
      <c r="G101" s="259">
        <f>'[1]Appx K Pivot'!L74</f>
        <v>20</v>
      </c>
      <c r="H101" s="259">
        <f>'[1]Appx K Pivot'!M74</f>
        <v>67</v>
      </c>
      <c r="I101" s="259">
        <f>'[1]Appx K Pivot'!N74</f>
        <v>155</v>
      </c>
      <c r="J101" s="259">
        <f>'[1]Appx K Pivot'!O74</f>
        <v>57</v>
      </c>
      <c r="K101" s="259">
        <f>'[1]Appx K Pivot'!P74</f>
        <v>5</v>
      </c>
      <c r="L101" s="259">
        <f>'[1]Appx K Pivot'!Q74</f>
        <v>0</v>
      </c>
      <c r="M101" s="259">
        <f>'[1]Appx K Pivot'!S74</f>
        <v>331</v>
      </c>
    </row>
    <row r="102" spans="2:13" s="6" customFormat="1" ht="12.75" x14ac:dyDescent="0.2">
      <c r="B102" s="245"/>
      <c r="C102" s="249"/>
      <c r="D102" s="250">
        <v>3</v>
      </c>
      <c r="E102" s="259">
        <f>'[1]Appx K Pivot'!J75</f>
        <v>8</v>
      </c>
      <c r="F102" s="259">
        <f>'[1]Appx K Pivot'!K75</f>
        <v>16</v>
      </c>
      <c r="G102" s="259">
        <f>'[1]Appx K Pivot'!L75</f>
        <v>13</v>
      </c>
      <c r="H102" s="259">
        <f>'[1]Appx K Pivot'!M75</f>
        <v>49</v>
      </c>
      <c r="I102" s="259">
        <f>'[1]Appx K Pivot'!N75</f>
        <v>98</v>
      </c>
      <c r="J102" s="259">
        <f>'[1]Appx K Pivot'!O75</f>
        <v>54</v>
      </c>
      <c r="K102" s="259">
        <f>'[1]Appx K Pivot'!P75</f>
        <v>4</v>
      </c>
      <c r="L102" s="259">
        <f>'[1]Appx K Pivot'!Q75</f>
        <v>0</v>
      </c>
      <c r="M102" s="259">
        <f>'[1]Appx K Pivot'!S75</f>
        <v>242</v>
      </c>
    </row>
    <row r="103" spans="2:13" s="6" customFormat="1" ht="12.75" x14ac:dyDescent="0.2">
      <c r="B103" s="254"/>
      <c r="C103" s="246"/>
      <c r="D103" s="247">
        <v>4</v>
      </c>
      <c r="E103" s="260">
        <f>'[1]Appx K Pivot'!J76</f>
        <v>15</v>
      </c>
      <c r="F103" s="260">
        <f>'[1]Appx K Pivot'!K76</f>
        <v>29</v>
      </c>
      <c r="G103" s="260">
        <f>'[1]Appx K Pivot'!L76</f>
        <v>31</v>
      </c>
      <c r="H103" s="260">
        <f>'[1]Appx K Pivot'!M76</f>
        <v>72</v>
      </c>
      <c r="I103" s="260">
        <f>'[1]Appx K Pivot'!N76</f>
        <v>142</v>
      </c>
      <c r="J103" s="260">
        <f>'[1]Appx K Pivot'!O76</f>
        <v>19</v>
      </c>
      <c r="K103" s="260">
        <f>'[1]Appx K Pivot'!P76</f>
        <v>0</v>
      </c>
      <c r="L103" s="260">
        <f>'[1]Appx K Pivot'!Q76</f>
        <v>0</v>
      </c>
      <c r="M103" s="260">
        <f>'[1]Appx K Pivot'!S76</f>
        <v>308</v>
      </c>
    </row>
  </sheetData>
  <mergeCells count="10">
    <mergeCell ref="B56:M56"/>
    <mergeCell ref="C57:D57"/>
    <mergeCell ref="E57:L57"/>
    <mergeCell ref="B1:M1"/>
    <mergeCell ref="B2:M2"/>
    <mergeCell ref="B3:M3"/>
    <mergeCell ref="B4:M4"/>
    <mergeCell ref="B6:M6"/>
    <mergeCell ref="C7:D7"/>
    <mergeCell ref="E7:L7"/>
  </mergeCells>
  <pageMargins left="0.7" right="0.7" top="0.75" bottom="0.75" header="0.51180555555555496" footer="0.51180555555555496"/>
  <pageSetup scale="73" firstPageNumber="0" fitToHeight="0" orientation="portrait" horizontalDpi="300" verticalDpi="300" r:id="rId1"/>
  <rowBreaks count="1" manualBreakCount="1">
    <brk id="55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0F3C-5A05-4486-B28C-E1A52961F227}">
  <sheetPr>
    <pageSetUpPr fitToPage="1"/>
  </sheetPr>
  <dimension ref="A1:AMI63"/>
  <sheetViews>
    <sheetView zoomScaleNormal="100" workbookViewId="0">
      <selection sqref="A1:B1"/>
    </sheetView>
  </sheetViews>
  <sheetFormatPr defaultColWidth="8.5703125" defaultRowHeight="15" x14ac:dyDescent="0.25"/>
  <cols>
    <col min="1" max="1" width="15" style="6" customWidth="1"/>
    <col min="2" max="2" width="17.85546875" style="6" customWidth="1"/>
    <col min="3" max="8" width="9.85546875" style="6" customWidth="1"/>
    <col min="9" max="9" width="10.85546875" style="6" bestFit="1" customWidth="1"/>
    <col min="10" max="10" width="9.85546875" style="6" customWidth="1"/>
    <col min="11" max="11" width="12" style="6" bestFit="1" customWidth="1"/>
    <col min="12" max="13" width="9.85546875" style="6" customWidth="1"/>
    <col min="14" max="1023" width="8.5703125" style="6"/>
    <col min="1024" max="16384" width="8.5703125" style="1"/>
  </cols>
  <sheetData>
    <row r="1" spans="1:13" x14ac:dyDescent="0.25">
      <c r="B1" s="376" t="s">
        <v>49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x14ac:dyDescent="0.25">
      <c r="B2" s="377" t="s">
        <v>50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</row>
    <row r="3" spans="1:13" x14ac:dyDescent="0.25">
      <c r="B3" s="378" t="s">
        <v>51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3" x14ac:dyDescent="0.25">
      <c r="B4" s="377" t="s">
        <v>52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</row>
    <row r="5" spans="1:13" x14ac:dyDescent="0.25">
      <c r="B5" s="377" t="s">
        <v>53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</row>
    <row r="7" spans="1:13" ht="39" x14ac:dyDescent="0.25">
      <c r="C7" s="7" t="s">
        <v>54</v>
      </c>
      <c r="D7" s="7" t="s">
        <v>55</v>
      </c>
      <c r="E7" s="7" t="s">
        <v>56</v>
      </c>
      <c r="F7" s="7" t="s">
        <v>57</v>
      </c>
      <c r="G7" s="7" t="s">
        <v>58</v>
      </c>
      <c r="H7" s="7" t="s">
        <v>59</v>
      </c>
      <c r="I7" s="7" t="s">
        <v>60</v>
      </c>
      <c r="J7" s="7" t="s">
        <v>61</v>
      </c>
      <c r="K7" s="7" t="s">
        <v>62</v>
      </c>
      <c r="L7" s="7" t="s">
        <v>63</v>
      </c>
      <c r="M7" s="7" t="s">
        <v>64</v>
      </c>
    </row>
    <row r="8" spans="1:13" x14ac:dyDescent="0.25"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A9" s="8" t="s">
        <v>65</v>
      </c>
      <c r="B9" s="9"/>
      <c r="C9" s="10">
        <f>'[1]Appx A Pivot'!B21</f>
        <v>1224750</v>
      </c>
      <c r="D9" s="10">
        <f>'[1]Appx A Pivot'!C21</f>
        <v>1063763.2162284763</v>
      </c>
      <c r="E9" s="11">
        <f>'[1]Appx A Pivot'!D21</f>
        <v>1.1513370469250654</v>
      </c>
      <c r="F9" s="12">
        <f>'[1]Appx A Pivot'!E21/1000000</f>
        <v>188517.86302200001</v>
      </c>
      <c r="G9" s="12">
        <f>'[1]Appx A Pivot'!F21/1000000</f>
        <v>208527.30292200344</v>
      </c>
      <c r="H9" s="11">
        <f>'[1]Appx A Pivot'!G21</f>
        <v>0.90404402867336664</v>
      </c>
      <c r="I9" s="10">
        <f>'[1]Appx A Pivot'!H21</f>
        <v>330623875.65365195</v>
      </c>
      <c r="J9" s="13">
        <f>'[1]Appx A Pivot'!I21</f>
        <v>1</v>
      </c>
      <c r="K9" s="12">
        <f>'[1]Appx A Pivot'!J21/1000000</f>
        <v>94293655.199657485</v>
      </c>
      <c r="L9" s="13">
        <f>'[1]Appx A Pivot'!K21</f>
        <v>1</v>
      </c>
      <c r="M9" s="14">
        <f>'[1]Appx A Pivot'!L21</f>
        <v>1</v>
      </c>
    </row>
    <row r="10" spans="1:13" x14ac:dyDescent="0.25">
      <c r="A10" s="8"/>
      <c r="B10" s="15"/>
      <c r="C10" s="16"/>
      <c r="D10" s="16"/>
      <c r="E10" s="17"/>
      <c r="F10" s="18"/>
      <c r="G10" s="18"/>
      <c r="H10" s="17"/>
      <c r="I10" s="16"/>
      <c r="J10" s="17"/>
      <c r="K10" s="18"/>
      <c r="L10" s="17"/>
      <c r="M10" s="17"/>
    </row>
    <row r="11" spans="1:13" x14ac:dyDescent="0.25">
      <c r="A11" s="8" t="s">
        <v>66</v>
      </c>
      <c r="B11" s="19" t="s">
        <v>67</v>
      </c>
      <c r="C11" s="20">
        <f>'[1]Appx A Pivot'!B8</f>
        <v>4417</v>
      </c>
      <c r="D11" s="20">
        <f>'[1]Appx A Pivot'!C8</f>
        <v>3865.3694511545368</v>
      </c>
      <c r="E11" s="21">
        <f>'[1]Appx A Pivot'!D8</f>
        <v>1.1427109506131938</v>
      </c>
      <c r="F11" s="22">
        <f>'[1]Appx A Pivot'!E8/1000000</f>
        <v>192.95845700000001</v>
      </c>
      <c r="G11" s="22">
        <f>'[1]Appx A Pivot'!F8/1000000</f>
        <v>178.6387368701584</v>
      </c>
      <c r="H11" s="21">
        <f>'[1]Appx A Pivot'!G8</f>
        <v>1.0801602182187939</v>
      </c>
      <c r="I11" s="20">
        <f>'[1]Appx A Pivot'!H8</f>
        <v>13248630.588472977</v>
      </c>
      <c r="J11" s="21">
        <f>'[1]Appx A Pivot'!I8</f>
        <v>4.0071608749610389E-2</v>
      </c>
      <c r="K11" s="22">
        <f>'[1]Appx A Pivot'!J8/1000000</f>
        <v>684672.10795890039</v>
      </c>
      <c r="L11" s="21">
        <f>'[1]Appx A Pivot'!K8</f>
        <v>7.2610623324461752E-3</v>
      </c>
      <c r="M11" s="23">
        <f>'[1]Appx A Pivot'!L8</f>
        <v>8.5666833247718922E-4</v>
      </c>
    </row>
    <row r="12" spans="1:13" x14ac:dyDescent="0.25">
      <c r="A12" s="24" t="s">
        <v>66</v>
      </c>
      <c r="B12" s="25" t="s">
        <v>68</v>
      </c>
      <c r="C12" s="16">
        <f>'[1]Appx A Pivot'!B9</f>
        <v>4743</v>
      </c>
      <c r="D12" s="16">
        <f>'[1]Appx A Pivot'!C9</f>
        <v>4043.6689447930212</v>
      </c>
      <c r="E12" s="17">
        <f>'[1]Appx A Pivot'!D9</f>
        <v>1.1729446858174426</v>
      </c>
      <c r="F12" s="18">
        <f>'[1]Appx A Pivot'!E9/1000000</f>
        <v>218.67328599999999</v>
      </c>
      <c r="G12" s="18">
        <f>'[1]Appx A Pivot'!F9/1000000</f>
        <v>211.79274667546872</v>
      </c>
      <c r="H12" s="17">
        <f>'[1]Appx A Pivot'!G9</f>
        <v>1.0324871339200032</v>
      </c>
      <c r="I12" s="16">
        <f>'[1]Appx A Pivot'!H9</f>
        <v>13393903.572349958</v>
      </c>
      <c r="J12" s="17">
        <f>'[1]Appx A Pivot'!I9</f>
        <v>4.0510999230983738E-2</v>
      </c>
      <c r="K12" s="18">
        <f>'[1]Appx A Pivot'!J9/1000000</f>
        <v>817794.6929337394</v>
      </c>
      <c r="L12" s="17">
        <f>'[1]Appx A Pivot'!K9</f>
        <v>8.6728496334365236E-3</v>
      </c>
      <c r="M12" s="26">
        <f>'[1]Appx A Pivot'!L9</f>
        <v>1.0156595501294458E-3</v>
      </c>
    </row>
    <row r="13" spans="1:13" x14ac:dyDescent="0.25">
      <c r="A13" s="24" t="s">
        <v>66</v>
      </c>
      <c r="B13" s="25" t="s">
        <v>69</v>
      </c>
      <c r="C13" s="16">
        <f>'[1]Appx A Pivot'!B10</f>
        <v>4764</v>
      </c>
      <c r="D13" s="16">
        <f>'[1]Appx A Pivot'!C10</f>
        <v>3686.1971715591444</v>
      </c>
      <c r="E13" s="17">
        <f>'[1]Appx A Pivot'!D10</f>
        <v>1.2923888165170989</v>
      </c>
      <c r="F13" s="18">
        <f>'[1]Appx A Pivot'!E10/1000000</f>
        <v>212.16967600000001</v>
      </c>
      <c r="G13" s="18">
        <f>'[1]Appx A Pivot'!F10/1000000</f>
        <v>201.39142208791847</v>
      </c>
      <c r="H13" s="17">
        <f>'[1]Appx A Pivot'!G10</f>
        <v>1.0535189324368355</v>
      </c>
      <c r="I13" s="16">
        <f>'[1]Appx A Pivot'!H10</f>
        <v>9465806.8014199883</v>
      </c>
      <c r="J13" s="17">
        <f>'[1]Appx A Pivot'!I10</f>
        <v>2.8630136836626949E-2</v>
      </c>
      <c r="K13" s="18">
        <f>'[1]Appx A Pivot'!J10/1000000</f>
        <v>593961.17427258997</v>
      </c>
      <c r="L13" s="17">
        <f>'[1]Appx A Pivot'!K10</f>
        <v>6.2990576939130844E-3</v>
      </c>
      <c r="M13" s="26">
        <f>'[1]Appx A Pivot'!L10</f>
        <v>9.6577963300683916E-4</v>
      </c>
    </row>
    <row r="14" spans="1:13" x14ac:dyDescent="0.25">
      <c r="A14" s="24" t="s">
        <v>66</v>
      </c>
      <c r="B14" s="25" t="s">
        <v>70</v>
      </c>
      <c r="C14" s="16">
        <f>'[1]Appx A Pivot'!B11</f>
        <v>10679</v>
      </c>
      <c r="D14" s="16">
        <f>'[1]Appx A Pivot'!C11</f>
        <v>8123.8836482531933</v>
      </c>
      <c r="E14" s="17">
        <f>'[1]Appx A Pivot'!D11</f>
        <v>1.3145190726969866</v>
      </c>
      <c r="F14" s="18">
        <f>'[1]Appx A Pivot'!E11/1000000</f>
        <v>566.19229900000005</v>
      </c>
      <c r="G14" s="18">
        <f>'[1]Appx A Pivot'!F11/1000000</f>
        <v>478.2000080991341</v>
      </c>
      <c r="H14" s="17">
        <f>'[1]Appx A Pivot'!G11</f>
        <v>1.1840072969689799</v>
      </c>
      <c r="I14" s="16">
        <f>'[1]Appx A Pivot'!H11</f>
        <v>13003421.630388016</v>
      </c>
      <c r="J14" s="17">
        <f>'[1]Appx A Pivot'!I11</f>
        <v>3.9329953424204214E-2</v>
      </c>
      <c r="K14" s="18">
        <f>'[1]Appx A Pivot'!J11/1000000</f>
        <v>829024.40584285161</v>
      </c>
      <c r="L14" s="17">
        <f>'[1]Appx A Pivot'!K11</f>
        <v>8.7919426189118927E-3</v>
      </c>
      <c r="M14" s="26">
        <f>'[1]Appx A Pivot'!L11</f>
        <v>2.2932249225800314E-3</v>
      </c>
    </row>
    <row r="15" spans="1:13" x14ac:dyDescent="0.25">
      <c r="A15" s="24" t="s">
        <v>66</v>
      </c>
      <c r="B15" s="25" t="s">
        <v>71</v>
      </c>
      <c r="C15" s="16">
        <f>'[1]Appx A Pivot'!B12</f>
        <v>17571</v>
      </c>
      <c r="D15" s="16">
        <f>'[1]Appx A Pivot'!C12</f>
        <v>12749.672999430761</v>
      </c>
      <c r="E15" s="17">
        <f>'[1]Appx A Pivot'!D12</f>
        <v>1.3781529926912242</v>
      </c>
      <c r="F15" s="18">
        <f>'[1]Appx A Pivot'!E12/1000000</f>
        <v>1359.1567219999999</v>
      </c>
      <c r="G15" s="18">
        <f>'[1]Appx A Pivot'!F12/1000000</f>
        <v>1244.0827506718938</v>
      </c>
      <c r="H15" s="17">
        <f>'[1]Appx A Pivot'!G12</f>
        <v>1.0924970394983435</v>
      </c>
      <c r="I15" s="16">
        <f>'[1]Appx A Pivot'!H12</f>
        <v>20420558.432275012</v>
      </c>
      <c r="J15" s="17">
        <f>'[1]Appx A Pivot'!I12</f>
        <v>6.1763713802891702E-2</v>
      </c>
      <c r="K15" s="18">
        <f>'[1]Appx A Pivot'!J12/1000000</f>
        <v>2529294.9685080186</v>
      </c>
      <c r="L15" s="17">
        <f>'[1]Appx A Pivot'!K12</f>
        <v>2.6823596594622266E-2</v>
      </c>
      <c r="M15" s="26">
        <f>'[1]Appx A Pivot'!L12</f>
        <v>5.9660424953428019E-3</v>
      </c>
    </row>
    <row r="16" spans="1:13" x14ac:dyDescent="0.25">
      <c r="A16" s="24" t="s">
        <v>66</v>
      </c>
      <c r="B16" s="25" t="s">
        <v>72</v>
      </c>
      <c r="C16" s="16">
        <f>'[1]Appx A Pivot'!B13</f>
        <v>29105</v>
      </c>
      <c r="D16" s="16">
        <f>'[1]Appx A Pivot'!C13</f>
        <v>22319.627553708666</v>
      </c>
      <c r="E16" s="17">
        <f>'[1]Appx A Pivot'!D13</f>
        <v>1.304009214757881</v>
      </c>
      <c r="F16" s="18">
        <f>'[1]Appx A Pivot'!E13/1000000</f>
        <v>3705.3491610000001</v>
      </c>
      <c r="G16" s="18">
        <f>'[1]Appx A Pivot'!F13/1000000</f>
        <v>3748.4613164594616</v>
      </c>
      <c r="H16" s="17">
        <f>'[1]Appx A Pivot'!G13</f>
        <v>0.98849870605035817</v>
      </c>
      <c r="I16" s="16">
        <f>'[1]Appx A Pivot'!H13</f>
        <v>32949662.464211006</v>
      </c>
      <c r="J16" s="17">
        <f>'[1]Appx A Pivot'!I13</f>
        <v>9.9659053355020635E-2</v>
      </c>
      <c r="K16" s="18">
        <f>'[1]Appx A Pivot'!J13/1000000</f>
        <v>7947527.9995924216</v>
      </c>
      <c r="L16" s="17">
        <f>'[1]Appx A Pivot'!K13</f>
        <v>8.4284865007770854E-2</v>
      </c>
      <c r="M16" s="26">
        <f>'[1]Appx A Pivot'!L13</f>
        <v>1.797587780561051E-2</v>
      </c>
    </row>
    <row r="17" spans="1:13" x14ac:dyDescent="0.25">
      <c r="A17" s="24" t="s">
        <v>66</v>
      </c>
      <c r="B17" s="25" t="s">
        <v>73</v>
      </c>
      <c r="C17" s="16">
        <f>'[1]Appx A Pivot'!B14</f>
        <v>48297</v>
      </c>
      <c r="D17" s="16">
        <f>'[1]Appx A Pivot'!C14</f>
        <v>41930.960376961142</v>
      </c>
      <c r="E17" s="17">
        <f>'[1]Appx A Pivot'!D14</f>
        <v>1.1518219369603722</v>
      </c>
      <c r="F17" s="18">
        <f>'[1]Appx A Pivot'!E14/1000000</f>
        <v>8705.2863909999996</v>
      </c>
      <c r="G17" s="18">
        <f>'[1]Appx A Pivot'!F14/1000000</f>
        <v>9790.9136541561784</v>
      </c>
      <c r="H17" s="17">
        <f>'[1]Appx A Pivot'!G14</f>
        <v>0.88911890130954874</v>
      </c>
      <c r="I17" s="16">
        <f>'[1]Appx A Pivot'!H14</f>
        <v>45941905.839425027</v>
      </c>
      <c r="J17" s="17">
        <f>'[1]Appx A Pivot'!I14</f>
        <v>0.13895519719680466</v>
      </c>
      <c r="K17" s="18">
        <f>'[1]Appx A Pivot'!J14/1000000</f>
        <v>16489663.889833683</v>
      </c>
      <c r="L17" s="17">
        <f>'[1]Appx A Pivot'!K14</f>
        <v>0.17487564624489793</v>
      </c>
      <c r="M17" s="26">
        <f>'[1]Appx A Pivot'!L14</f>
        <v>4.6952670067469886E-2</v>
      </c>
    </row>
    <row r="18" spans="1:13" x14ac:dyDescent="0.25">
      <c r="A18" s="24" t="s">
        <v>66</v>
      </c>
      <c r="B18" s="25" t="s">
        <v>74</v>
      </c>
      <c r="C18" s="16">
        <f>'[1]Appx A Pivot'!B15</f>
        <v>72707</v>
      </c>
      <c r="D18" s="16">
        <f>'[1]Appx A Pivot'!C15</f>
        <v>63103.663282740868</v>
      </c>
      <c r="E18" s="17">
        <f>'[1]Appx A Pivot'!D15</f>
        <v>1.1521835059595611</v>
      </c>
      <c r="F18" s="18">
        <f>'[1]Appx A Pivot'!E15/1000000</f>
        <v>14655.111647</v>
      </c>
      <c r="G18" s="18">
        <f>'[1]Appx A Pivot'!F15/1000000</f>
        <v>16441.680563010043</v>
      </c>
      <c r="H18" s="17">
        <f>'[1]Appx A Pivot'!G15</f>
        <v>0.89133903257861558</v>
      </c>
      <c r="I18" s="16">
        <f>'[1]Appx A Pivot'!H15</f>
        <v>47336640.151575051</v>
      </c>
      <c r="J18" s="17">
        <f>'[1]Appx A Pivot'!I15</f>
        <v>0.1431736896132782</v>
      </c>
      <c r="K18" s="18">
        <f>'[1]Appx A Pivot'!J15/1000000</f>
        <v>19322391.62160093</v>
      </c>
      <c r="L18" s="17">
        <f>'[1]Appx A Pivot'!K15</f>
        <v>0.20491719809448131</v>
      </c>
      <c r="M18" s="26">
        <f>'[1]Appx A Pivot'!L15</f>
        <v>7.8846656205781421E-2</v>
      </c>
    </row>
    <row r="19" spans="1:13" x14ac:dyDescent="0.25">
      <c r="A19" s="24" t="s">
        <v>66</v>
      </c>
      <c r="B19" s="25" t="s">
        <v>75</v>
      </c>
      <c r="C19" s="16">
        <f>'[1]Appx A Pivot'!B16</f>
        <v>215789</v>
      </c>
      <c r="D19" s="16">
        <f>'[1]Appx A Pivot'!C16</f>
        <v>186157.47618169288</v>
      </c>
      <c r="E19" s="17">
        <f>'[1]Appx A Pivot'!D16</f>
        <v>1.1591745033618002</v>
      </c>
      <c r="F19" s="18">
        <f>'[1]Appx A Pivot'!E16/1000000</f>
        <v>38207.618782999998</v>
      </c>
      <c r="G19" s="18">
        <f>'[1]Appx A Pivot'!F16/1000000</f>
        <v>42568.281142359992</v>
      </c>
      <c r="H19" s="17">
        <f>'[1]Appx A Pivot'!G16</f>
        <v>0.89756076021071318</v>
      </c>
      <c r="I19" s="16">
        <f>'[1]Appx A Pivot'!H16</f>
        <v>73087201.130038932</v>
      </c>
      <c r="J19" s="17">
        <f>'[1]Appx A Pivot'!I16</f>
        <v>0.22105844892642326</v>
      </c>
      <c r="K19" s="18">
        <f>'[1]Appx A Pivot'!J16/1000000</f>
        <v>27453882.140058495</v>
      </c>
      <c r="L19" s="17">
        <f>'[1]Appx A Pivot'!K16</f>
        <v>0.29115301641375146</v>
      </c>
      <c r="M19" s="26">
        <f>'[1]Appx A Pivot'!L16</f>
        <v>0.2041376862687474</v>
      </c>
    </row>
    <row r="20" spans="1:13" x14ac:dyDescent="0.25">
      <c r="A20" s="24" t="s">
        <v>66</v>
      </c>
      <c r="B20" s="25" t="s">
        <v>76</v>
      </c>
      <c r="C20" s="16">
        <f>'[1]Appx A Pivot'!B17</f>
        <v>300597</v>
      </c>
      <c r="D20" s="16">
        <f>'[1]Appx A Pivot'!C17</f>
        <v>261721.81740622019</v>
      </c>
      <c r="E20" s="17">
        <f>'[1]Appx A Pivot'!D17</f>
        <v>1.14853627022405</v>
      </c>
      <c r="F20" s="18">
        <f>'[1]Appx A Pivot'!E17/1000000</f>
        <v>39667.346975</v>
      </c>
      <c r="G20" s="18">
        <f>'[1]Appx A Pivot'!F17/1000000</f>
        <v>44665.780154939479</v>
      </c>
      <c r="H20" s="17">
        <f>'[1]Appx A Pivot'!G17</f>
        <v>0.8880925584955508</v>
      </c>
      <c r="I20" s="16">
        <f>'[1]Appx A Pivot'!H17</f>
        <v>41915831.029105984</v>
      </c>
      <c r="J20" s="17">
        <f>'[1]Appx A Pivot'!I17</f>
        <v>0.12677799189861078</v>
      </c>
      <c r="K20" s="18">
        <f>'[1]Appx A Pivot'!J17/1000000</f>
        <v>12579887.712743744</v>
      </c>
      <c r="L20" s="17">
        <f>'[1]Appx A Pivot'!K17</f>
        <v>0.13341181531362928</v>
      </c>
      <c r="M20" s="26">
        <f>'[1]Appx A Pivot'!L17</f>
        <v>0.21419631640105205</v>
      </c>
    </row>
    <row r="21" spans="1:13" x14ac:dyDescent="0.25">
      <c r="A21" s="24" t="s">
        <v>66</v>
      </c>
      <c r="B21" s="25" t="s">
        <v>77</v>
      </c>
      <c r="C21" s="16">
        <f>'[1]Appx A Pivot'!B18</f>
        <v>347712</v>
      </c>
      <c r="D21" s="16">
        <f>'[1]Appx A Pivot'!C18</f>
        <v>302457.94202369096</v>
      </c>
      <c r="E21" s="17">
        <f>'[1]Appx A Pivot'!D18</f>
        <v>1.1496209941571458</v>
      </c>
      <c r="F21" s="18">
        <f>'[1]Appx A Pivot'!E18/1000000</f>
        <v>34487.640471999999</v>
      </c>
      <c r="G21" s="18">
        <f>'[1]Appx A Pivot'!F18/1000000</f>
        <v>35643.128433602957</v>
      </c>
      <c r="H21" s="17">
        <f>'[1]Appx A Pivot'!G18</f>
        <v>0.96758174682238018</v>
      </c>
      <c r="I21" s="16">
        <f>'[1]Appx A Pivot'!H18</f>
        <v>16336559.463151019</v>
      </c>
      <c r="J21" s="17">
        <f>'[1]Appx A Pivot'!I18</f>
        <v>4.9411311965456874E-2</v>
      </c>
      <c r="K21" s="18">
        <f>'[1]Appx A Pivot'!J18/1000000</f>
        <v>3676300.549537662</v>
      </c>
      <c r="L21" s="17">
        <f>'[1]Appx A Pivot'!K18</f>
        <v>3.8987782812676626E-2</v>
      </c>
      <c r="M21" s="26">
        <f>'[1]Appx A Pivot'!L18</f>
        <v>0.17092787339667814</v>
      </c>
    </row>
    <row r="22" spans="1:13" x14ac:dyDescent="0.25">
      <c r="A22" s="24" t="s">
        <v>66</v>
      </c>
      <c r="B22" s="25" t="s">
        <v>78</v>
      </c>
      <c r="C22" s="16">
        <f>'[1]Appx A Pivot'!B19</f>
        <v>145310</v>
      </c>
      <c r="D22" s="16">
        <f>'[1]Appx A Pivot'!C19</f>
        <v>131384.1731997235</v>
      </c>
      <c r="E22" s="17">
        <f>'[1]Appx A Pivot'!D19</f>
        <v>1.1059931836622907</v>
      </c>
      <c r="F22" s="18">
        <f>'[1]Appx A Pivot'!E19/1000000</f>
        <v>32462.171875</v>
      </c>
      <c r="G22" s="18">
        <f>'[1]Appx A Pivot'!F19/1000000</f>
        <v>36525.923404800815</v>
      </c>
      <c r="H22" s="17">
        <f>'[1]Appx A Pivot'!G19</f>
        <v>0.88874335948296135</v>
      </c>
      <c r="I22" s="16">
        <f>'[1]Appx A Pivot'!H19</f>
        <v>3214309.7106959946</v>
      </c>
      <c r="J22" s="17">
        <f>'[1]Appx A Pivot'!I19</f>
        <v>9.7219527910415455E-3</v>
      </c>
      <c r="K22" s="18">
        <f>'[1]Appx A Pivot'!J19/1000000</f>
        <v>1157089.4366749295</v>
      </c>
      <c r="L22" s="17">
        <f>'[1]Appx A Pivot'!K19</f>
        <v>1.2271127195407868E-2</v>
      </c>
      <c r="M22" s="26">
        <f>'[1]Appx A Pivot'!L19</f>
        <v>0.17516134766516783</v>
      </c>
    </row>
    <row r="23" spans="1:13" x14ac:dyDescent="0.25">
      <c r="A23" s="24" t="s">
        <v>66</v>
      </c>
      <c r="B23" s="27" t="s">
        <v>79</v>
      </c>
      <c r="C23" s="28">
        <f>'[1]Appx A Pivot'!B20</f>
        <v>23059</v>
      </c>
      <c r="D23" s="28">
        <f>'[1]Appx A Pivot'!C20</f>
        <v>22218.763988547526</v>
      </c>
      <c r="E23" s="29">
        <f>'[1]Appx A Pivot'!D20</f>
        <v>1.0378165055394426</v>
      </c>
      <c r="F23" s="30">
        <f>'[1]Appx A Pivot'!E20/1000000</f>
        <v>14078.187277999999</v>
      </c>
      <c r="G23" s="30">
        <f>'[1]Appx A Pivot'!F20/1000000</f>
        <v>16829.028588269935</v>
      </c>
      <c r="H23" s="29">
        <f>'[1]Appx A Pivot'!G20</f>
        <v>0.8365418838145352</v>
      </c>
      <c r="I23" s="28">
        <f>'[1]Appx A Pivot'!H20</f>
        <v>309444.84054300113</v>
      </c>
      <c r="J23" s="29">
        <f>'[1]Appx A Pivot'!I20</f>
        <v>9.3594220904712547E-4</v>
      </c>
      <c r="K23" s="30">
        <f>'[1]Appx A Pivot'!J20/1000000</f>
        <v>212164.50009952678</v>
      </c>
      <c r="L23" s="29">
        <f>'[1]Appx A Pivot'!K20</f>
        <v>2.2500400440548141E-3</v>
      </c>
      <c r="M23" s="31">
        <f>'[1]Appx A Pivot'!L20</f>
        <v>8.0704197255956386E-2</v>
      </c>
    </row>
    <row r="24" spans="1:13" x14ac:dyDescent="0.25">
      <c r="A24" s="8"/>
      <c r="B24" s="15"/>
      <c r="C24" s="16"/>
      <c r="D24" s="16"/>
      <c r="E24" s="17"/>
      <c r="F24" s="18"/>
      <c r="G24" s="18"/>
      <c r="H24" s="17"/>
      <c r="I24" s="16"/>
      <c r="J24" s="17"/>
      <c r="K24" s="18"/>
      <c r="L24" s="17"/>
      <c r="M24" s="17"/>
    </row>
    <row r="25" spans="1:13" x14ac:dyDescent="0.25">
      <c r="A25" s="8" t="s">
        <v>80</v>
      </c>
      <c r="B25" s="19" t="s">
        <v>81</v>
      </c>
      <c r="C25" s="20">
        <f>'[1]Appx A Pivot'!B31</f>
        <v>682278</v>
      </c>
      <c r="D25" s="20">
        <f>'[1]Appx A Pivot'!C31</f>
        <v>590006.90035077673</v>
      </c>
      <c r="E25" s="21">
        <f>'[1]Appx A Pivot'!D31</f>
        <v>1.156389865261517</v>
      </c>
      <c r="F25" s="22">
        <f>'[1]Appx A Pivot'!E31/1000000</f>
        <v>125675.474214</v>
      </c>
      <c r="G25" s="22">
        <f>'[1]Appx A Pivot'!F31/1000000</f>
        <v>139085.82965174387</v>
      </c>
      <c r="H25" s="21">
        <f>'[1]Appx A Pivot'!G31</f>
        <v>0.90358215879128756</v>
      </c>
      <c r="I25" s="20">
        <f>'[1]Appx A Pivot'!H31</f>
        <v>178004422.05087972</v>
      </c>
      <c r="J25" s="21">
        <f>'[1]Appx A Pivot'!I31</f>
        <v>0.53838949682312109</v>
      </c>
      <c r="K25" s="22">
        <f>'[1]Appx A Pivot'!J31/1000000</f>
        <v>61695238.088772602</v>
      </c>
      <c r="L25" s="21">
        <f>'[1]Appx A Pivot'!K31</f>
        <v>0.6542883289245599</v>
      </c>
      <c r="M25" s="23">
        <f>'[1]Appx A Pivot'!L31</f>
        <v>0.66699097769353921</v>
      </c>
    </row>
    <row r="26" spans="1:13" x14ac:dyDescent="0.25">
      <c r="A26" s="24" t="s">
        <v>80</v>
      </c>
      <c r="B26" s="27" t="s">
        <v>82</v>
      </c>
      <c r="C26" s="28">
        <f>'[1]Appx A Pivot'!B32</f>
        <v>542472</v>
      </c>
      <c r="D26" s="28">
        <f>'[1]Appx A Pivot'!C32</f>
        <v>473756.31587770156</v>
      </c>
      <c r="E26" s="29">
        <f>'[1]Appx A Pivot'!D32</f>
        <v>1.1450443652555697</v>
      </c>
      <c r="F26" s="30">
        <f>'[1]Appx A Pivot'!E32/1000000</f>
        <v>62842.388808000003</v>
      </c>
      <c r="G26" s="30">
        <f>'[1]Appx A Pivot'!F32/1000000</f>
        <v>69441.473270259521</v>
      </c>
      <c r="H26" s="29">
        <f>'[1]Appx A Pivot'!G32</f>
        <v>0.90496911785588818</v>
      </c>
      <c r="I26" s="28">
        <f>'[1]Appx A Pivot'!H32</f>
        <v>152619453.60277203</v>
      </c>
      <c r="J26" s="29">
        <f>'[1]Appx A Pivot'!I32</f>
        <v>0.46161050317687896</v>
      </c>
      <c r="K26" s="30">
        <f>'[1]Appx A Pivot'!J32/1000000</f>
        <v>32598417.110884994</v>
      </c>
      <c r="L26" s="29">
        <f>'[1]Appx A Pivot'!K32</f>
        <v>0.34571167107544021</v>
      </c>
      <c r="M26" s="31">
        <f>'[1]Appx A Pivot'!L32</f>
        <v>0.33300902230646073</v>
      </c>
    </row>
    <row r="27" spans="1:13" x14ac:dyDescent="0.25">
      <c r="A27" s="8"/>
      <c r="B27" s="15"/>
      <c r="C27" s="16"/>
      <c r="D27" s="16"/>
      <c r="E27" s="17"/>
      <c r="F27" s="18"/>
      <c r="G27" s="18"/>
      <c r="H27" s="17"/>
      <c r="I27" s="16"/>
      <c r="J27" s="17"/>
      <c r="K27" s="18"/>
      <c r="L27" s="17"/>
      <c r="M27" s="17"/>
    </row>
    <row r="28" spans="1:13" x14ac:dyDescent="0.25">
      <c r="A28" s="8" t="s">
        <v>83</v>
      </c>
      <c r="B28" s="19" t="s">
        <v>84</v>
      </c>
      <c r="C28" s="20">
        <f>'[1]Appx A Pivot'!B43</f>
        <v>13157</v>
      </c>
      <c r="D28" s="20">
        <f>'[1]Appx A Pivot'!C43</f>
        <v>8248.6763067579595</v>
      </c>
      <c r="E28" s="21">
        <f>'[1]Appx A Pivot'!D43</f>
        <v>1.5950437998422557</v>
      </c>
      <c r="F28" s="22">
        <f>'[1]Appx A Pivot'!E43/1000000</f>
        <v>2738.4076580000001</v>
      </c>
      <c r="G28" s="22">
        <f>'[1]Appx A Pivot'!F43/1000000</f>
        <v>2869.3996150009816</v>
      </c>
      <c r="H28" s="21">
        <f>'[1]Appx A Pivot'!G43</f>
        <v>0.95434865317602791</v>
      </c>
      <c r="I28" s="20">
        <f>'[1]Appx A Pivot'!H43</f>
        <v>21881738.145897925</v>
      </c>
      <c r="J28" s="21">
        <f>'[1]Appx A Pivot'!I43</f>
        <v>6.6183175980975811E-2</v>
      </c>
      <c r="K28" s="22">
        <f>'[1]Appx A Pivot'!J43/1000000</f>
        <v>8254803.6787241017</v>
      </c>
      <c r="L28" s="21">
        <f>'[1]Appx A Pivot'!K43</f>
        <v>8.7543575028938697E-2</v>
      </c>
      <c r="M28" s="23">
        <f>'[1]Appx A Pivot'!L43</f>
        <v>1.3760306563185356E-2</v>
      </c>
    </row>
    <row r="29" spans="1:13" x14ac:dyDescent="0.25">
      <c r="A29" s="24" t="s">
        <v>83</v>
      </c>
      <c r="B29" s="25" t="s">
        <v>85</v>
      </c>
      <c r="C29" s="16">
        <f>'[1]Appx A Pivot'!B44</f>
        <v>16526</v>
      </c>
      <c r="D29" s="16">
        <f>'[1]Appx A Pivot'!C44</f>
        <v>11660.732250924182</v>
      </c>
      <c r="E29" s="17">
        <f>'[1]Appx A Pivot'!D44</f>
        <v>1.4172351825238263</v>
      </c>
      <c r="F29" s="18">
        <f>'[1]Appx A Pivot'!E44/1000000</f>
        <v>3869.1890330000001</v>
      </c>
      <c r="G29" s="18">
        <f>'[1]Appx A Pivot'!F44/1000000</f>
        <v>4185.8576270069289</v>
      </c>
      <c r="H29" s="17">
        <f>'[1]Appx A Pivot'!G44</f>
        <v>0.92434797782805611</v>
      </c>
      <c r="I29" s="16">
        <f>'[1]Appx A Pivot'!H44</f>
        <v>19923013.809451044</v>
      </c>
      <c r="J29" s="17">
        <f>'[1]Appx A Pivot'!I44</f>
        <v>6.0258847822356201E-2</v>
      </c>
      <c r="K29" s="18">
        <f>'[1]Appx A Pivot'!J44/1000000</f>
        <v>7818943.0228447039</v>
      </c>
      <c r="L29" s="17">
        <f>'[1]Appx A Pivot'!K44</f>
        <v>8.2921199801713655E-2</v>
      </c>
      <c r="M29" s="26">
        <f>'[1]Appx A Pivot'!L44</f>
        <v>2.0073427164463881E-2</v>
      </c>
    </row>
    <row r="30" spans="1:13" x14ac:dyDescent="0.25">
      <c r="A30" s="24" t="s">
        <v>83</v>
      </c>
      <c r="B30" s="25" t="s">
        <v>86</v>
      </c>
      <c r="C30" s="16">
        <f>'[1]Appx A Pivot'!B45</f>
        <v>19846</v>
      </c>
      <c r="D30" s="16">
        <f>'[1]Appx A Pivot'!C45</f>
        <v>15607.931411344001</v>
      </c>
      <c r="E30" s="17">
        <f>'[1]Appx A Pivot'!D45</f>
        <v>1.2715330095297399</v>
      </c>
      <c r="F30" s="18">
        <f>'[1]Appx A Pivot'!E45/1000000</f>
        <v>5165.8391369999999</v>
      </c>
      <c r="G30" s="18">
        <f>'[1]Appx A Pivot'!F45/1000000</f>
        <v>5803.5750540919971</v>
      </c>
      <c r="H30" s="17">
        <f>'[1]Appx A Pivot'!G45</f>
        <v>0.8901132644709504</v>
      </c>
      <c r="I30" s="16">
        <f>'[1]Appx A Pivot'!H45</f>
        <v>18600038.047555964</v>
      </c>
      <c r="J30" s="17">
        <f>'[1]Appx A Pivot'!I45</f>
        <v>5.625739523736209E-2</v>
      </c>
      <c r="K30" s="18">
        <f>'[1]Appx A Pivot'!J45/1000000</f>
        <v>7457112.5650303951</v>
      </c>
      <c r="L30" s="17">
        <f>'[1]Appx A Pivot'!K45</f>
        <v>7.9083927219076269E-2</v>
      </c>
      <c r="M30" s="26">
        <f>'[1]Appx A Pivot'!L45</f>
        <v>2.7831247864279644E-2</v>
      </c>
    </row>
    <row r="31" spans="1:13" x14ac:dyDescent="0.25">
      <c r="A31" s="24" t="s">
        <v>83</v>
      </c>
      <c r="B31" s="25" t="s">
        <v>87</v>
      </c>
      <c r="C31" s="16">
        <f>'[1]Appx A Pivot'!B46</f>
        <v>45683</v>
      </c>
      <c r="D31" s="16">
        <f>'[1]Appx A Pivot'!C46</f>
        <v>40062.098310335023</v>
      </c>
      <c r="E31" s="17">
        <f>'[1]Appx A Pivot'!D46</f>
        <v>1.1403047250826333</v>
      </c>
      <c r="F31" s="18">
        <f>'[1]Appx A Pivot'!E46/1000000</f>
        <v>13183.652889000001</v>
      </c>
      <c r="G31" s="18">
        <f>'[1]Appx A Pivot'!F46/1000000</f>
        <v>15471.271803795082</v>
      </c>
      <c r="H31" s="17">
        <f>'[1]Appx A Pivot'!G46</f>
        <v>0.85213763006646082</v>
      </c>
      <c r="I31" s="16">
        <f>'[1]Appx A Pivot'!H46</f>
        <v>34839162.63123402</v>
      </c>
      <c r="J31" s="17">
        <f>'[1]Appx A Pivot'!I46</f>
        <v>0.10537400713229217</v>
      </c>
      <c r="K31" s="18">
        <f>'[1]Appx A Pivot'!J46/1000000</f>
        <v>13965486.135408746</v>
      </c>
      <c r="L31" s="17">
        <f>'[1]Appx A Pivot'!K46</f>
        <v>0.14810631856234857</v>
      </c>
      <c r="M31" s="26">
        <f>'[1]Appx A Pivot'!L46</f>
        <v>7.4193026941809626E-2</v>
      </c>
    </row>
    <row r="32" spans="1:13" x14ac:dyDescent="0.25">
      <c r="A32" s="24" t="s">
        <v>83</v>
      </c>
      <c r="B32" s="25" t="s">
        <v>88</v>
      </c>
      <c r="C32" s="16">
        <f>'[1]Appx A Pivot'!B47</f>
        <v>162382</v>
      </c>
      <c r="D32" s="16">
        <f>'[1]Appx A Pivot'!C47</f>
        <v>152417.96862741836</v>
      </c>
      <c r="E32" s="17">
        <f>'[1]Appx A Pivot'!D47</f>
        <v>1.0653730755127595</v>
      </c>
      <c r="F32" s="18">
        <f>'[1]Appx A Pivot'!E47/1000000</f>
        <v>54063.839778000001</v>
      </c>
      <c r="G32" s="18">
        <f>'[1]Appx A Pivot'!F47/1000000</f>
        <v>63296.170745126998</v>
      </c>
      <c r="H32" s="17">
        <f>'[1]Appx A Pivot'!G47</f>
        <v>0.85414076620365265</v>
      </c>
      <c r="I32" s="16">
        <f>'[1]Appx A Pivot'!H47</f>
        <v>80366911.248719037</v>
      </c>
      <c r="J32" s="17">
        <f>'[1]Appx A Pivot'!I47</f>
        <v>0.24307655062669487</v>
      </c>
      <c r="K32" s="18">
        <f>'[1]Appx A Pivot'!J47/1000000</f>
        <v>29678076.363125652</v>
      </c>
      <c r="L32" s="17">
        <f>'[1]Appx A Pivot'!K47</f>
        <v>0.31474096852312305</v>
      </c>
      <c r="M32" s="26">
        <f>'[1]Appx A Pivot'!L47</f>
        <v>0.30353900836094377</v>
      </c>
    </row>
    <row r="33" spans="1:13" x14ac:dyDescent="0.25">
      <c r="A33" s="24" t="s">
        <v>83</v>
      </c>
      <c r="B33" s="25" t="s">
        <v>89</v>
      </c>
      <c r="C33" s="16">
        <f>'[1]Appx A Pivot'!B48</f>
        <v>222992</v>
      </c>
      <c r="D33" s="16">
        <f>'[1]Appx A Pivot'!C48</f>
        <v>202976.63585399193</v>
      </c>
      <c r="E33" s="17">
        <f>'[1]Appx A Pivot'!D48</f>
        <v>1.0986092022946217</v>
      </c>
      <c r="F33" s="18">
        <f>'[1]Appx A Pivot'!E48/1000000</f>
        <v>49578.282638999997</v>
      </c>
      <c r="G33" s="18">
        <f>'[1]Appx A Pivot'!F48/1000000</f>
        <v>57555.330671340671</v>
      </c>
      <c r="H33" s="17">
        <f>'[1]Appx A Pivot'!G48</f>
        <v>0.86140209882743679</v>
      </c>
      <c r="I33" s="16">
        <f>'[1]Appx A Pivot'!H48</f>
        <v>63583064.964786105</v>
      </c>
      <c r="J33" s="17">
        <f>'[1]Appx A Pivot'!I48</f>
        <v>0.1923123816726203</v>
      </c>
      <c r="K33" s="18">
        <f>'[1]Appx A Pivot'!J48/1000000</f>
        <v>16633227.987677114</v>
      </c>
      <c r="L33" s="17">
        <f>'[1]Appx A Pivot'!K48</f>
        <v>0.17639816753797355</v>
      </c>
      <c r="M33" s="26">
        <f>'[1]Appx A Pivot'!L48</f>
        <v>0.27600860829657614</v>
      </c>
    </row>
    <row r="34" spans="1:13" x14ac:dyDescent="0.25">
      <c r="A34" s="24" t="s">
        <v>83</v>
      </c>
      <c r="B34" s="25" t="s">
        <v>90</v>
      </c>
      <c r="C34" s="16">
        <f>'[1]Appx A Pivot'!B49</f>
        <v>298504</v>
      </c>
      <c r="D34" s="16">
        <f>'[1]Appx A Pivot'!C49</f>
        <v>257024.40917825146</v>
      </c>
      <c r="E34" s="17">
        <f>'[1]Appx A Pivot'!D49</f>
        <v>1.1613838582660903</v>
      </c>
      <c r="F34" s="18">
        <f>'[1]Appx A Pivot'!E49/1000000</f>
        <v>31187.566040000002</v>
      </c>
      <c r="G34" s="18">
        <f>'[1]Appx A Pivot'!F49/1000000</f>
        <v>32366.233608868148</v>
      </c>
      <c r="H34" s="17">
        <f>'[1]Appx A Pivot'!G49</f>
        <v>0.96358341896953992</v>
      </c>
      <c r="I34" s="16">
        <f>'[1]Appx A Pivot'!H49</f>
        <v>47950815.024279006</v>
      </c>
      <c r="J34" s="17">
        <f>'[1]Appx A Pivot'!I49</f>
        <v>0.14503131369287525</v>
      </c>
      <c r="K34" s="18">
        <f>'[1]Appx A Pivot'!J49/1000000</f>
        <v>6923837.3377648229</v>
      </c>
      <c r="L34" s="17">
        <f>'[1]Appx A Pivot'!K49</f>
        <v>7.3428454153190617E-2</v>
      </c>
      <c r="M34" s="26">
        <f>'[1]Appx A Pivot'!L49</f>
        <v>0.15521340925305255</v>
      </c>
    </row>
    <row r="35" spans="1:13" x14ac:dyDescent="0.25">
      <c r="A35" s="24" t="s">
        <v>83</v>
      </c>
      <c r="B35" s="27" t="s">
        <v>91</v>
      </c>
      <c r="C35" s="28">
        <f>'[1]Appx A Pivot'!B50</f>
        <v>445660</v>
      </c>
      <c r="D35" s="28">
        <f>'[1]Appx A Pivot'!C50</f>
        <v>375764.76428945333</v>
      </c>
      <c r="E35" s="29">
        <f>'[1]Appx A Pivot'!D50</f>
        <v>1.1860079559154888</v>
      </c>
      <c r="F35" s="30">
        <f>'[1]Appx A Pivot'!E50/1000000</f>
        <v>28731.085847999999</v>
      </c>
      <c r="G35" s="30">
        <f>'[1]Appx A Pivot'!F50/1000000</f>
        <v>26979.463796772401</v>
      </c>
      <c r="H35" s="29">
        <f>'[1]Appx A Pivot'!G50</f>
        <v>1.0649242721954004</v>
      </c>
      <c r="I35" s="28">
        <f>'[1]Appx A Pivot'!H50</f>
        <v>43479131.781729057</v>
      </c>
      <c r="J35" s="29">
        <f>'[1]Appx A Pivot'!I50</f>
        <v>0.13150632783482338</v>
      </c>
      <c r="K35" s="30">
        <f>'[1]Appx A Pivot'!J50/1000000</f>
        <v>3562168.1090820734</v>
      </c>
      <c r="L35" s="29">
        <f>'[1]Appx A Pivot'!K50</f>
        <v>3.7777389173635594E-2</v>
      </c>
      <c r="M35" s="31">
        <f>'[1]Appx A Pivot'!L50</f>
        <v>0.12938096555568887</v>
      </c>
    </row>
    <row r="36" spans="1:13" x14ac:dyDescent="0.25">
      <c r="A36" s="8"/>
      <c r="B36" s="15"/>
      <c r="C36" s="16"/>
      <c r="D36" s="16"/>
      <c r="E36" s="17"/>
      <c r="F36" s="18"/>
      <c r="G36" s="18"/>
      <c r="H36" s="17"/>
      <c r="I36" s="16"/>
      <c r="J36" s="17"/>
      <c r="K36" s="18"/>
      <c r="L36" s="17"/>
      <c r="M36" s="17"/>
    </row>
    <row r="37" spans="1:13" x14ac:dyDescent="0.25">
      <c r="A37" s="8" t="s">
        <v>92</v>
      </c>
      <c r="B37" s="19" t="s">
        <v>93</v>
      </c>
      <c r="C37" s="20">
        <f>'[1]Appx A Pivot'!B61</f>
        <v>194225</v>
      </c>
      <c r="D37" s="20">
        <f>'[1]Appx A Pivot'!C61</f>
        <v>141682.7340110988</v>
      </c>
      <c r="E37" s="21">
        <f>'[1]Appx A Pivot'!D61</f>
        <v>1.3708445235450162</v>
      </c>
      <c r="F37" s="22">
        <f>'[1]Appx A Pivot'!E61/1000000</f>
        <v>913.34472100000005</v>
      </c>
      <c r="G37" s="22">
        <f>'[1]Appx A Pivot'!F61/1000000</f>
        <v>663.60417832346423</v>
      </c>
      <c r="H37" s="21">
        <f>'[1]Appx A Pivot'!G61</f>
        <v>1.3763396175525635</v>
      </c>
      <c r="I37" s="20">
        <f>'[1]Appx A Pivot'!H61</f>
        <v>6583257.322197007</v>
      </c>
      <c r="J37" s="21">
        <f>'[1]Appx A Pivot'!I61</f>
        <v>1.9911621050299939E-2</v>
      </c>
      <c r="K37" s="22">
        <f>'[1]Appx A Pivot'!J61/1000000</f>
        <v>33979.092525693195</v>
      </c>
      <c r="L37" s="21">
        <f>'[1]Appx A Pivot'!K61</f>
        <v>3.6035396500163096E-4</v>
      </c>
      <c r="M37" s="23">
        <f>'[1]Appx A Pivot'!L61</f>
        <v>3.1823371281585883E-3</v>
      </c>
    </row>
    <row r="38" spans="1:13" x14ac:dyDescent="0.25">
      <c r="A38" s="24" t="s">
        <v>92</v>
      </c>
      <c r="B38" s="25" t="s">
        <v>94</v>
      </c>
      <c r="C38" s="16">
        <f>'[1]Appx A Pivot'!B62</f>
        <v>216519</v>
      </c>
      <c r="D38" s="16">
        <f>'[1]Appx A Pivot'!C62</f>
        <v>163756.12995388152</v>
      </c>
      <c r="E38" s="17">
        <f>'[1]Appx A Pivot'!D62</f>
        <v>1.3222039386310487</v>
      </c>
      <c r="F38" s="18">
        <f>'[1]Appx A Pivot'!E62/1000000</f>
        <v>3038.5196030000002</v>
      </c>
      <c r="G38" s="18">
        <f>'[1]Appx A Pivot'!F62/1000000</f>
        <v>2336.2861955758553</v>
      </c>
      <c r="H38" s="17">
        <f>'[1]Appx A Pivot'!G62</f>
        <v>1.3005767909573493</v>
      </c>
      <c r="I38" s="16">
        <f>'[1]Appx A Pivot'!H62</f>
        <v>24025530.964208953</v>
      </c>
      <c r="J38" s="17">
        <f>'[1]Appx A Pivot'!I62</f>
        <v>7.2667259485449595E-2</v>
      </c>
      <c r="K38" s="18">
        <f>'[1]Appx A Pivot'!J62/1000000</f>
        <v>346735.81087845971</v>
      </c>
      <c r="L38" s="17">
        <f>'[1]Appx A Pivot'!K62</f>
        <v>3.6771913247427017E-3</v>
      </c>
      <c r="M38" s="26">
        <f>'[1]Appx A Pivot'!L62</f>
        <v>1.1203742449254759E-2</v>
      </c>
    </row>
    <row r="39" spans="1:13" x14ac:dyDescent="0.25">
      <c r="A39" s="24" t="s">
        <v>92</v>
      </c>
      <c r="B39" s="25" t="s">
        <v>95</v>
      </c>
      <c r="C39" s="16">
        <f>'[1]Appx A Pivot'!B63</f>
        <v>180151</v>
      </c>
      <c r="D39" s="16">
        <f>'[1]Appx A Pivot'!C63</f>
        <v>139492.67657636822</v>
      </c>
      <c r="E39" s="17">
        <f>'[1]Appx A Pivot'!D63</f>
        <v>1.2914728172225767</v>
      </c>
      <c r="F39" s="18">
        <f>'[1]Appx A Pivot'!E63/1000000</f>
        <v>5495.0160720000003</v>
      </c>
      <c r="G39" s="18">
        <f>'[1]Appx A Pivot'!F63/1000000</f>
        <v>4322.9216685734737</v>
      </c>
      <c r="H39" s="17">
        <f>'[1]Appx A Pivot'!G63</f>
        <v>1.2711347771918584</v>
      </c>
      <c r="I39" s="16">
        <f>'[1]Appx A Pivot'!H63</f>
        <v>36883229.771237977</v>
      </c>
      <c r="J39" s="17">
        <f>'[1]Appx A Pivot'!I63</f>
        <v>0.11155646185055108</v>
      </c>
      <c r="K39" s="18">
        <f>'[1]Appx A Pivot'!J63/1000000</f>
        <v>1073174.7364923265</v>
      </c>
      <c r="L39" s="17">
        <f>'[1]Appx A Pivot'!K63</f>
        <v>1.1381197751004414E-2</v>
      </c>
      <c r="M39" s="26">
        <f>'[1]Appx A Pivot'!L63</f>
        <v>2.073072258643464E-2</v>
      </c>
    </row>
    <row r="40" spans="1:13" x14ac:dyDescent="0.25">
      <c r="A40" s="24" t="s">
        <v>92</v>
      </c>
      <c r="B40" s="25" t="s">
        <v>96</v>
      </c>
      <c r="C40" s="16">
        <f>'[1]Appx A Pivot'!B64</f>
        <v>195303</v>
      </c>
      <c r="D40" s="16">
        <f>'[1]Appx A Pivot'!C64</f>
        <v>161840.44993779217</v>
      </c>
      <c r="E40" s="17">
        <f>'[1]Appx A Pivot'!D64</f>
        <v>1.2067625867023359</v>
      </c>
      <c r="F40" s="18">
        <f>'[1]Appx A Pivot'!E64/1000000</f>
        <v>11541.822532</v>
      </c>
      <c r="G40" s="18">
        <f>'[1]Appx A Pivot'!F64/1000000</f>
        <v>9769.1476910963811</v>
      </c>
      <c r="H40" s="17">
        <f>'[1]Appx A Pivot'!G64</f>
        <v>1.1814564480910899</v>
      </c>
      <c r="I40" s="16">
        <f>'[1]Appx A Pivot'!H64</f>
        <v>47025041.622907214</v>
      </c>
      <c r="J40" s="17">
        <f>'[1]Appx A Pivot'!I64</f>
        <v>0.14223123339153135</v>
      </c>
      <c r="K40" s="18">
        <f>'[1]Appx A Pivot'!J64/1000000</f>
        <v>2744879.7207097765</v>
      </c>
      <c r="L40" s="17">
        <f>'[1]Appx A Pivot'!K64</f>
        <v>2.9109908984838565E-2</v>
      </c>
      <c r="M40" s="26">
        <f>'[1]Appx A Pivot'!L64</f>
        <v>4.6848290627680485E-2</v>
      </c>
    </row>
    <row r="41" spans="1:13" x14ac:dyDescent="0.25">
      <c r="A41" s="24" t="s">
        <v>92</v>
      </c>
      <c r="B41" s="25" t="s">
        <v>97</v>
      </c>
      <c r="C41" s="16">
        <f>'[1]Appx A Pivot'!B65</f>
        <v>253971</v>
      </c>
      <c r="D41" s="16">
        <f>'[1]Appx A Pivot'!C65</f>
        <v>247300.71577124682</v>
      </c>
      <c r="E41" s="17">
        <f>'[1]Appx A Pivot'!D65</f>
        <v>1.026972361191721</v>
      </c>
      <c r="F41" s="18">
        <f>'[1]Appx A Pivot'!E65/1000000</f>
        <v>32459.433733999998</v>
      </c>
      <c r="G41" s="18">
        <f>'[1]Appx A Pivot'!F65/1000000</f>
        <v>32400.077939803716</v>
      </c>
      <c r="H41" s="17">
        <f>'[1]Appx A Pivot'!G65</f>
        <v>1.0018319645497942</v>
      </c>
      <c r="I41" s="16">
        <f>'[1]Appx A Pivot'!H65</f>
        <v>91026059.138039857</v>
      </c>
      <c r="J41" s="17">
        <f>'[1]Appx A Pivot'!I65</f>
        <v>0.27531604896373246</v>
      </c>
      <c r="K41" s="18">
        <f>'[1]Appx A Pivot'!J65/1000000</f>
        <v>11990529.646933187</v>
      </c>
      <c r="L41" s="17">
        <f>'[1]Appx A Pivot'!K65</f>
        <v>0.12716157435560685</v>
      </c>
      <c r="M41" s="26">
        <f>'[1]Appx A Pivot'!L65</f>
        <v>0.15537571092991354</v>
      </c>
    </row>
    <row r="42" spans="1:13" x14ac:dyDescent="0.25">
      <c r="A42" s="24" t="s">
        <v>92</v>
      </c>
      <c r="B42" s="25" t="s">
        <v>98</v>
      </c>
      <c r="C42" s="16">
        <f>'[1]Appx A Pivot'!B66</f>
        <v>96882</v>
      </c>
      <c r="D42" s="16">
        <f>'[1]Appx A Pivot'!C66</f>
        <v>106606.12947500174</v>
      </c>
      <c r="E42" s="17">
        <f>'[1]Appx A Pivot'!D66</f>
        <v>0.90878451808643923</v>
      </c>
      <c r="F42" s="18">
        <f>'[1]Appx A Pivot'!E66/1000000</f>
        <v>28386.082768</v>
      </c>
      <c r="G42" s="18">
        <f>'[1]Appx A Pivot'!F66/1000000</f>
        <v>31609.08011734446</v>
      </c>
      <c r="H42" s="17">
        <f>'[1]Appx A Pivot'!G66</f>
        <v>0.8980357119732838</v>
      </c>
      <c r="I42" s="16">
        <f>'[1]Appx A Pivot'!H66</f>
        <v>61342548.589464985</v>
      </c>
      <c r="J42" s="17">
        <f>'[1]Appx A Pivot'!I66</f>
        <v>0.18553574955283905</v>
      </c>
      <c r="K42" s="18">
        <f>'[1]Appx A Pivot'!J66/1000000</f>
        <v>17773814.286271531</v>
      </c>
      <c r="L42" s="17">
        <f>'[1]Appx A Pivot'!K66</f>
        <v>0.18849427619108897</v>
      </c>
      <c r="M42" s="26">
        <f>'[1]Appx A Pivot'!L66</f>
        <v>0.15158245311007248</v>
      </c>
    </row>
    <row r="43" spans="1:13" x14ac:dyDescent="0.25">
      <c r="A43" s="24" t="s">
        <v>92</v>
      </c>
      <c r="B43" s="25" t="s">
        <v>99</v>
      </c>
      <c r="C43" s="16">
        <f>'[1]Appx A Pivot'!B67</f>
        <v>50397</v>
      </c>
      <c r="D43" s="16">
        <f>'[1]Appx A Pivot'!C67</f>
        <v>58819.917360097003</v>
      </c>
      <c r="E43" s="17">
        <f>'[1]Appx A Pivot'!D67</f>
        <v>0.85680161179874337</v>
      </c>
      <c r="F43" s="18">
        <f>'[1]Appx A Pivot'!E67/1000000</f>
        <v>28719.792224000001</v>
      </c>
      <c r="G43" s="18">
        <f>'[1]Appx A Pivot'!F67/1000000</f>
        <v>33705.959669021555</v>
      </c>
      <c r="H43" s="17">
        <f>'[1]Appx A Pivot'!G67</f>
        <v>0.85206866993304331</v>
      </c>
      <c r="I43" s="16">
        <f>'[1]Appx A Pivot'!H67</f>
        <v>39342105.729246989</v>
      </c>
      <c r="J43" s="17">
        <f>'[1]Appx A Pivot'!I67</f>
        <v>0.1189935410788668</v>
      </c>
      <c r="K43" s="18">
        <f>'[1]Appx A Pivot'!J67/1000000</f>
        <v>22055438.656408817</v>
      </c>
      <c r="L43" s="17">
        <f>'[1]Appx A Pivot'!K67</f>
        <v>0.23390161946430679</v>
      </c>
      <c r="M43" s="26">
        <f>'[1]Appx A Pivot'!L67</f>
        <v>0.16163811259587807</v>
      </c>
    </row>
    <row r="44" spans="1:13" x14ac:dyDescent="0.25">
      <c r="A44" s="24" t="s">
        <v>92</v>
      </c>
      <c r="B44" s="25" t="s">
        <v>100</v>
      </c>
      <c r="C44" s="16">
        <f>'[1]Appx A Pivot'!B68</f>
        <v>29621</v>
      </c>
      <c r="D44" s="16">
        <f>'[1]Appx A Pivot'!C68</f>
        <v>35163.981278875595</v>
      </c>
      <c r="E44" s="17">
        <f>'[1]Appx A Pivot'!D68</f>
        <v>0.84236764219285132</v>
      </c>
      <c r="F44" s="18">
        <f>'[1]Appx A Pivot'!E68/1000000</f>
        <v>37376.896613999997</v>
      </c>
      <c r="G44" s="18">
        <f>'[1]Appx A Pivot'!F68/1000000</f>
        <v>44377.877429102504</v>
      </c>
      <c r="H44" s="17">
        <f>'[1]Appx A Pivot'!G68</f>
        <v>0.84224164785061717</v>
      </c>
      <c r="I44" s="16">
        <f>'[1]Appx A Pivot'!H68</f>
        <v>21860405.061985001</v>
      </c>
      <c r="J44" s="17">
        <f>'[1]Appx A Pivot'!I68</f>
        <v>6.6118652256333302E-2</v>
      </c>
      <c r="K44" s="18">
        <f>'[1]Appx A Pivot'!J68/1000000</f>
        <v>26575202.438433871</v>
      </c>
      <c r="L44" s="17">
        <f>'[1]Appx A Pivot'!K68</f>
        <v>0.28183447106980353</v>
      </c>
      <c r="M44" s="26">
        <f>'[1]Appx A Pivot'!L68</f>
        <v>0.21281566877456523</v>
      </c>
    </row>
    <row r="45" spans="1:13" x14ac:dyDescent="0.25">
      <c r="A45" s="24" t="s">
        <v>92</v>
      </c>
      <c r="B45" s="25" t="s">
        <v>101</v>
      </c>
      <c r="C45" s="16">
        <f>'[1]Appx A Pivot'!B69</f>
        <v>4116</v>
      </c>
      <c r="D45" s="16">
        <f>'[1]Appx A Pivot'!C69</f>
        <v>4686.132971293493</v>
      </c>
      <c r="E45" s="17">
        <f>'[1]Appx A Pivot'!D69</f>
        <v>0.87833615162308942</v>
      </c>
      <c r="F45" s="18">
        <f>'[1]Appx A Pivot'!E69/1000000</f>
        <v>13205.370647</v>
      </c>
      <c r="G45" s="18">
        <f>'[1]Appx A Pivot'!F69/1000000</f>
        <v>15006.18513526053</v>
      </c>
      <c r="H45" s="17">
        <f>'[1]Appx A Pivot'!G69</f>
        <v>0.87999518385061792</v>
      </c>
      <c r="I45" s="16">
        <f>'[1]Appx A Pivot'!H69</f>
        <v>1711250.3224219978</v>
      </c>
      <c r="J45" s="17">
        <f>'[1]Appx A Pivot'!I69</f>
        <v>5.1758219790957669E-3</v>
      </c>
      <c r="K45" s="18">
        <f>'[1]Appx A Pivot'!J69/1000000</f>
        <v>5325222.7069775304</v>
      </c>
      <c r="L45" s="17">
        <f>'[1]Appx A Pivot'!K69</f>
        <v>5.6474878354242426E-2</v>
      </c>
      <c r="M45" s="26">
        <f>'[1]Appx A Pivot'!L69</f>
        <v>7.1962687499360106E-2</v>
      </c>
    </row>
    <row r="46" spans="1:13" x14ac:dyDescent="0.25">
      <c r="A46" s="24" t="s">
        <v>92</v>
      </c>
      <c r="B46" s="25" t="s">
        <v>102</v>
      </c>
      <c r="C46" s="16">
        <f>'[1]Appx A Pivot'!B70</f>
        <v>2581</v>
      </c>
      <c r="D46" s="16">
        <f>'[1]Appx A Pivot'!C70</f>
        <v>3142.4009968725259</v>
      </c>
      <c r="E46" s="17">
        <f>'[1]Appx A Pivot'!D70</f>
        <v>0.82134648078610584</v>
      </c>
      <c r="F46" s="18">
        <f>'[1]Appx A Pivot'!E70/1000000</f>
        <v>14795.619778</v>
      </c>
      <c r="G46" s="18">
        <f>'[1]Appx A Pivot'!F70/1000000</f>
        <v>17913.219316623774</v>
      </c>
      <c r="H46" s="17">
        <f>'[1]Appx A Pivot'!G70</f>
        <v>0.82596095746281684</v>
      </c>
      <c r="I46" s="16">
        <f>'[1]Appx A Pivot'!H70</f>
        <v>608559.3086830005</v>
      </c>
      <c r="J46" s="17">
        <f>'[1]Appx A Pivot'!I70</f>
        <v>1.840639329146641E-3</v>
      </c>
      <c r="K46" s="18">
        <f>'[1]Appx A Pivot'!J70/1000000</f>
        <v>3405230.3647072637</v>
      </c>
      <c r="L46" s="17">
        <f>'[1]Appx A Pivot'!K70</f>
        <v>3.6113038120083783E-2</v>
      </c>
      <c r="M46" s="26">
        <f>'[1]Appx A Pivot'!L70</f>
        <v>8.590347194642399E-2</v>
      </c>
    </row>
    <row r="47" spans="1:13" x14ac:dyDescent="0.25">
      <c r="A47" s="24" t="s">
        <v>92</v>
      </c>
      <c r="B47" s="27" t="s">
        <v>103</v>
      </c>
      <c r="C47" s="28">
        <f>'[1]Appx A Pivot'!B71</f>
        <v>984</v>
      </c>
      <c r="D47" s="28">
        <f>'[1]Appx A Pivot'!C71</f>
        <v>1271.9478959471612</v>
      </c>
      <c r="E47" s="29">
        <f>'[1]Appx A Pivot'!D71</f>
        <v>0.77361659477982025</v>
      </c>
      <c r="F47" s="30">
        <f>'[1]Appx A Pivot'!E71/1000000</f>
        <v>12585.964329</v>
      </c>
      <c r="G47" s="30">
        <f>'[1]Appx A Pivot'!F71/1000000</f>
        <v>16422.943581277683</v>
      </c>
      <c r="H47" s="29">
        <f>'[1]Appx A Pivot'!G71</f>
        <v>0.76636470598048723</v>
      </c>
      <c r="I47" s="28">
        <f>'[1]Appx A Pivot'!H71</f>
        <v>215887.82325899974</v>
      </c>
      <c r="J47" s="29">
        <f>'[1]Appx A Pivot'!I71</f>
        <v>6.5297106215388677E-4</v>
      </c>
      <c r="K47" s="30">
        <f>'[1]Appx A Pivot'!J71/1000000</f>
        <v>2969447.7393189212</v>
      </c>
      <c r="L47" s="29">
        <f>'[1]Appx A Pivot'!K71</f>
        <v>3.1491490419280198E-2</v>
      </c>
      <c r="M47" s="31">
        <f>'[1]Appx A Pivot'!L71</f>
        <v>7.875680235225814E-2</v>
      </c>
    </row>
    <row r="48" spans="1:13" x14ac:dyDescent="0.25">
      <c r="A48" s="8"/>
      <c r="B48" s="15"/>
      <c r="C48" s="16"/>
      <c r="D48" s="16"/>
      <c r="E48" s="17"/>
      <c r="F48" s="18"/>
      <c r="G48" s="18"/>
      <c r="H48" s="17"/>
      <c r="I48" s="16"/>
      <c r="J48" s="17"/>
      <c r="K48" s="18"/>
      <c r="L48" s="17"/>
      <c r="M48" s="17"/>
    </row>
    <row r="49" spans="1:13" x14ac:dyDescent="0.25">
      <c r="A49" s="8" t="s">
        <v>104</v>
      </c>
      <c r="B49" s="19" t="s">
        <v>105</v>
      </c>
      <c r="C49" s="20">
        <f>'[1]Appx A Pivot'!B82</f>
        <v>886728</v>
      </c>
      <c r="D49" s="20">
        <f>'[1]Appx A Pivot'!C82</f>
        <v>800839.44167586463</v>
      </c>
      <c r="E49" s="21">
        <f>'[1]Appx A Pivot'!D82</f>
        <v>1.107248162183923</v>
      </c>
      <c r="F49" s="22">
        <f>'[1]Appx A Pivot'!E82/1000000</f>
        <v>170007.83585199999</v>
      </c>
      <c r="G49" s="22">
        <f>'[1]Appx A Pivot'!F82/1000000</f>
        <v>190518.53096186774</v>
      </c>
      <c r="H49" s="21">
        <f>'[1]Appx A Pivot'!G82</f>
        <v>0.89234278153250646</v>
      </c>
      <c r="I49" s="20">
        <f>'[1]Appx A Pivot'!H82</f>
        <v>268050042.20860869</v>
      </c>
      <c r="J49" s="21">
        <f>'[1]Appx A Pivot'!I82</f>
        <v>0.81074012479790269</v>
      </c>
      <c r="K49" s="22">
        <f>'[1]Appx A Pivot'!J82/1000000</f>
        <v>88648589.056350768</v>
      </c>
      <c r="L49" s="21">
        <f>'[1]Appx A Pivot'!K82</f>
        <v>0.94013312845542429</v>
      </c>
      <c r="M49" s="23">
        <f>'[1]Appx A Pivot'!L82</f>
        <v>0.91363830199793383</v>
      </c>
    </row>
    <row r="50" spans="1:13" x14ac:dyDescent="0.25">
      <c r="A50" s="24" t="s">
        <v>104</v>
      </c>
      <c r="B50" s="25" t="s">
        <v>106</v>
      </c>
      <c r="C50" s="16">
        <f>'[1]Appx A Pivot'!B83</f>
        <v>219999</v>
      </c>
      <c r="D50" s="16">
        <f>'[1]Appx A Pivot'!C83</f>
        <v>182460.89391495328</v>
      </c>
      <c r="E50" s="17">
        <f>'[1]Appx A Pivot'!D83</f>
        <v>1.2057323368290829</v>
      </c>
      <c r="F50" s="18">
        <f>'[1]Appx A Pivot'!E83/1000000</f>
        <v>16614.423247999999</v>
      </c>
      <c r="G50" s="18">
        <f>'[1]Appx A Pivot'!F83/1000000</f>
        <v>16498.471464545459</v>
      </c>
      <c r="H50" s="17">
        <f>'[1]Appx A Pivot'!G83</f>
        <v>1.0070280318818454</v>
      </c>
      <c r="I50" s="16">
        <f>'[1]Appx A Pivot'!H83</f>
        <v>27378333.359810986</v>
      </c>
      <c r="J50" s="17">
        <f>'[1]Appx A Pivot'!I83</f>
        <v>8.2808095167607745E-2</v>
      </c>
      <c r="K50" s="18">
        <f>'[1]Appx A Pivot'!J83/1000000</f>
        <v>3593455.4859653083</v>
      </c>
      <c r="L50" s="17">
        <f>'[1]Appx A Pivot'!K83</f>
        <v>3.8109197043603139E-2</v>
      </c>
      <c r="M50" s="26">
        <f>'[1]Appx A Pivot'!L83</f>
        <v>7.9118998967327034E-2</v>
      </c>
    </row>
    <row r="51" spans="1:13" x14ac:dyDescent="0.25">
      <c r="A51" s="24" t="s">
        <v>104</v>
      </c>
      <c r="B51" s="27" t="s">
        <v>107</v>
      </c>
      <c r="C51" s="28">
        <f>'[1]Appx A Pivot'!B84</f>
        <v>118023</v>
      </c>
      <c r="D51" s="28">
        <f>'[1]Appx A Pivot'!C84</f>
        <v>80462.880637661845</v>
      </c>
      <c r="E51" s="29">
        <f>'[1]Appx A Pivot'!D84</f>
        <v>1.4668005801517077</v>
      </c>
      <c r="F51" s="30">
        <f>'[1]Appx A Pivot'!E84/1000000</f>
        <v>1895.603922</v>
      </c>
      <c r="G51" s="30">
        <f>'[1]Appx A Pivot'!F84/1000000</f>
        <v>1510.3004955899232</v>
      </c>
      <c r="H51" s="29">
        <f>'[1]Appx A Pivot'!G84</f>
        <v>1.2551170628197255</v>
      </c>
      <c r="I51" s="28">
        <f>'[1]Appx A Pivot'!H84</f>
        <v>35195500.08523301</v>
      </c>
      <c r="J51" s="29">
        <f>'[1]Appx A Pivot'!I84</f>
        <v>0.10645178003448938</v>
      </c>
      <c r="K51" s="30">
        <f>'[1]Appx A Pivot'!J84/1000000</f>
        <v>2051610.6573410758</v>
      </c>
      <c r="L51" s="29">
        <f>'[1]Appx A Pivot'!K84</f>
        <v>2.1757674500972525E-2</v>
      </c>
      <c r="M51" s="31">
        <f>'[1]Appx A Pivot'!L84</f>
        <v>7.242699034739019E-3</v>
      </c>
    </row>
    <row r="52" spans="1:13" x14ac:dyDescent="0.25">
      <c r="A52" s="8"/>
      <c r="B52" s="15"/>
      <c r="C52" s="16"/>
      <c r="D52" s="16"/>
      <c r="E52" s="17"/>
      <c r="F52" s="18"/>
      <c r="G52" s="18"/>
      <c r="H52" s="17"/>
      <c r="I52" s="16"/>
      <c r="J52" s="17"/>
      <c r="K52" s="18"/>
      <c r="L52" s="17"/>
      <c r="M52" s="17"/>
    </row>
    <row r="53" spans="1:13" x14ac:dyDescent="0.25">
      <c r="A53" s="8" t="s">
        <v>108</v>
      </c>
      <c r="B53" s="19">
        <v>2009</v>
      </c>
      <c r="C53" s="20">
        <f>'[1]Appx A Pivot'!B95</f>
        <v>81036</v>
      </c>
      <c r="D53" s="20">
        <f>'[1]Appx A Pivot'!C95</f>
        <v>70778.228290783532</v>
      </c>
      <c r="E53" s="21">
        <f>'[1]Appx A Pivot'!D95</f>
        <v>1.1449283481224437</v>
      </c>
      <c r="F53" s="22">
        <f>'[1]Appx A Pivot'!E95/1000000</f>
        <v>8560.6137039999994</v>
      </c>
      <c r="G53" s="22">
        <f>'[1]Appx A Pivot'!F95/1000000</f>
        <v>8681.4331431603423</v>
      </c>
      <c r="H53" s="21">
        <f>'[1]Appx A Pivot'!G95</f>
        <v>0.98608300759010847</v>
      </c>
      <c r="I53" s="20">
        <f>'[1]Appx A Pivot'!H95</f>
        <v>23648588.947394036</v>
      </c>
      <c r="J53" s="21">
        <f>'[1]Appx A Pivot'!I95</f>
        <v>7.1527166332558942E-2</v>
      </c>
      <c r="K53" s="22">
        <f>'[1]Appx A Pivot'!J95/1000000</f>
        <v>5170155.3571540806</v>
      </c>
      <c r="L53" s="21">
        <f>'[1]Appx A Pivot'!K95</f>
        <v>5.4830363148048379E-2</v>
      </c>
      <c r="M53" s="23">
        <f>'[1]Appx A Pivot'!L95</f>
        <v>4.1632117336728315E-2</v>
      </c>
    </row>
    <row r="54" spans="1:13" x14ac:dyDescent="0.25">
      <c r="A54" s="24" t="s">
        <v>108</v>
      </c>
      <c r="B54" s="25">
        <v>2010</v>
      </c>
      <c r="C54" s="16">
        <f>'[1]Appx A Pivot'!B96</f>
        <v>104756</v>
      </c>
      <c r="D54" s="16">
        <f>'[1]Appx A Pivot'!C96</f>
        <v>92178.645033690045</v>
      </c>
      <c r="E54" s="17">
        <f>'[1]Appx A Pivot'!D96</f>
        <v>1.1364454311702359</v>
      </c>
      <c r="F54" s="18">
        <f>'[1]Appx A Pivot'!E96/1000000</f>
        <v>11985.891157</v>
      </c>
      <c r="G54" s="18">
        <f>'[1]Appx A Pivot'!F96/1000000</f>
        <v>12317.178964799645</v>
      </c>
      <c r="H54" s="17">
        <f>'[1]Appx A Pivot'!G96</f>
        <v>0.97310359711859284</v>
      </c>
      <c r="I54" s="16">
        <f>'[1]Appx A Pivot'!H96</f>
        <v>27838507.220639054</v>
      </c>
      <c r="J54" s="17">
        <f>'[1]Appx A Pivot'!I96</f>
        <v>8.4199930103661211E-2</v>
      </c>
      <c r="K54" s="18">
        <f>'[1]Appx A Pivot'!J96/1000000</f>
        <v>6313766.2199100265</v>
      </c>
      <c r="L54" s="17">
        <f>'[1]Appx A Pivot'!K96</f>
        <v>6.6958547810467742E-2</v>
      </c>
      <c r="M54" s="26">
        <f>'[1]Appx A Pivot'!L96</f>
        <v>5.9067464030869349E-2</v>
      </c>
    </row>
    <row r="55" spans="1:13" x14ac:dyDescent="0.25">
      <c r="A55" s="24" t="s">
        <v>108</v>
      </c>
      <c r="B55" s="25">
        <v>2011</v>
      </c>
      <c r="C55" s="16">
        <f>'[1]Appx A Pivot'!B97</f>
        <v>167635</v>
      </c>
      <c r="D55" s="16">
        <f>'[1]Appx A Pivot'!C97</f>
        <v>138726.98262847221</v>
      </c>
      <c r="E55" s="17">
        <f>'[1]Appx A Pivot'!D97</f>
        <v>1.20838063961174</v>
      </c>
      <c r="F55" s="18">
        <f>'[1]Appx A Pivot'!E97/1000000</f>
        <v>20704.616865</v>
      </c>
      <c r="G55" s="18">
        <f>'[1]Appx A Pivot'!F97/1000000</f>
        <v>21394.870631265581</v>
      </c>
      <c r="H55" s="17">
        <f>'[1]Appx A Pivot'!G97</f>
        <v>0.96773741808670366</v>
      </c>
      <c r="I55" s="16">
        <f>'[1]Appx A Pivot'!H97</f>
        <v>41295789.318701938</v>
      </c>
      <c r="J55" s="17">
        <f>'[1]Appx A Pivot'!I97</f>
        <v>0.12490262306997375</v>
      </c>
      <c r="K55" s="18">
        <f>'[1]Appx A Pivot'!J97/1000000</f>
        <v>10627287.119471952</v>
      </c>
      <c r="L55" s="17">
        <f>'[1]Appx A Pivot'!K97</f>
        <v>0.11270415911833859</v>
      </c>
      <c r="M55" s="26">
        <f>'[1]Appx A Pivot'!L97</f>
        <v>0.10259985302388916</v>
      </c>
    </row>
    <row r="56" spans="1:13" x14ac:dyDescent="0.25">
      <c r="A56" s="24" t="s">
        <v>108</v>
      </c>
      <c r="B56" s="25">
        <v>2012</v>
      </c>
      <c r="C56" s="16">
        <f>'[1]Appx A Pivot'!B98</f>
        <v>144731</v>
      </c>
      <c r="D56" s="16">
        <f>'[1]Appx A Pivot'!C98</f>
        <v>125500.5491339705</v>
      </c>
      <c r="E56" s="17">
        <f>'[1]Appx A Pivot'!D98</f>
        <v>1.1532300137228977</v>
      </c>
      <c r="F56" s="18">
        <f>'[1]Appx A Pivot'!E98/1000000</f>
        <v>21440.592044000001</v>
      </c>
      <c r="G56" s="18">
        <f>'[1]Appx A Pivot'!F98/1000000</f>
        <v>22575.170596978809</v>
      </c>
      <c r="H56" s="17">
        <f>'[1]Appx A Pivot'!G98</f>
        <v>0.94974219361466761</v>
      </c>
      <c r="I56" s="16">
        <f>'[1]Appx A Pivot'!H98</f>
        <v>35627039.519027978</v>
      </c>
      <c r="J56" s="17">
        <f>'[1]Appx A Pivot'!I98</f>
        <v>0.10775700771334926</v>
      </c>
      <c r="K56" s="18">
        <f>'[1]Appx A Pivot'!J98/1000000</f>
        <v>10394583.089664044</v>
      </c>
      <c r="L56" s="17">
        <f>'[1]Appx A Pivot'!K98</f>
        <v>0.11023629392300617</v>
      </c>
      <c r="M56" s="26">
        <f>'[1]Appx A Pivot'!L98</f>
        <v>0.10826002293533092</v>
      </c>
    </row>
    <row r="57" spans="1:13" x14ac:dyDescent="0.25">
      <c r="A57" s="24" t="s">
        <v>108</v>
      </c>
      <c r="B57" s="25">
        <v>2013</v>
      </c>
      <c r="C57" s="16">
        <f>'[1]Appx A Pivot'!B99</f>
        <v>156008</v>
      </c>
      <c r="D57" s="16">
        <f>'[1]Appx A Pivot'!C99</f>
        <v>131865.09693064613</v>
      </c>
      <c r="E57" s="17">
        <f>'[1]Appx A Pivot'!D99</f>
        <v>1.1830878953666695</v>
      </c>
      <c r="F57" s="18">
        <f>'[1]Appx A Pivot'!E99/1000000</f>
        <v>22435.795503000001</v>
      </c>
      <c r="G57" s="18">
        <f>'[1]Appx A Pivot'!F99/1000000</f>
        <v>24676.248120779463</v>
      </c>
      <c r="H57" s="17">
        <f>'[1]Appx A Pivot'!G99</f>
        <v>0.90920610755681242</v>
      </c>
      <c r="I57" s="16">
        <f>'[1]Appx A Pivot'!H99</f>
        <v>40864955.33675804</v>
      </c>
      <c r="J57" s="17">
        <f>'[1]Appx A Pivot'!I99</f>
        <v>0.12359952909016927</v>
      </c>
      <c r="K57" s="18">
        <f>'[1]Appx A Pivot'!J99/1000000</f>
        <v>11404628.951335695</v>
      </c>
      <c r="L57" s="17">
        <f>'[1]Appx A Pivot'!K99</f>
        <v>0.12094799938752528</v>
      </c>
      <c r="M57" s="26">
        <f>'[1]Appx A Pivot'!L99</f>
        <v>0.11833581394379435</v>
      </c>
    </row>
    <row r="58" spans="1:13" x14ac:dyDescent="0.25">
      <c r="A58" s="24" t="s">
        <v>108</v>
      </c>
      <c r="B58" s="25">
        <v>2014</v>
      </c>
      <c r="C58" s="16">
        <f>'[1]Appx A Pivot'!B100</f>
        <v>150448</v>
      </c>
      <c r="D58" s="16">
        <f>'[1]Appx A Pivot'!C100</f>
        <v>130203.42335821473</v>
      </c>
      <c r="E58" s="17">
        <f>'[1]Appx A Pivot'!D100</f>
        <v>1.1554842117022417</v>
      </c>
      <c r="F58" s="18">
        <f>'[1]Appx A Pivot'!E100/1000000</f>
        <v>24148.405125000001</v>
      </c>
      <c r="G58" s="18">
        <f>'[1]Appx A Pivot'!F100/1000000</f>
        <v>27000.311860611273</v>
      </c>
      <c r="H58" s="17">
        <f>'[1]Appx A Pivot'!G100</f>
        <v>0.89437504461673623</v>
      </c>
      <c r="I58" s="16">
        <f>'[1]Appx A Pivot'!H100</f>
        <v>40543715.568445988</v>
      </c>
      <c r="J58" s="17">
        <f>'[1]Appx A Pivot'!I100</f>
        <v>0.12262791212004891</v>
      </c>
      <c r="K58" s="18">
        <f>'[1]Appx A Pivot'!J100/1000000</f>
        <v>11887311.498378932</v>
      </c>
      <c r="L58" s="17">
        <f>'[1]Appx A Pivot'!K100</f>
        <v>0.12606692860944593</v>
      </c>
      <c r="M58" s="26">
        <f>'[1]Appx A Pivot'!L100</f>
        <v>0.12948094317754794</v>
      </c>
    </row>
    <row r="59" spans="1:13" s="6" customFormat="1" ht="12.75" x14ac:dyDescent="0.2">
      <c r="A59" s="24" t="s">
        <v>108</v>
      </c>
      <c r="B59" s="25">
        <v>2015</v>
      </c>
      <c r="C59" s="16">
        <f>'[1]Appx A Pivot'!B101</f>
        <v>145516</v>
      </c>
      <c r="D59" s="16">
        <f>'[1]Appx A Pivot'!C101</f>
        <v>127083.93057031448</v>
      </c>
      <c r="E59" s="17">
        <f>'[1]Appx A Pivot'!D101</f>
        <v>1.1450385532377534</v>
      </c>
      <c r="F59" s="18">
        <f>'[1]Appx A Pivot'!E101/1000000</f>
        <v>25531.153614999999</v>
      </c>
      <c r="G59" s="18">
        <f>'[1]Appx A Pivot'!F101/1000000</f>
        <v>28842.462378132863</v>
      </c>
      <c r="H59" s="17">
        <f>'[1]Appx A Pivot'!G101</f>
        <v>0.88519327095860734</v>
      </c>
      <c r="I59" s="16">
        <f>'[1]Appx A Pivot'!H101</f>
        <v>40581099.546253897</v>
      </c>
      <c r="J59" s="17">
        <f>'[1]Appx A Pivot'!I101</f>
        <v>0.12274098313687733</v>
      </c>
      <c r="K59" s="18">
        <f>'[1]Appx A Pivot'!J101/1000000</f>
        <v>12447156.211311109</v>
      </c>
      <c r="L59" s="17">
        <f>'[1]Appx A Pivot'!K101</f>
        <v>0.13200417551907906</v>
      </c>
      <c r="M59" s="26">
        <f>'[1]Appx A Pivot'!L101</f>
        <v>0.13831504063964678</v>
      </c>
    </row>
    <row r="60" spans="1:13" s="6" customFormat="1" ht="12.75" x14ac:dyDescent="0.2">
      <c r="A60" s="24" t="s">
        <v>108</v>
      </c>
      <c r="B60" s="25">
        <v>2016</v>
      </c>
      <c r="C60" s="16">
        <f>'[1]Appx A Pivot'!B102</f>
        <v>139801</v>
      </c>
      <c r="D60" s="16">
        <f>'[1]Appx A Pivot'!C102</f>
        <v>125480.24750608539</v>
      </c>
      <c r="E60" s="17">
        <f>'[1]Appx A Pivot'!D102</f>
        <v>1.1141275442034819</v>
      </c>
      <c r="F60" s="18">
        <f>'[1]Appx A Pivot'!E102/1000000</f>
        <v>26441.430032</v>
      </c>
      <c r="G60" s="18">
        <f>'[1]Appx A Pivot'!F102/1000000</f>
        <v>30634.355151560605</v>
      </c>
      <c r="H60" s="17">
        <f>'[1]Appx A Pivot'!G102</f>
        <v>0.86312996964302013</v>
      </c>
      <c r="I60" s="16">
        <f>'[1]Appx A Pivot'!H102</f>
        <v>40465146.983478844</v>
      </c>
      <c r="J60" s="17">
        <f>'[1]Appx A Pivot'!I102</f>
        <v>0.12239027476003729</v>
      </c>
      <c r="K60" s="18">
        <f>'[1]Appx A Pivot'!J102/1000000</f>
        <v>12900637.591453169</v>
      </c>
      <c r="L60" s="17">
        <f>'[1]Appx A Pivot'!K102</f>
        <v>0.13681342147716452</v>
      </c>
      <c r="M60" s="26">
        <f>'[1]Appx A Pivot'!L102</f>
        <v>0.14690812532601022</v>
      </c>
    </row>
    <row r="61" spans="1:13" s="6" customFormat="1" ht="12.75" x14ac:dyDescent="0.2">
      <c r="A61" s="24" t="s">
        <v>108</v>
      </c>
      <c r="B61" s="27">
        <v>2017</v>
      </c>
      <c r="C61" s="28">
        <f>'[1]Appx A Pivot'!B103</f>
        <v>134819</v>
      </c>
      <c r="D61" s="28">
        <f>'[1]Appx A Pivot'!C103</f>
        <v>121946.11277629921</v>
      </c>
      <c r="E61" s="29">
        <f>'[1]Appx A Pivot'!D103</f>
        <v>1.1055620956718408</v>
      </c>
      <c r="F61" s="30">
        <f>'[1]Appx A Pivot'!E103/1000000</f>
        <v>27269.364977000001</v>
      </c>
      <c r="G61" s="30">
        <f>'[1]Appx A Pivot'!F103/1000000</f>
        <v>32405.272074714994</v>
      </c>
      <c r="H61" s="29">
        <f>'[1]Appx A Pivot'!G103</f>
        <v>0.84151013804564201</v>
      </c>
      <c r="I61" s="28">
        <f>'[1]Appx A Pivot'!H103</f>
        <v>39759033.212952033</v>
      </c>
      <c r="J61" s="29">
        <f>'[1]Appx A Pivot'!I103</f>
        <v>0.12025457367332416</v>
      </c>
      <c r="K61" s="30">
        <f>'[1]Appx A Pivot'!J103/1000000</f>
        <v>13148129.160978504</v>
      </c>
      <c r="L61" s="29">
        <f>'[1]Appx A Pivot'!K103</f>
        <v>0.13943811100692446</v>
      </c>
      <c r="M61" s="31">
        <f>'[1]Appx A Pivot'!L103</f>
        <v>0.15540061958618284</v>
      </c>
    </row>
    <row r="62" spans="1:13" s="6" customFormat="1" ht="12.75" x14ac:dyDescent="0.2">
      <c r="A62" s="8"/>
      <c r="B62" s="15"/>
      <c r="C62" s="16"/>
      <c r="D62" s="16"/>
      <c r="E62" s="32"/>
      <c r="F62" s="18"/>
      <c r="G62" s="18"/>
      <c r="H62" s="32"/>
      <c r="I62" s="16"/>
      <c r="J62" s="32"/>
      <c r="K62" s="18"/>
      <c r="L62" s="32"/>
      <c r="M62" s="32"/>
    </row>
    <row r="63" spans="1:13" s="6" customFormat="1" ht="12.75" x14ac:dyDescent="0.2">
      <c r="A63" s="8"/>
      <c r="B63" s="15"/>
      <c r="C63" s="16"/>
      <c r="D63" s="16"/>
      <c r="E63" s="32"/>
      <c r="F63" s="18"/>
      <c r="G63" s="18"/>
      <c r="H63" s="32"/>
      <c r="I63" s="16"/>
      <c r="J63" s="32"/>
      <c r="K63" s="18"/>
      <c r="L63" s="32"/>
      <c r="M63" s="32"/>
    </row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2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DBFD-0F0C-423F-86AA-E13D66B39C13}">
  <sheetPr>
    <pageSetUpPr fitToPage="1"/>
  </sheetPr>
  <dimension ref="A1:AMJ34"/>
  <sheetViews>
    <sheetView zoomScaleNormal="100" workbookViewId="0">
      <selection sqref="A1:B1"/>
    </sheetView>
  </sheetViews>
  <sheetFormatPr defaultColWidth="8.5703125" defaultRowHeight="15" x14ac:dyDescent="0.25"/>
  <cols>
    <col min="1" max="1" width="8.5703125" style="6"/>
    <col min="2" max="2" width="17.85546875" style="6" customWidth="1"/>
    <col min="3" max="1024" width="8.5703125" style="6"/>
    <col min="1025" max="16384" width="8.5703125" style="1"/>
  </cols>
  <sheetData>
    <row r="1" spans="2:13" x14ac:dyDescent="0.25">
      <c r="B1" s="424" t="s">
        <v>268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</row>
    <row r="2" spans="2:13" x14ac:dyDescent="0.25">
      <c r="B2" s="425" t="s">
        <v>260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</row>
    <row r="3" spans="2:13" x14ac:dyDescent="0.25">
      <c r="B3" s="425" t="s">
        <v>248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</row>
    <row r="4" spans="2:13" x14ac:dyDescent="0.25">
      <c r="B4" s="425" t="s">
        <v>261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</row>
    <row r="7" spans="2:13" x14ac:dyDescent="0.25">
      <c r="B7" s="426" t="s">
        <v>262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</row>
    <row r="8" spans="2:13" ht="12.75" customHeight="1" x14ac:dyDescent="0.25">
      <c r="B8" s="234"/>
      <c r="C8" s="422" t="s">
        <v>263</v>
      </c>
      <c r="D8" s="422"/>
      <c r="E8" s="423" t="s">
        <v>83</v>
      </c>
      <c r="F8" s="423"/>
      <c r="G8" s="423"/>
      <c r="H8" s="423"/>
      <c r="I8" s="423"/>
      <c r="J8" s="423"/>
      <c r="K8" s="423"/>
      <c r="L8" s="423"/>
      <c r="M8" s="235"/>
    </row>
    <row r="9" spans="2:13" ht="26.25" x14ac:dyDescent="0.25">
      <c r="B9" s="236" t="s">
        <v>204</v>
      </c>
      <c r="C9" s="237" t="s">
        <v>265</v>
      </c>
      <c r="D9" s="238" t="s">
        <v>266</v>
      </c>
      <c r="E9" s="237" t="s">
        <v>84</v>
      </c>
      <c r="F9" s="237" t="s">
        <v>85</v>
      </c>
      <c r="G9" s="237" t="s">
        <v>86</v>
      </c>
      <c r="H9" s="239" t="s">
        <v>87</v>
      </c>
      <c r="I9" s="239" t="s">
        <v>88</v>
      </c>
      <c r="J9" s="237" t="s">
        <v>89</v>
      </c>
      <c r="K9" s="239" t="s">
        <v>90</v>
      </c>
      <c r="L9" s="237" t="s">
        <v>91</v>
      </c>
      <c r="M9" s="240" t="s">
        <v>211</v>
      </c>
    </row>
    <row r="10" spans="2:13" x14ac:dyDescent="0.25">
      <c r="B10" s="241" t="s">
        <v>97</v>
      </c>
      <c r="C10" s="242">
        <v>2</v>
      </c>
      <c r="D10" s="243">
        <v>1</v>
      </c>
      <c r="E10" s="244">
        <f>'[1]Appx K Pivot'!B80</f>
        <v>1.0872139809501813</v>
      </c>
      <c r="F10" s="244">
        <f>'[1]Appx K Pivot'!C80</f>
        <v>1.0631808406389829</v>
      </c>
      <c r="G10" s="244">
        <f>'[1]Appx K Pivot'!D80</f>
        <v>0.84043605001826083</v>
      </c>
      <c r="H10" s="244">
        <f>'[1]Appx K Pivot'!E80</f>
        <v>0.81659168331825627</v>
      </c>
      <c r="I10" s="244">
        <f>'[1]Appx K Pivot'!F80</f>
        <v>0.77938550885246383</v>
      </c>
      <c r="J10" s="244">
        <f>'[1]Appx K Pivot'!G80</f>
        <v>0.88373835745378393</v>
      </c>
      <c r="K10" s="244">
        <f>'[1]Appx K Pivot'!H80</f>
        <v>0.96334317065190955</v>
      </c>
      <c r="L10" s="244">
        <f>'[1]Appx K Pivot'!I80</f>
        <v>1.0651281171646858</v>
      </c>
      <c r="M10" s="244">
        <f>'[1]Appx K Pivot'!R80</f>
        <v>0.8778891960581835</v>
      </c>
    </row>
    <row r="11" spans="2:13" x14ac:dyDescent="0.25">
      <c r="B11" s="245"/>
      <c r="C11" s="246"/>
      <c r="D11" s="247">
        <v>2</v>
      </c>
      <c r="E11" s="248">
        <f>'[1]Appx K Pivot'!B81</f>
        <v>1.5091259316132173</v>
      </c>
      <c r="F11" s="248">
        <f>'[1]Appx K Pivot'!C81</f>
        <v>1.293998726585881</v>
      </c>
      <c r="G11" s="248">
        <f>'[1]Appx K Pivot'!D81</f>
        <v>1.2937663987015366</v>
      </c>
      <c r="H11" s="248">
        <f>'[1]Appx K Pivot'!E81</f>
        <v>1.05169796852257</v>
      </c>
      <c r="I11" s="248">
        <f>'[1]Appx K Pivot'!F81</f>
        <v>1.036692401744052</v>
      </c>
      <c r="J11" s="248">
        <f>'[1]Appx K Pivot'!G81</f>
        <v>1.1087399248121317</v>
      </c>
      <c r="K11" s="248">
        <f>'[1]Appx K Pivot'!H81</f>
        <v>1.1975197131891593</v>
      </c>
      <c r="L11" s="248">
        <f>'[1]Appx K Pivot'!I81</f>
        <v>1.30129443761437</v>
      </c>
      <c r="M11" s="248">
        <f>'[1]Appx K Pivot'!R81</f>
        <v>1.1231986217605516</v>
      </c>
    </row>
    <row r="12" spans="2:13" x14ac:dyDescent="0.25">
      <c r="B12" s="241" t="s">
        <v>98</v>
      </c>
      <c r="C12" s="242">
        <v>2</v>
      </c>
      <c r="D12" s="243">
        <v>1</v>
      </c>
      <c r="E12" s="244">
        <f>'[1]Appx K Pivot'!B84</f>
        <v>0.83698020142668494</v>
      </c>
      <c r="F12" s="244">
        <f>'[1]Appx K Pivot'!C84</f>
        <v>0.81214678366351878</v>
      </c>
      <c r="G12" s="244">
        <f>'[1]Appx K Pivot'!D84</f>
        <v>0.75998181026179468</v>
      </c>
      <c r="H12" s="244">
        <f>'[1]Appx K Pivot'!E84</f>
        <v>0.68752745138816274</v>
      </c>
      <c r="I12" s="244">
        <f>'[1]Appx K Pivot'!F84</f>
        <v>0.72459480945647603</v>
      </c>
      <c r="J12" s="244">
        <f>'[1]Appx K Pivot'!G84</f>
        <v>0.79161975912005622</v>
      </c>
      <c r="K12" s="244">
        <f>'[1]Appx K Pivot'!H84</f>
        <v>0.9193983054924173</v>
      </c>
      <c r="L12" s="244">
        <f>'[1]Appx K Pivot'!I84</f>
        <v>0.93120289568140346</v>
      </c>
      <c r="M12" s="244">
        <f>'[1]Appx K Pivot'!R84</f>
        <v>0.77667903529489912</v>
      </c>
    </row>
    <row r="13" spans="2:13" x14ac:dyDescent="0.25">
      <c r="B13" s="245"/>
      <c r="C13" s="246"/>
      <c r="D13" s="247">
        <v>2</v>
      </c>
      <c r="E13" s="248">
        <f>'[1]Appx K Pivot'!B85</f>
        <v>1.6325521978902313</v>
      </c>
      <c r="F13" s="248">
        <f>'[1]Appx K Pivot'!C85</f>
        <v>0.95199122259133351</v>
      </c>
      <c r="G13" s="248">
        <f>'[1]Appx K Pivot'!D85</f>
        <v>0.97537357841481098</v>
      </c>
      <c r="H13" s="248">
        <f>'[1]Appx K Pivot'!E85</f>
        <v>0.96779007980372844</v>
      </c>
      <c r="I13" s="248">
        <f>'[1]Appx K Pivot'!F85</f>
        <v>0.97794833890075394</v>
      </c>
      <c r="J13" s="248">
        <f>'[1]Appx K Pivot'!G85</f>
        <v>1.1202626924958916</v>
      </c>
      <c r="K13" s="248">
        <f>'[1]Appx K Pivot'!H85</f>
        <v>1.0636559576569515</v>
      </c>
      <c r="L13" s="248">
        <f>'[1]Appx K Pivot'!I85</f>
        <v>1.1666301142192312</v>
      </c>
      <c r="M13" s="248">
        <f>'[1]Appx K Pivot'!R85</f>
        <v>1.0459724250128961</v>
      </c>
    </row>
    <row r="14" spans="2:13" x14ac:dyDescent="0.25">
      <c r="B14" s="241" t="s">
        <v>99</v>
      </c>
      <c r="C14" s="242">
        <v>2</v>
      </c>
      <c r="D14" s="243">
        <v>1</v>
      </c>
      <c r="E14" s="244">
        <f>'[1]Appx K Pivot'!B88</f>
        <v>0.81966358397255235</v>
      </c>
      <c r="F14" s="244">
        <f>'[1]Appx K Pivot'!C88</f>
        <v>0.69404297796566872</v>
      </c>
      <c r="G14" s="244">
        <f>'[1]Appx K Pivot'!D88</f>
        <v>0.65068718493024058</v>
      </c>
      <c r="H14" s="244">
        <f>'[1]Appx K Pivot'!E88</f>
        <v>0.73006266414094256</v>
      </c>
      <c r="I14" s="244">
        <f>'[1]Appx K Pivot'!F88</f>
        <v>0.69272325189810524</v>
      </c>
      <c r="J14" s="244">
        <f>'[1]Appx K Pivot'!G88</f>
        <v>0.82412950889307079</v>
      </c>
      <c r="K14" s="244">
        <f>'[1]Appx K Pivot'!H88</f>
        <v>0.94244647961605288</v>
      </c>
      <c r="L14" s="244">
        <f>'[1]Appx K Pivot'!I88</f>
        <v>1.2429717116108445</v>
      </c>
      <c r="M14" s="244">
        <f>'[1]Appx K Pivot'!R88</f>
        <v>0.76908322998957657</v>
      </c>
    </row>
    <row r="15" spans="2:13" x14ac:dyDescent="0.25">
      <c r="B15" s="245"/>
      <c r="C15" s="246"/>
      <c r="D15" s="247">
        <v>2</v>
      </c>
      <c r="E15" s="248">
        <f>'[1]Appx K Pivot'!B89</f>
        <v>1.7043639193455959</v>
      </c>
      <c r="F15" s="248">
        <f>'[1]Appx K Pivot'!C89</f>
        <v>1.2559033836314191</v>
      </c>
      <c r="G15" s="248">
        <f>'[1]Appx K Pivot'!D89</f>
        <v>0.93110138772212625</v>
      </c>
      <c r="H15" s="248">
        <f>'[1]Appx K Pivot'!E89</f>
        <v>0.88190041935982433</v>
      </c>
      <c r="I15" s="248">
        <f>'[1]Appx K Pivot'!F89</f>
        <v>1.117005027046831</v>
      </c>
      <c r="J15" s="248">
        <f>'[1]Appx K Pivot'!G89</f>
        <v>1.1475633146274018</v>
      </c>
      <c r="K15" s="248">
        <f>'[1]Appx K Pivot'!H89</f>
        <v>1.1749364482679501</v>
      </c>
      <c r="L15" s="248">
        <f>'[1]Appx K Pivot'!I89</f>
        <v>1.2435193197854186</v>
      </c>
      <c r="M15" s="248">
        <f>'[1]Appx K Pivot'!R89</f>
        <v>1.1181056107147616</v>
      </c>
    </row>
    <row r="16" spans="2:13" x14ac:dyDescent="0.25">
      <c r="B16" s="241" t="s">
        <v>100</v>
      </c>
      <c r="C16" s="242">
        <v>2</v>
      </c>
      <c r="D16" s="243">
        <v>1</v>
      </c>
      <c r="E16" s="244">
        <f>'[1]Appx K Pivot'!B92</f>
        <v>0.90715807372785195</v>
      </c>
      <c r="F16" s="244">
        <f>'[1]Appx K Pivot'!C92</f>
        <v>0.63556732358254509</v>
      </c>
      <c r="G16" s="244">
        <f>'[1]Appx K Pivot'!D92</f>
        <v>0.759435382055201</v>
      </c>
      <c r="H16" s="244">
        <f>'[1]Appx K Pivot'!E92</f>
        <v>0.68871178885398032</v>
      </c>
      <c r="I16" s="244">
        <f>'[1]Appx K Pivot'!F92</f>
        <v>0.67097343193908365</v>
      </c>
      <c r="J16" s="244">
        <f>'[1]Appx K Pivot'!G92</f>
        <v>0.71698439034541439</v>
      </c>
      <c r="K16" s="244">
        <f>'[1]Appx K Pivot'!H92</f>
        <v>1.335638211623388</v>
      </c>
      <c r="L16" s="244">
        <f>'[1]Appx K Pivot'!I92</f>
        <v>1.1319018742572169</v>
      </c>
      <c r="M16" s="244">
        <f>'[1]Appx K Pivot'!R92</f>
        <v>0.75882435892599176</v>
      </c>
    </row>
    <row r="17" spans="2:13" x14ac:dyDescent="0.25">
      <c r="B17" s="245"/>
      <c r="C17" s="246"/>
      <c r="D17" s="247">
        <v>2</v>
      </c>
      <c r="E17" s="248">
        <f>'[1]Appx K Pivot'!B93</f>
        <v>1.3301853406631368</v>
      </c>
      <c r="F17" s="248">
        <f>'[1]Appx K Pivot'!C93</f>
        <v>1.4047929993133192</v>
      </c>
      <c r="G17" s="248">
        <f>'[1]Appx K Pivot'!D93</f>
        <v>0.83676455990551946</v>
      </c>
      <c r="H17" s="248">
        <f>'[1]Appx K Pivot'!E93</f>
        <v>0.9018614544721123</v>
      </c>
      <c r="I17" s="248">
        <f>'[1]Appx K Pivot'!F93</f>
        <v>0.74656293174840682</v>
      </c>
      <c r="J17" s="248">
        <f>'[1]Appx K Pivot'!G93</f>
        <v>1.0368373724854594</v>
      </c>
      <c r="K17" s="248">
        <f>'[1]Appx K Pivot'!H93</f>
        <v>1.0588454545474095</v>
      </c>
      <c r="L17" s="248">
        <f>'[1]Appx K Pivot'!I93</f>
        <v>1.0328276279454436</v>
      </c>
      <c r="M17" s="248">
        <f>'[1]Appx K Pivot'!R93</f>
        <v>0.92136735192181585</v>
      </c>
    </row>
    <row r="18" spans="2:13" x14ac:dyDescent="0.25">
      <c r="B18" s="241" t="s">
        <v>269</v>
      </c>
      <c r="C18" s="242">
        <v>2</v>
      </c>
      <c r="D18" s="243">
        <v>1</v>
      </c>
      <c r="E18" s="244">
        <f>'[1]Appx K Pivot'!B96</f>
        <v>0.36406312059534451</v>
      </c>
      <c r="F18" s="244">
        <f>'[1]Appx K Pivot'!C96</f>
        <v>1.0092172912180748</v>
      </c>
      <c r="G18" s="244">
        <f>'[1]Appx K Pivot'!D96</f>
        <v>0.35990859927504942</v>
      </c>
      <c r="H18" s="244">
        <f>'[1]Appx K Pivot'!E96</f>
        <v>0.90572151063800599</v>
      </c>
      <c r="I18" s="244">
        <f>'[1]Appx K Pivot'!F96</f>
        <v>0.67337866088783938</v>
      </c>
      <c r="J18" s="244">
        <f>'[1]Appx K Pivot'!G96</f>
        <v>0.56867232555095559</v>
      </c>
      <c r="K18" s="244">
        <f>'[1]Appx K Pivot'!H96</f>
        <v>0.89730655862943742</v>
      </c>
      <c r="L18" s="244">
        <f>'[1]Appx K Pivot'!I96</f>
        <v>0.41061769209388083</v>
      </c>
      <c r="M18" s="244">
        <f>'[1]Appx K Pivot'!R96</f>
        <v>0.68697695950043847</v>
      </c>
    </row>
    <row r="19" spans="2:13" x14ac:dyDescent="0.25">
      <c r="B19" s="254"/>
      <c r="C19" s="246"/>
      <c r="D19" s="247">
        <v>2</v>
      </c>
      <c r="E19" s="248">
        <f>'[1]Appx K Pivot'!B97</f>
        <v>0</v>
      </c>
      <c r="F19" s="248">
        <f>'[1]Appx K Pivot'!C97</f>
        <v>1.4422670376326183</v>
      </c>
      <c r="G19" s="248">
        <f>'[1]Appx K Pivot'!D97</f>
        <v>0.45866845288164182</v>
      </c>
      <c r="H19" s="248">
        <f>'[1]Appx K Pivot'!E97</f>
        <v>0.33387720811566518</v>
      </c>
      <c r="I19" s="248">
        <f>'[1]Appx K Pivot'!F97</f>
        <v>0.6119217992031365</v>
      </c>
      <c r="J19" s="248">
        <f>'[1]Appx K Pivot'!G97</f>
        <v>1.2414319579353212</v>
      </c>
      <c r="K19" s="248">
        <f>'[1]Appx K Pivot'!H97</f>
        <v>1.4209379228731371</v>
      </c>
      <c r="L19" s="248">
        <f>'[1]Appx K Pivot'!I97</f>
        <v>1.5326016809751222</v>
      </c>
      <c r="M19" s="248">
        <f>'[1]Appx K Pivot'!R97</f>
        <v>0.79245314247893894</v>
      </c>
    </row>
    <row r="21" spans="2:13" x14ac:dyDescent="0.25">
      <c r="E21" s="1"/>
      <c r="F21" s="1"/>
      <c r="G21" s="1"/>
      <c r="H21" s="1"/>
      <c r="I21" s="1"/>
      <c r="J21" s="1"/>
      <c r="K21" s="1"/>
      <c r="L21" s="1"/>
      <c r="M21" s="1"/>
    </row>
    <row r="22" spans="2:13" s="6" customFormat="1" ht="12.75" x14ac:dyDescent="0.2">
      <c r="B22" s="426" t="s">
        <v>267</v>
      </c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</row>
    <row r="23" spans="2:13" s="6" customFormat="1" ht="12.75" customHeight="1" x14ac:dyDescent="0.2">
      <c r="B23" s="234"/>
      <c r="C23" s="422" t="s">
        <v>263</v>
      </c>
      <c r="D23" s="422"/>
      <c r="E23" s="423" t="s">
        <v>83</v>
      </c>
      <c r="F23" s="423"/>
      <c r="G23" s="423"/>
      <c r="H23" s="423"/>
      <c r="I23" s="423"/>
      <c r="J23" s="423"/>
      <c r="K23" s="423"/>
      <c r="L23" s="423"/>
      <c r="M23" s="235"/>
    </row>
    <row r="24" spans="2:13" s="6" customFormat="1" ht="25.5" x14ac:dyDescent="0.2">
      <c r="B24" s="236" t="s">
        <v>204</v>
      </c>
      <c r="C24" s="237" t="s">
        <v>265</v>
      </c>
      <c r="D24" s="238" t="s">
        <v>266</v>
      </c>
      <c r="E24" s="237" t="s">
        <v>84</v>
      </c>
      <c r="F24" s="237" t="s">
        <v>85</v>
      </c>
      <c r="G24" s="237" t="s">
        <v>86</v>
      </c>
      <c r="H24" s="239" t="s">
        <v>87</v>
      </c>
      <c r="I24" s="239" t="s">
        <v>88</v>
      </c>
      <c r="J24" s="237" t="s">
        <v>89</v>
      </c>
      <c r="K24" s="239" t="s">
        <v>90</v>
      </c>
      <c r="L24" s="237" t="s">
        <v>91</v>
      </c>
      <c r="M24" s="240" t="s">
        <v>211</v>
      </c>
    </row>
    <row r="25" spans="2:13" s="6" customFormat="1" ht="12.75" x14ac:dyDescent="0.2">
      <c r="B25" s="241" t="s">
        <v>97</v>
      </c>
      <c r="C25" s="242">
        <v>2</v>
      </c>
      <c r="D25" s="243">
        <v>1</v>
      </c>
      <c r="E25" s="257">
        <f>'[1]Appx K Pivot'!J80</f>
        <v>176</v>
      </c>
      <c r="F25" s="257">
        <f>'[1]Appx K Pivot'!K80</f>
        <v>265</v>
      </c>
      <c r="G25" s="257">
        <f>'[1]Appx K Pivot'!L80</f>
        <v>288</v>
      </c>
      <c r="H25" s="257">
        <f>'[1]Appx K Pivot'!M80</f>
        <v>732</v>
      </c>
      <c r="I25" s="257">
        <f>'[1]Appx K Pivot'!N80</f>
        <v>2525</v>
      </c>
      <c r="J25" s="257">
        <f>'[1]Appx K Pivot'!O80</f>
        <v>2878</v>
      </c>
      <c r="K25" s="257">
        <f>'[1]Appx K Pivot'!P80</f>
        <v>1888</v>
      </c>
      <c r="L25" s="257">
        <f>'[1]Appx K Pivot'!Q80</f>
        <v>703</v>
      </c>
      <c r="M25" s="257">
        <f>'[1]Appx K Pivot'!S80</f>
        <v>9455</v>
      </c>
    </row>
    <row r="26" spans="2:13" s="6" customFormat="1" ht="12.75" x14ac:dyDescent="0.2">
      <c r="B26" s="245"/>
      <c r="C26" s="246"/>
      <c r="D26" s="247">
        <v>2</v>
      </c>
      <c r="E26" s="258">
        <f>'[1]Appx K Pivot'!J81</f>
        <v>255</v>
      </c>
      <c r="F26" s="258">
        <f>'[1]Appx K Pivot'!K81</f>
        <v>306</v>
      </c>
      <c r="G26" s="258">
        <f>'[1]Appx K Pivot'!L81</f>
        <v>360</v>
      </c>
      <c r="H26" s="258">
        <f>'[1]Appx K Pivot'!M81</f>
        <v>709</v>
      </c>
      <c r="I26" s="258">
        <f>'[1]Appx K Pivot'!N81</f>
        <v>2380</v>
      </c>
      <c r="J26" s="258">
        <f>'[1]Appx K Pivot'!O81</f>
        <v>2207</v>
      </c>
      <c r="K26" s="258">
        <f>'[1]Appx K Pivot'!P81</f>
        <v>1197</v>
      </c>
      <c r="L26" s="258">
        <f>'[1]Appx K Pivot'!Q81</f>
        <v>394</v>
      </c>
      <c r="M26" s="258">
        <f>'[1]Appx K Pivot'!S81</f>
        <v>7808</v>
      </c>
    </row>
    <row r="27" spans="2:13" s="6" customFormat="1" ht="12.75" x14ac:dyDescent="0.2">
      <c r="B27" s="241" t="s">
        <v>98</v>
      </c>
      <c r="C27" s="242">
        <v>2</v>
      </c>
      <c r="D27" s="243">
        <v>1</v>
      </c>
      <c r="E27" s="257">
        <f>'[1]Appx K Pivot'!J84</f>
        <v>72</v>
      </c>
      <c r="F27" s="257">
        <f>'[1]Appx K Pivot'!K84</f>
        <v>86</v>
      </c>
      <c r="G27" s="257">
        <f>'[1]Appx K Pivot'!L84</f>
        <v>106</v>
      </c>
      <c r="H27" s="257">
        <f>'[1]Appx K Pivot'!M84</f>
        <v>252</v>
      </c>
      <c r="I27" s="257">
        <f>'[1]Appx K Pivot'!N84</f>
        <v>884</v>
      </c>
      <c r="J27" s="257">
        <f>'[1]Appx K Pivot'!O84</f>
        <v>743</v>
      </c>
      <c r="K27" s="257">
        <f>'[1]Appx K Pivot'!P84</f>
        <v>385</v>
      </c>
      <c r="L27" s="257">
        <f>'[1]Appx K Pivot'!Q84</f>
        <v>87</v>
      </c>
      <c r="M27" s="257">
        <f>'[1]Appx K Pivot'!S84</f>
        <v>2615</v>
      </c>
    </row>
    <row r="28" spans="2:13" s="6" customFormat="1" ht="12.75" x14ac:dyDescent="0.2">
      <c r="B28" s="245"/>
      <c r="C28" s="246"/>
      <c r="D28" s="247">
        <v>2</v>
      </c>
      <c r="E28" s="258">
        <f>'[1]Appx K Pivot'!J85</f>
        <v>93</v>
      </c>
      <c r="F28" s="258">
        <f>'[1]Appx K Pivot'!K85</f>
        <v>72</v>
      </c>
      <c r="G28" s="258">
        <f>'[1]Appx K Pivot'!L85</f>
        <v>92</v>
      </c>
      <c r="H28" s="258">
        <f>'[1]Appx K Pivot'!M85</f>
        <v>218</v>
      </c>
      <c r="I28" s="258">
        <f>'[1]Appx K Pivot'!N85</f>
        <v>704</v>
      </c>
      <c r="J28" s="258">
        <f>'[1]Appx K Pivot'!O85</f>
        <v>560</v>
      </c>
      <c r="K28" s="258">
        <f>'[1]Appx K Pivot'!P85</f>
        <v>237</v>
      </c>
      <c r="L28" s="258">
        <f>'[1]Appx K Pivot'!Q85</f>
        <v>68</v>
      </c>
      <c r="M28" s="258">
        <f>'[1]Appx K Pivot'!S85</f>
        <v>2044</v>
      </c>
    </row>
    <row r="29" spans="2:13" s="6" customFormat="1" ht="12.75" x14ac:dyDescent="0.2">
      <c r="B29" s="241" t="s">
        <v>99</v>
      </c>
      <c r="C29" s="242">
        <v>2</v>
      </c>
      <c r="D29" s="243">
        <v>1</v>
      </c>
      <c r="E29" s="257">
        <f>'[1]Appx K Pivot'!J88</f>
        <v>28</v>
      </c>
      <c r="F29" s="257">
        <f>'[1]Appx K Pivot'!K88</f>
        <v>39</v>
      </c>
      <c r="G29" s="257">
        <f>'[1]Appx K Pivot'!L88</f>
        <v>45</v>
      </c>
      <c r="H29" s="257">
        <f>'[1]Appx K Pivot'!M88</f>
        <v>122</v>
      </c>
      <c r="I29" s="257">
        <f>'[1]Appx K Pivot'!N88</f>
        <v>360</v>
      </c>
      <c r="J29" s="257">
        <f>'[1]Appx K Pivot'!O88</f>
        <v>292</v>
      </c>
      <c r="K29" s="257">
        <f>'[1]Appx K Pivot'!P88</f>
        <v>132</v>
      </c>
      <c r="L29" s="257">
        <f>'[1]Appx K Pivot'!Q88</f>
        <v>32</v>
      </c>
      <c r="M29" s="257">
        <f>'[1]Appx K Pivot'!S88</f>
        <v>1050</v>
      </c>
    </row>
    <row r="30" spans="2:13" s="6" customFormat="1" ht="12.75" x14ac:dyDescent="0.2">
      <c r="B30" s="245"/>
      <c r="C30" s="246"/>
      <c r="D30" s="247">
        <v>2</v>
      </c>
      <c r="E30" s="258">
        <f>'[1]Appx K Pivot'!J89</f>
        <v>41</v>
      </c>
      <c r="F30" s="258">
        <f>'[1]Appx K Pivot'!K89</f>
        <v>42</v>
      </c>
      <c r="G30" s="258">
        <f>'[1]Appx K Pivot'!L89</f>
        <v>38</v>
      </c>
      <c r="H30" s="258">
        <f>'[1]Appx K Pivot'!M89</f>
        <v>89</v>
      </c>
      <c r="I30" s="258">
        <f>'[1]Appx K Pivot'!N89</f>
        <v>328</v>
      </c>
      <c r="J30" s="258">
        <f>'[1]Appx K Pivot'!O89</f>
        <v>230</v>
      </c>
      <c r="K30" s="258">
        <f>'[1]Appx K Pivot'!P89</f>
        <v>100</v>
      </c>
      <c r="L30" s="258">
        <f>'[1]Appx K Pivot'!Q89</f>
        <v>30</v>
      </c>
      <c r="M30" s="258">
        <f>'[1]Appx K Pivot'!S89</f>
        <v>898</v>
      </c>
    </row>
    <row r="31" spans="2:13" s="6" customFormat="1" ht="12.75" x14ac:dyDescent="0.2">
      <c r="B31" s="241" t="s">
        <v>100</v>
      </c>
      <c r="C31" s="242">
        <v>2</v>
      </c>
      <c r="D31" s="243">
        <v>1</v>
      </c>
      <c r="E31" s="257">
        <f>'[1]Appx K Pivot'!J92</f>
        <v>15</v>
      </c>
      <c r="F31" s="257">
        <f>'[1]Appx K Pivot'!K92</f>
        <v>17</v>
      </c>
      <c r="G31" s="257">
        <f>'[1]Appx K Pivot'!L92</f>
        <v>28</v>
      </c>
      <c r="H31" s="257">
        <f>'[1]Appx K Pivot'!M92</f>
        <v>59</v>
      </c>
      <c r="I31" s="257">
        <f>'[1]Appx K Pivot'!N92</f>
        <v>175</v>
      </c>
      <c r="J31" s="257">
        <f>'[1]Appx K Pivot'!O92</f>
        <v>111</v>
      </c>
      <c r="K31" s="257">
        <f>'[1]Appx K Pivot'!P92</f>
        <v>70</v>
      </c>
      <c r="L31" s="257">
        <f>'[1]Appx K Pivot'!Q92</f>
        <v>13</v>
      </c>
      <c r="M31" s="257">
        <f>'[1]Appx K Pivot'!S92</f>
        <v>488</v>
      </c>
    </row>
    <row r="32" spans="2:13" s="6" customFormat="1" ht="12.75" x14ac:dyDescent="0.2">
      <c r="B32" s="245"/>
      <c r="C32" s="246"/>
      <c r="D32" s="247">
        <v>2</v>
      </c>
      <c r="E32" s="258">
        <f>'[1]Appx K Pivot'!J93</f>
        <v>14</v>
      </c>
      <c r="F32" s="258">
        <f>'[1]Appx K Pivot'!K93</f>
        <v>22</v>
      </c>
      <c r="G32" s="258">
        <f>'[1]Appx K Pivot'!L93</f>
        <v>19</v>
      </c>
      <c r="H32" s="258">
        <f>'[1]Appx K Pivot'!M93</f>
        <v>48</v>
      </c>
      <c r="I32" s="258">
        <f>'[1]Appx K Pivot'!N93</f>
        <v>123</v>
      </c>
      <c r="J32" s="258">
        <f>'[1]Appx K Pivot'!O93</f>
        <v>102</v>
      </c>
      <c r="K32" s="258">
        <f>'[1]Appx K Pivot'!P93</f>
        <v>46</v>
      </c>
      <c r="L32" s="258">
        <f>'[1]Appx K Pivot'!Q93</f>
        <v>17</v>
      </c>
      <c r="M32" s="258">
        <f>'[1]Appx K Pivot'!S93</f>
        <v>391</v>
      </c>
    </row>
    <row r="33" spans="2:13" s="6" customFormat="1" ht="12.75" x14ac:dyDescent="0.2">
      <c r="B33" s="241" t="s">
        <v>269</v>
      </c>
      <c r="C33" s="242">
        <v>2</v>
      </c>
      <c r="D33" s="243">
        <v>1</v>
      </c>
      <c r="E33" s="257">
        <f>'[1]Appx K Pivot'!J96</f>
        <v>1</v>
      </c>
      <c r="F33" s="257">
        <f>'[1]Appx K Pivot'!K96</f>
        <v>4</v>
      </c>
      <c r="G33" s="257">
        <f>'[1]Appx K Pivot'!L96</f>
        <v>3</v>
      </c>
      <c r="H33" s="257">
        <f>'[1]Appx K Pivot'!M96</f>
        <v>14</v>
      </c>
      <c r="I33" s="257">
        <f>'[1]Appx K Pivot'!N96</f>
        <v>26</v>
      </c>
      <c r="J33" s="257">
        <f>'[1]Appx K Pivot'!O96</f>
        <v>16</v>
      </c>
      <c r="K33" s="257">
        <f>'[1]Appx K Pivot'!P96</f>
        <v>10</v>
      </c>
      <c r="L33" s="257">
        <f>'[1]Appx K Pivot'!Q96</f>
        <v>1</v>
      </c>
      <c r="M33" s="257">
        <f>'[1]Appx K Pivot'!S96</f>
        <v>75</v>
      </c>
    </row>
    <row r="34" spans="2:13" s="6" customFormat="1" ht="12.75" x14ac:dyDescent="0.2">
      <c r="B34" s="254"/>
      <c r="C34" s="246"/>
      <c r="D34" s="247">
        <v>2</v>
      </c>
      <c r="E34" s="258">
        <f>'[1]Appx K Pivot'!J97</f>
        <v>0</v>
      </c>
      <c r="F34" s="258">
        <f>'[1]Appx K Pivot'!K97</f>
        <v>5</v>
      </c>
      <c r="G34" s="258">
        <f>'[1]Appx K Pivot'!L97</f>
        <v>3</v>
      </c>
      <c r="H34" s="258">
        <f>'[1]Appx K Pivot'!M97</f>
        <v>4</v>
      </c>
      <c r="I34" s="258">
        <f>'[1]Appx K Pivot'!N97</f>
        <v>26</v>
      </c>
      <c r="J34" s="258">
        <f>'[1]Appx K Pivot'!O97</f>
        <v>24</v>
      </c>
      <c r="K34" s="258">
        <f>'[1]Appx K Pivot'!P97</f>
        <v>9</v>
      </c>
      <c r="L34" s="258">
        <f>'[1]Appx K Pivot'!Q97</f>
        <v>3</v>
      </c>
      <c r="M34" s="258">
        <f>'[1]Appx K Pivot'!S97</f>
        <v>74</v>
      </c>
    </row>
  </sheetData>
  <mergeCells count="10">
    <mergeCell ref="B22:M22"/>
    <mergeCell ref="C23:D23"/>
    <mergeCell ref="E23:L23"/>
    <mergeCell ref="B1:M1"/>
    <mergeCell ref="B2:M2"/>
    <mergeCell ref="B3:M3"/>
    <mergeCell ref="B4:M4"/>
    <mergeCell ref="B7:M7"/>
    <mergeCell ref="C8:D8"/>
    <mergeCell ref="E8:L8"/>
  </mergeCells>
  <pageMargins left="0.7" right="0.7" top="0.75" bottom="0.75" header="0.51180555555555496" footer="0.51180555555555496"/>
  <pageSetup scale="74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7342-777C-4EB5-9EDB-B4FDE03F1D2C}">
  <sheetPr>
    <pageSetUpPr fitToPage="1"/>
  </sheetPr>
  <dimension ref="A1:AMJ74"/>
  <sheetViews>
    <sheetView zoomScaleNormal="100" workbookViewId="0">
      <selection sqref="A1:B1"/>
    </sheetView>
  </sheetViews>
  <sheetFormatPr defaultColWidth="9.140625" defaultRowHeight="15" x14ac:dyDescent="0.25"/>
  <cols>
    <col min="1" max="1" width="9.140625" style="261"/>
    <col min="2" max="2" width="12" style="261" customWidth="1"/>
    <col min="3" max="3" width="10.85546875" style="261" customWidth="1"/>
    <col min="4" max="5" width="11" style="261" customWidth="1"/>
    <col min="6" max="6" width="10.42578125" style="261" customWidth="1"/>
    <col min="7" max="13" width="11" style="261" customWidth="1"/>
    <col min="14" max="17" width="9.140625" style="261"/>
    <col min="18" max="18" width="4.42578125" style="261" customWidth="1"/>
    <col min="19" max="1024" width="9.140625" style="261"/>
    <col min="1025" max="16384" width="9.140625" style="1"/>
  </cols>
  <sheetData>
    <row r="1" spans="2:17" x14ac:dyDescent="0.25">
      <c r="B1" s="428" t="s">
        <v>270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2:17" x14ac:dyDescent="0.25">
      <c r="B2" s="429" t="s">
        <v>50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</row>
    <row r="3" spans="2:17" x14ac:dyDescent="0.25">
      <c r="B3" s="429" t="s">
        <v>271</v>
      </c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</row>
    <row r="4" spans="2:17" x14ac:dyDescent="0.25">
      <c r="B4" s="429" t="s">
        <v>131</v>
      </c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</row>
    <row r="5" spans="2:17" x14ac:dyDescent="0.25"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</row>
    <row r="6" spans="2:17" ht="12.75" customHeight="1" x14ac:dyDescent="0.25">
      <c r="B6" s="263"/>
      <c r="C6" s="264"/>
      <c r="D6" s="427" t="s">
        <v>272</v>
      </c>
      <c r="E6" s="427"/>
      <c r="F6" s="430" t="s">
        <v>262</v>
      </c>
      <c r="G6" s="430"/>
      <c r="H6" s="430"/>
      <c r="I6" s="430"/>
      <c r="J6" s="430"/>
      <c r="K6" s="430"/>
      <c r="L6" s="427" t="s">
        <v>273</v>
      </c>
      <c r="M6" s="427"/>
      <c r="N6" s="427"/>
      <c r="O6" s="427"/>
      <c r="P6" s="427"/>
      <c r="Q6" s="427"/>
    </row>
    <row r="7" spans="2:17" ht="12.75" customHeight="1" x14ac:dyDescent="0.25">
      <c r="B7" s="431" t="s">
        <v>274</v>
      </c>
      <c r="C7" s="431" t="s">
        <v>127</v>
      </c>
      <c r="D7" s="431" t="s">
        <v>275</v>
      </c>
      <c r="E7" s="431" t="s">
        <v>276</v>
      </c>
      <c r="F7" s="432" t="s">
        <v>83</v>
      </c>
      <c r="G7" s="432"/>
      <c r="H7" s="432"/>
      <c r="I7" s="432"/>
      <c r="J7" s="432"/>
      <c r="K7" s="432"/>
      <c r="L7" s="427" t="s">
        <v>83</v>
      </c>
      <c r="M7" s="427"/>
      <c r="N7" s="427"/>
      <c r="O7" s="427"/>
      <c r="P7" s="427"/>
      <c r="Q7" s="427"/>
    </row>
    <row r="8" spans="2:17" x14ac:dyDescent="0.25">
      <c r="B8" s="431"/>
      <c r="C8" s="431"/>
      <c r="D8" s="431"/>
      <c r="E8" s="431"/>
      <c r="F8" s="265" t="s">
        <v>277</v>
      </c>
      <c r="G8" s="265" t="s">
        <v>230</v>
      </c>
      <c r="H8" s="265" t="s">
        <v>89</v>
      </c>
      <c r="I8" s="265" t="s">
        <v>90</v>
      </c>
      <c r="J8" s="265" t="s">
        <v>91</v>
      </c>
      <c r="K8" s="266" t="s">
        <v>278</v>
      </c>
      <c r="L8" s="266" t="s">
        <v>277</v>
      </c>
      <c r="M8" s="265" t="s">
        <v>230</v>
      </c>
      <c r="N8" s="265" t="s">
        <v>89</v>
      </c>
      <c r="O8" s="265" t="s">
        <v>90</v>
      </c>
      <c r="P8" s="265" t="s">
        <v>91</v>
      </c>
      <c r="Q8" s="267" t="s">
        <v>278</v>
      </c>
    </row>
    <row r="9" spans="2:17" x14ac:dyDescent="0.25">
      <c r="B9" s="268" t="s">
        <v>279</v>
      </c>
      <c r="C9" s="266" t="s">
        <v>280</v>
      </c>
      <c r="D9" s="266" t="s">
        <v>85</v>
      </c>
      <c r="E9" s="266" t="s">
        <v>84</v>
      </c>
      <c r="F9" s="269">
        <f>'[1]Appx L Pivot'!B15</f>
        <v>0.65848018786653595</v>
      </c>
      <c r="G9" s="270">
        <f>'[1]Appx L Pivot'!C15</f>
        <v>0.71917775698723152</v>
      </c>
      <c r="H9" s="270">
        <f>'[1]Appx L Pivot'!D15</f>
        <v>0.81594180152740481</v>
      </c>
      <c r="I9" s="270">
        <f>'[1]Appx L Pivot'!E15</f>
        <v>0.84648041088984416</v>
      </c>
      <c r="J9" s="270">
        <f>'[1]Appx L Pivot'!F15</f>
        <v>0.94027343353628978</v>
      </c>
      <c r="K9" s="269">
        <f>'[1]Appx L Pivot'!G15</f>
        <v>0.80067109223042721</v>
      </c>
      <c r="L9" s="271">
        <f>'[1]Appx L Pivot'!B69</f>
        <v>717</v>
      </c>
      <c r="M9" s="272">
        <f>'[1]Appx L Pivot'!C69</f>
        <v>1456</v>
      </c>
      <c r="N9" s="272">
        <f>'[1]Appx L Pivot'!D69</f>
        <v>2700</v>
      </c>
      <c r="O9" s="272">
        <f>'[1]Appx L Pivot'!E69</f>
        <v>3673</v>
      </c>
      <c r="P9" s="272">
        <f>'[1]Appx L Pivot'!F69</f>
        <v>2259</v>
      </c>
      <c r="Q9" s="273">
        <f>'[1]Appx L Pivot'!G69</f>
        <v>10805</v>
      </c>
    </row>
    <row r="10" spans="2:17" x14ac:dyDescent="0.25">
      <c r="B10" s="274"/>
      <c r="C10" s="275"/>
      <c r="D10" s="276"/>
      <c r="E10" s="276">
        <v>2</v>
      </c>
      <c r="F10" s="277">
        <f>'[1]Appx L Pivot'!B16</f>
        <v>1.3540360496437338</v>
      </c>
      <c r="G10" s="278">
        <f>'[1]Appx L Pivot'!C16</f>
        <v>1.2228280882141902</v>
      </c>
      <c r="H10" s="278">
        <f>'[1]Appx L Pivot'!D16</f>
        <v>1.2685557495612358</v>
      </c>
      <c r="I10" s="278">
        <f>'[1]Appx L Pivot'!E16</f>
        <v>1.3392629365812496</v>
      </c>
      <c r="J10" s="278">
        <f>'[1]Appx L Pivot'!F16</f>
        <v>1.2610047461290927</v>
      </c>
      <c r="K10" s="277">
        <f>'[1]Appx L Pivot'!G16</f>
        <v>1.2886205696795072</v>
      </c>
      <c r="L10" s="279">
        <f>'[1]Appx L Pivot'!B70</f>
        <v>1486</v>
      </c>
      <c r="M10" s="280">
        <f>'[1]Appx L Pivot'!C70</f>
        <v>1983</v>
      </c>
      <c r="N10" s="280">
        <f>'[1]Appx L Pivot'!D70</f>
        <v>3028</v>
      </c>
      <c r="O10" s="280">
        <f>'[1]Appx L Pivot'!E70</f>
        <v>3806</v>
      </c>
      <c r="P10" s="280">
        <f>'[1]Appx L Pivot'!F70</f>
        <v>1416</v>
      </c>
      <c r="Q10" s="281">
        <f>'[1]Appx L Pivot'!G70</f>
        <v>11719</v>
      </c>
    </row>
    <row r="11" spans="2:17" x14ac:dyDescent="0.25">
      <c r="B11" s="274"/>
      <c r="C11" s="275"/>
      <c r="D11" s="282"/>
      <c r="E11" s="282" t="s">
        <v>159</v>
      </c>
      <c r="F11" s="283">
        <f>'[1]Appx L Pivot'!B14</f>
        <v>0.87381929699973182</v>
      </c>
      <c r="G11" s="284">
        <f>'[1]Appx L Pivot'!C14</f>
        <v>0.88751637318247256</v>
      </c>
      <c r="H11" s="284">
        <f>'[1]Appx L Pivot'!D14</f>
        <v>0.97715625855335719</v>
      </c>
      <c r="I11" s="284">
        <f>'[1]Appx L Pivot'!E14</f>
        <v>1.0170293900834786</v>
      </c>
      <c r="J11" s="284">
        <f>'[1]Appx L Pivot'!F14</f>
        <v>1.0312594356374765</v>
      </c>
      <c r="K11" s="283">
        <f>'[1]Appx L Pivot'!G14</f>
        <v>0.96369227070704788</v>
      </c>
      <c r="L11" s="285">
        <f>'[1]Appx L Pivot'!B68</f>
        <v>2203</v>
      </c>
      <c r="M11" s="286">
        <f>'[1]Appx L Pivot'!C68</f>
        <v>3439</v>
      </c>
      <c r="N11" s="286">
        <f>'[1]Appx L Pivot'!D68</f>
        <v>5728</v>
      </c>
      <c r="O11" s="286">
        <f>'[1]Appx L Pivot'!E68</f>
        <v>7479</v>
      </c>
      <c r="P11" s="286">
        <f>'[1]Appx L Pivot'!F68</f>
        <v>3675</v>
      </c>
      <c r="Q11" s="287">
        <f>'[1]Appx L Pivot'!G68</f>
        <v>22524</v>
      </c>
    </row>
    <row r="12" spans="2:17" x14ac:dyDescent="0.25">
      <c r="B12" s="274"/>
      <c r="C12" s="288"/>
      <c r="D12" s="276">
        <v>3</v>
      </c>
      <c r="E12" s="276">
        <v>1</v>
      </c>
      <c r="F12" s="277">
        <f>'[1]Appx L Pivot'!B18</f>
        <v>0.75225805003117752</v>
      </c>
      <c r="G12" s="278">
        <f>'[1]Appx L Pivot'!C18</f>
        <v>0.64568941826814086</v>
      </c>
      <c r="H12" s="278">
        <f>'[1]Appx L Pivot'!D18</f>
        <v>0.67600265201596255</v>
      </c>
      <c r="I12" s="278">
        <f>'[1]Appx L Pivot'!E18</f>
        <v>0.66171944888545209</v>
      </c>
      <c r="J12" s="278">
        <f>'[1]Appx L Pivot'!F18</f>
        <v>0.63317410384413597</v>
      </c>
      <c r="K12" s="277">
        <f>'[1]Appx L Pivot'!G18</f>
        <v>0.67811323644062615</v>
      </c>
      <c r="L12" s="279">
        <f>'[1]Appx L Pivot'!B72</f>
        <v>1082</v>
      </c>
      <c r="M12" s="280">
        <f>'[1]Appx L Pivot'!C72</f>
        <v>1609</v>
      </c>
      <c r="N12" s="280">
        <f>'[1]Appx L Pivot'!D72</f>
        <v>1790</v>
      </c>
      <c r="O12" s="280">
        <f>'[1]Appx L Pivot'!E72</f>
        <v>992</v>
      </c>
      <c r="P12" s="280">
        <f>'[1]Appx L Pivot'!F72</f>
        <v>18</v>
      </c>
      <c r="Q12" s="281">
        <f>'[1]Appx L Pivot'!G72</f>
        <v>5491</v>
      </c>
    </row>
    <row r="13" spans="2:17" x14ac:dyDescent="0.25">
      <c r="B13" s="274"/>
      <c r="C13" s="275"/>
      <c r="D13" s="276"/>
      <c r="E13" s="276">
        <v>2</v>
      </c>
      <c r="F13" s="277">
        <f>'[1]Appx L Pivot'!B19</f>
        <v>1.0095851589694806</v>
      </c>
      <c r="G13" s="278">
        <f>'[1]Appx L Pivot'!C19</f>
        <v>0.82598863998933669</v>
      </c>
      <c r="H13" s="278">
        <f>'[1]Appx L Pivot'!D19</f>
        <v>0.81736671502291092</v>
      </c>
      <c r="I13" s="278">
        <f>'[1]Appx L Pivot'!E19</f>
        <v>0.8223940237943459</v>
      </c>
      <c r="J13" s="278">
        <f>'[1]Appx L Pivot'!F19</f>
        <v>0.95850658917132503</v>
      </c>
      <c r="K13" s="277">
        <f>'[1]Appx L Pivot'!G19</f>
        <v>0.85543051844312323</v>
      </c>
      <c r="L13" s="279">
        <f>'[1]Appx L Pivot'!B73</f>
        <v>720</v>
      </c>
      <c r="M13" s="280">
        <f>'[1]Appx L Pivot'!C73</f>
        <v>1187</v>
      </c>
      <c r="N13" s="280">
        <f>'[1]Appx L Pivot'!D73</f>
        <v>1172</v>
      </c>
      <c r="O13" s="280">
        <f>'[1]Appx L Pivot'!E73</f>
        <v>582</v>
      </c>
      <c r="P13" s="280">
        <f>'[1]Appx L Pivot'!F73</f>
        <v>46</v>
      </c>
      <c r="Q13" s="281">
        <f>'[1]Appx L Pivot'!G73</f>
        <v>3707</v>
      </c>
    </row>
    <row r="14" spans="2:17" x14ac:dyDescent="0.25">
      <c r="B14" s="274"/>
      <c r="C14" s="275"/>
      <c r="D14" s="276"/>
      <c r="E14" s="276">
        <v>3</v>
      </c>
      <c r="F14" s="277">
        <f>'[1]Appx L Pivot'!B20</f>
        <v>1.573503948592627</v>
      </c>
      <c r="G14" s="278">
        <f>'[1]Appx L Pivot'!C20</f>
        <v>1.2012149762818687</v>
      </c>
      <c r="H14" s="278">
        <f>'[1]Appx L Pivot'!D20</f>
        <v>1.157842124285577</v>
      </c>
      <c r="I14" s="278">
        <f>'[1]Appx L Pivot'!E20</f>
        <v>1.0055526125561858</v>
      </c>
      <c r="J14" s="278">
        <f>'[1]Appx L Pivot'!F20</f>
        <v>0.61021752671873297</v>
      </c>
      <c r="K14" s="277">
        <f>'[1]Appx L Pivot'!G20</f>
        <v>1.2615162052754076</v>
      </c>
      <c r="L14" s="279">
        <f>'[1]Appx L Pivot'!B74</f>
        <v>1395</v>
      </c>
      <c r="M14" s="280">
        <f>'[1]Appx L Pivot'!C74</f>
        <v>1720</v>
      </c>
      <c r="N14" s="280">
        <f>'[1]Appx L Pivot'!D74</f>
        <v>1367</v>
      </c>
      <c r="O14" s="280">
        <f>'[1]Appx L Pivot'!E74</f>
        <v>403</v>
      </c>
      <c r="P14" s="280">
        <f>'[1]Appx L Pivot'!F74</f>
        <v>19</v>
      </c>
      <c r="Q14" s="281">
        <f>'[1]Appx L Pivot'!G74</f>
        <v>4904</v>
      </c>
    </row>
    <row r="15" spans="2:17" x14ac:dyDescent="0.25">
      <c r="B15" s="274"/>
      <c r="C15" s="275"/>
      <c r="D15" s="282"/>
      <c r="E15" s="282" t="s">
        <v>159</v>
      </c>
      <c r="F15" s="283">
        <f>'[1]Appx L Pivot'!B17</f>
        <v>1.0359569054407027</v>
      </c>
      <c r="G15" s="284">
        <f>'[1]Appx L Pivot'!C17</f>
        <v>0.82971991788363664</v>
      </c>
      <c r="H15" s="284">
        <f>'[1]Appx L Pivot'!D17</f>
        <v>0.80899398109894416</v>
      </c>
      <c r="I15" s="284">
        <f>'[1]Appx L Pivot'!E17</f>
        <v>0.75340660841433915</v>
      </c>
      <c r="J15" s="284">
        <f>'[1]Appx L Pivot'!F17</f>
        <v>0.77257307662464647</v>
      </c>
      <c r="K15" s="283">
        <f>'[1]Appx L Pivot'!G17</f>
        <v>0.85380865652374127</v>
      </c>
      <c r="L15" s="285">
        <f>'[1]Appx L Pivot'!B71</f>
        <v>3197</v>
      </c>
      <c r="M15" s="286">
        <f>'[1]Appx L Pivot'!C71</f>
        <v>4516</v>
      </c>
      <c r="N15" s="286">
        <f>'[1]Appx L Pivot'!D71</f>
        <v>4329</v>
      </c>
      <c r="O15" s="286">
        <f>'[1]Appx L Pivot'!E71</f>
        <v>1977</v>
      </c>
      <c r="P15" s="286">
        <f>'[1]Appx L Pivot'!F71</f>
        <v>83</v>
      </c>
      <c r="Q15" s="287">
        <f>'[1]Appx L Pivot'!G71</f>
        <v>14102</v>
      </c>
    </row>
    <row r="16" spans="2:17" x14ac:dyDescent="0.25">
      <c r="B16" s="274"/>
      <c r="C16" s="288"/>
      <c r="D16" s="276">
        <v>4</v>
      </c>
      <c r="E16" s="276">
        <v>1</v>
      </c>
      <c r="F16" s="277">
        <f>'[1]Appx L Pivot'!B22</f>
        <v>0.65014757603933593</v>
      </c>
      <c r="G16" s="278">
        <f>'[1]Appx L Pivot'!C22</f>
        <v>0.63925724803025663</v>
      </c>
      <c r="H16" s="278">
        <f>'[1]Appx L Pivot'!D22</f>
        <v>0.64902030948282086</v>
      </c>
      <c r="I16" s="278">
        <f>'[1]Appx L Pivot'!E22</f>
        <v>0.65421675933147116</v>
      </c>
      <c r="J16" s="278">
        <f>'[1]Appx L Pivot'!F22</f>
        <v>6.7267112278469936</v>
      </c>
      <c r="K16" s="277">
        <f>'[1]Appx L Pivot'!G22</f>
        <v>0.64629193579619437</v>
      </c>
      <c r="L16" s="279">
        <f>'[1]Appx L Pivot'!B76</f>
        <v>994</v>
      </c>
      <c r="M16" s="280">
        <f>'[1]Appx L Pivot'!C76</f>
        <v>1577</v>
      </c>
      <c r="N16" s="280">
        <f>'[1]Appx L Pivot'!D76</f>
        <v>1604</v>
      </c>
      <c r="O16" s="280">
        <f>'[1]Appx L Pivot'!E76</f>
        <v>482</v>
      </c>
      <c r="P16" s="280">
        <f>'[1]Appx L Pivot'!F76</f>
        <v>4</v>
      </c>
      <c r="Q16" s="281">
        <f>'[1]Appx L Pivot'!G76</f>
        <v>4661</v>
      </c>
    </row>
    <row r="17" spans="2:17" x14ac:dyDescent="0.25">
      <c r="B17" s="274"/>
      <c r="C17" s="275"/>
      <c r="D17" s="276"/>
      <c r="E17" s="289">
        <v>2</v>
      </c>
      <c r="F17" s="277">
        <f>'[1]Appx L Pivot'!B23</f>
        <v>0.95702836987383699</v>
      </c>
      <c r="G17" s="278">
        <f>'[1]Appx L Pivot'!C23</f>
        <v>0.82641157975549506</v>
      </c>
      <c r="H17" s="278">
        <f>'[1]Appx L Pivot'!D23</f>
        <v>0.7836613637610752</v>
      </c>
      <c r="I17" s="278">
        <f>'[1]Appx L Pivot'!E23</f>
        <v>0.77166086202431117</v>
      </c>
      <c r="J17" s="278">
        <f>'[1]Appx L Pivot'!F23</f>
        <v>4.0154017173830479</v>
      </c>
      <c r="K17" s="277">
        <f>'[1]Appx L Pivot'!G23</f>
        <v>0.83857099299020232</v>
      </c>
      <c r="L17" s="279">
        <f>'[1]Appx L Pivot'!B77</f>
        <v>504</v>
      </c>
      <c r="M17" s="280">
        <f>'[1]Appx L Pivot'!C77</f>
        <v>787</v>
      </c>
      <c r="N17" s="280">
        <f>'[1]Appx L Pivot'!D77</f>
        <v>797</v>
      </c>
      <c r="O17" s="280">
        <f>'[1]Appx L Pivot'!E77</f>
        <v>232</v>
      </c>
      <c r="P17" s="280">
        <f>'[1]Appx L Pivot'!F77</f>
        <v>1</v>
      </c>
      <c r="Q17" s="281">
        <f>'[1]Appx L Pivot'!G77</f>
        <v>2321</v>
      </c>
    </row>
    <row r="18" spans="2:17" x14ac:dyDescent="0.25">
      <c r="B18" s="274"/>
      <c r="C18" s="275"/>
      <c r="D18" s="276"/>
      <c r="E18" s="276">
        <v>3</v>
      </c>
      <c r="F18" s="277">
        <f>'[1]Appx L Pivot'!B24</f>
        <v>0.88158385398914774</v>
      </c>
      <c r="G18" s="278">
        <f>'[1]Appx L Pivot'!C24</f>
        <v>0.98714575280925998</v>
      </c>
      <c r="H18" s="278">
        <f>'[1]Appx L Pivot'!D24</f>
        <v>1.1194094787477331</v>
      </c>
      <c r="I18" s="278">
        <f>'[1]Appx L Pivot'!E24</f>
        <v>0.88699478855420377</v>
      </c>
      <c r="J18" s="278">
        <f>'[1]Appx L Pivot'!F24</f>
        <v>0</v>
      </c>
      <c r="K18" s="277">
        <f>'[1]Appx L Pivot'!G24</f>
        <v>0.98710596415349017</v>
      </c>
      <c r="L18" s="279">
        <f>'[1]Appx L Pivot'!B78</f>
        <v>416</v>
      </c>
      <c r="M18" s="280">
        <f>'[1]Appx L Pivot'!C78</f>
        <v>633</v>
      </c>
      <c r="N18" s="280">
        <f>'[1]Appx L Pivot'!D78</f>
        <v>543</v>
      </c>
      <c r="O18" s="280">
        <f>'[1]Appx L Pivot'!E78</f>
        <v>101</v>
      </c>
      <c r="P18" s="280">
        <f>'[1]Appx L Pivot'!F78</f>
        <v>0</v>
      </c>
      <c r="Q18" s="281">
        <f>'[1]Appx L Pivot'!G78</f>
        <v>1693</v>
      </c>
    </row>
    <row r="19" spans="2:17" x14ac:dyDescent="0.25">
      <c r="B19" s="274"/>
      <c r="C19" s="275"/>
      <c r="D19" s="276"/>
      <c r="E19" s="276">
        <v>4</v>
      </c>
      <c r="F19" s="277">
        <f>'[1]Appx L Pivot'!B25</f>
        <v>1.3875444065161728</v>
      </c>
      <c r="G19" s="278">
        <f>'[1]Appx L Pivot'!C25</f>
        <v>1.3066717744866834</v>
      </c>
      <c r="H19" s="278">
        <f>'[1]Appx L Pivot'!D25</f>
        <v>1.1564832926683148</v>
      </c>
      <c r="I19" s="278">
        <f>'[1]Appx L Pivot'!E25</f>
        <v>1.0915684680697362</v>
      </c>
      <c r="J19" s="278">
        <f>'[1]Appx L Pivot'!F25</f>
        <v>0.7523128595843368</v>
      </c>
      <c r="K19" s="277">
        <f>'[1]Appx L Pivot'!G25</f>
        <v>1.2871908336199691</v>
      </c>
      <c r="L19" s="279">
        <f>'[1]Appx L Pivot'!B79</f>
        <v>564</v>
      </c>
      <c r="M19" s="280">
        <f>'[1]Appx L Pivot'!C79</f>
        <v>637</v>
      </c>
      <c r="N19" s="280">
        <f>'[1]Appx L Pivot'!D79</f>
        <v>438</v>
      </c>
      <c r="O19" s="280">
        <f>'[1]Appx L Pivot'!E79</f>
        <v>128</v>
      </c>
      <c r="P19" s="280">
        <f>'[1]Appx L Pivot'!F79</f>
        <v>5</v>
      </c>
      <c r="Q19" s="281">
        <f>'[1]Appx L Pivot'!G79</f>
        <v>1772</v>
      </c>
    </row>
    <row r="20" spans="2:17" x14ac:dyDescent="0.25">
      <c r="B20" s="274"/>
      <c r="C20" s="290"/>
      <c r="D20" s="291"/>
      <c r="E20" s="291" t="s">
        <v>159</v>
      </c>
      <c r="F20" s="283">
        <f>'[1]Appx L Pivot'!B21</f>
        <v>0.82536262680747796</v>
      </c>
      <c r="G20" s="284">
        <f>'[1]Appx L Pivot'!C21</f>
        <v>0.78616907504787881</v>
      </c>
      <c r="H20" s="284">
        <f>'[1]Appx L Pivot'!D21</f>
        <v>0.76938904578125789</v>
      </c>
      <c r="I20" s="284">
        <f>'[1]Appx L Pivot'!E21</f>
        <v>0.73366508026894239</v>
      </c>
      <c r="J20" s="284">
        <f>'[1]Appx L Pivot'!F21</f>
        <v>1.6909705575921556</v>
      </c>
      <c r="K20" s="283">
        <f>'[1]Appx L Pivot'!G21</f>
        <v>0.78798375932690801</v>
      </c>
      <c r="L20" s="292">
        <f>'[1]Appx L Pivot'!B75</f>
        <v>2478</v>
      </c>
      <c r="M20" s="293">
        <f>'[1]Appx L Pivot'!C75</f>
        <v>3634</v>
      </c>
      <c r="N20" s="293">
        <f>'[1]Appx L Pivot'!D75</f>
        <v>3382</v>
      </c>
      <c r="O20" s="293">
        <f>'[1]Appx L Pivot'!E75</f>
        <v>943</v>
      </c>
      <c r="P20" s="293">
        <f>'[1]Appx L Pivot'!F75</f>
        <v>10</v>
      </c>
      <c r="Q20" s="294">
        <f>'[1]Appx L Pivot'!G75</f>
        <v>10447</v>
      </c>
    </row>
    <row r="21" spans="2:17" x14ac:dyDescent="0.25">
      <c r="B21" s="274"/>
      <c r="C21" s="266" t="s">
        <v>281</v>
      </c>
      <c r="D21" s="266" t="s">
        <v>85</v>
      </c>
      <c r="E21" s="266" t="s">
        <v>84</v>
      </c>
      <c r="F21" s="269">
        <f>'[1]Appx L Pivot'!B28</f>
        <v>0.70064100773698934</v>
      </c>
      <c r="G21" s="270">
        <f>'[1]Appx L Pivot'!C28</f>
        <v>0.76084576051156549</v>
      </c>
      <c r="H21" s="270">
        <f>'[1]Appx L Pivot'!D28</f>
        <v>0.77377576503615941</v>
      </c>
      <c r="I21" s="270">
        <f>'[1]Appx L Pivot'!E28</f>
        <v>0.78513170550358824</v>
      </c>
      <c r="J21" s="270">
        <f>'[1]Appx L Pivot'!F28</f>
        <v>0.87752595324791649</v>
      </c>
      <c r="K21" s="269">
        <f>'[1]Appx L Pivot'!G28</f>
        <v>0.78232149366780412</v>
      </c>
      <c r="L21" s="271">
        <f>'[1]Appx L Pivot'!B82</f>
        <v>1135</v>
      </c>
      <c r="M21" s="272">
        <f>'[1]Appx L Pivot'!C82</f>
        <v>3037</v>
      </c>
      <c r="N21" s="272">
        <f>'[1]Appx L Pivot'!D82</f>
        <v>5483</v>
      </c>
      <c r="O21" s="272">
        <f>'[1]Appx L Pivot'!E82</f>
        <v>6792</v>
      </c>
      <c r="P21" s="272">
        <f>'[1]Appx L Pivot'!F82</f>
        <v>3791</v>
      </c>
      <c r="Q21" s="273">
        <f>'[1]Appx L Pivot'!G82</f>
        <v>20238</v>
      </c>
    </row>
    <row r="22" spans="2:17" ht="12.75" customHeight="1" x14ac:dyDescent="0.25">
      <c r="B22" s="274"/>
      <c r="C22" s="275"/>
      <c r="D22" s="276"/>
      <c r="E22" s="276">
        <v>2</v>
      </c>
      <c r="F22" s="277">
        <f>'[1]Appx L Pivot'!B29</f>
        <v>1.2284989025955271</v>
      </c>
      <c r="G22" s="278">
        <f>'[1]Appx L Pivot'!C29</f>
        <v>1.2283293059045295</v>
      </c>
      <c r="H22" s="278">
        <f>'[1]Appx L Pivot'!D29</f>
        <v>1.2067576784145355</v>
      </c>
      <c r="I22" s="278">
        <f>'[1]Appx L Pivot'!E29</f>
        <v>1.2053507240714749</v>
      </c>
      <c r="J22" s="278">
        <f>'[1]Appx L Pivot'!F29</f>
        <v>1.2306604072268417</v>
      </c>
      <c r="K22" s="277">
        <f>'[1]Appx L Pivot'!G29</f>
        <v>1.2156198303047467</v>
      </c>
      <c r="L22" s="279">
        <f>'[1]Appx L Pivot'!B83</f>
        <v>2652</v>
      </c>
      <c r="M22" s="280">
        <f>'[1]Appx L Pivot'!C83</f>
        <v>5147</v>
      </c>
      <c r="N22" s="280">
        <f>'[1]Appx L Pivot'!D83</f>
        <v>7468</v>
      </c>
      <c r="O22" s="280">
        <f>'[1]Appx L Pivot'!E83</f>
        <v>6878</v>
      </c>
      <c r="P22" s="280">
        <f>'[1]Appx L Pivot'!F83</f>
        <v>2938</v>
      </c>
      <c r="Q22" s="281">
        <f>'[1]Appx L Pivot'!G83</f>
        <v>25083</v>
      </c>
    </row>
    <row r="23" spans="2:17" x14ac:dyDescent="0.25">
      <c r="B23" s="274"/>
      <c r="C23" s="275"/>
      <c r="D23" s="282"/>
      <c r="E23" s="282" t="s">
        <v>159</v>
      </c>
      <c r="F23" s="283">
        <f>'[1]Appx L Pivot'!B27</f>
        <v>0.89514471162971765</v>
      </c>
      <c r="G23" s="284">
        <f>'[1]Appx L Pivot'!C27</f>
        <v>0.94394172270802679</v>
      </c>
      <c r="H23" s="284">
        <f>'[1]Appx L Pivot'!D27</f>
        <v>0.94475261487319873</v>
      </c>
      <c r="I23" s="284">
        <f>'[1]Appx L Pivot'!E27</f>
        <v>0.93805923632252308</v>
      </c>
      <c r="J23" s="284">
        <f>'[1]Appx L Pivot'!F27</f>
        <v>1.0012437433603674</v>
      </c>
      <c r="K23" s="283">
        <f>'[1]Appx L Pivot'!G27</f>
        <v>0.94561541383977543</v>
      </c>
      <c r="L23" s="285">
        <f>'[1]Appx L Pivot'!B81</f>
        <v>3787</v>
      </c>
      <c r="M23" s="286">
        <f>'[1]Appx L Pivot'!C81</f>
        <v>8184</v>
      </c>
      <c r="N23" s="286">
        <f>'[1]Appx L Pivot'!D81</f>
        <v>12951</v>
      </c>
      <c r="O23" s="286">
        <f>'[1]Appx L Pivot'!E81</f>
        <v>13670</v>
      </c>
      <c r="P23" s="286">
        <f>'[1]Appx L Pivot'!F81</f>
        <v>6729</v>
      </c>
      <c r="Q23" s="287">
        <f>'[1]Appx L Pivot'!G81</f>
        <v>45321</v>
      </c>
    </row>
    <row r="24" spans="2:17" x14ac:dyDescent="0.25">
      <c r="B24" s="274"/>
      <c r="C24" s="288"/>
      <c r="D24" s="276">
        <v>3</v>
      </c>
      <c r="E24" s="276">
        <v>1</v>
      </c>
      <c r="F24" s="277">
        <f>'[1]Appx L Pivot'!B31</f>
        <v>0.64916652569101185</v>
      </c>
      <c r="G24" s="278">
        <f>'[1]Appx L Pivot'!C31</f>
        <v>0.71600915055245506</v>
      </c>
      <c r="H24" s="278">
        <f>'[1]Appx L Pivot'!D31</f>
        <v>0.66395924122996719</v>
      </c>
      <c r="I24" s="278">
        <f>'[1]Appx L Pivot'!E31</f>
        <v>0.62796310183348192</v>
      </c>
      <c r="J24" s="278">
        <f>'[1]Appx L Pivot'!F31</f>
        <v>0.9603098556938382</v>
      </c>
      <c r="K24" s="277">
        <f>'[1]Appx L Pivot'!G31</f>
        <v>0.67408979004468939</v>
      </c>
      <c r="L24" s="279">
        <f>'[1]Appx L Pivot'!B85</f>
        <v>1912</v>
      </c>
      <c r="M24" s="280">
        <f>'[1]Appx L Pivot'!C85</f>
        <v>3770</v>
      </c>
      <c r="N24" s="280">
        <f>'[1]Appx L Pivot'!D85</f>
        <v>4730</v>
      </c>
      <c r="O24" s="280">
        <f>'[1]Appx L Pivot'!E85</f>
        <v>2519</v>
      </c>
      <c r="P24" s="280">
        <f>'[1]Appx L Pivot'!F85</f>
        <v>50</v>
      </c>
      <c r="Q24" s="281">
        <f>'[1]Appx L Pivot'!G85</f>
        <v>12981</v>
      </c>
    </row>
    <row r="25" spans="2:17" x14ac:dyDescent="0.25">
      <c r="B25" s="274"/>
      <c r="C25" s="275"/>
      <c r="D25" s="276"/>
      <c r="E25" s="276">
        <v>2</v>
      </c>
      <c r="F25" s="277">
        <f>'[1]Appx L Pivot'!B32</f>
        <v>0.76781831645650866</v>
      </c>
      <c r="G25" s="278">
        <f>'[1]Appx L Pivot'!C32</f>
        <v>0.79435398178289729</v>
      </c>
      <c r="H25" s="278">
        <f>'[1]Appx L Pivot'!D32</f>
        <v>0.77937423808606943</v>
      </c>
      <c r="I25" s="278">
        <f>'[1]Appx L Pivot'!E32</f>
        <v>0.72870174056000336</v>
      </c>
      <c r="J25" s="278">
        <f>'[1]Appx L Pivot'!F32</f>
        <v>0.89116763874658034</v>
      </c>
      <c r="K25" s="277">
        <f>'[1]Appx L Pivot'!G32</f>
        <v>0.77753542774533746</v>
      </c>
      <c r="L25" s="279">
        <f>'[1]Appx L Pivot'!B86</f>
        <v>2037</v>
      </c>
      <c r="M25" s="280">
        <f>'[1]Appx L Pivot'!C86</f>
        <v>4462</v>
      </c>
      <c r="N25" s="280">
        <f>'[1]Appx L Pivot'!D86</f>
        <v>4862</v>
      </c>
      <c r="O25" s="280">
        <f>'[1]Appx L Pivot'!E86</f>
        <v>2102</v>
      </c>
      <c r="P25" s="280">
        <f>'[1]Appx L Pivot'!F86</f>
        <v>105</v>
      </c>
      <c r="Q25" s="281">
        <f>'[1]Appx L Pivot'!G86</f>
        <v>13568</v>
      </c>
    </row>
    <row r="26" spans="2:17" x14ac:dyDescent="0.25">
      <c r="B26" s="274"/>
      <c r="C26" s="275"/>
      <c r="D26" s="276"/>
      <c r="E26" s="276">
        <v>3</v>
      </c>
      <c r="F26" s="277">
        <f>'[1]Appx L Pivot'!B33</f>
        <v>1.130669699512419</v>
      </c>
      <c r="G26" s="278">
        <f>'[1]Appx L Pivot'!C33</f>
        <v>1.1207330338426504</v>
      </c>
      <c r="H26" s="278">
        <f>'[1]Appx L Pivot'!D33</f>
        <v>1.1100020342027033</v>
      </c>
      <c r="I26" s="278">
        <f>'[1]Appx L Pivot'!E33</f>
        <v>1.0576231036365753</v>
      </c>
      <c r="J26" s="278">
        <f>'[1]Appx L Pivot'!F33</f>
        <v>0.78039649596500904</v>
      </c>
      <c r="K26" s="277">
        <f>'[1]Appx L Pivot'!G33</f>
        <v>1.1130513861982829</v>
      </c>
      <c r="L26" s="279">
        <f>'[1]Appx L Pivot'!B87</f>
        <v>4254</v>
      </c>
      <c r="M26" s="280">
        <f>'[1]Appx L Pivot'!C87</f>
        <v>7379</v>
      </c>
      <c r="N26" s="280">
        <f>'[1]Appx L Pivot'!D87</f>
        <v>6257</v>
      </c>
      <c r="O26" s="280">
        <f>'[1]Appx L Pivot'!E87</f>
        <v>1962</v>
      </c>
      <c r="P26" s="280">
        <f>'[1]Appx L Pivot'!F87</f>
        <v>106</v>
      </c>
      <c r="Q26" s="281">
        <f>'[1]Appx L Pivot'!G87</f>
        <v>19958</v>
      </c>
    </row>
    <row r="27" spans="2:17" x14ac:dyDescent="0.25">
      <c r="B27" s="274"/>
      <c r="C27" s="275"/>
      <c r="D27" s="282"/>
      <c r="E27" s="282" t="s">
        <v>159</v>
      </c>
      <c r="F27" s="283">
        <f>'[1]Appx L Pivot'!B30</f>
        <v>0.8536546443837052</v>
      </c>
      <c r="G27" s="284">
        <f>'[1]Appx L Pivot'!C30</f>
        <v>0.87048229777845343</v>
      </c>
      <c r="H27" s="284">
        <f>'[1]Appx L Pivot'!D30</f>
        <v>0.81848538446398889</v>
      </c>
      <c r="I27" s="284">
        <f>'[1]Appx L Pivot'!E30</f>
        <v>0.74391238825759654</v>
      </c>
      <c r="J27" s="284">
        <f>'[1]Appx L Pivot'!F30</f>
        <v>0.86666726879406097</v>
      </c>
      <c r="K27" s="283">
        <f>'[1]Appx L Pivot'!G30</f>
        <v>0.8353885962523856</v>
      </c>
      <c r="L27" s="285">
        <f>'[1]Appx L Pivot'!B84</f>
        <v>8203</v>
      </c>
      <c r="M27" s="286">
        <f>'[1]Appx L Pivot'!C84</f>
        <v>15611</v>
      </c>
      <c r="N27" s="286">
        <f>'[1]Appx L Pivot'!D84</f>
        <v>15849</v>
      </c>
      <c r="O27" s="286">
        <f>'[1]Appx L Pivot'!E84</f>
        <v>6583</v>
      </c>
      <c r="P27" s="286">
        <f>'[1]Appx L Pivot'!F84</f>
        <v>261</v>
      </c>
      <c r="Q27" s="287">
        <f>'[1]Appx L Pivot'!G84</f>
        <v>46507</v>
      </c>
    </row>
    <row r="28" spans="2:17" x14ac:dyDescent="0.25">
      <c r="B28" s="274"/>
      <c r="C28" s="288"/>
      <c r="D28" s="276">
        <v>4</v>
      </c>
      <c r="E28" s="276">
        <v>1</v>
      </c>
      <c r="F28" s="277">
        <f>'[1]Appx L Pivot'!B35</f>
        <v>0.68951575327035963</v>
      </c>
      <c r="G28" s="278">
        <f>'[1]Appx L Pivot'!C35</f>
        <v>0.65713015459272517</v>
      </c>
      <c r="H28" s="278">
        <f>'[1]Appx L Pivot'!D35</f>
        <v>0.62314678692176584</v>
      </c>
      <c r="I28" s="278">
        <f>'[1]Appx L Pivot'!E35</f>
        <v>0.64729784010700242</v>
      </c>
      <c r="J28" s="278">
        <f>'[1]Appx L Pivot'!F35</f>
        <v>0.81738165405216856</v>
      </c>
      <c r="K28" s="277">
        <f>'[1]Appx L Pivot'!G35</f>
        <v>0.65544956994847725</v>
      </c>
      <c r="L28" s="279">
        <f>'[1]Appx L Pivot'!B89</f>
        <v>2939</v>
      </c>
      <c r="M28" s="280">
        <f>'[1]Appx L Pivot'!C89</f>
        <v>5294</v>
      </c>
      <c r="N28" s="280">
        <f>'[1]Appx L Pivot'!D89</f>
        <v>4604</v>
      </c>
      <c r="O28" s="280">
        <f>'[1]Appx L Pivot'!E89</f>
        <v>1291</v>
      </c>
      <c r="P28" s="280">
        <f>'[1]Appx L Pivot'!F89</f>
        <v>1</v>
      </c>
      <c r="Q28" s="281">
        <f>'[1]Appx L Pivot'!G89</f>
        <v>14129</v>
      </c>
    </row>
    <row r="29" spans="2:17" x14ac:dyDescent="0.25">
      <c r="B29" s="274"/>
      <c r="C29" s="275"/>
      <c r="D29" s="276"/>
      <c r="E29" s="289">
        <v>2</v>
      </c>
      <c r="F29" s="277">
        <f>'[1]Appx L Pivot'!B36</f>
        <v>0.79778788165436187</v>
      </c>
      <c r="G29" s="278">
        <f>'[1]Appx L Pivot'!C36</f>
        <v>0.77921837285424755</v>
      </c>
      <c r="H29" s="278">
        <f>'[1]Appx L Pivot'!D36</f>
        <v>0.7849340051545951</v>
      </c>
      <c r="I29" s="278">
        <f>'[1]Appx L Pivot'!E36</f>
        <v>0.7661604846351685</v>
      </c>
      <c r="J29" s="278">
        <f>'[1]Appx L Pivot'!F36</f>
        <v>3.932685923226872</v>
      </c>
      <c r="K29" s="277">
        <f>'[1]Appx L Pivot'!G36</f>
        <v>0.78446095094052593</v>
      </c>
      <c r="L29" s="279">
        <f>'[1]Appx L Pivot'!B90</f>
        <v>2272</v>
      </c>
      <c r="M29" s="280">
        <f>'[1]Appx L Pivot'!C90</f>
        <v>4510</v>
      </c>
      <c r="N29" s="280">
        <f>'[1]Appx L Pivot'!D90</f>
        <v>4233</v>
      </c>
      <c r="O29" s="280">
        <f>'[1]Appx L Pivot'!E90</f>
        <v>996</v>
      </c>
      <c r="P29" s="280">
        <f>'[1]Appx L Pivot'!F90</f>
        <v>2</v>
      </c>
      <c r="Q29" s="281">
        <f>'[1]Appx L Pivot'!G90</f>
        <v>12013</v>
      </c>
    </row>
    <row r="30" spans="2:17" x14ac:dyDescent="0.25">
      <c r="B30" s="274"/>
      <c r="C30" s="275"/>
      <c r="D30" s="276"/>
      <c r="E30" s="276">
        <v>3</v>
      </c>
      <c r="F30" s="277">
        <f>'[1]Appx L Pivot'!B37</f>
        <v>0.92361107692977673</v>
      </c>
      <c r="G30" s="278">
        <f>'[1]Appx L Pivot'!C37</f>
        <v>0.93578692459544277</v>
      </c>
      <c r="H30" s="278">
        <f>'[1]Appx L Pivot'!D37</f>
        <v>1.021254114631494</v>
      </c>
      <c r="I30" s="278">
        <f>'[1]Appx L Pivot'!E37</f>
        <v>1.0145746901359283</v>
      </c>
      <c r="J30" s="278">
        <f>'[1]Appx L Pivot'!F37</f>
        <v>0</v>
      </c>
      <c r="K30" s="277">
        <f>'[1]Appx L Pivot'!G37</f>
        <v>0.95580013506739547</v>
      </c>
      <c r="L30" s="279">
        <f>'[1]Appx L Pivot'!B91</f>
        <v>2010</v>
      </c>
      <c r="M30" s="280">
        <f>'[1]Appx L Pivot'!C91</f>
        <v>3306</v>
      </c>
      <c r="N30" s="280">
        <f>'[1]Appx L Pivot'!D91</f>
        <v>2651</v>
      </c>
      <c r="O30" s="280">
        <f>'[1]Appx L Pivot'!E91</f>
        <v>462</v>
      </c>
      <c r="P30" s="280">
        <f>'[1]Appx L Pivot'!F91</f>
        <v>0</v>
      </c>
      <c r="Q30" s="281">
        <f>'[1]Appx L Pivot'!G91</f>
        <v>8429</v>
      </c>
    </row>
    <row r="31" spans="2:17" x14ac:dyDescent="0.25">
      <c r="B31" s="274"/>
      <c r="C31" s="275"/>
      <c r="D31" s="276"/>
      <c r="E31" s="276">
        <v>4</v>
      </c>
      <c r="F31" s="277">
        <f>'[1]Appx L Pivot'!B38</f>
        <v>1.157860559776634</v>
      </c>
      <c r="G31" s="278">
        <f>'[1]Appx L Pivot'!C38</f>
        <v>1.1593624847352357</v>
      </c>
      <c r="H31" s="278">
        <f>'[1]Appx L Pivot'!D38</f>
        <v>1.1710113843039192</v>
      </c>
      <c r="I31" s="278">
        <f>'[1]Appx L Pivot'!E38</f>
        <v>1.0411131570986487</v>
      </c>
      <c r="J31" s="278">
        <f>'[1]Appx L Pivot'!F38</f>
        <v>0.41070373296914819</v>
      </c>
      <c r="K31" s="277">
        <f>'[1]Appx L Pivot'!G38</f>
        <v>1.1550814361366504</v>
      </c>
      <c r="L31" s="279">
        <f>'[1]Appx L Pivot'!B92</f>
        <v>2270</v>
      </c>
      <c r="M31" s="280">
        <f>'[1]Appx L Pivot'!C92</f>
        <v>3125</v>
      </c>
      <c r="N31" s="280">
        <f>'[1]Appx L Pivot'!D92</f>
        <v>2161</v>
      </c>
      <c r="O31" s="280">
        <f>'[1]Appx L Pivot'!E92</f>
        <v>567</v>
      </c>
      <c r="P31" s="280">
        <f>'[1]Appx L Pivot'!F92</f>
        <v>3</v>
      </c>
      <c r="Q31" s="281">
        <f>'[1]Appx L Pivot'!G92</f>
        <v>8126</v>
      </c>
    </row>
    <row r="32" spans="2:17" x14ac:dyDescent="0.25">
      <c r="B32" s="274"/>
      <c r="C32" s="290"/>
      <c r="D32" s="291"/>
      <c r="E32" s="291" t="s">
        <v>159</v>
      </c>
      <c r="F32" s="283">
        <f>'[1]Appx L Pivot'!B34</f>
        <v>0.82419461022889806</v>
      </c>
      <c r="G32" s="284">
        <f>'[1]Appx L Pivot'!C34</f>
        <v>0.79342162081783862</v>
      </c>
      <c r="H32" s="284">
        <f>'[1]Appx L Pivot'!D34</f>
        <v>0.77427582662144534</v>
      </c>
      <c r="I32" s="284">
        <f>'[1]Appx L Pivot'!E34</f>
        <v>0.75993018341989405</v>
      </c>
      <c r="J32" s="284">
        <f>'[1]Appx L Pivot'!F34</f>
        <v>0.61588392239375522</v>
      </c>
      <c r="K32" s="283">
        <f>'[1]Appx L Pivot'!G34</f>
        <v>0.79458559209968815</v>
      </c>
      <c r="L32" s="292">
        <f>'[1]Appx L Pivot'!B88</f>
        <v>9491</v>
      </c>
      <c r="M32" s="293">
        <f>'[1]Appx L Pivot'!C88</f>
        <v>16235</v>
      </c>
      <c r="N32" s="293">
        <f>'[1]Appx L Pivot'!D88</f>
        <v>13649</v>
      </c>
      <c r="O32" s="293">
        <f>'[1]Appx L Pivot'!E88</f>
        <v>3316</v>
      </c>
      <c r="P32" s="293">
        <f>'[1]Appx L Pivot'!F88</f>
        <v>6</v>
      </c>
      <c r="Q32" s="294">
        <f>'[1]Appx L Pivot'!G88</f>
        <v>42697</v>
      </c>
    </row>
    <row r="33" spans="2:17" x14ac:dyDescent="0.25">
      <c r="B33" s="274"/>
      <c r="C33" s="266" t="s">
        <v>282</v>
      </c>
      <c r="D33" s="266" t="s">
        <v>85</v>
      </c>
      <c r="E33" s="266" t="s">
        <v>84</v>
      </c>
      <c r="F33" s="269">
        <f>'[1]Appx L Pivot'!B41</f>
        <v>0.66296821272769046</v>
      </c>
      <c r="G33" s="270">
        <f>'[1]Appx L Pivot'!C41</f>
        <v>0.81427607913713351</v>
      </c>
      <c r="H33" s="270">
        <f>'[1]Appx L Pivot'!D41</f>
        <v>0.77700974670470357</v>
      </c>
      <c r="I33" s="270">
        <f>'[1]Appx L Pivot'!E41</f>
        <v>0.92033990021194634</v>
      </c>
      <c r="J33" s="270">
        <f>'[1]Appx L Pivot'!F41</f>
        <v>0.90784972879032411</v>
      </c>
      <c r="K33" s="269">
        <f>'[1]Appx L Pivot'!G41</f>
        <v>0.83248580465291411</v>
      </c>
      <c r="L33" s="271">
        <f>'[1]Appx L Pivot'!B95</f>
        <v>447</v>
      </c>
      <c r="M33" s="272">
        <f>'[1]Appx L Pivot'!C95</f>
        <v>1888</v>
      </c>
      <c r="N33" s="272">
        <f>'[1]Appx L Pivot'!D95</f>
        <v>4487</v>
      </c>
      <c r="O33" s="272">
        <f>'[1]Appx L Pivot'!E95</f>
        <v>5040</v>
      </c>
      <c r="P33" s="272">
        <f>'[1]Appx L Pivot'!F95</f>
        <v>2336</v>
      </c>
      <c r="Q33" s="273">
        <f>'[1]Appx L Pivot'!G95</f>
        <v>14198</v>
      </c>
    </row>
    <row r="34" spans="2:17" x14ac:dyDescent="0.25">
      <c r="B34" s="274"/>
      <c r="C34" s="275"/>
      <c r="D34" s="276"/>
      <c r="E34" s="276">
        <v>2</v>
      </c>
      <c r="F34" s="277">
        <f>'[1]Appx L Pivot'!B42</f>
        <v>1.0688455953264848</v>
      </c>
      <c r="G34" s="278">
        <f>'[1]Appx L Pivot'!C42</f>
        <v>1.0197805221771026</v>
      </c>
      <c r="H34" s="278">
        <f>'[1]Appx L Pivot'!D42</f>
        <v>1.0587526902363402</v>
      </c>
      <c r="I34" s="278">
        <f>'[1]Appx L Pivot'!E42</f>
        <v>1.2226229683463958</v>
      </c>
      <c r="J34" s="278">
        <f>'[1]Appx L Pivot'!F42</f>
        <v>1.2375103703030903</v>
      </c>
      <c r="K34" s="277">
        <f>'[1]Appx L Pivot'!G42</f>
        <v>1.092352161019803</v>
      </c>
      <c r="L34" s="279">
        <f>'[1]Appx L Pivot'!B96</f>
        <v>991</v>
      </c>
      <c r="M34" s="280">
        <f>'[1]Appx L Pivot'!C96</f>
        <v>3904</v>
      </c>
      <c r="N34" s="280">
        <f>'[1]Appx L Pivot'!D96</f>
        <v>7432</v>
      </c>
      <c r="O34" s="280">
        <f>'[1]Appx L Pivot'!E96</f>
        <v>5380</v>
      </c>
      <c r="P34" s="280">
        <f>'[1]Appx L Pivot'!F96</f>
        <v>1932</v>
      </c>
      <c r="Q34" s="281">
        <f>'[1]Appx L Pivot'!G96</f>
        <v>19639</v>
      </c>
    </row>
    <row r="35" spans="2:17" x14ac:dyDescent="0.25">
      <c r="B35" s="274"/>
      <c r="C35" s="275"/>
      <c r="D35" s="282"/>
      <c r="E35" s="282" t="s">
        <v>159</v>
      </c>
      <c r="F35" s="283">
        <f>'[1]Appx L Pivot'!B40</f>
        <v>0.90008878840262807</v>
      </c>
      <c r="G35" s="284">
        <f>'[1]Appx L Pivot'!C40</f>
        <v>0.93189295799190541</v>
      </c>
      <c r="H35" s="284">
        <f>'[1]Appx L Pivot'!D40</f>
        <v>0.91785498283770239</v>
      </c>
      <c r="I35" s="284">
        <f>'[1]Appx L Pivot'!E40</f>
        <v>1.0470289252195788</v>
      </c>
      <c r="J35" s="284">
        <f>'[1]Appx L Pivot'!F40</f>
        <v>1.0371954004549251</v>
      </c>
      <c r="K35" s="283">
        <f>'[1]Appx L Pivot'!G40</f>
        <v>0.96050661667010429</v>
      </c>
      <c r="L35" s="285">
        <f>'[1]Appx L Pivot'!B94</f>
        <v>1438</v>
      </c>
      <c r="M35" s="286">
        <f>'[1]Appx L Pivot'!C94</f>
        <v>5792</v>
      </c>
      <c r="N35" s="286">
        <f>'[1]Appx L Pivot'!D94</f>
        <v>11919</v>
      </c>
      <c r="O35" s="286">
        <f>'[1]Appx L Pivot'!E94</f>
        <v>10420</v>
      </c>
      <c r="P35" s="286">
        <f>'[1]Appx L Pivot'!F94</f>
        <v>4268</v>
      </c>
      <c r="Q35" s="287">
        <f>'[1]Appx L Pivot'!G94</f>
        <v>33837</v>
      </c>
    </row>
    <row r="36" spans="2:17" x14ac:dyDescent="0.25">
      <c r="B36" s="274"/>
      <c r="C36" s="288"/>
      <c r="D36" s="276">
        <v>3</v>
      </c>
      <c r="E36" s="276">
        <v>1</v>
      </c>
      <c r="F36" s="277">
        <f>'[1]Appx L Pivot'!B44</f>
        <v>0.62320820042150593</v>
      </c>
      <c r="G36" s="278">
        <f>'[1]Appx L Pivot'!C44</f>
        <v>0.65298164860388364</v>
      </c>
      <c r="H36" s="278">
        <f>'[1]Appx L Pivot'!D44</f>
        <v>0.69562685207130659</v>
      </c>
      <c r="I36" s="278">
        <f>'[1]Appx L Pivot'!E44</f>
        <v>0.62519170367823229</v>
      </c>
      <c r="J36" s="278">
        <f>'[1]Appx L Pivot'!F44</f>
        <v>0.61305258007275576</v>
      </c>
      <c r="K36" s="277">
        <f>'[1]Appx L Pivot'!G44</f>
        <v>0.66235546769971188</v>
      </c>
      <c r="L36" s="279">
        <f>'[1]Appx L Pivot'!B98</f>
        <v>917</v>
      </c>
      <c r="M36" s="280">
        <f>'[1]Appx L Pivot'!C98</f>
        <v>1746</v>
      </c>
      <c r="N36" s="280">
        <f>'[1]Appx L Pivot'!D98</f>
        <v>1788</v>
      </c>
      <c r="O36" s="280">
        <f>'[1]Appx L Pivot'!E98</f>
        <v>562</v>
      </c>
      <c r="P36" s="280">
        <f>'[1]Appx L Pivot'!F98</f>
        <v>22</v>
      </c>
      <c r="Q36" s="281">
        <f>'[1]Appx L Pivot'!G98</f>
        <v>5035</v>
      </c>
    </row>
    <row r="37" spans="2:17" x14ac:dyDescent="0.25">
      <c r="B37" s="274"/>
      <c r="C37" s="275"/>
      <c r="D37" s="276"/>
      <c r="E37" s="276">
        <v>2</v>
      </c>
      <c r="F37" s="277">
        <f>'[1]Appx L Pivot'!B45</f>
        <v>0.64810429343625897</v>
      </c>
      <c r="G37" s="278">
        <f>'[1]Appx L Pivot'!C45</f>
        <v>0.7170779289998116</v>
      </c>
      <c r="H37" s="278">
        <f>'[1]Appx L Pivot'!D45</f>
        <v>0.68489650341530817</v>
      </c>
      <c r="I37" s="278">
        <f>'[1]Appx L Pivot'!E45</f>
        <v>0.92088062135164983</v>
      </c>
      <c r="J37" s="278">
        <f>'[1]Appx L Pivot'!F45</f>
        <v>0.98238923121567201</v>
      </c>
      <c r="K37" s="277">
        <f>'[1]Appx L Pivot'!G45</f>
        <v>0.70658348261764969</v>
      </c>
      <c r="L37" s="279">
        <f>'[1]Appx L Pivot'!B99</f>
        <v>1391</v>
      </c>
      <c r="M37" s="280">
        <f>'[1]Appx L Pivot'!C99</f>
        <v>4247</v>
      </c>
      <c r="N37" s="280">
        <f>'[1]Appx L Pivot'!D99</f>
        <v>4114</v>
      </c>
      <c r="O37" s="280">
        <f>'[1]Appx L Pivot'!E99</f>
        <v>925</v>
      </c>
      <c r="P37" s="280">
        <f>'[1]Appx L Pivot'!F99</f>
        <v>52</v>
      </c>
      <c r="Q37" s="281">
        <f>'[1]Appx L Pivot'!G99</f>
        <v>10729</v>
      </c>
    </row>
    <row r="38" spans="2:17" x14ac:dyDescent="0.25">
      <c r="B38" s="274"/>
      <c r="C38" s="275"/>
      <c r="D38" s="276"/>
      <c r="E38" s="276">
        <v>3</v>
      </c>
      <c r="F38" s="277">
        <f>'[1]Appx L Pivot'!B46</f>
        <v>0.98138244014816334</v>
      </c>
      <c r="G38" s="278">
        <f>'[1]Appx L Pivot'!C46</f>
        <v>0.96995546125896848</v>
      </c>
      <c r="H38" s="278">
        <f>'[1]Appx L Pivot'!D46</f>
        <v>0.90032179252265832</v>
      </c>
      <c r="I38" s="278">
        <f>'[1]Appx L Pivot'!E46</f>
        <v>1.1520630750946808</v>
      </c>
      <c r="J38" s="278">
        <f>'[1]Appx L Pivot'!F46</f>
        <v>0.45992163902335126</v>
      </c>
      <c r="K38" s="277">
        <f>'[1]Appx L Pivot'!G46</f>
        <v>0.95114480810919144</v>
      </c>
      <c r="L38" s="279">
        <f>'[1]Appx L Pivot'!B100</f>
        <v>4591</v>
      </c>
      <c r="M38" s="280">
        <f>'[1]Appx L Pivot'!C100</f>
        <v>10912</v>
      </c>
      <c r="N38" s="280">
        <f>'[1]Appx L Pivot'!D100</f>
        <v>7727</v>
      </c>
      <c r="O38" s="280">
        <f>'[1]Appx L Pivot'!E100</f>
        <v>921</v>
      </c>
      <c r="P38" s="280">
        <f>'[1]Appx L Pivot'!F100</f>
        <v>88</v>
      </c>
      <c r="Q38" s="281">
        <f>'[1]Appx L Pivot'!G100</f>
        <v>24239</v>
      </c>
    </row>
    <row r="39" spans="2:17" x14ac:dyDescent="0.25">
      <c r="B39" s="274"/>
      <c r="C39" s="275"/>
      <c r="D39" s="282"/>
      <c r="E39" s="282" t="s">
        <v>159</v>
      </c>
      <c r="F39" s="283">
        <f>'[1]Appx L Pivot'!B43</f>
        <v>0.8223500227262035</v>
      </c>
      <c r="G39" s="284">
        <f>'[1]Appx L Pivot'!C43</f>
        <v>0.84825588405911467</v>
      </c>
      <c r="H39" s="284">
        <f>'[1]Appx L Pivot'!D43</f>
        <v>0.78972811329506964</v>
      </c>
      <c r="I39" s="284">
        <f>'[1]Appx L Pivot'!E43</f>
        <v>0.91933910092438709</v>
      </c>
      <c r="J39" s="284">
        <f>'[1]Appx L Pivot'!F43</f>
        <v>0.57319599207297811</v>
      </c>
      <c r="K39" s="283">
        <f>'[1]Appx L Pivot'!G43</f>
        <v>0.82668048800565397</v>
      </c>
      <c r="L39" s="285">
        <f>'[1]Appx L Pivot'!B97</f>
        <v>6899</v>
      </c>
      <c r="M39" s="286">
        <f>'[1]Appx L Pivot'!C97</f>
        <v>16905</v>
      </c>
      <c r="N39" s="286">
        <f>'[1]Appx L Pivot'!D97</f>
        <v>13629</v>
      </c>
      <c r="O39" s="286">
        <f>'[1]Appx L Pivot'!E97</f>
        <v>2408</v>
      </c>
      <c r="P39" s="286">
        <f>'[1]Appx L Pivot'!F97</f>
        <v>162</v>
      </c>
      <c r="Q39" s="287">
        <f>'[1]Appx L Pivot'!G97</f>
        <v>40003</v>
      </c>
    </row>
    <row r="40" spans="2:17" x14ac:dyDescent="0.25">
      <c r="B40" s="274"/>
      <c r="C40" s="288"/>
      <c r="D40" s="276">
        <v>4</v>
      </c>
      <c r="E40" s="276">
        <v>1</v>
      </c>
      <c r="F40" s="277">
        <f>'[1]Appx L Pivot'!B48</f>
        <v>0.65355905736929565</v>
      </c>
      <c r="G40" s="278">
        <f>'[1]Appx L Pivot'!C48</f>
        <v>0.65903933687917626</v>
      </c>
      <c r="H40" s="278">
        <f>'[1]Appx L Pivot'!D48</f>
        <v>0.68428350021791029</v>
      </c>
      <c r="I40" s="278">
        <f>'[1]Appx L Pivot'!E48</f>
        <v>0.96530334395543105</v>
      </c>
      <c r="J40" s="278">
        <f>'[1]Appx L Pivot'!F48</f>
        <v>0</v>
      </c>
      <c r="K40" s="277">
        <f>'[1]Appx L Pivot'!G48</f>
        <v>0.66551774418542453</v>
      </c>
      <c r="L40" s="279">
        <f>'[1]Appx L Pivot'!B102</f>
        <v>1334</v>
      </c>
      <c r="M40" s="280">
        <f>'[1]Appx L Pivot'!C102</f>
        <v>1875</v>
      </c>
      <c r="N40" s="280">
        <f>'[1]Appx L Pivot'!D102</f>
        <v>1060</v>
      </c>
      <c r="O40" s="280">
        <f>'[1]Appx L Pivot'!E102</f>
        <v>148</v>
      </c>
      <c r="P40" s="280">
        <f>'[1]Appx L Pivot'!F102</f>
        <v>0</v>
      </c>
      <c r="Q40" s="281">
        <f>'[1]Appx L Pivot'!G102</f>
        <v>4417</v>
      </c>
    </row>
    <row r="41" spans="2:17" x14ac:dyDescent="0.25">
      <c r="B41" s="274"/>
      <c r="C41" s="275"/>
      <c r="D41" s="276"/>
      <c r="E41" s="289">
        <v>2</v>
      </c>
      <c r="F41" s="277">
        <f>'[1]Appx L Pivot'!B49</f>
        <v>0.76422808851500956</v>
      </c>
      <c r="G41" s="278">
        <f>'[1]Appx L Pivot'!C49</f>
        <v>0.71700516812791382</v>
      </c>
      <c r="H41" s="278">
        <f>'[1]Appx L Pivot'!D49</f>
        <v>0.91813660223164695</v>
      </c>
      <c r="I41" s="278">
        <f>'[1]Appx L Pivot'!E49</f>
        <v>1.1321630148525541</v>
      </c>
      <c r="J41" s="278">
        <f>'[1]Appx L Pivot'!F49</f>
        <v>0</v>
      </c>
      <c r="K41" s="277">
        <f>'[1]Appx L Pivot'!G49</f>
        <v>0.76998631580487431</v>
      </c>
      <c r="L41" s="279">
        <f>'[1]Appx L Pivot'!B103</f>
        <v>1501</v>
      </c>
      <c r="M41" s="280">
        <f>'[1]Appx L Pivot'!C103</f>
        <v>2762</v>
      </c>
      <c r="N41" s="280">
        <f>'[1]Appx L Pivot'!D103</f>
        <v>1550</v>
      </c>
      <c r="O41" s="280">
        <f>'[1]Appx L Pivot'!E103</f>
        <v>171</v>
      </c>
      <c r="P41" s="280">
        <f>'[1]Appx L Pivot'!F103</f>
        <v>0</v>
      </c>
      <c r="Q41" s="281">
        <f>'[1]Appx L Pivot'!G103</f>
        <v>5984</v>
      </c>
    </row>
    <row r="42" spans="2:17" x14ac:dyDescent="0.25">
      <c r="B42" s="274"/>
      <c r="C42" s="275"/>
      <c r="D42" s="276"/>
      <c r="E42" s="276">
        <v>3</v>
      </c>
      <c r="F42" s="277">
        <f>'[1]Appx L Pivot'!B50</f>
        <v>0.91832388210159555</v>
      </c>
      <c r="G42" s="278">
        <f>'[1]Appx L Pivot'!C50</f>
        <v>0.79245737523977422</v>
      </c>
      <c r="H42" s="278">
        <f>'[1]Appx L Pivot'!D50</f>
        <v>1.1530991030658639</v>
      </c>
      <c r="I42" s="278">
        <f>'[1]Appx L Pivot'!E50</f>
        <v>0.82961832799620083</v>
      </c>
      <c r="J42" s="278">
        <f>'[1]Appx L Pivot'!F50</f>
        <v>0</v>
      </c>
      <c r="K42" s="277">
        <f>'[1]Appx L Pivot'!G50</f>
        <v>0.89539781105683824</v>
      </c>
      <c r="L42" s="279">
        <f>'[1]Appx L Pivot'!B104</f>
        <v>1275</v>
      </c>
      <c r="M42" s="280">
        <f>'[1]Appx L Pivot'!C104</f>
        <v>1715</v>
      </c>
      <c r="N42" s="280">
        <f>'[1]Appx L Pivot'!D104</f>
        <v>880</v>
      </c>
      <c r="O42" s="280">
        <f>'[1]Appx L Pivot'!E104</f>
        <v>53</v>
      </c>
      <c r="P42" s="280">
        <f>'[1]Appx L Pivot'!F104</f>
        <v>0</v>
      </c>
      <c r="Q42" s="281">
        <f>'[1]Appx L Pivot'!G104</f>
        <v>3923</v>
      </c>
    </row>
    <row r="43" spans="2:17" x14ac:dyDescent="0.25">
      <c r="B43" s="274"/>
      <c r="C43" s="275"/>
      <c r="D43" s="276"/>
      <c r="E43" s="276">
        <v>4</v>
      </c>
      <c r="F43" s="277">
        <f>'[1]Appx L Pivot'!B51</f>
        <v>1.1657032332090846</v>
      </c>
      <c r="G43" s="278">
        <f>'[1]Appx L Pivot'!C51</f>
        <v>0.98772178416363166</v>
      </c>
      <c r="H43" s="278">
        <f>'[1]Appx L Pivot'!D51</f>
        <v>1.0779174880936495</v>
      </c>
      <c r="I43" s="278">
        <f>'[1]Appx L Pivot'!E51</f>
        <v>0.84171064930337647</v>
      </c>
      <c r="J43" s="278">
        <f>'[1]Appx L Pivot'!F51</f>
        <v>0.16963486283994342</v>
      </c>
      <c r="K43" s="277">
        <f>'[1]Appx L Pivot'!G51</f>
        <v>1.0599971051256918</v>
      </c>
      <c r="L43" s="279">
        <f>'[1]Appx L Pivot'!B105</f>
        <v>1906</v>
      </c>
      <c r="M43" s="280">
        <f>'[1]Appx L Pivot'!C105</f>
        <v>2268</v>
      </c>
      <c r="N43" s="280">
        <f>'[1]Appx L Pivot'!D105</f>
        <v>774</v>
      </c>
      <c r="O43" s="280">
        <f>'[1]Appx L Pivot'!E105</f>
        <v>77</v>
      </c>
      <c r="P43" s="280">
        <f>'[1]Appx L Pivot'!F105</f>
        <v>8</v>
      </c>
      <c r="Q43" s="281">
        <f>'[1]Appx L Pivot'!G105</f>
        <v>5033</v>
      </c>
    </row>
    <row r="44" spans="2:17" x14ac:dyDescent="0.25">
      <c r="B44" s="274"/>
      <c r="C44" s="290"/>
      <c r="D44" s="291"/>
      <c r="E44" s="291" t="s">
        <v>159</v>
      </c>
      <c r="F44" s="283">
        <f>'[1]Appx L Pivot'!B47</f>
        <v>0.85932195257682642</v>
      </c>
      <c r="G44" s="284">
        <f>'[1]Appx L Pivot'!C47</f>
        <v>0.77724878585498991</v>
      </c>
      <c r="H44" s="284">
        <f>'[1]Appx L Pivot'!D47</f>
        <v>0.91151011467413767</v>
      </c>
      <c r="I44" s="284">
        <f>'[1]Appx L Pivot'!E47</f>
        <v>0.99804112262105826</v>
      </c>
      <c r="J44" s="284">
        <f>'[1]Appx L Pivot'!F47</f>
        <v>0.16666818570335201</v>
      </c>
      <c r="K44" s="283">
        <f>'[1]Appx L Pivot'!G47</f>
        <v>0.82771888863422294</v>
      </c>
      <c r="L44" s="292">
        <f>'[1]Appx L Pivot'!B101</f>
        <v>6016</v>
      </c>
      <c r="M44" s="293">
        <f>'[1]Appx L Pivot'!C101</f>
        <v>8620</v>
      </c>
      <c r="N44" s="293">
        <f>'[1]Appx L Pivot'!D101</f>
        <v>4264</v>
      </c>
      <c r="O44" s="293">
        <f>'[1]Appx L Pivot'!E101</f>
        <v>449</v>
      </c>
      <c r="P44" s="293">
        <f>'[1]Appx L Pivot'!F101</f>
        <v>8</v>
      </c>
      <c r="Q44" s="294">
        <f>'[1]Appx L Pivot'!G101</f>
        <v>19357</v>
      </c>
    </row>
    <row r="45" spans="2:17" x14ac:dyDescent="0.25">
      <c r="B45" s="274"/>
      <c r="C45" s="266" t="s">
        <v>159</v>
      </c>
      <c r="D45" s="266" t="s">
        <v>85</v>
      </c>
      <c r="E45" s="266" t="s">
        <v>84</v>
      </c>
      <c r="F45" s="269">
        <f>'[1]Appx L Pivot'!B138</f>
        <v>0.67989834603494936</v>
      </c>
      <c r="G45" s="270">
        <f>'[1]Appx L Pivot'!C138</f>
        <v>0.77923956721104226</v>
      </c>
      <c r="H45" s="270">
        <f>'[1]Appx L Pivot'!D138</f>
        <v>0.78141032469422955</v>
      </c>
      <c r="I45" s="270">
        <f>'[1]Appx L Pivot'!E138</f>
        <v>0.85620477946766016</v>
      </c>
      <c r="J45" s="270">
        <f>'[1]Appx L Pivot'!F138</f>
        <v>0.90137060795371149</v>
      </c>
      <c r="K45" s="269">
        <f>'[1]Appx L Pivot'!G138</f>
        <v>0.80888658786259793</v>
      </c>
      <c r="L45" s="271">
        <f>'[1]Appx L Pivot'!B156</f>
        <v>2299</v>
      </c>
      <c r="M45" s="272">
        <f>'[1]Appx L Pivot'!C156</f>
        <v>6381</v>
      </c>
      <c r="N45" s="272">
        <f>'[1]Appx L Pivot'!D156</f>
        <v>12670</v>
      </c>
      <c r="O45" s="272">
        <f>'[1]Appx L Pivot'!E156</f>
        <v>15505</v>
      </c>
      <c r="P45" s="272">
        <f>'[1]Appx L Pivot'!F156</f>
        <v>8386</v>
      </c>
      <c r="Q45" s="273">
        <f>'[1]Appx L Pivot'!G156</f>
        <v>45241</v>
      </c>
    </row>
    <row r="46" spans="2:17" x14ac:dyDescent="0.25">
      <c r="B46" s="274"/>
      <c r="C46" s="275"/>
      <c r="D46" s="276"/>
      <c r="E46" s="276">
        <v>2</v>
      </c>
      <c r="F46" s="277">
        <f>'[1]Appx L Pivot'!B139</f>
        <v>1.195335993657336</v>
      </c>
      <c r="G46" s="278">
        <f>'[1]Appx L Pivot'!C139</f>
        <v>1.0865465560280996</v>
      </c>
      <c r="H46" s="278">
        <f>'[1]Appx L Pivot'!D139</f>
        <v>1.1132799080118527</v>
      </c>
      <c r="I46" s="278">
        <f>'[1]Appx L Pivot'!E139</f>
        <v>1.2331249564910378</v>
      </c>
      <c r="J46" s="278">
        <f>'[1]Appx L Pivot'!F139</f>
        <v>1.2379791676497405</v>
      </c>
      <c r="K46" s="277">
        <f>'[1]Appx L Pivot'!G139</f>
        <v>1.1504624975647055</v>
      </c>
      <c r="L46" s="279">
        <f>'[1]Appx L Pivot'!B157</f>
        <v>5129</v>
      </c>
      <c r="M46" s="280">
        <f>'[1]Appx L Pivot'!C157</f>
        <v>11034</v>
      </c>
      <c r="N46" s="280">
        <f>'[1]Appx L Pivot'!D157</f>
        <v>17928</v>
      </c>
      <c r="O46" s="280">
        <f>'[1]Appx L Pivot'!E157</f>
        <v>16064</v>
      </c>
      <c r="P46" s="280">
        <f>'[1]Appx L Pivot'!F157</f>
        <v>6286</v>
      </c>
      <c r="Q46" s="281">
        <f>'[1]Appx L Pivot'!G157</f>
        <v>56441</v>
      </c>
    </row>
    <row r="47" spans="2:17" x14ac:dyDescent="0.25">
      <c r="B47" s="274"/>
      <c r="C47" s="275"/>
      <c r="D47" s="282"/>
      <c r="E47" s="282" t="s">
        <v>159</v>
      </c>
      <c r="F47" s="283">
        <f>'[1]Appx L Pivot'!B137</f>
        <v>0.89045978537915582</v>
      </c>
      <c r="G47" s="284">
        <f>'[1]Appx L Pivot'!C137</f>
        <v>0.92927096577781532</v>
      </c>
      <c r="H47" s="284">
        <f>'[1]Appx L Pivot'!D137</f>
        <v>0.93217459434982319</v>
      </c>
      <c r="I47" s="284">
        <f>'[1]Appx L Pivot'!E137</f>
        <v>1.002166451124441</v>
      </c>
      <c r="J47" s="284">
        <f>'[1]Appx L Pivot'!F137</f>
        <v>1.0210683443450304</v>
      </c>
      <c r="K47" s="283">
        <f>'[1]Appx L Pivot'!G137</f>
        <v>0.9560903744402216</v>
      </c>
      <c r="L47" s="285">
        <f>'[1]Appx L Pivot'!B155</f>
        <v>7428</v>
      </c>
      <c r="M47" s="286">
        <f>'[1]Appx L Pivot'!C155</f>
        <v>17415</v>
      </c>
      <c r="N47" s="286">
        <f>'[1]Appx L Pivot'!D155</f>
        <v>30598</v>
      </c>
      <c r="O47" s="286">
        <f>'[1]Appx L Pivot'!E155</f>
        <v>31569</v>
      </c>
      <c r="P47" s="286">
        <f>'[1]Appx L Pivot'!F155</f>
        <v>14672</v>
      </c>
      <c r="Q47" s="287">
        <f>'[1]Appx L Pivot'!G155</f>
        <v>101682</v>
      </c>
    </row>
    <row r="48" spans="2:17" x14ac:dyDescent="0.25">
      <c r="B48" s="274"/>
      <c r="C48" s="288"/>
      <c r="D48" s="276">
        <v>3</v>
      </c>
      <c r="E48" s="276">
        <v>1</v>
      </c>
      <c r="F48" s="277">
        <f>'[1]Appx L Pivot'!B141</f>
        <v>0.66646036331155067</v>
      </c>
      <c r="G48" s="278">
        <f>'[1]Appx L Pivot'!C141</f>
        <v>0.68115831022579887</v>
      </c>
      <c r="H48" s="278">
        <f>'[1]Appx L Pivot'!D141</f>
        <v>0.67617837074725773</v>
      </c>
      <c r="I48" s="278">
        <f>'[1]Appx L Pivot'!E141</f>
        <v>0.63593292020919767</v>
      </c>
      <c r="J48" s="278">
        <f>'[1]Appx L Pivot'!F141</f>
        <v>0.7995899847486454</v>
      </c>
      <c r="K48" s="277">
        <f>'[1]Appx L Pivot'!G141</f>
        <v>0.6715738060790345</v>
      </c>
      <c r="L48" s="279">
        <f>'[1]Appx L Pivot'!B159</f>
        <v>3911</v>
      </c>
      <c r="M48" s="280">
        <f>'[1]Appx L Pivot'!C159</f>
        <v>7125</v>
      </c>
      <c r="N48" s="280">
        <f>'[1]Appx L Pivot'!D159</f>
        <v>8308</v>
      </c>
      <c r="O48" s="280">
        <f>'[1]Appx L Pivot'!E159</f>
        <v>4073</v>
      </c>
      <c r="P48" s="280">
        <f>'[1]Appx L Pivot'!F159</f>
        <v>90</v>
      </c>
      <c r="Q48" s="281">
        <f>'[1]Appx L Pivot'!G159</f>
        <v>23507</v>
      </c>
    </row>
    <row r="49" spans="2:17" x14ac:dyDescent="0.25">
      <c r="B49" s="274"/>
      <c r="C49" s="275"/>
      <c r="D49" s="276"/>
      <c r="E49" s="276">
        <v>2</v>
      </c>
      <c r="F49" s="277">
        <f>'[1]Appx L Pivot'!B142</f>
        <v>0.74150128893941913</v>
      </c>
      <c r="G49" s="278">
        <f>'[1]Appx L Pivot'!C142</f>
        <v>0.74620538454290841</v>
      </c>
      <c r="H49" s="278">
        <f>'[1]Appx L Pivot'!D142</f>
        <v>0.72494021514513185</v>
      </c>
      <c r="I49" s="278">
        <f>'[1]Appx L Pivot'!E142</f>
        <v>0.80297898482306118</v>
      </c>
      <c r="J49" s="278">
        <f>'[1]Appx L Pivot'!F142</f>
        <v>0.9311296215300745</v>
      </c>
      <c r="K49" s="277">
        <f>'[1]Appx L Pivot'!G142</f>
        <v>0.74263477204105244</v>
      </c>
      <c r="L49" s="279">
        <f>'[1]Appx L Pivot'!B160</f>
        <v>4148</v>
      </c>
      <c r="M49" s="280">
        <f>'[1]Appx L Pivot'!C160</f>
        <v>9896</v>
      </c>
      <c r="N49" s="280">
        <f>'[1]Appx L Pivot'!D160</f>
        <v>10148</v>
      </c>
      <c r="O49" s="280">
        <f>'[1]Appx L Pivot'!E160</f>
        <v>3609</v>
      </c>
      <c r="P49" s="280">
        <f>'[1]Appx L Pivot'!F160</f>
        <v>203</v>
      </c>
      <c r="Q49" s="281">
        <f>'[1]Appx L Pivot'!G160</f>
        <v>28004</v>
      </c>
    </row>
    <row r="50" spans="2:17" x14ac:dyDescent="0.25">
      <c r="B50" s="274"/>
      <c r="C50" s="275"/>
      <c r="D50" s="276"/>
      <c r="E50" s="276">
        <v>3</v>
      </c>
      <c r="F50" s="277">
        <f>'[1]Appx L Pivot'!B143</f>
        <v>1.0874106046656171</v>
      </c>
      <c r="G50" s="278">
        <f>'[1]Appx L Pivot'!C143</f>
        <v>1.0099010005381899</v>
      </c>
      <c r="H50" s="278">
        <f>'[1]Appx L Pivot'!D143</f>
        <v>0.96045848096974995</v>
      </c>
      <c r="I50" s="278">
        <f>'[1]Appx L Pivot'!E143</f>
        <v>1.0870790877921135</v>
      </c>
      <c r="J50" s="278">
        <f>'[1]Appx L Pivot'!F143</f>
        <v>0.57359490107773436</v>
      </c>
      <c r="K50" s="277">
        <f>'[1]Appx L Pivot'!G143</f>
        <v>1.007980288829371</v>
      </c>
      <c r="L50" s="279">
        <f>'[1]Appx L Pivot'!B161</f>
        <v>10240</v>
      </c>
      <c r="M50" s="280">
        <f>'[1]Appx L Pivot'!C161</f>
        <v>20011</v>
      </c>
      <c r="N50" s="280">
        <f>'[1]Appx L Pivot'!D161</f>
        <v>15351</v>
      </c>
      <c r="O50" s="280">
        <f>'[1]Appx L Pivot'!E161</f>
        <v>3286</v>
      </c>
      <c r="P50" s="280">
        <f>'[1]Appx L Pivot'!F161</f>
        <v>213</v>
      </c>
      <c r="Q50" s="281">
        <f>'[1]Appx L Pivot'!G161</f>
        <v>49101</v>
      </c>
    </row>
    <row r="51" spans="2:17" x14ac:dyDescent="0.25">
      <c r="B51" s="274"/>
      <c r="C51" s="275"/>
      <c r="D51" s="282"/>
      <c r="E51" s="282" t="s">
        <v>159</v>
      </c>
      <c r="F51" s="283">
        <f>'[1]Appx L Pivot'!B140</f>
        <v>0.86541992993435701</v>
      </c>
      <c r="G51" s="284">
        <f>'[1]Appx L Pivot'!C140</f>
        <v>0.8528870673839879</v>
      </c>
      <c r="H51" s="284">
        <f>'[1]Appx L Pivot'!D140</f>
        <v>0.80104839160639851</v>
      </c>
      <c r="I51" s="284">
        <f>'[1]Appx L Pivot'!E140</f>
        <v>0.79011559773770867</v>
      </c>
      <c r="J51" s="284">
        <f>'[1]Appx L Pivot'!F140</f>
        <v>0.72083477206557023</v>
      </c>
      <c r="K51" s="283">
        <f>'[1]Appx L Pivot'!G140</f>
        <v>0.83251976501416125</v>
      </c>
      <c r="L51" s="285">
        <f>'[1]Appx L Pivot'!B158</f>
        <v>18299</v>
      </c>
      <c r="M51" s="286">
        <f>'[1]Appx L Pivot'!C158</f>
        <v>37032</v>
      </c>
      <c r="N51" s="286">
        <f>'[1]Appx L Pivot'!D158</f>
        <v>33807</v>
      </c>
      <c r="O51" s="286">
        <f>'[1]Appx L Pivot'!E158</f>
        <v>10968</v>
      </c>
      <c r="P51" s="286">
        <f>'[1]Appx L Pivot'!F158</f>
        <v>506</v>
      </c>
      <c r="Q51" s="287">
        <f>'[1]Appx L Pivot'!G158</f>
        <v>100612</v>
      </c>
    </row>
    <row r="52" spans="2:17" x14ac:dyDescent="0.25">
      <c r="B52" s="274"/>
      <c r="C52" s="288"/>
      <c r="D52" s="276">
        <v>4</v>
      </c>
      <c r="E52" s="276">
        <v>1</v>
      </c>
      <c r="F52" s="277">
        <f>'[1]Appx L Pivot'!B145</f>
        <v>0.6738389221425034</v>
      </c>
      <c r="G52" s="278">
        <f>'[1]Appx L Pivot'!C145</f>
        <v>0.65376059406100551</v>
      </c>
      <c r="H52" s="278">
        <f>'[1]Appx L Pivot'!D145</f>
        <v>0.63559836363834554</v>
      </c>
      <c r="I52" s="278">
        <f>'[1]Appx L Pivot'!E145</f>
        <v>0.66228298722016277</v>
      </c>
      <c r="J52" s="278">
        <f>'[1]Appx L Pivot'!F145</f>
        <v>2.4756961099312842</v>
      </c>
      <c r="K52" s="277">
        <f>'[1]Appx L Pivot'!G145</f>
        <v>0.65501661097242248</v>
      </c>
      <c r="L52" s="279">
        <f>'[1]Appx L Pivot'!B163</f>
        <v>5267</v>
      </c>
      <c r="M52" s="280">
        <f>'[1]Appx L Pivot'!C163</f>
        <v>8746</v>
      </c>
      <c r="N52" s="280">
        <f>'[1]Appx L Pivot'!D163</f>
        <v>7268</v>
      </c>
      <c r="O52" s="280">
        <f>'[1]Appx L Pivot'!E163</f>
        <v>1921</v>
      </c>
      <c r="P52" s="280">
        <f>'[1]Appx L Pivot'!F163</f>
        <v>5</v>
      </c>
      <c r="Q52" s="281">
        <f>'[1]Appx L Pivot'!G163</f>
        <v>23207</v>
      </c>
    </row>
    <row r="53" spans="2:17" x14ac:dyDescent="0.25">
      <c r="B53" s="274"/>
      <c r="C53" s="275"/>
      <c r="D53" s="276"/>
      <c r="E53" s="289">
        <v>2</v>
      </c>
      <c r="F53" s="277">
        <f>'[1]Appx L Pivot'!B146</f>
        <v>0.80577237480157582</v>
      </c>
      <c r="G53" s="278">
        <f>'[1]Appx L Pivot'!C146</f>
        <v>0.76544212345423834</v>
      </c>
      <c r="H53" s="278">
        <f>'[1]Appx L Pivot'!D146</f>
        <v>0.80608954410968658</v>
      </c>
      <c r="I53" s="278">
        <f>'[1]Appx L Pivot'!E146</f>
        <v>0.79662152177930101</v>
      </c>
      <c r="J53" s="278">
        <f>'[1]Appx L Pivot'!F146</f>
        <v>2.7160077253329118</v>
      </c>
      <c r="K53" s="277">
        <f>'[1]Appx L Pivot'!G146</f>
        <v>0.78781786430305312</v>
      </c>
      <c r="L53" s="279">
        <f>'[1]Appx L Pivot'!B164</f>
        <v>4277</v>
      </c>
      <c r="M53" s="280">
        <f>'[1]Appx L Pivot'!C164</f>
        <v>8059</v>
      </c>
      <c r="N53" s="280">
        <f>'[1]Appx L Pivot'!D164</f>
        <v>6580</v>
      </c>
      <c r="O53" s="280">
        <f>'[1]Appx L Pivot'!E164</f>
        <v>1399</v>
      </c>
      <c r="P53" s="280">
        <f>'[1]Appx L Pivot'!F164</f>
        <v>3</v>
      </c>
      <c r="Q53" s="281">
        <f>'[1]Appx L Pivot'!G164</f>
        <v>20318</v>
      </c>
    </row>
    <row r="54" spans="2:17" x14ac:dyDescent="0.25">
      <c r="B54" s="274"/>
      <c r="C54" s="275"/>
      <c r="D54" s="276"/>
      <c r="E54" s="276">
        <v>3</v>
      </c>
      <c r="F54" s="277">
        <f>'[1]Appx L Pivot'!B147</f>
        <v>0.91668369359195201</v>
      </c>
      <c r="G54" s="278">
        <f>'[1]Appx L Pivot'!C147</f>
        <v>0.89931794527113162</v>
      </c>
      <c r="H54" s="278">
        <f>'[1]Appx L Pivot'!D147</f>
        <v>1.0631490618792028</v>
      </c>
      <c r="I54" s="278">
        <f>'[1]Appx L Pivot'!E147</f>
        <v>0.97567505143735589</v>
      </c>
      <c r="J54" s="278">
        <f>'[1]Appx L Pivot'!F147</f>
        <v>0</v>
      </c>
      <c r="K54" s="277">
        <f>'[1]Appx L Pivot'!G147</f>
        <v>0.94320218225868457</v>
      </c>
      <c r="L54" s="279">
        <f>'[1]Appx L Pivot'!B165</f>
        <v>3701</v>
      </c>
      <c r="M54" s="280">
        <f>'[1]Appx L Pivot'!C165</f>
        <v>5654</v>
      </c>
      <c r="N54" s="280">
        <f>'[1]Appx L Pivot'!D165</f>
        <v>4074</v>
      </c>
      <c r="O54" s="280">
        <f>'[1]Appx L Pivot'!E165</f>
        <v>616</v>
      </c>
      <c r="P54" s="280">
        <f>'[1]Appx L Pivot'!F165</f>
        <v>0</v>
      </c>
      <c r="Q54" s="281">
        <f>'[1]Appx L Pivot'!G165</f>
        <v>14045</v>
      </c>
    </row>
    <row r="55" spans="2:17" x14ac:dyDescent="0.25">
      <c r="B55" s="274"/>
      <c r="C55" s="275"/>
      <c r="D55" s="276"/>
      <c r="E55" s="276">
        <v>4</v>
      </c>
      <c r="F55" s="277">
        <f>'[1]Appx L Pivot'!B148</f>
        <v>1.1843944330786302</v>
      </c>
      <c r="G55" s="278">
        <f>'[1]Appx L Pivot'!C148</f>
        <v>1.0974967379559459</v>
      </c>
      <c r="H55" s="278">
        <f>'[1]Appx L Pivot'!D148</f>
        <v>1.1476227931215026</v>
      </c>
      <c r="I55" s="278">
        <f>'[1]Appx L Pivot'!E148</f>
        <v>1.0329131380465739</v>
      </c>
      <c r="J55" s="278">
        <f>'[1]Appx L Pivot'!F148</f>
        <v>0.23881848190214902</v>
      </c>
      <c r="K55" s="277">
        <f>'[1]Appx L Pivot'!G148</f>
        <v>1.1321248525253826</v>
      </c>
      <c r="L55" s="279">
        <f>'[1]Appx L Pivot'!B166</f>
        <v>4740</v>
      </c>
      <c r="M55" s="280">
        <f>'[1]Appx L Pivot'!C166</f>
        <v>6030</v>
      </c>
      <c r="N55" s="280">
        <f>'[1]Appx L Pivot'!D166</f>
        <v>3373</v>
      </c>
      <c r="O55" s="280">
        <f>'[1]Appx L Pivot'!E166</f>
        <v>772</v>
      </c>
      <c r="P55" s="280">
        <f>'[1]Appx L Pivot'!F166</f>
        <v>16</v>
      </c>
      <c r="Q55" s="281">
        <f>'[1]Appx L Pivot'!G166</f>
        <v>14931</v>
      </c>
    </row>
    <row r="56" spans="2:17" x14ac:dyDescent="0.25">
      <c r="B56" s="274"/>
      <c r="C56" s="288"/>
      <c r="D56" s="276"/>
      <c r="E56" s="276" t="s">
        <v>159</v>
      </c>
      <c r="F56" s="283">
        <f>'[1]Appx L Pivot'!B144</f>
        <v>0.83485289891461778</v>
      </c>
      <c r="G56" s="284">
        <f>'[1]Appx L Pivot'!C144</f>
        <v>0.78791527785989979</v>
      </c>
      <c r="H56" s="284">
        <f>'[1]Appx L Pivot'!D144</f>
        <v>0.7928654152452278</v>
      </c>
      <c r="I56" s="284">
        <f>'[1]Appx L Pivot'!E144</f>
        <v>0.7676909310882627</v>
      </c>
      <c r="J56" s="284">
        <f>'[1]Appx L Pivot'!F144</f>
        <v>0.35559522968151708</v>
      </c>
      <c r="K56" s="283">
        <f>'[1]Appx L Pivot'!G144</f>
        <v>0.80137515747983246</v>
      </c>
      <c r="L56" s="292">
        <f>'[1]Appx L Pivot'!B162</f>
        <v>17985</v>
      </c>
      <c r="M56" s="293">
        <f>'[1]Appx L Pivot'!C162</f>
        <v>28489</v>
      </c>
      <c r="N56" s="293">
        <f>'[1]Appx L Pivot'!D162</f>
        <v>21295</v>
      </c>
      <c r="O56" s="293">
        <f>'[1]Appx L Pivot'!E162</f>
        <v>4708</v>
      </c>
      <c r="P56" s="293">
        <f>'[1]Appx L Pivot'!F162</f>
        <v>24</v>
      </c>
      <c r="Q56" s="294">
        <f>'[1]Appx L Pivot'!G162</f>
        <v>72501</v>
      </c>
    </row>
    <row r="57" spans="2:17" x14ac:dyDescent="0.25">
      <c r="B57" s="295" t="s">
        <v>283</v>
      </c>
      <c r="C57" s="296"/>
      <c r="D57" s="296"/>
      <c r="E57" s="296"/>
      <c r="F57" s="297">
        <f>'[1]Appx L Pivot'!B12</f>
        <v>0.85318125540373169</v>
      </c>
      <c r="G57" s="298">
        <f>'[1]Appx L Pivot'!C12</f>
        <v>0.84372650808921157</v>
      </c>
      <c r="H57" s="298">
        <f>'[1]Appx L Pivot'!D12</f>
        <v>0.83870088669128484</v>
      </c>
      <c r="I57" s="298">
        <f>'[1]Appx L Pivot'!E12</f>
        <v>0.91482479249043491</v>
      </c>
      <c r="J57" s="298">
        <f>'[1]Appx L Pivot'!F12</f>
        <v>1.0041089230497267</v>
      </c>
      <c r="K57" s="299">
        <f>'[1]Appx L Pivot'!G12</f>
        <v>0.85664376179677082</v>
      </c>
      <c r="L57" s="300">
        <f>'[1]Appx L Pivot'!B66</f>
        <v>43712</v>
      </c>
      <c r="M57" s="300">
        <f>'[1]Appx L Pivot'!C66</f>
        <v>82936</v>
      </c>
      <c r="N57" s="300">
        <f>'[1]Appx L Pivot'!D66</f>
        <v>85700</v>
      </c>
      <c r="O57" s="300">
        <f>'[1]Appx L Pivot'!E66</f>
        <v>47245</v>
      </c>
      <c r="P57" s="300">
        <f>'[1]Appx L Pivot'!F66</f>
        <v>15202</v>
      </c>
      <c r="Q57" s="301">
        <f>'[1]Appx L Pivot'!G66</f>
        <v>274795</v>
      </c>
    </row>
    <row r="58" spans="2:17" x14ac:dyDescent="0.25">
      <c r="B58" s="302" t="s">
        <v>106</v>
      </c>
      <c r="C58" s="276" t="s">
        <v>280</v>
      </c>
      <c r="D58" s="276" t="s">
        <v>85</v>
      </c>
      <c r="E58" s="276" t="s">
        <v>84</v>
      </c>
      <c r="F58" s="269">
        <f>'[1]Appx L Pivot'!B55</f>
        <v>0.80987761197851726</v>
      </c>
      <c r="G58" s="270">
        <f>'[1]Appx L Pivot'!C55</f>
        <v>0.7160030584143775</v>
      </c>
      <c r="H58" s="270">
        <f>'[1]Appx L Pivot'!D55</f>
        <v>0.79538405330200845</v>
      </c>
      <c r="I58" s="270">
        <f>'[1]Appx L Pivot'!E55</f>
        <v>0.94168752467064809</v>
      </c>
      <c r="J58" s="270">
        <f>'[1]Appx L Pivot'!F55</f>
        <v>0.89354683938039758</v>
      </c>
      <c r="K58" s="269">
        <f>'[1]Appx L Pivot'!G55</f>
        <v>0.80599720288125021</v>
      </c>
      <c r="L58" s="271">
        <f>'[1]Appx L Pivot'!B109</f>
        <v>608</v>
      </c>
      <c r="M58" s="272">
        <f>'[1]Appx L Pivot'!C109</f>
        <v>655</v>
      </c>
      <c r="N58" s="272">
        <f>'[1]Appx L Pivot'!D109</f>
        <v>857</v>
      </c>
      <c r="O58" s="272">
        <f>'[1]Appx L Pivot'!E109</f>
        <v>757</v>
      </c>
      <c r="P58" s="272">
        <f>'[1]Appx L Pivot'!F109</f>
        <v>339</v>
      </c>
      <c r="Q58" s="273">
        <f>'[1]Appx L Pivot'!G109</f>
        <v>3216</v>
      </c>
    </row>
    <row r="59" spans="2:17" x14ac:dyDescent="0.25">
      <c r="B59" s="274"/>
      <c r="C59" s="276"/>
      <c r="D59" s="303"/>
      <c r="E59" s="303">
        <v>2</v>
      </c>
      <c r="F59" s="277">
        <f>'[1]Appx L Pivot'!B56</f>
        <v>1.2060071359575413</v>
      </c>
      <c r="G59" s="278">
        <f>'[1]Appx L Pivot'!C56</f>
        <v>1.1133771881252494</v>
      </c>
      <c r="H59" s="278">
        <f>'[1]Appx L Pivot'!D56</f>
        <v>1.032058014933749</v>
      </c>
      <c r="I59" s="278">
        <f>'[1]Appx L Pivot'!E56</f>
        <v>1.1652731767888294</v>
      </c>
      <c r="J59" s="278">
        <f>'[1]Appx L Pivot'!F56</f>
        <v>1.1279854395920446</v>
      </c>
      <c r="K59" s="277">
        <f>'[1]Appx L Pivot'!G56</f>
        <v>1.1268130788055215</v>
      </c>
      <c r="L59" s="279">
        <f>'[1]Appx L Pivot'!B110</f>
        <v>541</v>
      </c>
      <c r="M59" s="280">
        <f>'[1]Appx L Pivot'!C110</f>
        <v>520</v>
      </c>
      <c r="N59" s="280">
        <f>'[1]Appx L Pivot'!D110</f>
        <v>490</v>
      </c>
      <c r="O59" s="280">
        <f>'[1]Appx L Pivot'!E110</f>
        <v>359</v>
      </c>
      <c r="P59" s="280">
        <f>'[1]Appx L Pivot'!F110</f>
        <v>150</v>
      </c>
      <c r="Q59" s="281">
        <f>'[1]Appx L Pivot'!G110</f>
        <v>2060</v>
      </c>
    </row>
    <row r="60" spans="2:17" x14ac:dyDescent="0.25">
      <c r="B60" s="274"/>
      <c r="C60" s="291"/>
      <c r="D60" s="304"/>
      <c r="E60" s="304" t="s">
        <v>159</v>
      </c>
      <c r="F60" s="283">
        <f>'[1]Appx L Pivot'!B54</f>
        <v>0.94927272458099521</v>
      </c>
      <c r="G60" s="284">
        <f>'[1]Appx L Pivot'!C54</f>
        <v>0.846713618439211</v>
      </c>
      <c r="H60" s="284">
        <f>'[1]Appx L Pivot'!D54</f>
        <v>0.86522871146318536</v>
      </c>
      <c r="I60" s="284">
        <f>'[1]Appx L Pivot'!E54</f>
        <v>1.0024653011396814</v>
      </c>
      <c r="J60" s="284">
        <f>'[1]Appx L Pivot'!F54</f>
        <v>0.95971584382041308</v>
      </c>
      <c r="K60" s="283">
        <f>'[1]Appx L Pivot'!G54</f>
        <v>0.90684016500297049</v>
      </c>
      <c r="L60" s="285">
        <f>'[1]Appx L Pivot'!B108</f>
        <v>1149</v>
      </c>
      <c r="M60" s="286">
        <f>'[1]Appx L Pivot'!C108</f>
        <v>1175</v>
      </c>
      <c r="N60" s="286">
        <f>'[1]Appx L Pivot'!D108</f>
        <v>1347</v>
      </c>
      <c r="O60" s="286">
        <f>'[1]Appx L Pivot'!E108</f>
        <v>1116</v>
      </c>
      <c r="P60" s="286">
        <f>'[1]Appx L Pivot'!F108</f>
        <v>489</v>
      </c>
      <c r="Q60" s="287">
        <f>'[1]Appx L Pivot'!G108</f>
        <v>5276</v>
      </c>
    </row>
    <row r="61" spans="2:17" x14ac:dyDescent="0.25">
      <c r="B61" s="274"/>
      <c r="C61" s="263" t="s">
        <v>281</v>
      </c>
      <c r="D61" s="266" t="s">
        <v>85</v>
      </c>
      <c r="E61" s="266" t="s">
        <v>84</v>
      </c>
      <c r="F61" s="269">
        <f>'[1]Appx L Pivot'!B59</f>
        <v>0.74927850733069745</v>
      </c>
      <c r="G61" s="270">
        <f>'[1]Appx L Pivot'!C59</f>
        <v>0.69993693807261725</v>
      </c>
      <c r="H61" s="270">
        <f>'[1]Appx L Pivot'!D59</f>
        <v>0.82475447309559247</v>
      </c>
      <c r="I61" s="270">
        <f>'[1]Appx L Pivot'!E59</f>
        <v>0.97663240327375933</v>
      </c>
      <c r="J61" s="270">
        <f>'[1]Appx L Pivot'!F59</f>
        <v>0.99084428346187436</v>
      </c>
      <c r="K61" s="269">
        <f>'[1]Appx L Pivot'!G59</f>
        <v>0.78672387449718895</v>
      </c>
      <c r="L61" s="271">
        <f>'[1]Appx L Pivot'!B113</f>
        <v>1310</v>
      </c>
      <c r="M61" s="272">
        <f>'[1]Appx L Pivot'!C113</f>
        <v>2580</v>
      </c>
      <c r="N61" s="272">
        <f>'[1]Appx L Pivot'!D113</f>
        <v>2677</v>
      </c>
      <c r="O61" s="272">
        <f>'[1]Appx L Pivot'!E113</f>
        <v>1496</v>
      </c>
      <c r="P61" s="272">
        <f>'[1]Appx L Pivot'!F113</f>
        <v>437</v>
      </c>
      <c r="Q61" s="273">
        <f>'[1]Appx L Pivot'!G113</f>
        <v>8500</v>
      </c>
    </row>
    <row r="62" spans="2:17" x14ac:dyDescent="0.25">
      <c r="B62" s="274"/>
      <c r="C62" s="276"/>
      <c r="D62" s="276"/>
      <c r="E62" s="276">
        <v>2</v>
      </c>
      <c r="F62" s="277">
        <f>'[1]Appx L Pivot'!B60</f>
        <v>1.0638523850381592</v>
      </c>
      <c r="G62" s="278">
        <f>'[1]Appx L Pivot'!C60</f>
        <v>0.92790353715665808</v>
      </c>
      <c r="H62" s="278">
        <f>'[1]Appx L Pivot'!D60</f>
        <v>1.0760537519498201</v>
      </c>
      <c r="I62" s="278">
        <f>'[1]Appx L Pivot'!E60</f>
        <v>1.1065597277074972</v>
      </c>
      <c r="J62" s="278">
        <f>'[1]Appx L Pivot'!F60</f>
        <v>1.082510379452714</v>
      </c>
      <c r="K62" s="277">
        <f>'[1]Appx L Pivot'!G60</f>
        <v>1.0230666974115366</v>
      </c>
      <c r="L62" s="279">
        <f>'[1]Appx L Pivot'!B114</f>
        <v>1332</v>
      </c>
      <c r="M62" s="280">
        <f>'[1]Appx L Pivot'!C114</f>
        <v>2173</v>
      </c>
      <c r="N62" s="280">
        <f>'[1]Appx L Pivot'!D114</f>
        <v>1967</v>
      </c>
      <c r="O62" s="280">
        <f>'[1]Appx L Pivot'!E114</f>
        <v>973</v>
      </c>
      <c r="P62" s="280">
        <f>'[1]Appx L Pivot'!F114</f>
        <v>286</v>
      </c>
      <c r="Q62" s="281">
        <f>'[1]Appx L Pivot'!G114</f>
        <v>6731</v>
      </c>
    </row>
    <row r="63" spans="2:17" x14ac:dyDescent="0.25">
      <c r="B63" s="274"/>
      <c r="C63" s="291"/>
      <c r="D63" s="291"/>
      <c r="E63" s="291" t="s">
        <v>159</v>
      </c>
      <c r="F63" s="283">
        <f>'[1]Appx L Pivot'!B58</f>
        <v>0.87373152408535815</v>
      </c>
      <c r="G63" s="284">
        <f>'[1]Appx L Pivot'!C58</f>
        <v>0.78622088803824264</v>
      </c>
      <c r="H63" s="284">
        <f>'[1]Appx L Pivot'!D58</f>
        <v>0.91865535245653762</v>
      </c>
      <c r="I63" s="284">
        <f>'[1]Appx L Pivot'!E58</f>
        <v>1.0251627454258021</v>
      </c>
      <c r="J63" s="284">
        <f>'[1]Appx L Pivot'!F58</f>
        <v>1.0300828713532175</v>
      </c>
      <c r="K63" s="283">
        <f>'[1]Appx L Pivot'!G58</f>
        <v>0.87697517632779054</v>
      </c>
      <c r="L63" s="285">
        <f>'[1]Appx L Pivot'!B112</f>
        <v>2642</v>
      </c>
      <c r="M63" s="286">
        <f>'[1]Appx L Pivot'!C112</f>
        <v>4753</v>
      </c>
      <c r="N63" s="286">
        <f>'[1]Appx L Pivot'!D112</f>
        <v>4644</v>
      </c>
      <c r="O63" s="286">
        <f>'[1]Appx L Pivot'!E112</f>
        <v>2469</v>
      </c>
      <c r="P63" s="286">
        <f>'[1]Appx L Pivot'!F112</f>
        <v>723</v>
      </c>
      <c r="Q63" s="287">
        <f>'[1]Appx L Pivot'!G112</f>
        <v>15231</v>
      </c>
    </row>
    <row r="64" spans="2:17" x14ac:dyDescent="0.25">
      <c r="B64" s="274"/>
      <c r="C64" s="263" t="s">
        <v>282</v>
      </c>
      <c r="D64" s="266" t="s">
        <v>85</v>
      </c>
      <c r="E64" s="266" t="s">
        <v>84</v>
      </c>
      <c r="F64" s="269">
        <f>'[1]Appx L Pivot'!B63</f>
        <v>0.74992145098703233</v>
      </c>
      <c r="G64" s="270">
        <f>'[1]Appx L Pivot'!C63</f>
        <v>0.75811349417704033</v>
      </c>
      <c r="H64" s="270">
        <f>'[1]Appx L Pivot'!D63</f>
        <v>0.70637445308612179</v>
      </c>
      <c r="I64" s="270">
        <f>'[1]Appx L Pivot'!E63</f>
        <v>1.1399641329156076</v>
      </c>
      <c r="J64" s="270">
        <f>'[1]Appx L Pivot'!F63</f>
        <v>1.5579799089721713</v>
      </c>
      <c r="K64" s="269">
        <f>'[1]Appx L Pivot'!G63</f>
        <v>0.79435913350293585</v>
      </c>
      <c r="L64" s="271">
        <f>'[1]Appx L Pivot'!B117</f>
        <v>434</v>
      </c>
      <c r="M64" s="272">
        <f>'[1]Appx L Pivot'!C117</f>
        <v>735</v>
      </c>
      <c r="N64" s="272">
        <f>'[1]Appx L Pivot'!D117</f>
        <v>506</v>
      </c>
      <c r="O64" s="272">
        <f>'[1]Appx L Pivot'!E117</f>
        <v>232</v>
      </c>
      <c r="P64" s="272">
        <f>'[1]Appx L Pivot'!F117</f>
        <v>60</v>
      </c>
      <c r="Q64" s="273">
        <f>'[1]Appx L Pivot'!G117</f>
        <v>1967</v>
      </c>
    </row>
    <row r="65" spans="2:17" x14ac:dyDescent="0.25">
      <c r="B65" s="274"/>
      <c r="C65" s="276"/>
      <c r="D65" s="276"/>
      <c r="E65" s="276">
        <v>2</v>
      </c>
      <c r="F65" s="277">
        <f>'[1]Appx L Pivot'!B64</f>
        <v>0.67200719860960478</v>
      </c>
      <c r="G65" s="278">
        <f>'[1]Appx L Pivot'!C64</f>
        <v>0.77514285776937497</v>
      </c>
      <c r="H65" s="278">
        <f>'[1]Appx L Pivot'!D64</f>
        <v>1.2589380117744375</v>
      </c>
      <c r="I65" s="278">
        <f>'[1]Appx L Pivot'!E64</f>
        <v>1.3125078911737411</v>
      </c>
      <c r="J65" s="278">
        <f>'[1]Appx L Pivot'!F64</f>
        <v>1.9036308225841372</v>
      </c>
      <c r="K65" s="277">
        <f>'[1]Appx L Pivot'!G64</f>
        <v>0.94328304000653151</v>
      </c>
      <c r="L65" s="279">
        <f>'[1]Appx L Pivot'!B118</f>
        <v>557</v>
      </c>
      <c r="M65" s="280">
        <f>'[1]Appx L Pivot'!C118</f>
        <v>868</v>
      </c>
      <c r="N65" s="280">
        <f>'[1]Appx L Pivot'!D118</f>
        <v>666</v>
      </c>
      <c r="O65" s="280">
        <f>'[1]Appx L Pivot'!E118</f>
        <v>257</v>
      </c>
      <c r="P65" s="280">
        <f>'[1]Appx L Pivot'!F118</f>
        <v>76</v>
      </c>
      <c r="Q65" s="281">
        <f>'[1]Appx L Pivot'!G118</f>
        <v>2424</v>
      </c>
    </row>
    <row r="66" spans="2:17" x14ac:dyDescent="0.25">
      <c r="B66" s="274"/>
      <c r="C66" s="291"/>
      <c r="D66" s="291"/>
      <c r="E66" s="291" t="s">
        <v>159</v>
      </c>
      <c r="F66" s="283">
        <f>'[1]Appx L Pivot'!B62</f>
        <v>0.71018867532090479</v>
      </c>
      <c r="G66" s="284">
        <f>'[1]Appx L Pivot'!C62</f>
        <v>0.76712797190579263</v>
      </c>
      <c r="H66" s="284">
        <f>'[1]Appx L Pivot'!D62</f>
        <v>0.9860918339549295</v>
      </c>
      <c r="I66" s="284">
        <f>'[1]Appx L Pivot'!E62</f>
        <v>1.2277102802649713</v>
      </c>
      <c r="J66" s="284">
        <f>'[1]Appx L Pivot'!F62</f>
        <v>1.7359428613331394</v>
      </c>
      <c r="K66" s="283">
        <f>'[1]Appx L Pivot'!G62</f>
        <v>0.8713376793404789</v>
      </c>
      <c r="L66" s="285">
        <f>'[1]Appx L Pivot'!B116</f>
        <v>991</v>
      </c>
      <c r="M66" s="286">
        <f>'[1]Appx L Pivot'!C116</f>
        <v>1603</v>
      </c>
      <c r="N66" s="286">
        <f>'[1]Appx L Pivot'!D116</f>
        <v>1172</v>
      </c>
      <c r="O66" s="286">
        <f>'[1]Appx L Pivot'!E116</f>
        <v>489</v>
      </c>
      <c r="P66" s="286">
        <f>'[1]Appx L Pivot'!F116</f>
        <v>136</v>
      </c>
      <c r="Q66" s="287">
        <f>'[1]Appx L Pivot'!G116</f>
        <v>4391</v>
      </c>
    </row>
    <row r="67" spans="2:17" x14ac:dyDescent="0.25">
      <c r="B67" s="274"/>
      <c r="C67" s="263" t="s">
        <v>159</v>
      </c>
      <c r="D67" s="266" t="s">
        <v>85</v>
      </c>
      <c r="E67" s="266" t="s">
        <v>84</v>
      </c>
      <c r="F67" s="269">
        <f>'[1]Appx L Pivot'!B151</f>
        <v>0.76398886175060843</v>
      </c>
      <c r="G67" s="270">
        <f>'[1]Appx L Pivot'!C151</f>
        <v>0.7152560095407432</v>
      </c>
      <c r="H67" s="270">
        <f>'[1]Appx L Pivot'!D151</f>
        <v>0.79622643308992003</v>
      </c>
      <c r="I67" s="270">
        <f>'[1]Appx L Pivot'!E151</f>
        <v>0.98975441031048317</v>
      </c>
      <c r="J67" s="270">
        <f>'[1]Appx L Pivot'!F151</f>
        <v>1.0124452999286722</v>
      </c>
      <c r="K67" s="269">
        <f>'[1]Appx L Pivot'!G151</f>
        <v>0.792549914371102</v>
      </c>
      <c r="L67" s="271">
        <f>'[1]Appx L Pivot'!B169</f>
        <v>2352</v>
      </c>
      <c r="M67" s="272">
        <f>'[1]Appx L Pivot'!C169</f>
        <v>3970</v>
      </c>
      <c r="N67" s="272">
        <f>'[1]Appx L Pivot'!D169</f>
        <v>4040</v>
      </c>
      <c r="O67" s="272">
        <f>'[1]Appx L Pivot'!E169</f>
        <v>2485</v>
      </c>
      <c r="P67" s="272">
        <f>'[1]Appx L Pivot'!F169</f>
        <v>836</v>
      </c>
      <c r="Q67" s="273">
        <f>'[1]Appx L Pivot'!G169</f>
        <v>13683</v>
      </c>
    </row>
    <row r="68" spans="2:17" x14ac:dyDescent="0.25">
      <c r="B68" s="274"/>
      <c r="C68" s="276"/>
      <c r="D68" s="276"/>
      <c r="E68" s="276">
        <v>2</v>
      </c>
      <c r="F68" s="277">
        <f>'[1]Appx L Pivot'!B152</f>
        <v>0.97327347934614517</v>
      </c>
      <c r="G68" s="278">
        <f>'[1]Appx L Pivot'!C152</f>
        <v>0.89921498944506784</v>
      </c>
      <c r="H68" s="278">
        <f>'[1]Appx L Pivot'!D152</f>
        <v>1.1243977230525766</v>
      </c>
      <c r="I68" s="278">
        <f>'[1]Appx L Pivot'!E152</f>
        <v>1.1694458359435553</v>
      </c>
      <c r="J68" s="278">
        <f>'[1]Appx L Pivot'!F152</f>
        <v>1.2292729824993871</v>
      </c>
      <c r="K68" s="277">
        <f>'[1]Appx L Pivot'!G152</f>
        <v>1.0148110924631757</v>
      </c>
      <c r="L68" s="279">
        <f>'[1]Appx L Pivot'!B170</f>
        <v>2430</v>
      </c>
      <c r="M68" s="280">
        <f>'[1]Appx L Pivot'!C170</f>
        <v>3561</v>
      </c>
      <c r="N68" s="280">
        <f>'[1]Appx L Pivot'!D170</f>
        <v>3123</v>
      </c>
      <c r="O68" s="280">
        <f>'[1]Appx L Pivot'!E170</f>
        <v>1589</v>
      </c>
      <c r="P68" s="280">
        <f>'[1]Appx L Pivot'!F170</f>
        <v>512</v>
      </c>
      <c r="Q68" s="281">
        <f>'[1]Appx L Pivot'!G170</f>
        <v>11215</v>
      </c>
    </row>
    <row r="69" spans="2:17" x14ac:dyDescent="0.25">
      <c r="B69" s="305"/>
      <c r="C69" s="291"/>
      <c r="D69" s="291"/>
      <c r="E69" s="291" t="s">
        <v>159</v>
      </c>
      <c r="F69" s="283">
        <f>'[1]Appx L Pivot'!B150</f>
        <v>0.85058669183830271</v>
      </c>
      <c r="G69" s="284">
        <f>'[1]Appx L Pivot'!C150</f>
        <v>0.79082109875341977</v>
      </c>
      <c r="H69" s="284">
        <f>'[1]Appx L Pivot'!D150</f>
        <v>0.92390898076016981</v>
      </c>
      <c r="I69" s="284">
        <f>'[1]Appx L Pivot'!E150</f>
        <v>1.0566380575238812</v>
      </c>
      <c r="J69" s="284">
        <f>'[1]Appx L Pivot'!F150</f>
        <v>1.097754670501546</v>
      </c>
      <c r="K69" s="283">
        <f>'[1]Appx L Pivot'!G150</f>
        <v>0.88155867335854943</v>
      </c>
      <c r="L69" s="285">
        <f>'[1]Appx L Pivot'!B168</f>
        <v>4782</v>
      </c>
      <c r="M69" s="286">
        <f>'[1]Appx L Pivot'!C168</f>
        <v>7531</v>
      </c>
      <c r="N69" s="286">
        <f>'[1]Appx L Pivot'!D168</f>
        <v>7163</v>
      </c>
      <c r="O69" s="286">
        <f>'[1]Appx L Pivot'!E168</f>
        <v>4074</v>
      </c>
      <c r="P69" s="286">
        <f>'[1]Appx L Pivot'!F168</f>
        <v>1348</v>
      </c>
      <c r="Q69" s="287">
        <f>'[1]Appx L Pivot'!G168</f>
        <v>24898</v>
      </c>
    </row>
    <row r="70" spans="2:17" x14ac:dyDescent="0.25">
      <c r="B70" s="295" t="s">
        <v>284</v>
      </c>
      <c r="C70" s="296"/>
      <c r="D70" s="296"/>
      <c r="E70" s="296"/>
      <c r="F70" s="297">
        <f>'[1]Appx L Pivot'!B52</f>
        <v>0.85058669183830193</v>
      </c>
      <c r="G70" s="298">
        <f>'[1]Appx L Pivot'!C52</f>
        <v>0.79082109875342022</v>
      </c>
      <c r="H70" s="298">
        <f>'[1]Appx L Pivot'!D52</f>
        <v>0.92390898076017003</v>
      </c>
      <c r="I70" s="298">
        <f>'[1]Appx L Pivot'!E52</f>
        <v>1.0566380575238821</v>
      </c>
      <c r="J70" s="298">
        <f>'[1]Appx L Pivot'!F52</f>
        <v>1.0977546705015457</v>
      </c>
      <c r="K70" s="299">
        <f>'[1]Appx L Pivot'!G52</f>
        <v>0.8815586733585502</v>
      </c>
      <c r="L70" s="300">
        <f>'[1]Appx L Pivot'!B106</f>
        <v>4782</v>
      </c>
      <c r="M70" s="300">
        <f>'[1]Appx L Pivot'!C106</f>
        <v>7531</v>
      </c>
      <c r="N70" s="300">
        <f>'[1]Appx L Pivot'!D106</f>
        <v>7163</v>
      </c>
      <c r="O70" s="300">
        <f>'[1]Appx L Pivot'!E106</f>
        <v>4074</v>
      </c>
      <c r="P70" s="300">
        <f>'[1]Appx L Pivot'!F106</f>
        <v>1348</v>
      </c>
      <c r="Q70" s="301">
        <f>'[1]Appx L Pivot'!G106</f>
        <v>24898</v>
      </c>
    </row>
    <row r="71" spans="2:17" x14ac:dyDescent="0.25">
      <c r="B71" s="295" t="s">
        <v>211</v>
      </c>
      <c r="C71" s="296"/>
      <c r="D71" s="296"/>
      <c r="E71" s="296"/>
      <c r="F71" s="297">
        <f>'[1]Appx L Pivot'!B119</f>
        <v>0.85302388177869104</v>
      </c>
      <c r="G71" s="298">
        <f>'[1]Appx L Pivot'!C119</f>
        <v>0.84132586500768913</v>
      </c>
      <c r="H71" s="298">
        <f>'[1]Appx L Pivot'!D119</f>
        <v>0.8420719508266763</v>
      </c>
      <c r="I71" s="298">
        <f>'[1]Appx L Pivot'!E119</f>
        <v>0.92189643776309127</v>
      </c>
      <c r="J71" s="298">
        <f>'[1]Appx L Pivot'!F119</f>
        <v>1.0091028830311892</v>
      </c>
      <c r="K71" s="299">
        <f>'[1]Appx L Pivot'!G119</f>
        <v>0.85781273011804959</v>
      </c>
      <c r="L71" s="300">
        <f>'[1]Appx L Pivot'!B120</f>
        <v>48494</v>
      </c>
      <c r="M71" s="300">
        <f>'[1]Appx L Pivot'!C120</f>
        <v>90467</v>
      </c>
      <c r="N71" s="300">
        <f>'[1]Appx L Pivot'!D120</f>
        <v>92863</v>
      </c>
      <c r="O71" s="300">
        <f>'[1]Appx L Pivot'!E120</f>
        <v>51319</v>
      </c>
      <c r="P71" s="300">
        <f>'[1]Appx L Pivot'!F120</f>
        <v>16550</v>
      </c>
      <c r="Q71" s="301">
        <f>'[1]Appx L Pivot'!G120</f>
        <v>299693</v>
      </c>
    </row>
    <row r="72" spans="2:17" x14ac:dyDescent="0.25">
      <c r="C72" s="306"/>
    </row>
    <row r="74" spans="2:17" x14ac:dyDescent="0.25"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</row>
  </sheetData>
  <mergeCells count="13">
    <mergeCell ref="L7:Q7"/>
    <mergeCell ref="B1:Q1"/>
    <mergeCell ref="B2:Q2"/>
    <mergeCell ref="B3:Q3"/>
    <mergeCell ref="B4:Q4"/>
    <mergeCell ref="D6:E6"/>
    <mergeCell ref="F6:K6"/>
    <mergeCell ref="L6:Q6"/>
    <mergeCell ref="B7:B8"/>
    <mergeCell ref="C7:C8"/>
    <mergeCell ref="D7:D8"/>
    <mergeCell ref="E7:E8"/>
    <mergeCell ref="F7:K7"/>
  </mergeCells>
  <pageMargins left="0.78749999999999998" right="0.78749999999999998" top="1.05277777777778" bottom="1.05277777777778" header="0.78749999999999998" footer="0.78749999999999998"/>
  <pageSetup scale="52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1E3A3-4B02-4100-A58A-AFC3F05CB836}">
  <sheetPr>
    <pageSetUpPr fitToPage="1"/>
  </sheetPr>
  <dimension ref="A1:AMJ74"/>
  <sheetViews>
    <sheetView zoomScaleNormal="100" workbookViewId="0">
      <selection sqref="A1:B1"/>
    </sheetView>
  </sheetViews>
  <sheetFormatPr defaultColWidth="9.140625" defaultRowHeight="15" x14ac:dyDescent="0.25"/>
  <cols>
    <col min="1" max="1" width="9.140625" style="261"/>
    <col min="2" max="2" width="12" style="261" customWidth="1"/>
    <col min="3" max="3" width="10.85546875" style="261" customWidth="1"/>
    <col min="4" max="5" width="11" style="261" customWidth="1"/>
    <col min="6" max="6" width="10.42578125" style="261" customWidth="1"/>
    <col min="7" max="13" width="11" style="261" customWidth="1"/>
    <col min="14" max="17" width="9.140625" style="261"/>
    <col min="18" max="18" width="4.42578125" style="261" customWidth="1"/>
    <col min="19" max="1024" width="9.140625" style="261"/>
    <col min="1025" max="16384" width="9.140625" style="1"/>
  </cols>
  <sheetData>
    <row r="1" spans="2:17" x14ac:dyDescent="0.25">
      <c r="B1" s="433" t="s">
        <v>285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</row>
    <row r="2" spans="2:17" x14ac:dyDescent="0.25">
      <c r="B2" s="434" t="s">
        <v>260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</row>
    <row r="3" spans="2:17" x14ac:dyDescent="0.25">
      <c r="B3" s="434" t="s">
        <v>271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</row>
    <row r="4" spans="2:17" x14ac:dyDescent="0.25">
      <c r="B4" s="434" t="s">
        <v>286</v>
      </c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</row>
    <row r="5" spans="2:17" x14ac:dyDescent="0.25"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</row>
    <row r="6" spans="2:17" ht="12.75" customHeight="1" x14ac:dyDescent="0.25">
      <c r="B6" s="263"/>
      <c r="C6" s="264"/>
      <c r="D6" s="427" t="s">
        <v>272</v>
      </c>
      <c r="E6" s="427"/>
      <c r="F6" s="430" t="s">
        <v>262</v>
      </c>
      <c r="G6" s="430"/>
      <c r="H6" s="430"/>
      <c r="I6" s="430"/>
      <c r="J6" s="430"/>
      <c r="K6" s="430"/>
      <c r="L6" s="427" t="s">
        <v>273</v>
      </c>
      <c r="M6" s="427"/>
      <c r="N6" s="427"/>
      <c r="O6" s="427"/>
      <c r="P6" s="427"/>
      <c r="Q6" s="427"/>
    </row>
    <row r="7" spans="2:17" ht="12.75" customHeight="1" x14ac:dyDescent="0.25">
      <c r="B7" s="431" t="s">
        <v>274</v>
      </c>
      <c r="C7" s="431" t="s">
        <v>127</v>
      </c>
      <c r="D7" s="431" t="s">
        <v>275</v>
      </c>
      <c r="E7" s="431" t="s">
        <v>276</v>
      </c>
      <c r="F7" s="432" t="s">
        <v>83</v>
      </c>
      <c r="G7" s="432"/>
      <c r="H7" s="432"/>
      <c r="I7" s="432"/>
      <c r="J7" s="432"/>
      <c r="K7" s="432"/>
      <c r="L7" s="427" t="s">
        <v>83</v>
      </c>
      <c r="M7" s="427"/>
      <c r="N7" s="427"/>
      <c r="O7" s="427"/>
      <c r="P7" s="427"/>
      <c r="Q7" s="427"/>
    </row>
    <row r="8" spans="2:17" x14ac:dyDescent="0.25">
      <c r="B8" s="431"/>
      <c r="C8" s="431"/>
      <c r="D8" s="431"/>
      <c r="E8" s="431"/>
      <c r="F8" s="265" t="s">
        <v>277</v>
      </c>
      <c r="G8" s="265" t="s">
        <v>230</v>
      </c>
      <c r="H8" s="265" t="s">
        <v>89</v>
      </c>
      <c r="I8" s="265" t="s">
        <v>90</v>
      </c>
      <c r="J8" s="265" t="s">
        <v>91</v>
      </c>
      <c r="K8" s="266" t="s">
        <v>278</v>
      </c>
      <c r="L8" s="266" t="s">
        <v>277</v>
      </c>
      <c r="M8" s="265" t="s">
        <v>230</v>
      </c>
      <c r="N8" s="265" t="s">
        <v>89</v>
      </c>
      <c r="O8" s="265" t="s">
        <v>90</v>
      </c>
      <c r="P8" s="265" t="s">
        <v>91</v>
      </c>
      <c r="Q8" s="267" t="s">
        <v>278</v>
      </c>
    </row>
    <row r="9" spans="2:17" x14ac:dyDescent="0.25">
      <c r="B9" s="268" t="s">
        <v>279</v>
      </c>
      <c r="C9" s="266" t="s">
        <v>280</v>
      </c>
      <c r="D9" s="266" t="s">
        <v>85</v>
      </c>
      <c r="E9" s="266" t="s">
        <v>84</v>
      </c>
      <c r="F9" s="269">
        <f>+'Appendix L1'!F9/'Appendix L1'!F11</f>
        <v>0.75356562864591681</v>
      </c>
      <c r="G9" s="270">
        <f>+'Appendix L1'!G9/'Appendix L1'!G11</f>
        <v>0.81032618520421285</v>
      </c>
      <c r="H9" s="270">
        <f>+'Appendix L1'!H9/'Appendix L1'!H11</f>
        <v>0.83501670729241984</v>
      </c>
      <c r="I9" s="270">
        <f>+'Appendix L1'!I9/'Appendix L1'!I11</f>
        <v>0.83230673483326212</v>
      </c>
      <c r="J9" s="270">
        <f>+'Appendix L1'!J9/'Appendix L1'!J11</f>
        <v>0.91177195673856459</v>
      </c>
      <c r="K9" s="269">
        <f>+'Appendix L1'!K9/'Appendix L1'!K11</f>
        <v>0.83083689323666121</v>
      </c>
      <c r="L9" s="271">
        <f>'[1]Appx L Pivot'!B69</f>
        <v>717</v>
      </c>
      <c r="M9" s="272">
        <f>'[1]Appx L Pivot'!C69</f>
        <v>1456</v>
      </c>
      <c r="N9" s="272">
        <f>'[1]Appx L Pivot'!D69</f>
        <v>2700</v>
      </c>
      <c r="O9" s="272">
        <f>'[1]Appx L Pivot'!E69</f>
        <v>3673</v>
      </c>
      <c r="P9" s="272">
        <f>'[1]Appx L Pivot'!F69</f>
        <v>2259</v>
      </c>
      <c r="Q9" s="273">
        <f>'[1]Appx L Pivot'!G69</f>
        <v>10805</v>
      </c>
    </row>
    <row r="10" spans="2:17" x14ac:dyDescent="0.25">
      <c r="B10" s="274"/>
      <c r="C10" s="275"/>
      <c r="D10" s="276"/>
      <c r="E10" s="276">
        <v>2</v>
      </c>
      <c r="F10" s="277">
        <f>+'Appendix L1'!F10/'Appendix L1'!F11</f>
        <v>1.5495607092826074</v>
      </c>
      <c r="G10" s="278">
        <f>+'Appendix L1'!G10/'Appendix L1'!G11</f>
        <v>1.3778090468678912</v>
      </c>
      <c r="H10" s="278">
        <f>+'Appendix L1'!H10/'Appendix L1'!H11</f>
        <v>1.2982117634279746</v>
      </c>
      <c r="I10" s="278">
        <f>+'Appendix L1'!I10/'Appendix L1'!I11</f>
        <v>1.3168379887933443</v>
      </c>
      <c r="J10" s="278">
        <f>+'Appendix L1'!J10/'Appendix L1'!J11</f>
        <v>1.2227812930017929</v>
      </c>
      <c r="K10" s="277">
        <f>+'Appendix L1'!K10/'Appendix L1'!K11</f>
        <v>1.3371701826912692</v>
      </c>
      <c r="L10" s="279">
        <f>'[1]Appx L Pivot'!B70</f>
        <v>1486</v>
      </c>
      <c r="M10" s="280">
        <f>'[1]Appx L Pivot'!C70</f>
        <v>1983</v>
      </c>
      <c r="N10" s="280">
        <f>'[1]Appx L Pivot'!D70</f>
        <v>3028</v>
      </c>
      <c r="O10" s="280">
        <f>'[1]Appx L Pivot'!E70</f>
        <v>3806</v>
      </c>
      <c r="P10" s="280">
        <f>'[1]Appx L Pivot'!F70</f>
        <v>1416</v>
      </c>
      <c r="Q10" s="281">
        <f>'[1]Appx L Pivot'!G70</f>
        <v>11719</v>
      </c>
    </row>
    <row r="11" spans="2:17" x14ac:dyDescent="0.25">
      <c r="B11" s="274"/>
      <c r="C11" s="275"/>
      <c r="D11" s="282"/>
      <c r="E11" s="282" t="s">
        <v>159</v>
      </c>
      <c r="F11" s="283">
        <f>+'Appendix L1'!F11/'Appendix L1'!F11</f>
        <v>1</v>
      </c>
      <c r="G11" s="284">
        <f>+'Appendix L1'!G11/'Appendix L1'!G11</f>
        <v>1</v>
      </c>
      <c r="H11" s="284">
        <f>+'Appendix L1'!H11/'Appendix L1'!H11</f>
        <v>1</v>
      </c>
      <c r="I11" s="284">
        <f>+'Appendix L1'!I11/'Appendix L1'!I11</f>
        <v>1</v>
      </c>
      <c r="J11" s="284">
        <f>+'Appendix L1'!J11/'Appendix L1'!J11</f>
        <v>1</v>
      </c>
      <c r="K11" s="283">
        <f>+'Appendix L1'!K11/'Appendix L1'!K11</f>
        <v>1</v>
      </c>
      <c r="L11" s="285">
        <f>'[1]Appx L Pivot'!B68</f>
        <v>2203</v>
      </c>
      <c r="M11" s="286">
        <f>'[1]Appx L Pivot'!C68</f>
        <v>3439</v>
      </c>
      <c r="N11" s="286">
        <f>'[1]Appx L Pivot'!D68</f>
        <v>5728</v>
      </c>
      <c r="O11" s="286">
        <f>'[1]Appx L Pivot'!E68</f>
        <v>7479</v>
      </c>
      <c r="P11" s="286">
        <f>'[1]Appx L Pivot'!F68</f>
        <v>3675</v>
      </c>
      <c r="Q11" s="287">
        <f>'[1]Appx L Pivot'!G68</f>
        <v>22524</v>
      </c>
    </row>
    <row r="12" spans="2:17" x14ac:dyDescent="0.25">
      <c r="B12" s="274"/>
      <c r="C12" s="288"/>
      <c r="D12" s="276">
        <v>3</v>
      </c>
      <c r="E12" s="276">
        <v>1</v>
      </c>
      <c r="F12" s="277">
        <f>+'Appendix L1'!F12/'Appendix L1'!F15</f>
        <v>0.72614801453653333</v>
      </c>
      <c r="G12" s="278">
        <f>+'Appendix L1'!G12/'Appendix L1'!G15</f>
        <v>0.77820166100760646</v>
      </c>
      <c r="H12" s="278">
        <f>+'Appendix L1'!H12/'Appendix L1'!H15</f>
        <v>0.83560900057337251</v>
      </c>
      <c r="I12" s="278">
        <f>+'Appendix L1'!I12/'Appendix L1'!I15</f>
        <v>0.87830321833537284</v>
      </c>
      <c r="J12" s="278">
        <f>+'Appendix L1'!J12/'Appendix L1'!J15</f>
        <v>0.81956532398263049</v>
      </c>
      <c r="K12" s="277">
        <f>+'Appendix L1'!K12/'Appendix L1'!K15</f>
        <v>0.79422155217018497</v>
      </c>
      <c r="L12" s="279">
        <f>'[1]Appx L Pivot'!B72</f>
        <v>1082</v>
      </c>
      <c r="M12" s="280">
        <f>'[1]Appx L Pivot'!C72</f>
        <v>1609</v>
      </c>
      <c r="N12" s="280">
        <f>'[1]Appx L Pivot'!D72</f>
        <v>1790</v>
      </c>
      <c r="O12" s="280">
        <f>'[1]Appx L Pivot'!E72</f>
        <v>992</v>
      </c>
      <c r="P12" s="280">
        <f>'[1]Appx L Pivot'!F72</f>
        <v>18</v>
      </c>
      <c r="Q12" s="281">
        <f>'[1]Appx L Pivot'!G72</f>
        <v>5491</v>
      </c>
    </row>
    <row r="13" spans="2:17" x14ac:dyDescent="0.25">
      <c r="B13" s="274"/>
      <c r="C13" s="275"/>
      <c r="D13" s="276"/>
      <c r="E13" s="276">
        <v>2</v>
      </c>
      <c r="F13" s="277">
        <f>+'Appendix L1'!F13/'Appendix L1'!F15</f>
        <v>0.97454358735124857</v>
      </c>
      <c r="G13" s="278">
        <f>+'Appendix L1'!G13/'Appendix L1'!G15</f>
        <v>0.99550296694839224</v>
      </c>
      <c r="H13" s="278">
        <f>+'Appendix L1'!H13/'Appendix L1'!H15</f>
        <v>1.0103495626909278</v>
      </c>
      <c r="I13" s="278">
        <f>+'Appendix L1'!I13/'Appendix L1'!I15</f>
        <v>1.0915673085549402</v>
      </c>
      <c r="J13" s="278">
        <f>+'Appendix L1'!J13/'Appendix L1'!J15</f>
        <v>1.2406678645326572</v>
      </c>
      <c r="K13" s="277">
        <f>+'Appendix L1'!K13/'Appendix L1'!K15</f>
        <v>1.0018995613443242</v>
      </c>
      <c r="L13" s="279">
        <f>'[1]Appx L Pivot'!B73</f>
        <v>720</v>
      </c>
      <c r="M13" s="280">
        <f>'[1]Appx L Pivot'!C73</f>
        <v>1187</v>
      </c>
      <c r="N13" s="280">
        <f>'[1]Appx L Pivot'!D73</f>
        <v>1172</v>
      </c>
      <c r="O13" s="280">
        <f>'[1]Appx L Pivot'!E73</f>
        <v>582</v>
      </c>
      <c r="P13" s="280">
        <f>'[1]Appx L Pivot'!F73</f>
        <v>46</v>
      </c>
      <c r="Q13" s="281">
        <f>'[1]Appx L Pivot'!G73</f>
        <v>3707</v>
      </c>
    </row>
    <row r="14" spans="2:17" x14ac:dyDescent="0.25">
      <c r="B14" s="274"/>
      <c r="C14" s="275"/>
      <c r="D14" s="276"/>
      <c r="E14" s="276">
        <v>3</v>
      </c>
      <c r="F14" s="277">
        <f>+'Appendix L1'!F14/'Appendix L1'!F15</f>
        <v>1.5188893865457158</v>
      </c>
      <c r="G14" s="278">
        <f>+'Appendix L1'!G14/'Appendix L1'!G15</f>
        <v>1.4477354953052146</v>
      </c>
      <c r="H14" s="278">
        <f>+'Appendix L1'!H14/'Appendix L1'!H15</f>
        <v>1.4312122850565026</v>
      </c>
      <c r="I14" s="278">
        <f>+'Appendix L1'!I14/'Appendix L1'!I15</f>
        <v>1.3346745320863682</v>
      </c>
      <c r="J14" s="278">
        <f>+'Appendix L1'!J14/'Appendix L1'!J15</f>
        <v>0.78985088295434647</v>
      </c>
      <c r="K14" s="277">
        <f>+'Appendix L1'!K14/'Appendix L1'!K15</f>
        <v>1.4775162978689353</v>
      </c>
      <c r="L14" s="279">
        <f>'[1]Appx L Pivot'!B74</f>
        <v>1395</v>
      </c>
      <c r="M14" s="280">
        <f>'[1]Appx L Pivot'!C74</f>
        <v>1720</v>
      </c>
      <c r="N14" s="280">
        <f>'[1]Appx L Pivot'!D74</f>
        <v>1367</v>
      </c>
      <c r="O14" s="280">
        <f>'[1]Appx L Pivot'!E74</f>
        <v>403</v>
      </c>
      <c r="P14" s="280">
        <f>'[1]Appx L Pivot'!F74</f>
        <v>19</v>
      </c>
      <c r="Q14" s="281">
        <f>'[1]Appx L Pivot'!G74</f>
        <v>4904</v>
      </c>
    </row>
    <row r="15" spans="2:17" x14ac:dyDescent="0.25">
      <c r="B15" s="274"/>
      <c r="C15" s="275"/>
      <c r="D15" s="282"/>
      <c r="E15" s="282" t="s">
        <v>159</v>
      </c>
      <c r="F15" s="283">
        <f>+'Appendix L1'!F15/'Appendix L1'!F15</f>
        <v>1</v>
      </c>
      <c r="G15" s="284">
        <f>+'Appendix L1'!G15/'Appendix L1'!G15</f>
        <v>1</v>
      </c>
      <c r="H15" s="284">
        <f>+'Appendix L1'!H15/'Appendix L1'!H15</f>
        <v>1</v>
      </c>
      <c r="I15" s="284">
        <f>+'Appendix L1'!I15/'Appendix L1'!I15</f>
        <v>1</v>
      </c>
      <c r="J15" s="284">
        <f>+'Appendix L1'!J15/'Appendix L1'!J15</f>
        <v>1</v>
      </c>
      <c r="K15" s="283">
        <f>+'Appendix L1'!K15/'Appendix L1'!K15</f>
        <v>1</v>
      </c>
      <c r="L15" s="285">
        <f>'[1]Appx L Pivot'!B71</f>
        <v>3197</v>
      </c>
      <c r="M15" s="286">
        <f>'[1]Appx L Pivot'!C71</f>
        <v>4516</v>
      </c>
      <c r="N15" s="286">
        <f>'[1]Appx L Pivot'!D71</f>
        <v>4329</v>
      </c>
      <c r="O15" s="286">
        <f>'[1]Appx L Pivot'!E71</f>
        <v>1977</v>
      </c>
      <c r="P15" s="286">
        <f>'[1]Appx L Pivot'!F71</f>
        <v>83</v>
      </c>
      <c r="Q15" s="287">
        <f>'[1]Appx L Pivot'!G71</f>
        <v>14102</v>
      </c>
    </row>
    <row r="16" spans="2:17" x14ac:dyDescent="0.25">
      <c r="B16" s="274"/>
      <c r="C16" s="288"/>
      <c r="D16" s="276">
        <v>4</v>
      </c>
      <c r="E16" s="276">
        <v>1</v>
      </c>
      <c r="F16" s="277">
        <f>+'Appendix L1'!F16/'Appendix L1'!F20</f>
        <v>0.7877114312215977</v>
      </c>
      <c r="G16" s="278">
        <f>+'Appendix L1'!G16/'Appendix L1'!G20</f>
        <v>0.81312947598622465</v>
      </c>
      <c r="H16" s="278">
        <f>+'Appendix L1'!H16/'Appendix L1'!H20</f>
        <v>0.84355283330527353</v>
      </c>
      <c r="I16" s="278">
        <f>+'Appendix L1'!I16/'Appendix L1'!I20</f>
        <v>0.89171036883976051</v>
      </c>
      <c r="J16" s="278">
        <f>+'Appendix L1'!J16/'Appendix L1'!J20</f>
        <v>3.9780179481217233</v>
      </c>
      <c r="K16" s="277">
        <f>+'Appendix L1'!K16/'Appendix L1'!K20</f>
        <v>0.82018433520540301</v>
      </c>
      <c r="L16" s="279">
        <f>'[1]Appx L Pivot'!B76</f>
        <v>994</v>
      </c>
      <c r="M16" s="280">
        <f>'[1]Appx L Pivot'!C76</f>
        <v>1577</v>
      </c>
      <c r="N16" s="280">
        <f>'[1]Appx L Pivot'!D76</f>
        <v>1604</v>
      </c>
      <c r="O16" s="280">
        <f>'[1]Appx L Pivot'!E76</f>
        <v>482</v>
      </c>
      <c r="P16" s="280">
        <f>'[1]Appx L Pivot'!F76</f>
        <v>4</v>
      </c>
      <c r="Q16" s="281">
        <f>'[1]Appx L Pivot'!G76</f>
        <v>4661</v>
      </c>
    </row>
    <row r="17" spans="2:17" x14ac:dyDescent="0.25">
      <c r="B17" s="274"/>
      <c r="C17" s="275"/>
      <c r="D17" s="276"/>
      <c r="E17" s="289">
        <v>2</v>
      </c>
      <c r="F17" s="277">
        <f>+'Appendix L1'!F17/'Appendix L1'!F20</f>
        <v>1.1595247213647717</v>
      </c>
      <c r="G17" s="278">
        <f>+'Appendix L1'!G17/'Appendix L1'!G20</f>
        <v>1.0511881044229137</v>
      </c>
      <c r="H17" s="278">
        <f>+'Appendix L1'!H17/'Appendix L1'!H20</f>
        <v>1.0185501964943169</v>
      </c>
      <c r="I17" s="278">
        <f>+'Appendix L1'!I17/'Appendix L1'!I20</f>
        <v>1.0517890012448738</v>
      </c>
      <c r="J17" s="278">
        <f>+'Appendix L1'!J17/'Appendix L1'!J20</f>
        <v>2.3746136201807961</v>
      </c>
      <c r="K17" s="277">
        <f>+'Appendix L1'!K17/'Appendix L1'!K20</f>
        <v>1.0641983201614531</v>
      </c>
      <c r="L17" s="279">
        <f>'[1]Appx L Pivot'!B77</f>
        <v>504</v>
      </c>
      <c r="M17" s="280">
        <f>'[1]Appx L Pivot'!C77</f>
        <v>787</v>
      </c>
      <c r="N17" s="280">
        <f>'[1]Appx L Pivot'!D77</f>
        <v>797</v>
      </c>
      <c r="O17" s="280">
        <f>'[1]Appx L Pivot'!E77</f>
        <v>232</v>
      </c>
      <c r="P17" s="280">
        <f>'[1]Appx L Pivot'!F77</f>
        <v>1</v>
      </c>
      <c r="Q17" s="281">
        <f>'[1]Appx L Pivot'!G77</f>
        <v>2321</v>
      </c>
    </row>
    <row r="18" spans="2:17" x14ac:dyDescent="0.25">
      <c r="B18" s="274"/>
      <c r="C18" s="275"/>
      <c r="D18" s="276"/>
      <c r="E18" s="276">
        <v>3</v>
      </c>
      <c r="F18" s="277">
        <f>+'Appendix L1'!F18/'Appendix L1'!F20</f>
        <v>1.0681170013708214</v>
      </c>
      <c r="G18" s="278">
        <f>+'Appendix L1'!G18/'Appendix L1'!G20</f>
        <v>1.2556405284055996</v>
      </c>
      <c r="H18" s="278">
        <f>+'Appendix L1'!H18/'Appendix L1'!H20</f>
        <v>1.4549329560717299</v>
      </c>
      <c r="I18" s="278">
        <f>+'Appendix L1'!I18/'Appendix L1'!I20</f>
        <v>1.2089914218474931</v>
      </c>
      <c r="J18" s="278">
        <f>+'Appendix L1'!J18/'Appendix L1'!J20</f>
        <v>0</v>
      </c>
      <c r="K18" s="277">
        <f>+'Appendix L1'!K18/'Appendix L1'!K20</f>
        <v>1.2526983614442402</v>
      </c>
      <c r="L18" s="279">
        <f>'[1]Appx L Pivot'!B78</f>
        <v>416</v>
      </c>
      <c r="M18" s="280">
        <f>'[1]Appx L Pivot'!C78</f>
        <v>633</v>
      </c>
      <c r="N18" s="280">
        <f>'[1]Appx L Pivot'!D78</f>
        <v>543</v>
      </c>
      <c r="O18" s="280">
        <f>'[1]Appx L Pivot'!E78</f>
        <v>101</v>
      </c>
      <c r="P18" s="280">
        <f>'[1]Appx L Pivot'!F78</f>
        <v>0</v>
      </c>
      <c r="Q18" s="281">
        <f>'[1]Appx L Pivot'!G78</f>
        <v>1693</v>
      </c>
    </row>
    <row r="19" spans="2:17" x14ac:dyDescent="0.25">
      <c r="B19" s="274"/>
      <c r="C19" s="275"/>
      <c r="D19" s="276"/>
      <c r="E19" s="276">
        <v>4</v>
      </c>
      <c r="F19" s="277">
        <f>+'Appendix L1'!F19/'Appendix L1'!F20</f>
        <v>1.6811330698159028</v>
      </c>
      <c r="G19" s="278">
        <f>+'Appendix L1'!G19/'Appendix L1'!G20</f>
        <v>1.6620747571469983</v>
      </c>
      <c r="H19" s="278">
        <f>+'Appendix L1'!H19/'Appendix L1'!H20</f>
        <v>1.5031189994315441</v>
      </c>
      <c r="I19" s="278">
        <f>+'Appendix L1'!I19/'Appendix L1'!I20</f>
        <v>1.487829388948968</v>
      </c>
      <c r="J19" s="278">
        <f>+'Appendix L1'!J19/'Appendix L1'!J20</f>
        <v>0.44490003460236871</v>
      </c>
      <c r="K19" s="277">
        <f>+'Appendix L1'!K19/'Appendix L1'!K20</f>
        <v>1.6335245725362175</v>
      </c>
      <c r="L19" s="279">
        <f>'[1]Appx L Pivot'!B79</f>
        <v>564</v>
      </c>
      <c r="M19" s="280">
        <f>'[1]Appx L Pivot'!C79</f>
        <v>637</v>
      </c>
      <c r="N19" s="280">
        <f>'[1]Appx L Pivot'!D79</f>
        <v>438</v>
      </c>
      <c r="O19" s="280">
        <f>'[1]Appx L Pivot'!E79</f>
        <v>128</v>
      </c>
      <c r="P19" s="280">
        <f>'[1]Appx L Pivot'!F79</f>
        <v>5</v>
      </c>
      <c r="Q19" s="281">
        <f>'[1]Appx L Pivot'!G79</f>
        <v>1772</v>
      </c>
    </row>
    <row r="20" spans="2:17" x14ac:dyDescent="0.25">
      <c r="B20" s="274"/>
      <c r="C20" s="290"/>
      <c r="D20" s="291"/>
      <c r="E20" s="291" t="s">
        <v>159</v>
      </c>
      <c r="F20" s="283">
        <f>+'Appendix L1'!F20/'Appendix L1'!F20</f>
        <v>1</v>
      </c>
      <c r="G20" s="284">
        <f>+'Appendix L1'!G20/'Appendix L1'!G20</f>
        <v>1</v>
      </c>
      <c r="H20" s="284">
        <f>+'Appendix L1'!H20/'Appendix L1'!H20</f>
        <v>1</v>
      </c>
      <c r="I20" s="284">
        <f>+'Appendix L1'!I20/'Appendix L1'!I20</f>
        <v>1</v>
      </c>
      <c r="J20" s="284">
        <f>+'Appendix L1'!J20/'Appendix L1'!J20</f>
        <v>1</v>
      </c>
      <c r="K20" s="283">
        <f>+'Appendix L1'!K20/'Appendix L1'!K20</f>
        <v>1</v>
      </c>
      <c r="L20" s="292">
        <f>'[1]Appx L Pivot'!B75</f>
        <v>2478</v>
      </c>
      <c r="M20" s="293">
        <f>'[1]Appx L Pivot'!C75</f>
        <v>3634</v>
      </c>
      <c r="N20" s="293">
        <f>'[1]Appx L Pivot'!D75</f>
        <v>3382</v>
      </c>
      <c r="O20" s="293">
        <f>'[1]Appx L Pivot'!E75</f>
        <v>943</v>
      </c>
      <c r="P20" s="293">
        <f>'[1]Appx L Pivot'!F75</f>
        <v>10</v>
      </c>
      <c r="Q20" s="294">
        <f>'[1]Appx L Pivot'!G75</f>
        <v>10447</v>
      </c>
    </row>
    <row r="21" spans="2:17" x14ac:dyDescent="0.25">
      <c r="B21" s="274"/>
      <c r="C21" s="266" t="s">
        <v>281</v>
      </c>
      <c r="D21" s="266" t="s">
        <v>85</v>
      </c>
      <c r="E21" s="266" t="s">
        <v>84</v>
      </c>
      <c r="F21" s="269">
        <f>+'Appendix L1'!F21/'Appendix L1'!F23</f>
        <v>0.78271255880112267</v>
      </c>
      <c r="G21" s="270">
        <f>+'Appendix L1'!G21/'Appendix L1'!G23</f>
        <v>0.80603043832919419</v>
      </c>
      <c r="H21" s="270">
        <f>+'Appendix L1'!H21/'Appendix L1'!H23</f>
        <v>0.81902474029141781</v>
      </c>
      <c r="I21" s="270">
        <f>+'Appendix L1'!I21/'Appendix L1'!I23</f>
        <v>0.83697454819755612</v>
      </c>
      <c r="J21" s="270">
        <f>+'Appendix L1'!J21/'Appendix L1'!J23</f>
        <v>0.87643589192654525</v>
      </c>
      <c r="K21" s="269">
        <f>+'Appendix L1'!K21/'Appendix L1'!K23</f>
        <v>0.82731465902306056</v>
      </c>
      <c r="L21" s="271">
        <f>'[1]Appx L Pivot'!B82</f>
        <v>1135</v>
      </c>
      <c r="M21" s="272">
        <f>'[1]Appx L Pivot'!C82</f>
        <v>3037</v>
      </c>
      <c r="N21" s="272">
        <f>'[1]Appx L Pivot'!D82</f>
        <v>5483</v>
      </c>
      <c r="O21" s="272">
        <f>'[1]Appx L Pivot'!E82</f>
        <v>6792</v>
      </c>
      <c r="P21" s="272">
        <f>'[1]Appx L Pivot'!F82</f>
        <v>3791</v>
      </c>
      <c r="Q21" s="273">
        <f>'[1]Appx L Pivot'!G82</f>
        <v>20238</v>
      </c>
    </row>
    <row r="22" spans="2:17" ht="12.75" customHeight="1" x14ac:dyDescent="0.25">
      <c r="B22" s="274"/>
      <c r="C22" s="275"/>
      <c r="D22" s="276"/>
      <c r="E22" s="276">
        <v>2</v>
      </c>
      <c r="F22" s="277">
        <f>+'Appendix L1'!F22/'Appendix L1'!F23</f>
        <v>1.372402569813431</v>
      </c>
      <c r="G22" s="278">
        <f>+'Appendix L1'!G22/'Appendix L1'!G23</f>
        <v>1.3012766321851283</v>
      </c>
      <c r="H22" s="278">
        <f>+'Appendix L1'!H22/'Appendix L1'!H23</f>
        <v>1.2773266349482422</v>
      </c>
      <c r="I22" s="278">
        <f>+'Appendix L1'!I22/'Appendix L1'!I23</f>
        <v>1.2849409476493356</v>
      </c>
      <c r="J22" s="278">
        <f>+'Appendix L1'!J22/'Appendix L1'!J23</f>
        <v>1.2291316828572707</v>
      </c>
      <c r="K22" s="277">
        <f>+'Appendix L1'!K22/'Appendix L1'!K23</f>
        <v>1.2855330111092296</v>
      </c>
      <c r="L22" s="279">
        <f>'[1]Appx L Pivot'!B83</f>
        <v>2652</v>
      </c>
      <c r="M22" s="280">
        <f>'[1]Appx L Pivot'!C83</f>
        <v>5147</v>
      </c>
      <c r="N22" s="280">
        <f>'[1]Appx L Pivot'!D83</f>
        <v>7468</v>
      </c>
      <c r="O22" s="280">
        <f>'[1]Appx L Pivot'!E83</f>
        <v>6878</v>
      </c>
      <c r="P22" s="280">
        <f>'[1]Appx L Pivot'!F83</f>
        <v>2938</v>
      </c>
      <c r="Q22" s="281">
        <f>'[1]Appx L Pivot'!G83</f>
        <v>25083</v>
      </c>
    </row>
    <row r="23" spans="2:17" x14ac:dyDescent="0.25">
      <c r="B23" s="274"/>
      <c r="C23" s="275"/>
      <c r="D23" s="282"/>
      <c r="E23" s="282" t="s">
        <v>159</v>
      </c>
      <c r="F23" s="283">
        <f>+'Appendix L1'!F23/'Appendix L1'!F23</f>
        <v>1</v>
      </c>
      <c r="G23" s="284">
        <f>+'Appendix L1'!G23/'Appendix L1'!G23</f>
        <v>1</v>
      </c>
      <c r="H23" s="284">
        <f>+'Appendix L1'!H23/'Appendix L1'!H23</f>
        <v>1</v>
      </c>
      <c r="I23" s="284">
        <f>+'Appendix L1'!I23/'Appendix L1'!I23</f>
        <v>1</v>
      </c>
      <c r="J23" s="284">
        <f>+'Appendix L1'!J23/'Appendix L1'!J23</f>
        <v>1</v>
      </c>
      <c r="K23" s="283">
        <f>+'Appendix L1'!K23/'Appendix L1'!K23</f>
        <v>1</v>
      </c>
      <c r="L23" s="285">
        <f>'[1]Appx L Pivot'!B81</f>
        <v>3787</v>
      </c>
      <c r="M23" s="286">
        <f>'[1]Appx L Pivot'!C81</f>
        <v>8184</v>
      </c>
      <c r="N23" s="286">
        <f>'[1]Appx L Pivot'!D81</f>
        <v>12951</v>
      </c>
      <c r="O23" s="286">
        <f>'[1]Appx L Pivot'!E81</f>
        <v>13670</v>
      </c>
      <c r="P23" s="286">
        <f>'[1]Appx L Pivot'!F81</f>
        <v>6729</v>
      </c>
      <c r="Q23" s="287">
        <f>'[1]Appx L Pivot'!G81</f>
        <v>45321</v>
      </c>
    </row>
    <row r="24" spans="2:17" x14ac:dyDescent="0.25">
      <c r="B24" s="274"/>
      <c r="C24" s="288"/>
      <c r="D24" s="276">
        <v>3</v>
      </c>
      <c r="E24" s="276">
        <v>1</v>
      </c>
      <c r="F24" s="277">
        <f>+'Appendix L1'!F24/'Appendix L1'!F27</f>
        <v>0.76045568305866451</v>
      </c>
      <c r="G24" s="278">
        <f>+'Appendix L1'!G24/'Appendix L1'!G27</f>
        <v>0.8225430343382889</v>
      </c>
      <c r="H24" s="278">
        <f>+'Appendix L1'!H24/'Appendix L1'!H27</f>
        <v>0.81120476166447608</v>
      </c>
      <c r="I24" s="278">
        <f>+'Appendix L1'!I24/'Appendix L1'!I27</f>
        <v>0.84413583070488596</v>
      </c>
      <c r="J24" s="278">
        <f>+'Appendix L1'!J24/'Appendix L1'!J27</f>
        <v>1.1080490636620877</v>
      </c>
      <c r="K24" s="277">
        <f>+'Appendix L1'!K24/'Appendix L1'!K27</f>
        <v>0.80691763458192456</v>
      </c>
      <c r="L24" s="279">
        <f>'[1]Appx L Pivot'!B85</f>
        <v>1912</v>
      </c>
      <c r="M24" s="280">
        <f>'[1]Appx L Pivot'!C85</f>
        <v>3770</v>
      </c>
      <c r="N24" s="280">
        <f>'[1]Appx L Pivot'!D85</f>
        <v>4730</v>
      </c>
      <c r="O24" s="280">
        <f>'[1]Appx L Pivot'!E85</f>
        <v>2519</v>
      </c>
      <c r="P24" s="280">
        <f>'[1]Appx L Pivot'!F85</f>
        <v>50</v>
      </c>
      <c r="Q24" s="281">
        <f>'[1]Appx L Pivot'!G85</f>
        <v>12981</v>
      </c>
    </row>
    <row r="25" spans="2:17" x14ac:dyDescent="0.25">
      <c r="B25" s="274"/>
      <c r="C25" s="275"/>
      <c r="D25" s="276"/>
      <c r="E25" s="276">
        <v>2</v>
      </c>
      <c r="F25" s="277">
        <f>+'Appendix L1'!F25/'Appendix L1'!F27</f>
        <v>0.89944841454102797</v>
      </c>
      <c r="G25" s="278">
        <f>+'Appendix L1'!G25/'Appendix L1'!G27</f>
        <v>0.91254467070744316</v>
      </c>
      <c r="H25" s="278">
        <f>+'Appendix L1'!H25/'Appendix L1'!H27</f>
        <v>0.95221521713117374</v>
      </c>
      <c r="I25" s="278">
        <f>+'Appendix L1'!I25/'Appendix L1'!I27</f>
        <v>0.97955317327996139</v>
      </c>
      <c r="J25" s="278">
        <f>+'Appendix L1'!J25/'Appendix L1'!J27</f>
        <v>1.0282696379968415</v>
      </c>
      <c r="K25" s="277">
        <f>+'Appendix L1'!K25/'Appendix L1'!K27</f>
        <v>0.93074699754511647</v>
      </c>
      <c r="L25" s="279">
        <f>'[1]Appx L Pivot'!B86</f>
        <v>2037</v>
      </c>
      <c r="M25" s="280">
        <f>'[1]Appx L Pivot'!C86</f>
        <v>4462</v>
      </c>
      <c r="N25" s="280">
        <f>'[1]Appx L Pivot'!D86</f>
        <v>4862</v>
      </c>
      <c r="O25" s="280">
        <f>'[1]Appx L Pivot'!E86</f>
        <v>2102</v>
      </c>
      <c r="P25" s="280">
        <f>'[1]Appx L Pivot'!F86</f>
        <v>105</v>
      </c>
      <c r="Q25" s="281">
        <f>'[1]Appx L Pivot'!G86</f>
        <v>13568</v>
      </c>
    </row>
    <row r="26" spans="2:17" x14ac:dyDescent="0.25">
      <c r="B26" s="274"/>
      <c r="C26" s="275"/>
      <c r="D26" s="276"/>
      <c r="E26" s="276">
        <v>3</v>
      </c>
      <c r="F26" s="277">
        <f>+'Appendix L1'!F26/'Appendix L1'!F27</f>
        <v>1.3245048298527147</v>
      </c>
      <c r="G26" s="278">
        <f>+'Appendix L1'!G26/'Appendix L1'!G27</f>
        <v>1.2874851524297033</v>
      </c>
      <c r="H26" s="278">
        <f>+'Appendix L1'!H26/'Appendix L1'!H27</f>
        <v>1.3561659808129907</v>
      </c>
      <c r="I26" s="278">
        <f>+'Appendix L1'!I26/'Appendix L1'!I27</f>
        <v>1.4217038462200595</v>
      </c>
      <c r="J26" s="278">
        <f>+'Appendix L1'!J26/'Appendix L1'!J27</f>
        <v>0.90045686974068506</v>
      </c>
      <c r="K26" s="277">
        <f>+'Appendix L1'!K26/'Appendix L1'!K27</f>
        <v>1.3323756048281159</v>
      </c>
      <c r="L26" s="279">
        <f>'[1]Appx L Pivot'!B87</f>
        <v>4254</v>
      </c>
      <c r="M26" s="280">
        <f>'[1]Appx L Pivot'!C87</f>
        <v>7379</v>
      </c>
      <c r="N26" s="280">
        <f>'[1]Appx L Pivot'!D87</f>
        <v>6257</v>
      </c>
      <c r="O26" s="280">
        <f>'[1]Appx L Pivot'!E87</f>
        <v>1962</v>
      </c>
      <c r="P26" s="280">
        <f>'[1]Appx L Pivot'!F87</f>
        <v>106</v>
      </c>
      <c r="Q26" s="281">
        <f>'[1]Appx L Pivot'!G87</f>
        <v>19958</v>
      </c>
    </row>
    <row r="27" spans="2:17" x14ac:dyDescent="0.25">
      <c r="B27" s="274"/>
      <c r="C27" s="275"/>
      <c r="D27" s="282"/>
      <c r="E27" s="282" t="s">
        <v>159</v>
      </c>
      <c r="F27" s="283">
        <f>+'Appendix L1'!F27/'Appendix L1'!F27</f>
        <v>1</v>
      </c>
      <c r="G27" s="284">
        <f>+'Appendix L1'!G27/'Appendix L1'!G27</f>
        <v>1</v>
      </c>
      <c r="H27" s="284">
        <f>+'Appendix L1'!H27/'Appendix L1'!H27</f>
        <v>1</v>
      </c>
      <c r="I27" s="284">
        <f>+'Appendix L1'!I27/'Appendix L1'!I27</f>
        <v>1</v>
      </c>
      <c r="J27" s="284">
        <f>+'Appendix L1'!J27/'Appendix L1'!J27</f>
        <v>1</v>
      </c>
      <c r="K27" s="283">
        <f>+'Appendix L1'!K27/'Appendix L1'!K27</f>
        <v>1</v>
      </c>
      <c r="L27" s="285">
        <f>'[1]Appx L Pivot'!B84</f>
        <v>8203</v>
      </c>
      <c r="M27" s="286">
        <f>'[1]Appx L Pivot'!C84</f>
        <v>15611</v>
      </c>
      <c r="N27" s="286">
        <f>'[1]Appx L Pivot'!D84</f>
        <v>15849</v>
      </c>
      <c r="O27" s="286">
        <f>'[1]Appx L Pivot'!E84</f>
        <v>6583</v>
      </c>
      <c r="P27" s="286">
        <f>'[1]Appx L Pivot'!F84</f>
        <v>261</v>
      </c>
      <c r="Q27" s="287">
        <f>'[1]Appx L Pivot'!G84</f>
        <v>46507</v>
      </c>
    </row>
    <row r="28" spans="2:17" x14ac:dyDescent="0.25">
      <c r="B28" s="274"/>
      <c r="C28" s="288"/>
      <c r="D28" s="276">
        <v>4</v>
      </c>
      <c r="E28" s="276">
        <v>1</v>
      </c>
      <c r="F28" s="277">
        <f>+'Appendix L1'!F28/'Appendix L1'!F32</f>
        <v>0.8365933782057432</v>
      </c>
      <c r="G28" s="278">
        <f>+'Appendix L1'!G28/'Appendix L1'!G32</f>
        <v>0.82822315065648489</v>
      </c>
      <c r="H28" s="278">
        <f>+'Appendix L1'!H28/'Appendix L1'!H32</f>
        <v>0.80481240082215733</v>
      </c>
      <c r="I28" s="278">
        <f>+'Appendix L1'!I28/'Appendix L1'!I32</f>
        <v>0.85178593274711734</v>
      </c>
      <c r="J28" s="278">
        <f>+'Appendix L1'!J28/'Appendix L1'!J32</f>
        <v>1.3271683580815885</v>
      </c>
      <c r="K28" s="277">
        <f>+'Appendix L1'!K28/'Appendix L1'!K32</f>
        <v>0.82489485898738146</v>
      </c>
      <c r="L28" s="279">
        <f>'[1]Appx L Pivot'!B89</f>
        <v>2939</v>
      </c>
      <c r="M28" s="280">
        <f>'[1]Appx L Pivot'!C89</f>
        <v>5294</v>
      </c>
      <c r="N28" s="280">
        <f>'[1]Appx L Pivot'!D89</f>
        <v>4604</v>
      </c>
      <c r="O28" s="280">
        <f>'[1]Appx L Pivot'!E89</f>
        <v>1291</v>
      </c>
      <c r="P28" s="280">
        <f>'[1]Appx L Pivot'!F89</f>
        <v>1</v>
      </c>
      <c r="Q28" s="281">
        <f>'[1]Appx L Pivot'!G89</f>
        <v>14129</v>
      </c>
    </row>
    <row r="29" spans="2:17" x14ac:dyDescent="0.25">
      <c r="B29" s="274"/>
      <c r="C29" s="275"/>
      <c r="D29" s="276"/>
      <c r="E29" s="289">
        <v>2</v>
      </c>
      <c r="F29" s="277">
        <f>+'Appendix L1'!F29/'Appendix L1'!F32</f>
        <v>0.96796056629489191</v>
      </c>
      <c r="G29" s="278">
        <f>+'Appendix L1'!G29/'Appendix L1'!G32</f>
        <v>0.98209873843751483</v>
      </c>
      <c r="H29" s="278">
        <f>+'Appendix L1'!H29/'Appendix L1'!H32</f>
        <v>1.0137653510114824</v>
      </c>
      <c r="I29" s="278">
        <f>+'Appendix L1'!I29/'Appendix L1'!I32</f>
        <v>1.0081985179049429</v>
      </c>
      <c r="J29" s="278">
        <f>+'Appendix L1'!J29/'Appendix L1'!J32</f>
        <v>6.3854336511037779</v>
      </c>
      <c r="K29" s="277">
        <f>+'Appendix L1'!K29/'Appendix L1'!K32</f>
        <v>0.98725796030052859</v>
      </c>
      <c r="L29" s="279">
        <f>'[1]Appx L Pivot'!B90</f>
        <v>2272</v>
      </c>
      <c r="M29" s="280">
        <f>'[1]Appx L Pivot'!C90</f>
        <v>4510</v>
      </c>
      <c r="N29" s="280">
        <f>'[1]Appx L Pivot'!D90</f>
        <v>4233</v>
      </c>
      <c r="O29" s="280">
        <f>'[1]Appx L Pivot'!E90</f>
        <v>996</v>
      </c>
      <c r="P29" s="280">
        <f>'[1]Appx L Pivot'!F90</f>
        <v>2</v>
      </c>
      <c r="Q29" s="281">
        <f>'[1]Appx L Pivot'!G90</f>
        <v>12013</v>
      </c>
    </row>
    <row r="30" spans="2:17" x14ac:dyDescent="0.25">
      <c r="B30" s="274"/>
      <c r="C30" s="275"/>
      <c r="D30" s="276"/>
      <c r="E30" s="276">
        <v>3</v>
      </c>
      <c r="F30" s="277">
        <f>+'Appendix L1'!F30/'Appendix L1'!F32</f>
        <v>1.1206225634905189</v>
      </c>
      <c r="G30" s="278">
        <f>+'Appendix L1'!G30/'Appendix L1'!G32</f>
        <v>1.1794320951713637</v>
      </c>
      <c r="H30" s="278">
        <f>+'Appendix L1'!H30/'Appendix L1'!H32</f>
        <v>1.3189797221072226</v>
      </c>
      <c r="I30" s="278">
        <f>+'Appendix L1'!I30/'Appendix L1'!I32</f>
        <v>1.3350893440895639</v>
      </c>
      <c r="J30" s="278">
        <f>+'Appendix L1'!J30/'Appendix L1'!J32</f>
        <v>0</v>
      </c>
      <c r="K30" s="277">
        <f>+'Appendix L1'!K30/'Appendix L1'!K32</f>
        <v>1.2028913493657729</v>
      </c>
      <c r="L30" s="279">
        <f>'[1]Appx L Pivot'!B91</f>
        <v>2010</v>
      </c>
      <c r="M30" s="280">
        <f>'[1]Appx L Pivot'!C91</f>
        <v>3306</v>
      </c>
      <c r="N30" s="280">
        <f>'[1]Appx L Pivot'!D91</f>
        <v>2651</v>
      </c>
      <c r="O30" s="280">
        <f>'[1]Appx L Pivot'!E91</f>
        <v>462</v>
      </c>
      <c r="P30" s="280">
        <f>'[1]Appx L Pivot'!F91</f>
        <v>0</v>
      </c>
      <c r="Q30" s="281">
        <f>'[1]Appx L Pivot'!G91</f>
        <v>8429</v>
      </c>
    </row>
    <row r="31" spans="2:17" x14ac:dyDescent="0.25">
      <c r="B31" s="274"/>
      <c r="C31" s="275"/>
      <c r="D31" s="276"/>
      <c r="E31" s="276">
        <v>4</v>
      </c>
      <c r="F31" s="277">
        <f>+'Appendix L1'!F31/'Appendix L1'!F32</f>
        <v>1.4048387909926627</v>
      </c>
      <c r="G31" s="278">
        <f>+'Appendix L1'!G31/'Appendix L1'!G32</f>
        <v>1.4612186690100462</v>
      </c>
      <c r="H31" s="278">
        <f>+'Appendix L1'!H31/'Appendix L1'!H32</f>
        <v>1.512395639953827</v>
      </c>
      <c r="I31" s="278">
        <f>+'Appendix L1'!I31/'Appendix L1'!I32</f>
        <v>1.3700115876610588</v>
      </c>
      <c r="J31" s="278">
        <f>+'Appendix L1'!J31/'Appendix L1'!J32</f>
        <v>0.66685249936849555</v>
      </c>
      <c r="K31" s="277">
        <f>+'Appendix L1'!K31/'Appendix L1'!K32</f>
        <v>1.4536903860594224</v>
      </c>
      <c r="L31" s="279">
        <f>'[1]Appx L Pivot'!B92</f>
        <v>2270</v>
      </c>
      <c r="M31" s="280">
        <f>'[1]Appx L Pivot'!C92</f>
        <v>3125</v>
      </c>
      <c r="N31" s="280">
        <f>'[1]Appx L Pivot'!D92</f>
        <v>2161</v>
      </c>
      <c r="O31" s="280">
        <f>'[1]Appx L Pivot'!E92</f>
        <v>567</v>
      </c>
      <c r="P31" s="280">
        <f>'[1]Appx L Pivot'!F92</f>
        <v>3</v>
      </c>
      <c r="Q31" s="281">
        <f>'[1]Appx L Pivot'!G92</f>
        <v>8126</v>
      </c>
    </row>
    <row r="32" spans="2:17" x14ac:dyDescent="0.25">
      <c r="B32" s="274"/>
      <c r="C32" s="290"/>
      <c r="D32" s="291"/>
      <c r="E32" s="291" t="s">
        <v>159</v>
      </c>
      <c r="F32" s="283">
        <f>+'Appendix L1'!F32/'Appendix L1'!F32</f>
        <v>1</v>
      </c>
      <c r="G32" s="284">
        <f>+'Appendix L1'!G32/'Appendix L1'!G32</f>
        <v>1</v>
      </c>
      <c r="H32" s="284">
        <f>+'Appendix L1'!H32/'Appendix L1'!H32</f>
        <v>1</v>
      </c>
      <c r="I32" s="284">
        <f>+'Appendix L1'!I32/'Appendix L1'!I32</f>
        <v>1</v>
      </c>
      <c r="J32" s="284">
        <f>+'Appendix L1'!J32/'Appendix L1'!J32</f>
        <v>1</v>
      </c>
      <c r="K32" s="283">
        <f>+'Appendix L1'!K32/'Appendix L1'!K32</f>
        <v>1</v>
      </c>
      <c r="L32" s="292">
        <f>'[1]Appx L Pivot'!B88</f>
        <v>9491</v>
      </c>
      <c r="M32" s="293">
        <f>'[1]Appx L Pivot'!C88</f>
        <v>16235</v>
      </c>
      <c r="N32" s="293">
        <f>'[1]Appx L Pivot'!D88</f>
        <v>13649</v>
      </c>
      <c r="O32" s="293">
        <f>'[1]Appx L Pivot'!E88</f>
        <v>3316</v>
      </c>
      <c r="P32" s="293">
        <f>'[1]Appx L Pivot'!F88</f>
        <v>6</v>
      </c>
      <c r="Q32" s="294">
        <f>'[1]Appx L Pivot'!G88</f>
        <v>42697</v>
      </c>
    </row>
    <row r="33" spans="2:17" x14ac:dyDescent="0.25">
      <c r="B33" s="274"/>
      <c r="C33" s="266" t="s">
        <v>282</v>
      </c>
      <c r="D33" s="266" t="s">
        <v>85</v>
      </c>
      <c r="E33" s="266" t="s">
        <v>84</v>
      </c>
      <c r="F33" s="269">
        <f>+'Appendix L1'!F33/'Appendix L1'!F35</f>
        <v>0.73655868317641049</v>
      </c>
      <c r="G33" s="270">
        <f>+'Appendix L1'!G33/'Appendix L1'!G35</f>
        <v>0.87378713633782656</v>
      </c>
      <c r="H33" s="270">
        <f>+'Appendix L1'!H33/'Appendix L1'!H35</f>
        <v>0.84654957616773818</v>
      </c>
      <c r="I33" s="270">
        <f>+'Appendix L1'!I33/'Appendix L1'!I35</f>
        <v>0.87900140869454613</v>
      </c>
      <c r="J33" s="270">
        <f>+'Appendix L1'!J33/'Appendix L1'!J35</f>
        <v>0.87529286033483322</v>
      </c>
      <c r="K33" s="269">
        <f>+'Appendix L1'!K33/'Appendix L1'!K35</f>
        <v>0.86671532523012262</v>
      </c>
      <c r="L33" s="271">
        <f>'[1]Appx L Pivot'!B95</f>
        <v>447</v>
      </c>
      <c r="M33" s="272">
        <f>'[1]Appx L Pivot'!C95</f>
        <v>1888</v>
      </c>
      <c r="N33" s="272">
        <f>'[1]Appx L Pivot'!D95</f>
        <v>4487</v>
      </c>
      <c r="O33" s="272">
        <f>'[1]Appx L Pivot'!E95</f>
        <v>5040</v>
      </c>
      <c r="P33" s="272">
        <f>'[1]Appx L Pivot'!F95</f>
        <v>2336</v>
      </c>
      <c r="Q33" s="273">
        <f>'[1]Appx L Pivot'!G95</f>
        <v>14198</v>
      </c>
    </row>
    <row r="34" spans="2:17" x14ac:dyDescent="0.25">
      <c r="B34" s="274"/>
      <c r="C34" s="275"/>
      <c r="D34" s="276"/>
      <c r="E34" s="276">
        <v>2</v>
      </c>
      <c r="F34" s="277">
        <f>+'Appendix L1'!F34/'Appendix L1'!F35</f>
        <v>1.1874890667434559</v>
      </c>
      <c r="G34" s="278">
        <f>+'Appendix L1'!G34/'Appendix L1'!G35</f>
        <v>1.0943107933496805</v>
      </c>
      <c r="H34" s="278">
        <f>+'Appendix L1'!H34/'Appendix L1'!H35</f>
        <v>1.1535075911044563</v>
      </c>
      <c r="I34" s="278">
        <f>+'Appendix L1'!I34/'Appendix L1'!I35</f>
        <v>1.1677069648195175</v>
      </c>
      <c r="J34" s="278">
        <f>+'Appendix L1'!J34/'Appendix L1'!J35</f>
        <v>1.1931313711575513</v>
      </c>
      <c r="K34" s="277">
        <f>+'Appendix L1'!K34/'Appendix L1'!K35</f>
        <v>1.1372666695485998</v>
      </c>
      <c r="L34" s="279">
        <f>'[1]Appx L Pivot'!B96</f>
        <v>991</v>
      </c>
      <c r="M34" s="280">
        <f>'[1]Appx L Pivot'!C96</f>
        <v>3904</v>
      </c>
      <c r="N34" s="280">
        <f>'[1]Appx L Pivot'!D96</f>
        <v>7432</v>
      </c>
      <c r="O34" s="280">
        <f>'[1]Appx L Pivot'!E96</f>
        <v>5380</v>
      </c>
      <c r="P34" s="280">
        <f>'[1]Appx L Pivot'!F96</f>
        <v>1932</v>
      </c>
      <c r="Q34" s="281">
        <f>'[1]Appx L Pivot'!G96</f>
        <v>19639</v>
      </c>
    </row>
    <row r="35" spans="2:17" x14ac:dyDescent="0.25">
      <c r="B35" s="274"/>
      <c r="C35" s="275"/>
      <c r="D35" s="282"/>
      <c r="E35" s="282" t="s">
        <v>159</v>
      </c>
      <c r="F35" s="283">
        <f>+'Appendix L1'!F35/'Appendix L1'!F35</f>
        <v>1</v>
      </c>
      <c r="G35" s="284">
        <f>+'Appendix L1'!G35/'Appendix L1'!G35</f>
        <v>1</v>
      </c>
      <c r="H35" s="284">
        <f>+'Appendix L1'!H35/'Appendix L1'!H35</f>
        <v>1</v>
      </c>
      <c r="I35" s="284">
        <f>+'Appendix L1'!I35/'Appendix L1'!I35</f>
        <v>1</v>
      </c>
      <c r="J35" s="284">
        <f>+'Appendix L1'!J35/'Appendix L1'!J35</f>
        <v>1</v>
      </c>
      <c r="K35" s="283">
        <f>+'Appendix L1'!K35/'Appendix L1'!K35</f>
        <v>1</v>
      </c>
      <c r="L35" s="285">
        <f>'[1]Appx L Pivot'!B94</f>
        <v>1438</v>
      </c>
      <c r="M35" s="286">
        <f>'[1]Appx L Pivot'!C94</f>
        <v>5792</v>
      </c>
      <c r="N35" s="286">
        <f>'[1]Appx L Pivot'!D94</f>
        <v>11919</v>
      </c>
      <c r="O35" s="286">
        <f>'[1]Appx L Pivot'!E94</f>
        <v>10420</v>
      </c>
      <c r="P35" s="286">
        <f>'[1]Appx L Pivot'!F94</f>
        <v>4268</v>
      </c>
      <c r="Q35" s="287">
        <f>'[1]Appx L Pivot'!G94</f>
        <v>33837</v>
      </c>
    </row>
    <row r="36" spans="2:17" x14ac:dyDescent="0.25">
      <c r="B36" s="274"/>
      <c r="C36" s="288"/>
      <c r="D36" s="276">
        <v>3</v>
      </c>
      <c r="E36" s="276">
        <v>1</v>
      </c>
      <c r="F36" s="277">
        <f>+'Appendix L1'!F36/'Appendix L1'!F39</f>
        <v>0.75783812634367664</v>
      </c>
      <c r="G36" s="278">
        <f>+'Appendix L1'!G36/'Appendix L1'!G39</f>
        <v>0.76979324384901948</v>
      </c>
      <c r="H36" s="278">
        <f>+'Appendix L1'!H36/'Appendix L1'!H39</f>
        <v>0.88084347050640754</v>
      </c>
      <c r="I36" s="278">
        <f>+'Appendix L1'!I36/'Appendix L1'!I39</f>
        <v>0.68004472239852276</v>
      </c>
      <c r="J36" s="278">
        <f>+'Appendix L1'!J36/'Appendix L1'!J39</f>
        <v>1.0695339614215293</v>
      </c>
      <c r="K36" s="277">
        <f>+'Appendix L1'!K36/'Appendix L1'!K39</f>
        <v>0.80122305692448104</v>
      </c>
      <c r="L36" s="279">
        <f>'[1]Appx L Pivot'!B98</f>
        <v>917</v>
      </c>
      <c r="M36" s="280">
        <f>'[1]Appx L Pivot'!C98</f>
        <v>1746</v>
      </c>
      <c r="N36" s="280">
        <f>'[1]Appx L Pivot'!D98</f>
        <v>1788</v>
      </c>
      <c r="O36" s="280">
        <f>'[1]Appx L Pivot'!E98</f>
        <v>562</v>
      </c>
      <c r="P36" s="280">
        <f>'[1]Appx L Pivot'!F98</f>
        <v>22</v>
      </c>
      <c r="Q36" s="281">
        <f>'[1]Appx L Pivot'!G98</f>
        <v>5035</v>
      </c>
    </row>
    <row r="37" spans="2:17" x14ac:dyDescent="0.25">
      <c r="B37" s="274"/>
      <c r="C37" s="275"/>
      <c r="D37" s="276"/>
      <c r="E37" s="276">
        <v>2</v>
      </c>
      <c r="F37" s="277">
        <f>+'Appendix L1'!F37/'Appendix L1'!F39</f>
        <v>0.7881124527578951</v>
      </c>
      <c r="G37" s="278">
        <f>+'Appendix L1'!G37/'Appendix L1'!G39</f>
        <v>0.84535567919483912</v>
      </c>
      <c r="H37" s="278">
        <f>+'Appendix L1'!H37/'Appendix L1'!H39</f>
        <v>0.86725607444521513</v>
      </c>
      <c r="I37" s="278">
        <f>+'Appendix L1'!I37/'Appendix L1'!I39</f>
        <v>1.0016767702208171</v>
      </c>
      <c r="J37" s="278">
        <f>+'Appendix L1'!J37/'Appendix L1'!J39</f>
        <v>1.7138801471078609</v>
      </c>
      <c r="K37" s="277">
        <f>+'Appendix L1'!K37/'Appendix L1'!K39</f>
        <v>0.85472379337543658</v>
      </c>
      <c r="L37" s="279">
        <f>'[1]Appx L Pivot'!B99</f>
        <v>1391</v>
      </c>
      <c r="M37" s="280">
        <f>'[1]Appx L Pivot'!C99</f>
        <v>4247</v>
      </c>
      <c r="N37" s="280">
        <f>'[1]Appx L Pivot'!D99</f>
        <v>4114</v>
      </c>
      <c r="O37" s="280">
        <f>'[1]Appx L Pivot'!E99</f>
        <v>925</v>
      </c>
      <c r="P37" s="280">
        <f>'[1]Appx L Pivot'!F99</f>
        <v>52</v>
      </c>
      <c r="Q37" s="281">
        <f>'[1]Appx L Pivot'!G99</f>
        <v>10729</v>
      </c>
    </row>
    <row r="38" spans="2:17" x14ac:dyDescent="0.25">
      <c r="B38" s="274"/>
      <c r="C38" s="275"/>
      <c r="D38" s="276"/>
      <c r="E38" s="276">
        <v>3</v>
      </c>
      <c r="F38" s="277">
        <f>+'Appendix L1'!F38/'Appendix L1'!F39</f>
        <v>1.1933877461263338</v>
      </c>
      <c r="G38" s="278">
        <f>+'Appendix L1'!G38/'Appendix L1'!G39</f>
        <v>1.1434703601671363</v>
      </c>
      <c r="H38" s="278">
        <f>+'Appendix L1'!H38/'Appendix L1'!H39</f>
        <v>1.1400401953099357</v>
      </c>
      <c r="I38" s="278">
        <f>+'Appendix L1'!I38/'Appendix L1'!I39</f>
        <v>1.253142691240144</v>
      </c>
      <c r="J38" s="278">
        <f>+'Appendix L1'!J38/'Appendix L1'!J39</f>
        <v>0.80238111463416339</v>
      </c>
      <c r="K38" s="277">
        <f>+'Appendix L1'!K38/'Appendix L1'!K39</f>
        <v>1.1505591602915468</v>
      </c>
      <c r="L38" s="279">
        <f>'[1]Appx L Pivot'!B100</f>
        <v>4591</v>
      </c>
      <c r="M38" s="280">
        <f>'[1]Appx L Pivot'!C100</f>
        <v>10912</v>
      </c>
      <c r="N38" s="280">
        <f>'[1]Appx L Pivot'!D100</f>
        <v>7727</v>
      </c>
      <c r="O38" s="280">
        <f>'[1]Appx L Pivot'!E100</f>
        <v>921</v>
      </c>
      <c r="P38" s="280">
        <f>'[1]Appx L Pivot'!F100</f>
        <v>88</v>
      </c>
      <c r="Q38" s="281">
        <f>'[1]Appx L Pivot'!G100</f>
        <v>24239</v>
      </c>
    </row>
    <row r="39" spans="2:17" x14ac:dyDescent="0.25">
      <c r="B39" s="274"/>
      <c r="C39" s="275"/>
      <c r="D39" s="282"/>
      <c r="E39" s="282" t="s">
        <v>159</v>
      </c>
      <c r="F39" s="283">
        <f>+'Appendix L1'!F39/'Appendix L1'!F39</f>
        <v>1</v>
      </c>
      <c r="G39" s="284">
        <f>+'Appendix L1'!G39/'Appendix L1'!G39</f>
        <v>1</v>
      </c>
      <c r="H39" s="284">
        <f>+'Appendix L1'!H39/'Appendix L1'!H39</f>
        <v>1</v>
      </c>
      <c r="I39" s="284">
        <f>+'Appendix L1'!I39/'Appendix L1'!I39</f>
        <v>1</v>
      </c>
      <c r="J39" s="284">
        <f>+'Appendix L1'!J39/'Appendix L1'!J39</f>
        <v>1</v>
      </c>
      <c r="K39" s="283">
        <f>+'Appendix L1'!K39/'Appendix L1'!K39</f>
        <v>1</v>
      </c>
      <c r="L39" s="285">
        <f>'[1]Appx L Pivot'!B97</f>
        <v>6899</v>
      </c>
      <c r="M39" s="286">
        <f>'[1]Appx L Pivot'!C97</f>
        <v>16905</v>
      </c>
      <c r="N39" s="286">
        <f>'[1]Appx L Pivot'!D97</f>
        <v>13629</v>
      </c>
      <c r="O39" s="286">
        <f>'[1]Appx L Pivot'!E97</f>
        <v>2408</v>
      </c>
      <c r="P39" s="286">
        <f>'[1]Appx L Pivot'!F97</f>
        <v>162</v>
      </c>
      <c r="Q39" s="287">
        <f>'[1]Appx L Pivot'!G97</f>
        <v>40003</v>
      </c>
    </row>
    <row r="40" spans="2:17" x14ac:dyDescent="0.25">
      <c r="B40" s="274"/>
      <c r="C40" s="288"/>
      <c r="D40" s="276">
        <v>4</v>
      </c>
      <c r="E40" s="276">
        <v>1</v>
      </c>
      <c r="F40" s="277">
        <f>+'Appendix L1'!F40/'Appendix L1'!F44</f>
        <v>0.76055203222667023</v>
      </c>
      <c r="G40" s="278">
        <f>+'Appendix L1'!G40/'Appendix L1'!G44</f>
        <v>0.84791298342681776</v>
      </c>
      <c r="H40" s="278">
        <f>+'Appendix L1'!H40/'Appendix L1'!H44</f>
        <v>0.75071410530923155</v>
      </c>
      <c r="I40" s="278">
        <f>+'Appendix L1'!I40/'Appendix L1'!I44</f>
        <v>0.96719796617232445</v>
      </c>
      <c r="J40" s="278">
        <f>+'Appendix L1'!J40/'Appendix L1'!J44</f>
        <v>0</v>
      </c>
      <c r="K40" s="277">
        <f>+'Appendix L1'!K40/'Appendix L1'!K44</f>
        <v>0.80403836776464255</v>
      </c>
      <c r="L40" s="279">
        <f>'[1]Appx L Pivot'!B102</f>
        <v>1334</v>
      </c>
      <c r="M40" s="280">
        <f>'[1]Appx L Pivot'!C102</f>
        <v>1875</v>
      </c>
      <c r="N40" s="280">
        <f>'[1]Appx L Pivot'!D102</f>
        <v>1060</v>
      </c>
      <c r="O40" s="280">
        <f>'[1]Appx L Pivot'!E102</f>
        <v>148</v>
      </c>
      <c r="P40" s="280">
        <f>'[1]Appx L Pivot'!F102</f>
        <v>0</v>
      </c>
      <c r="Q40" s="281">
        <f>'[1]Appx L Pivot'!G102</f>
        <v>4417</v>
      </c>
    </row>
    <row r="41" spans="2:17" x14ac:dyDescent="0.25">
      <c r="B41" s="274"/>
      <c r="C41" s="275"/>
      <c r="D41" s="276"/>
      <c r="E41" s="289">
        <v>2</v>
      </c>
      <c r="F41" s="277">
        <f>+'Appendix L1'!F41/'Appendix L1'!F44</f>
        <v>0.88933849091523687</v>
      </c>
      <c r="G41" s="278">
        <f>+'Appendix L1'!G41/'Appendix L1'!G44</f>
        <v>0.92249120381602545</v>
      </c>
      <c r="H41" s="278">
        <f>+'Appendix L1'!H41/'Appendix L1'!H44</f>
        <v>1.0072697904837602</v>
      </c>
      <c r="I41" s="278">
        <f>+'Appendix L1'!I41/'Appendix L1'!I44</f>
        <v>1.1343851362349324</v>
      </c>
      <c r="J41" s="278">
        <f>+'Appendix L1'!J41/'Appendix L1'!J44</f>
        <v>0</v>
      </c>
      <c r="K41" s="277">
        <f>+'Appendix L1'!K41/'Appendix L1'!K44</f>
        <v>0.93025099025514546</v>
      </c>
      <c r="L41" s="279">
        <f>'[1]Appx L Pivot'!B103</f>
        <v>1501</v>
      </c>
      <c r="M41" s="280">
        <f>'[1]Appx L Pivot'!C103</f>
        <v>2762</v>
      </c>
      <c r="N41" s="280">
        <f>'[1]Appx L Pivot'!D103</f>
        <v>1550</v>
      </c>
      <c r="O41" s="280">
        <f>'[1]Appx L Pivot'!E103</f>
        <v>171</v>
      </c>
      <c r="P41" s="280">
        <f>'[1]Appx L Pivot'!F103</f>
        <v>0</v>
      </c>
      <c r="Q41" s="281">
        <f>'[1]Appx L Pivot'!G103</f>
        <v>5984</v>
      </c>
    </row>
    <row r="42" spans="2:17" x14ac:dyDescent="0.25">
      <c r="B42" s="274"/>
      <c r="C42" s="275"/>
      <c r="D42" s="276"/>
      <c r="E42" s="276">
        <v>3</v>
      </c>
      <c r="F42" s="277">
        <f>+'Appendix L1'!F42/'Appendix L1'!F44</f>
        <v>1.0686610290215925</v>
      </c>
      <c r="G42" s="278">
        <f>+'Appendix L1'!G42/'Appendix L1'!G44</f>
        <v>1.0195672089317638</v>
      </c>
      <c r="H42" s="278">
        <f>+'Appendix L1'!H42/'Appendix L1'!H44</f>
        <v>1.2650425755045995</v>
      </c>
      <c r="I42" s="278">
        <f>+'Appendix L1'!I42/'Appendix L1'!I44</f>
        <v>0.83124663823215517</v>
      </c>
      <c r="J42" s="278">
        <f>+'Appendix L1'!J42/'Appendix L1'!J44</f>
        <v>0</v>
      </c>
      <c r="K42" s="277">
        <f>+'Appendix L1'!K42/'Appendix L1'!K44</f>
        <v>1.0817655889601467</v>
      </c>
      <c r="L42" s="279">
        <f>'[1]Appx L Pivot'!B104</f>
        <v>1275</v>
      </c>
      <c r="M42" s="280">
        <f>'[1]Appx L Pivot'!C104</f>
        <v>1715</v>
      </c>
      <c r="N42" s="280">
        <f>'[1]Appx L Pivot'!D104</f>
        <v>880</v>
      </c>
      <c r="O42" s="280">
        <f>'[1]Appx L Pivot'!E104</f>
        <v>53</v>
      </c>
      <c r="P42" s="280">
        <f>'[1]Appx L Pivot'!F104</f>
        <v>0</v>
      </c>
      <c r="Q42" s="281">
        <f>'[1]Appx L Pivot'!G104</f>
        <v>3923</v>
      </c>
    </row>
    <row r="43" spans="2:17" x14ac:dyDescent="0.25">
      <c r="B43" s="274"/>
      <c r="C43" s="275"/>
      <c r="D43" s="276"/>
      <c r="E43" s="276">
        <v>4</v>
      </c>
      <c r="F43" s="277">
        <f>+'Appendix L1'!F43/'Appendix L1'!F44</f>
        <v>1.356538407652127</v>
      </c>
      <c r="G43" s="278">
        <f>+'Appendix L1'!G43/'Appendix L1'!G44</f>
        <v>1.2707923153294052</v>
      </c>
      <c r="H43" s="278">
        <f>+'Appendix L1'!H43/'Appendix L1'!H44</f>
        <v>1.182562289480465</v>
      </c>
      <c r="I43" s="278">
        <f>+'Appendix L1'!I43/'Appendix L1'!I44</f>
        <v>0.84336269340573233</v>
      </c>
      <c r="J43" s="278">
        <f>+'Appendix L1'!J43/'Appendix L1'!J44</f>
        <v>1.0177999005873366</v>
      </c>
      <c r="K43" s="277">
        <f>+'Appendix L1'!K43/'Appendix L1'!K44</f>
        <v>1.2806245208137503</v>
      </c>
      <c r="L43" s="279">
        <f>'[1]Appx L Pivot'!B105</f>
        <v>1906</v>
      </c>
      <c r="M43" s="280">
        <f>'[1]Appx L Pivot'!C105</f>
        <v>2268</v>
      </c>
      <c r="N43" s="280">
        <f>'[1]Appx L Pivot'!D105</f>
        <v>774</v>
      </c>
      <c r="O43" s="280">
        <f>'[1]Appx L Pivot'!E105</f>
        <v>77</v>
      </c>
      <c r="P43" s="280">
        <f>'[1]Appx L Pivot'!F105</f>
        <v>8</v>
      </c>
      <c r="Q43" s="281">
        <f>'[1]Appx L Pivot'!G105</f>
        <v>5033</v>
      </c>
    </row>
    <row r="44" spans="2:17" x14ac:dyDescent="0.25">
      <c r="B44" s="274"/>
      <c r="C44" s="290"/>
      <c r="D44" s="291"/>
      <c r="E44" s="291" t="s">
        <v>159</v>
      </c>
      <c r="F44" s="283">
        <f>+'Appendix L1'!F44/'Appendix L1'!F44</f>
        <v>1</v>
      </c>
      <c r="G44" s="284">
        <f>+'Appendix L1'!G44/'Appendix L1'!G44</f>
        <v>1</v>
      </c>
      <c r="H44" s="284">
        <f>+'Appendix L1'!H44/'Appendix L1'!H44</f>
        <v>1</v>
      </c>
      <c r="I44" s="284">
        <f>+'Appendix L1'!I44/'Appendix L1'!I44</f>
        <v>1</v>
      </c>
      <c r="J44" s="284">
        <f>+'Appendix L1'!J44/'Appendix L1'!J44</f>
        <v>1</v>
      </c>
      <c r="K44" s="283">
        <f>+'Appendix L1'!K44/'Appendix L1'!K44</f>
        <v>1</v>
      </c>
      <c r="L44" s="292">
        <f>'[1]Appx L Pivot'!B101</f>
        <v>6016</v>
      </c>
      <c r="M44" s="293">
        <f>'[1]Appx L Pivot'!C101</f>
        <v>8620</v>
      </c>
      <c r="N44" s="293">
        <f>'[1]Appx L Pivot'!D101</f>
        <v>4264</v>
      </c>
      <c r="O44" s="293">
        <f>'[1]Appx L Pivot'!E101</f>
        <v>449</v>
      </c>
      <c r="P44" s="293">
        <f>'[1]Appx L Pivot'!F101</f>
        <v>8</v>
      </c>
      <c r="Q44" s="294">
        <f>'[1]Appx L Pivot'!G101</f>
        <v>19357</v>
      </c>
    </row>
    <row r="45" spans="2:17" x14ac:dyDescent="0.25">
      <c r="B45" s="274"/>
      <c r="C45" s="266" t="s">
        <v>159</v>
      </c>
      <c r="D45" s="266" t="s">
        <v>85</v>
      </c>
      <c r="E45" s="266" t="s">
        <v>84</v>
      </c>
      <c r="F45" s="269">
        <f>+'Appendix L1'!F45/'Appendix L1'!F47</f>
        <v>0.76353627328094342</v>
      </c>
      <c r="G45" s="270">
        <f>+'Appendix L1'!G45/'Appendix L1'!G47</f>
        <v>0.83854935310370504</v>
      </c>
      <c r="H45" s="270">
        <f>+'Appendix L1'!H45/'Appendix L1'!H47</f>
        <v>0.83826606027516837</v>
      </c>
      <c r="I45" s="270">
        <f>+'Appendix L1'!I45/'Appendix L1'!I47</f>
        <v>0.85435386357923837</v>
      </c>
      <c r="J45" s="270">
        <f>+'Appendix L1'!J45/'Appendix L1'!J47</f>
        <v>0.88277206216974669</v>
      </c>
      <c r="K45" s="269">
        <f>+'Appendix L1'!K45/'Appendix L1'!K47</f>
        <v>0.84603569859825278</v>
      </c>
      <c r="L45" s="271">
        <f>'[1]Appx L Pivot'!B156</f>
        <v>2299</v>
      </c>
      <c r="M45" s="272">
        <f>'[1]Appx L Pivot'!C156</f>
        <v>6381</v>
      </c>
      <c r="N45" s="272">
        <f>'[1]Appx L Pivot'!D156</f>
        <v>12670</v>
      </c>
      <c r="O45" s="272">
        <f>'[1]Appx L Pivot'!E156</f>
        <v>15505</v>
      </c>
      <c r="P45" s="272">
        <f>'[1]Appx L Pivot'!F156</f>
        <v>8386</v>
      </c>
      <c r="Q45" s="273">
        <f>'[1]Appx L Pivot'!G156</f>
        <v>45241</v>
      </c>
    </row>
    <row r="46" spans="2:17" x14ac:dyDescent="0.25">
      <c r="B46" s="274"/>
      <c r="C46" s="275"/>
      <c r="D46" s="276"/>
      <c r="E46" s="276">
        <v>2</v>
      </c>
      <c r="F46" s="277">
        <f>+'Appendix L1'!F46/'Appendix L1'!F47</f>
        <v>1.3423806591651577</v>
      </c>
      <c r="G46" s="278">
        <f>+'Appendix L1'!G46/'Appendix L1'!G47</f>
        <v>1.1692462113229181</v>
      </c>
      <c r="H46" s="278">
        <f>+'Appendix L1'!H46/'Appendix L1'!H47</f>
        <v>1.1942826105321478</v>
      </c>
      <c r="I46" s="278">
        <f>+'Appendix L1'!I46/'Appendix L1'!I47</f>
        <v>1.2304592267157406</v>
      </c>
      <c r="J46" s="278">
        <f>+'Appendix L1'!J46/'Appendix L1'!J47</f>
        <v>1.2124351660748514</v>
      </c>
      <c r="K46" s="277">
        <f>+'Appendix L1'!K46/'Appendix L1'!K47</f>
        <v>1.2032989017782825</v>
      </c>
      <c r="L46" s="279">
        <f>'[1]Appx L Pivot'!B157</f>
        <v>5129</v>
      </c>
      <c r="M46" s="280">
        <f>'[1]Appx L Pivot'!C157</f>
        <v>11034</v>
      </c>
      <c r="N46" s="280">
        <f>'[1]Appx L Pivot'!D157</f>
        <v>17928</v>
      </c>
      <c r="O46" s="280">
        <f>'[1]Appx L Pivot'!E157</f>
        <v>16064</v>
      </c>
      <c r="P46" s="280">
        <f>'[1]Appx L Pivot'!F157</f>
        <v>6286</v>
      </c>
      <c r="Q46" s="281">
        <f>'[1]Appx L Pivot'!G157</f>
        <v>56441</v>
      </c>
    </row>
    <row r="47" spans="2:17" x14ac:dyDescent="0.25">
      <c r="B47" s="274"/>
      <c r="C47" s="275"/>
      <c r="D47" s="282"/>
      <c r="E47" s="282" t="s">
        <v>159</v>
      </c>
      <c r="F47" s="283">
        <f>+'Appendix L1'!F47/'Appendix L1'!F47</f>
        <v>1</v>
      </c>
      <c r="G47" s="284">
        <f>+'Appendix L1'!G47/'Appendix L1'!G47</f>
        <v>1</v>
      </c>
      <c r="H47" s="284">
        <f>+'Appendix L1'!H47/'Appendix L1'!H47</f>
        <v>1</v>
      </c>
      <c r="I47" s="284">
        <f>+'Appendix L1'!I47/'Appendix L1'!I47</f>
        <v>1</v>
      </c>
      <c r="J47" s="284">
        <f>+'Appendix L1'!J47/'Appendix L1'!J47</f>
        <v>1</v>
      </c>
      <c r="K47" s="283">
        <f>+'Appendix L1'!K47/'Appendix L1'!K47</f>
        <v>1</v>
      </c>
      <c r="L47" s="285">
        <f>'[1]Appx L Pivot'!B155</f>
        <v>7428</v>
      </c>
      <c r="M47" s="286">
        <f>'[1]Appx L Pivot'!C155</f>
        <v>17415</v>
      </c>
      <c r="N47" s="286">
        <f>'[1]Appx L Pivot'!D155</f>
        <v>30598</v>
      </c>
      <c r="O47" s="286">
        <f>'[1]Appx L Pivot'!E155</f>
        <v>31569</v>
      </c>
      <c r="P47" s="286">
        <f>'[1]Appx L Pivot'!F155</f>
        <v>14672</v>
      </c>
      <c r="Q47" s="287">
        <f>'[1]Appx L Pivot'!G155</f>
        <v>101682</v>
      </c>
    </row>
    <row r="48" spans="2:17" x14ac:dyDescent="0.25">
      <c r="B48" s="274"/>
      <c r="C48" s="288"/>
      <c r="D48" s="276">
        <v>3</v>
      </c>
      <c r="E48" s="276">
        <v>1</v>
      </c>
      <c r="F48" s="277">
        <f>+'Appendix L1'!F48/'Appendix L1'!F51</f>
        <v>0.77010054917744075</v>
      </c>
      <c r="G48" s="278">
        <f>+'Appendix L1'!G48/'Appendix L1'!G51</f>
        <v>0.79865006314971698</v>
      </c>
      <c r="H48" s="278">
        <f>+'Appendix L1'!H48/'Appendix L1'!H51</f>
        <v>0.84411675728013114</v>
      </c>
      <c r="I48" s="278">
        <f>+'Appendix L1'!I48/'Appendix L1'!I51</f>
        <v>0.80486060777692126</v>
      </c>
      <c r="J48" s="278">
        <f>+'Appendix L1'!J48/'Appendix L1'!J51</f>
        <v>1.1092555683147749</v>
      </c>
      <c r="K48" s="277">
        <f>+'Appendix L1'!K48/'Appendix L1'!K51</f>
        <v>0.80667611064778855</v>
      </c>
      <c r="L48" s="279">
        <f>'[1]Appx L Pivot'!B159</f>
        <v>3911</v>
      </c>
      <c r="M48" s="280">
        <f>'[1]Appx L Pivot'!C159</f>
        <v>7125</v>
      </c>
      <c r="N48" s="280">
        <f>'[1]Appx L Pivot'!D159</f>
        <v>8308</v>
      </c>
      <c r="O48" s="280">
        <f>'[1]Appx L Pivot'!E159</f>
        <v>4073</v>
      </c>
      <c r="P48" s="280">
        <f>'[1]Appx L Pivot'!F159</f>
        <v>90</v>
      </c>
      <c r="Q48" s="281">
        <f>'[1]Appx L Pivot'!G159</f>
        <v>23507</v>
      </c>
    </row>
    <row r="49" spans="2:17" x14ac:dyDescent="0.25">
      <c r="B49" s="274"/>
      <c r="C49" s="275"/>
      <c r="D49" s="276"/>
      <c r="E49" s="276">
        <v>2</v>
      </c>
      <c r="F49" s="277">
        <f>+'Appendix L1'!F49/'Appendix L1'!F51</f>
        <v>0.85681096920851219</v>
      </c>
      <c r="G49" s="278">
        <f>+'Appendix L1'!G49/'Appendix L1'!G51</f>
        <v>0.87491698851959598</v>
      </c>
      <c r="H49" s="278">
        <f>+'Appendix L1'!H49/'Appendix L1'!H51</f>
        <v>0.90498928996206884</v>
      </c>
      <c r="I49" s="278">
        <f>+'Appendix L1'!I49/'Appendix L1'!I51</f>
        <v>1.0162803862146039</v>
      </c>
      <c r="J49" s="278">
        <f>+'Appendix L1'!J49/'Appendix L1'!J51</f>
        <v>1.2917379372000868</v>
      </c>
      <c r="K49" s="277">
        <f>+'Appendix L1'!K49/'Appendix L1'!K51</f>
        <v>0.89203260180666122</v>
      </c>
      <c r="L49" s="279">
        <f>'[1]Appx L Pivot'!B160</f>
        <v>4148</v>
      </c>
      <c r="M49" s="280">
        <f>'[1]Appx L Pivot'!C160</f>
        <v>9896</v>
      </c>
      <c r="N49" s="280">
        <f>'[1]Appx L Pivot'!D160</f>
        <v>10148</v>
      </c>
      <c r="O49" s="280">
        <f>'[1]Appx L Pivot'!E160</f>
        <v>3609</v>
      </c>
      <c r="P49" s="280">
        <f>'[1]Appx L Pivot'!F160</f>
        <v>203</v>
      </c>
      <c r="Q49" s="281">
        <f>'[1]Appx L Pivot'!G160</f>
        <v>28004</v>
      </c>
    </row>
    <row r="50" spans="2:17" x14ac:dyDescent="0.25">
      <c r="B50" s="274"/>
      <c r="C50" s="275"/>
      <c r="D50" s="276"/>
      <c r="E50" s="276">
        <v>3</v>
      </c>
      <c r="F50" s="277">
        <f>+'Appendix L1'!F50/'Appendix L1'!F51</f>
        <v>1.2565120897413333</v>
      </c>
      <c r="G50" s="278">
        <f>+'Appendix L1'!G50/'Appendix L1'!G51</f>
        <v>1.1840969797276935</v>
      </c>
      <c r="H50" s="278">
        <f>+'Appendix L1'!H50/'Appendix L1'!H51</f>
        <v>1.1990018219045109</v>
      </c>
      <c r="I50" s="278">
        <f>+'Appendix L1'!I50/'Appendix L1'!I51</f>
        <v>1.3758481555163355</v>
      </c>
      <c r="J50" s="278">
        <f>+'Appendix L1'!J50/'Appendix L1'!J51</f>
        <v>0.79573700285584681</v>
      </c>
      <c r="K50" s="277">
        <f>+'Appendix L1'!K50/'Appendix L1'!K51</f>
        <v>1.2107583881954143</v>
      </c>
      <c r="L50" s="279">
        <f>'[1]Appx L Pivot'!B161</f>
        <v>10240</v>
      </c>
      <c r="M50" s="280">
        <f>'[1]Appx L Pivot'!C161</f>
        <v>20011</v>
      </c>
      <c r="N50" s="280">
        <f>'[1]Appx L Pivot'!D161</f>
        <v>15351</v>
      </c>
      <c r="O50" s="280">
        <f>'[1]Appx L Pivot'!E161</f>
        <v>3286</v>
      </c>
      <c r="P50" s="280">
        <f>'[1]Appx L Pivot'!F161</f>
        <v>213</v>
      </c>
      <c r="Q50" s="281">
        <f>'[1]Appx L Pivot'!G161</f>
        <v>49101</v>
      </c>
    </row>
    <row r="51" spans="2:17" x14ac:dyDescent="0.25">
      <c r="B51" s="274"/>
      <c r="C51" s="275"/>
      <c r="D51" s="282"/>
      <c r="E51" s="282" t="s">
        <v>159</v>
      </c>
      <c r="F51" s="283">
        <f>+'Appendix L1'!F51/'Appendix L1'!F51</f>
        <v>1</v>
      </c>
      <c r="G51" s="284">
        <f>+'Appendix L1'!G51/'Appendix L1'!G51</f>
        <v>1</v>
      </c>
      <c r="H51" s="284">
        <f>+'Appendix L1'!H51/'Appendix L1'!H51</f>
        <v>1</v>
      </c>
      <c r="I51" s="284">
        <f>+'Appendix L1'!I51/'Appendix L1'!I51</f>
        <v>1</v>
      </c>
      <c r="J51" s="284">
        <f>+'Appendix L1'!J51/'Appendix L1'!J51</f>
        <v>1</v>
      </c>
      <c r="K51" s="283">
        <f>+'Appendix L1'!K51/'Appendix L1'!K51</f>
        <v>1</v>
      </c>
      <c r="L51" s="285">
        <f>'[1]Appx L Pivot'!B158</f>
        <v>18299</v>
      </c>
      <c r="M51" s="286">
        <f>'[1]Appx L Pivot'!C158</f>
        <v>37032</v>
      </c>
      <c r="N51" s="286">
        <f>'[1]Appx L Pivot'!D158</f>
        <v>33807</v>
      </c>
      <c r="O51" s="286">
        <f>'[1]Appx L Pivot'!E158</f>
        <v>10968</v>
      </c>
      <c r="P51" s="286">
        <f>'[1]Appx L Pivot'!F158</f>
        <v>506</v>
      </c>
      <c r="Q51" s="287">
        <f>'[1]Appx L Pivot'!G158</f>
        <v>100612</v>
      </c>
    </row>
    <row r="52" spans="2:17" x14ac:dyDescent="0.25">
      <c r="B52" s="274"/>
      <c r="C52" s="288"/>
      <c r="D52" s="276">
        <v>4</v>
      </c>
      <c r="E52" s="276">
        <v>1</v>
      </c>
      <c r="F52" s="277">
        <f>+'Appendix L1'!F52/'Appendix L1'!F56</f>
        <v>0.80713491325064968</v>
      </c>
      <c r="G52" s="278">
        <f>+'Appendix L1'!G52/'Appendix L1'!G56</f>
        <v>0.82973463319142737</v>
      </c>
      <c r="H52" s="278">
        <f>+'Appendix L1'!H52/'Appendix L1'!H56</f>
        <v>0.801647229677384</v>
      </c>
      <c r="I52" s="278">
        <f>+'Appendix L1'!I52/'Appendix L1'!I56</f>
        <v>0.86269481688591032</v>
      </c>
      <c r="J52" s="278">
        <f>+'Appendix L1'!J52/'Appendix L1'!J56</f>
        <v>6.9621184517818193</v>
      </c>
      <c r="K52" s="277">
        <f>+'Appendix L1'!K52/'Appendix L1'!K56</f>
        <v>0.81736575542511336</v>
      </c>
      <c r="L52" s="279">
        <f>'[1]Appx L Pivot'!B163</f>
        <v>5267</v>
      </c>
      <c r="M52" s="280">
        <f>'[1]Appx L Pivot'!C163</f>
        <v>8746</v>
      </c>
      <c r="N52" s="280">
        <f>'[1]Appx L Pivot'!D163</f>
        <v>7268</v>
      </c>
      <c r="O52" s="280">
        <f>'[1]Appx L Pivot'!E163</f>
        <v>1921</v>
      </c>
      <c r="P52" s="280">
        <f>'[1]Appx L Pivot'!F163</f>
        <v>5</v>
      </c>
      <c r="Q52" s="281">
        <f>'[1]Appx L Pivot'!G163</f>
        <v>23207</v>
      </c>
    </row>
    <row r="53" spans="2:17" x14ac:dyDescent="0.25">
      <c r="B53" s="274"/>
      <c r="C53" s="275"/>
      <c r="D53" s="276"/>
      <c r="E53" s="289">
        <v>2</v>
      </c>
      <c r="F53" s="277">
        <f>+'Appendix L1'!F53/'Appendix L1'!F56</f>
        <v>0.96516688850113685</v>
      </c>
      <c r="G53" s="278">
        <f>+'Appendix L1'!G53/'Appendix L1'!G56</f>
        <v>0.97147770193427141</v>
      </c>
      <c r="H53" s="278">
        <f>+'Appendix L1'!H53/'Appendix L1'!H56</f>
        <v>1.0166789074289091</v>
      </c>
      <c r="I53" s="278">
        <f>+'Appendix L1'!I53/'Appendix L1'!I56</f>
        <v>1.03768520575074</v>
      </c>
      <c r="J53" s="278">
        <f>+'Appendix L1'!J53/'Appendix L1'!J56</f>
        <v>7.637919461870899</v>
      </c>
      <c r="K53" s="277">
        <f>+'Appendix L1'!K53/'Appendix L1'!K56</f>
        <v>0.98308246387445508</v>
      </c>
      <c r="L53" s="279">
        <f>'[1]Appx L Pivot'!B164</f>
        <v>4277</v>
      </c>
      <c r="M53" s="280">
        <f>'[1]Appx L Pivot'!C164</f>
        <v>8059</v>
      </c>
      <c r="N53" s="280">
        <f>'[1]Appx L Pivot'!D164</f>
        <v>6580</v>
      </c>
      <c r="O53" s="280">
        <f>'[1]Appx L Pivot'!E164</f>
        <v>1399</v>
      </c>
      <c r="P53" s="280">
        <f>'[1]Appx L Pivot'!F164</f>
        <v>3</v>
      </c>
      <c r="Q53" s="281">
        <f>'[1]Appx L Pivot'!G164</f>
        <v>20318</v>
      </c>
    </row>
    <row r="54" spans="2:17" x14ac:dyDescent="0.25">
      <c r="B54" s="274"/>
      <c r="C54" s="275"/>
      <c r="D54" s="276"/>
      <c r="E54" s="276">
        <v>3</v>
      </c>
      <c r="F54" s="277">
        <f>+'Appendix L1'!F54/'Appendix L1'!F56</f>
        <v>1.0980182194776127</v>
      </c>
      <c r="G54" s="278">
        <f>+'Appendix L1'!G54/'Appendix L1'!G56</f>
        <v>1.1413891449266205</v>
      </c>
      <c r="H54" s="278">
        <f>+'Appendix L1'!H54/'Appendix L1'!H56</f>
        <v>1.3408947362780077</v>
      </c>
      <c r="I54" s="278">
        <f>+'Appendix L1'!I54/'Appendix L1'!I56</f>
        <v>1.2709216846605955</v>
      </c>
      <c r="J54" s="278">
        <f>+'Appendix L1'!J54/'Appendix L1'!J56</f>
        <v>0</v>
      </c>
      <c r="K54" s="277">
        <f>+'Appendix L1'!K54/'Appendix L1'!K56</f>
        <v>1.1769795625121076</v>
      </c>
      <c r="L54" s="279">
        <f>'[1]Appx L Pivot'!B165</f>
        <v>3701</v>
      </c>
      <c r="M54" s="280">
        <f>'[1]Appx L Pivot'!C165</f>
        <v>5654</v>
      </c>
      <c r="N54" s="280">
        <f>'[1]Appx L Pivot'!D165</f>
        <v>4074</v>
      </c>
      <c r="O54" s="280">
        <f>'[1]Appx L Pivot'!E165</f>
        <v>616</v>
      </c>
      <c r="P54" s="280">
        <f>'[1]Appx L Pivot'!F165</f>
        <v>0</v>
      </c>
      <c r="Q54" s="281">
        <f>'[1]Appx L Pivot'!G165</f>
        <v>14045</v>
      </c>
    </row>
    <row r="55" spans="2:17" x14ac:dyDescent="0.25">
      <c r="B55" s="274"/>
      <c r="C55" s="275"/>
      <c r="D55" s="276"/>
      <c r="E55" s="276">
        <v>4</v>
      </c>
      <c r="F55" s="277">
        <f>+'Appendix L1'!F55/'Appendix L1'!F56</f>
        <v>1.4186863753104855</v>
      </c>
      <c r="G55" s="278">
        <f>+'Appendix L1'!G55/'Appendix L1'!G56</f>
        <v>1.3929121173242349</v>
      </c>
      <c r="H55" s="278">
        <f>+'Appendix L1'!H55/'Appendix L1'!H56</f>
        <v>1.4474370694634862</v>
      </c>
      <c r="I55" s="278">
        <f>+'Appendix L1'!I55/'Appendix L1'!I56</f>
        <v>1.3454804482089397</v>
      </c>
      <c r="J55" s="278">
        <f>+'Appendix L1'!J55/'Appendix L1'!J56</f>
        <v>0.67160204065741491</v>
      </c>
      <c r="K55" s="277">
        <f>+'Appendix L1'!K55/'Appendix L1'!K56</f>
        <v>1.4127276618927058</v>
      </c>
      <c r="L55" s="279">
        <f>'[1]Appx L Pivot'!B166</f>
        <v>4740</v>
      </c>
      <c r="M55" s="280">
        <f>'[1]Appx L Pivot'!C166</f>
        <v>6030</v>
      </c>
      <c r="N55" s="280">
        <f>'[1]Appx L Pivot'!D166</f>
        <v>3373</v>
      </c>
      <c r="O55" s="280">
        <f>'[1]Appx L Pivot'!E166</f>
        <v>772</v>
      </c>
      <c r="P55" s="280">
        <f>'[1]Appx L Pivot'!F166</f>
        <v>16</v>
      </c>
      <c r="Q55" s="281">
        <f>'[1]Appx L Pivot'!G166</f>
        <v>14931</v>
      </c>
    </row>
    <row r="56" spans="2:17" x14ac:dyDescent="0.25">
      <c r="B56" s="274"/>
      <c r="C56" s="288"/>
      <c r="D56" s="276"/>
      <c r="E56" s="276" t="s">
        <v>159</v>
      </c>
      <c r="F56" s="283">
        <f>+'Appendix L1'!F56/'Appendix L1'!F56</f>
        <v>1</v>
      </c>
      <c r="G56" s="284">
        <f>+'Appendix L1'!G56/'Appendix L1'!G56</f>
        <v>1</v>
      </c>
      <c r="H56" s="284">
        <f>+'Appendix L1'!H56/'Appendix L1'!H56</f>
        <v>1</v>
      </c>
      <c r="I56" s="284">
        <f>+'Appendix L1'!I56/'Appendix L1'!I56</f>
        <v>1</v>
      </c>
      <c r="J56" s="284">
        <f>+'Appendix L1'!J56/'Appendix L1'!J56</f>
        <v>1</v>
      </c>
      <c r="K56" s="283">
        <f>+'Appendix L1'!K56/'Appendix L1'!K56</f>
        <v>1</v>
      </c>
      <c r="L56" s="292">
        <f>'[1]Appx L Pivot'!B162</f>
        <v>17985</v>
      </c>
      <c r="M56" s="293">
        <f>'[1]Appx L Pivot'!C162</f>
        <v>28489</v>
      </c>
      <c r="N56" s="293">
        <f>'[1]Appx L Pivot'!D162</f>
        <v>21295</v>
      </c>
      <c r="O56" s="293">
        <f>'[1]Appx L Pivot'!E162</f>
        <v>4708</v>
      </c>
      <c r="P56" s="293">
        <f>'[1]Appx L Pivot'!F162</f>
        <v>24</v>
      </c>
      <c r="Q56" s="294">
        <f>'[1]Appx L Pivot'!G162</f>
        <v>72501</v>
      </c>
    </row>
    <row r="57" spans="2:17" x14ac:dyDescent="0.25">
      <c r="B57" s="295"/>
      <c r="C57" s="296"/>
      <c r="D57" s="296"/>
      <c r="E57" s="296"/>
      <c r="F57" s="298"/>
      <c r="G57" s="298"/>
      <c r="H57" s="298"/>
      <c r="I57" s="298"/>
      <c r="J57" s="298"/>
      <c r="K57" s="308"/>
      <c r="L57" s="300">
        <f>'[1]Appx L Pivot'!B66</f>
        <v>43712</v>
      </c>
      <c r="M57" s="300">
        <f>'[1]Appx L Pivot'!C66</f>
        <v>82936</v>
      </c>
      <c r="N57" s="300">
        <f>'[1]Appx L Pivot'!D66</f>
        <v>85700</v>
      </c>
      <c r="O57" s="300">
        <f>'[1]Appx L Pivot'!E66</f>
        <v>47245</v>
      </c>
      <c r="P57" s="300">
        <f>'[1]Appx L Pivot'!F66</f>
        <v>15202</v>
      </c>
      <c r="Q57" s="301">
        <f>'[1]Appx L Pivot'!G66</f>
        <v>274795</v>
      </c>
    </row>
    <row r="58" spans="2:17" x14ac:dyDescent="0.25">
      <c r="B58" s="302" t="s">
        <v>106</v>
      </c>
      <c r="C58" s="276" t="s">
        <v>280</v>
      </c>
      <c r="D58" s="276" t="s">
        <v>85</v>
      </c>
      <c r="E58" s="276" t="s">
        <v>84</v>
      </c>
      <c r="F58" s="277">
        <f>+'Appendix L1'!F58/'Appendix L1'!F60</f>
        <v>0.85315588556069977</v>
      </c>
      <c r="G58" s="278">
        <f>+'Appendix L1'!G58/'Appendix L1'!G60</f>
        <v>0.84562600957596656</v>
      </c>
      <c r="H58" s="278">
        <f>+'Appendix L1'!H58/'Appendix L1'!H60</f>
        <v>0.91927607436528214</v>
      </c>
      <c r="I58" s="278">
        <f>+'Appendix L1'!I58/'Appendix L1'!I60</f>
        <v>0.93937169057129832</v>
      </c>
      <c r="J58" s="278">
        <f>+'Appendix L1'!J58/'Appendix L1'!J60</f>
        <v>0.93105354583226263</v>
      </c>
      <c r="K58" s="309">
        <f>+'Appendix L1'!K58/'Appendix L1'!K60</f>
        <v>0.88879742427223662</v>
      </c>
      <c r="L58" s="271">
        <f>'[1]Appx L Pivot'!B109</f>
        <v>608</v>
      </c>
      <c r="M58" s="272">
        <f>'[1]Appx L Pivot'!C109</f>
        <v>655</v>
      </c>
      <c r="N58" s="272">
        <f>'[1]Appx L Pivot'!D109</f>
        <v>857</v>
      </c>
      <c r="O58" s="272">
        <f>'[1]Appx L Pivot'!E109</f>
        <v>757</v>
      </c>
      <c r="P58" s="272">
        <f>'[1]Appx L Pivot'!F109</f>
        <v>339</v>
      </c>
      <c r="Q58" s="273">
        <f>'[1]Appx L Pivot'!G109</f>
        <v>3216</v>
      </c>
    </row>
    <row r="59" spans="2:17" x14ac:dyDescent="0.25">
      <c r="B59" s="274"/>
      <c r="C59" s="276"/>
      <c r="D59" s="303"/>
      <c r="E59" s="303">
        <v>2</v>
      </c>
      <c r="F59" s="277">
        <f>+'Appendix L1'!F59/'Appendix L1'!F60</f>
        <v>1.2704537955516078</v>
      </c>
      <c r="G59" s="278">
        <f>+'Appendix L1'!G59/'Appendix L1'!G60</f>
        <v>1.3149395071471657</v>
      </c>
      <c r="H59" s="278">
        <f>+'Appendix L1'!H59/'Appendix L1'!H60</f>
        <v>1.1928152652128698</v>
      </c>
      <c r="I59" s="278">
        <f>+'Appendix L1'!I59/'Appendix L1'!I60</f>
        <v>1.1624074922733536</v>
      </c>
      <c r="J59" s="278">
        <f>+'Appendix L1'!J59/'Appendix L1'!J60</f>
        <v>1.1753327267181377</v>
      </c>
      <c r="K59" s="309">
        <f>+'Appendix L1'!K59/'Appendix L1'!K60</f>
        <v>1.2425707663729588</v>
      </c>
      <c r="L59" s="279">
        <f>'[1]Appx L Pivot'!B110</f>
        <v>541</v>
      </c>
      <c r="M59" s="280">
        <f>'[1]Appx L Pivot'!C110</f>
        <v>520</v>
      </c>
      <c r="N59" s="280">
        <f>'[1]Appx L Pivot'!D110</f>
        <v>490</v>
      </c>
      <c r="O59" s="280">
        <f>'[1]Appx L Pivot'!E110</f>
        <v>359</v>
      </c>
      <c r="P59" s="280">
        <f>'[1]Appx L Pivot'!F110</f>
        <v>150</v>
      </c>
      <c r="Q59" s="281">
        <f>'[1]Appx L Pivot'!G110</f>
        <v>2060</v>
      </c>
    </row>
    <row r="60" spans="2:17" x14ac:dyDescent="0.25">
      <c r="B60" s="274"/>
      <c r="C60" s="291"/>
      <c r="D60" s="304"/>
      <c r="E60" s="304" t="s">
        <v>159</v>
      </c>
      <c r="F60" s="283">
        <f>+'Appendix L1'!F60/'Appendix L1'!F60</f>
        <v>1</v>
      </c>
      <c r="G60" s="284">
        <f>+'Appendix L1'!G60/'Appendix L1'!G60</f>
        <v>1</v>
      </c>
      <c r="H60" s="284">
        <f>+'Appendix L1'!H60/'Appendix L1'!H60</f>
        <v>1</v>
      </c>
      <c r="I60" s="284">
        <f>+'Appendix L1'!I60/'Appendix L1'!I60</f>
        <v>1</v>
      </c>
      <c r="J60" s="284">
        <f>+'Appendix L1'!J60/'Appendix L1'!J60</f>
        <v>1</v>
      </c>
      <c r="K60" s="310">
        <f>+'Appendix L1'!K60/'Appendix L1'!K60</f>
        <v>1</v>
      </c>
      <c r="L60" s="285">
        <f>'[1]Appx L Pivot'!B108</f>
        <v>1149</v>
      </c>
      <c r="M60" s="286">
        <f>'[1]Appx L Pivot'!C108</f>
        <v>1175</v>
      </c>
      <c r="N60" s="286">
        <f>'[1]Appx L Pivot'!D108</f>
        <v>1347</v>
      </c>
      <c r="O60" s="286">
        <f>'[1]Appx L Pivot'!E108</f>
        <v>1116</v>
      </c>
      <c r="P60" s="286">
        <f>'[1]Appx L Pivot'!F108</f>
        <v>489</v>
      </c>
      <c r="Q60" s="287">
        <f>'[1]Appx L Pivot'!G108</f>
        <v>5276</v>
      </c>
    </row>
    <row r="61" spans="2:17" x14ac:dyDescent="0.25">
      <c r="B61" s="274"/>
      <c r="C61" s="263" t="s">
        <v>281</v>
      </c>
      <c r="D61" s="266" t="s">
        <v>85</v>
      </c>
      <c r="E61" s="266" t="s">
        <v>84</v>
      </c>
      <c r="F61" s="277">
        <f>+'Appendix L1'!F61/'Appendix L1'!F63</f>
        <v>0.85756148962927614</v>
      </c>
      <c r="G61" s="278">
        <f>+'Appendix L1'!G61/'Appendix L1'!G63</f>
        <v>0.89025482370365561</v>
      </c>
      <c r="H61" s="278">
        <f>+'Appendix L1'!H61/'Appendix L1'!H63</f>
        <v>0.89778443122347373</v>
      </c>
      <c r="I61" s="278">
        <f>+'Appendix L1'!I61/'Appendix L1'!I63</f>
        <v>0.95266084105320692</v>
      </c>
      <c r="J61" s="278">
        <f>+'Appendix L1'!J61/'Appendix L1'!J63</f>
        <v>0.96190734844489212</v>
      </c>
      <c r="K61" s="309">
        <f>+'Appendix L1'!K61/'Appendix L1'!K63</f>
        <v>0.8970879629586368</v>
      </c>
      <c r="L61" s="271">
        <f>'[1]Appx L Pivot'!B113</f>
        <v>1310</v>
      </c>
      <c r="M61" s="272">
        <f>'[1]Appx L Pivot'!C113</f>
        <v>2580</v>
      </c>
      <c r="N61" s="272">
        <f>'[1]Appx L Pivot'!D113</f>
        <v>2677</v>
      </c>
      <c r="O61" s="272">
        <f>'[1]Appx L Pivot'!E113</f>
        <v>1496</v>
      </c>
      <c r="P61" s="272">
        <f>'[1]Appx L Pivot'!F113</f>
        <v>437</v>
      </c>
      <c r="Q61" s="273">
        <f>'[1]Appx L Pivot'!G113</f>
        <v>8500</v>
      </c>
    </row>
    <row r="62" spans="2:17" x14ac:dyDescent="0.25">
      <c r="B62" s="274"/>
      <c r="C62" s="276"/>
      <c r="D62" s="276"/>
      <c r="E62" s="276">
        <v>2</v>
      </c>
      <c r="F62" s="277">
        <f>+'Appendix L1'!F62/'Appendix L1'!F63</f>
        <v>1.2175964306104485</v>
      </c>
      <c r="G62" s="278">
        <f>+'Appendix L1'!G62/'Appendix L1'!G63</f>
        <v>1.1802071800355474</v>
      </c>
      <c r="H62" s="278">
        <f>+'Appendix L1'!H62/'Appendix L1'!H63</f>
        <v>1.1713356364521146</v>
      </c>
      <c r="I62" s="278">
        <f>+'Appendix L1'!I62/'Appendix L1'!I63</f>
        <v>1.0793990833600637</v>
      </c>
      <c r="J62" s="278">
        <f>+'Appendix L1'!J62/'Appendix L1'!J63</f>
        <v>1.0508963982971802</v>
      </c>
      <c r="K62" s="309">
        <f>+'Appendix L1'!K62/'Appendix L1'!K63</f>
        <v>1.1665856970951944</v>
      </c>
      <c r="L62" s="279">
        <f>'[1]Appx L Pivot'!B114</f>
        <v>1332</v>
      </c>
      <c r="M62" s="280">
        <f>'[1]Appx L Pivot'!C114</f>
        <v>2173</v>
      </c>
      <c r="N62" s="280">
        <f>'[1]Appx L Pivot'!D114</f>
        <v>1967</v>
      </c>
      <c r="O62" s="280">
        <f>'[1]Appx L Pivot'!E114</f>
        <v>973</v>
      </c>
      <c r="P62" s="280">
        <f>'[1]Appx L Pivot'!F114</f>
        <v>286</v>
      </c>
      <c r="Q62" s="281">
        <f>'[1]Appx L Pivot'!G114</f>
        <v>6731</v>
      </c>
    </row>
    <row r="63" spans="2:17" x14ac:dyDescent="0.25">
      <c r="B63" s="274"/>
      <c r="C63" s="291"/>
      <c r="D63" s="291"/>
      <c r="E63" s="291" t="s">
        <v>159</v>
      </c>
      <c r="F63" s="283">
        <f>+'Appendix L1'!F63/'Appendix L1'!F63</f>
        <v>1</v>
      </c>
      <c r="G63" s="284">
        <f>+'Appendix L1'!G63/'Appendix L1'!G63</f>
        <v>1</v>
      </c>
      <c r="H63" s="284">
        <f>+'Appendix L1'!H63/'Appendix L1'!H63</f>
        <v>1</v>
      </c>
      <c r="I63" s="284">
        <f>+'Appendix L1'!I63/'Appendix L1'!I63</f>
        <v>1</v>
      </c>
      <c r="J63" s="284">
        <f>+'Appendix L1'!J63/'Appendix L1'!J63</f>
        <v>1</v>
      </c>
      <c r="K63" s="310">
        <f>+'Appendix L1'!K63/'Appendix L1'!K63</f>
        <v>1</v>
      </c>
      <c r="L63" s="285">
        <f>'[1]Appx L Pivot'!B112</f>
        <v>2642</v>
      </c>
      <c r="M63" s="286">
        <f>'[1]Appx L Pivot'!C112</f>
        <v>4753</v>
      </c>
      <c r="N63" s="286">
        <f>'[1]Appx L Pivot'!D112</f>
        <v>4644</v>
      </c>
      <c r="O63" s="286">
        <f>'[1]Appx L Pivot'!E112</f>
        <v>2469</v>
      </c>
      <c r="P63" s="286">
        <f>'[1]Appx L Pivot'!F112</f>
        <v>723</v>
      </c>
      <c r="Q63" s="287">
        <f>'[1]Appx L Pivot'!G112</f>
        <v>15231</v>
      </c>
    </row>
    <row r="64" spans="2:17" x14ac:dyDescent="0.25">
      <c r="B64" s="274"/>
      <c r="C64" s="263" t="s">
        <v>282</v>
      </c>
      <c r="D64" s="266" t="s">
        <v>85</v>
      </c>
      <c r="E64" s="266" t="s">
        <v>84</v>
      </c>
      <c r="F64" s="277">
        <f>+'Appendix L1'!F64/'Appendix L1'!F66</f>
        <v>1.055946788574422</v>
      </c>
      <c r="G64" s="278">
        <f>+'Appendix L1'!G64/'Appendix L1'!G66</f>
        <v>0.98824905614332192</v>
      </c>
      <c r="H64" s="278">
        <f>+'Appendix L1'!H64/'Appendix L1'!H66</f>
        <v>0.71633739248509731</v>
      </c>
      <c r="I64" s="278">
        <f>+'Appendix L1'!I64/'Appendix L1'!I66</f>
        <v>0.9285286205061134</v>
      </c>
      <c r="J64" s="278">
        <f>+'Appendix L1'!J64/'Appendix L1'!J66</f>
        <v>0.89748340436487684</v>
      </c>
      <c r="K64" s="309">
        <f>+'Appendix L1'!K64/'Appendix L1'!K66</f>
        <v>0.91165474917163158</v>
      </c>
      <c r="L64" s="271">
        <f>'[1]Appx L Pivot'!B117</f>
        <v>434</v>
      </c>
      <c r="M64" s="272">
        <f>'[1]Appx L Pivot'!C117</f>
        <v>735</v>
      </c>
      <c r="N64" s="272">
        <f>'[1]Appx L Pivot'!D117</f>
        <v>506</v>
      </c>
      <c r="O64" s="272">
        <f>'[1]Appx L Pivot'!E117</f>
        <v>232</v>
      </c>
      <c r="P64" s="272">
        <f>'[1]Appx L Pivot'!F117</f>
        <v>60</v>
      </c>
      <c r="Q64" s="273">
        <f>'[1]Appx L Pivot'!G117</f>
        <v>1967</v>
      </c>
    </row>
    <row r="65" spans="2:17" x14ac:dyDescent="0.25">
      <c r="B65" s="274"/>
      <c r="C65" s="276"/>
      <c r="D65" s="276"/>
      <c r="E65" s="276">
        <v>2</v>
      </c>
      <c r="F65" s="277">
        <f>+'Appendix L1'!F65/'Appendix L1'!F66</f>
        <v>0.94623755906267104</v>
      </c>
      <c r="G65" s="278">
        <f>+'Appendix L1'!G65/'Appendix L1'!G66</f>
        <v>1.0104479124176253</v>
      </c>
      <c r="H65" s="278">
        <f>+'Appendix L1'!H65/'Appendix L1'!H66</f>
        <v>1.2766944907404829</v>
      </c>
      <c r="I65" s="278">
        <f>+'Appendix L1'!I65/'Appendix L1'!I66</f>
        <v>1.0690697245692757</v>
      </c>
      <c r="J65" s="278">
        <f>+'Appendix L1'!J65/'Appendix L1'!J66</f>
        <v>1.0965976271374622</v>
      </c>
      <c r="K65" s="309">
        <f>+'Appendix L1'!K65/'Appendix L1'!K66</f>
        <v>1.0825688620748142</v>
      </c>
      <c r="L65" s="279">
        <f>'[1]Appx L Pivot'!B118</f>
        <v>557</v>
      </c>
      <c r="M65" s="280">
        <f>'[1]Appx L Pivot'!C118</f>
        <v>868</v>
      </c>
      <c r="N65" s="280">
        <f>'[1]Appx L Pivot'!D118</f>
        <v>666</v>
      </c>
      <c r="O65" s="280">
        <f>'[1]Appx L Pivot'!E118</f>
        <v>257</v>
      </c>
      <c r="P65" s="280">
        <f>'[1]Appx L Pivot'!F118</f>
        <v>76</v>
      </c>
      <c r="Q65" s="281">
        <f>'[1]Appx L Pivot'!G118</f>
        <v>2424</v>
      </c>
    </row>
    <row r="66" spans="2:17" x14ac:dyDescent="0.25">
      <c r="B66" s="274"/>
      <c r="C66" s="291"/>
      <c r="D66" s="291"/>
      <c r="E66" s="291" t="s">
        <v>159</v>
      </c>
      <c r="F66" s="283">
        <f>+'Appendix L1'!F66/'Appendix L1'!F66</f>
        <v>1</v>
      </c>
      <c r="G66" s="284">
        <f>+'Appendix L1'!G66/'Appendix L1'!G66</f>
        <v>1</v>
      </c>
      <c r="H66" s="284">
        <f>+'Appendix L1'!H66/'Appendix L1'!H66</f>
        <v>1</v>
      </c>
      <c r="I66" s="284">
        <f>+'Appendix L1'!I66/'Appendix L1'!I66</f>
        <v>1</v>
      </c>
      <c r="J66" s="284">
        <f>+'Appendix L1'!J66/'Appendix L1'!J66</f>
        <v>1</v>
      </c>
      <c r="K66" s="310">
        <f>+'Appendix L1'!K66/'Appendix L1'!K66</f>
        <v>1</v>
      </c>
      <c r="L66" s="285">
        <f>'[1]Appx L Pivot'!B116</f>
        <v>991</v>
      </c>
      <c r="M66" s="286">
        <f>'[1]Appx L Pivot'!C116</f>
        <v>1603</v>
      </c>
      <c r="N66" s="286">
        <f>'[1]Appx L Pivot'!D116</f>
        <v>1172</v>
      </c>
      <c r="O66" s="286">
        <f>'[1]Appx L Pivot'!E116</f>
        <v>489</v>
      </c>
      <c r="P66" s="286">
        <f>'[1]Appx L Pivot'!F116</f>
        <v>136</v>
      </c>
      <c r="Q66" s="287">
        <f>'[1]Appx L Pivot'!G116</f>
        <v>4391</v>
      </c>
    </row>
    <row r="67" spans="2:17" x14ac:dyDescent="0.25">
      <c r="B67" s="274"/>
      <c r="C67" s="263" t="s">
        <v>159</v>
      </c>
      <c r="D67" s="266" t="s">
        <v>85</v>
      </c>
      <c r="E67" s="266" t="s">
        <v>84</v>
      </c>
      <c r="F67" s="277">
        <f>+'Appendix L1'!F67/'Appendix L1'!F69</f>
        <v>0.89819047144913877</v>
      </c>
      <c r="G67" s="278">
        <f>+'Appendix L1'!G67/'Appendix L1'!G69</f>
        <v>0.90444730251659866</v>
      </c>
      <c r="H67" s="278">
        <f>+'Appendix L1'!H67/'Appendix L1'!H69</f>
        <v>0.86180181129401334</v>
      </c>
      <c r="I67" s="278">
        <f>+'Appendix L1'!I67/'Appendix L1'!I69</f>
        <v>0.93670145918259584</v>
      </c>
      <c r="J67" s="278">
        <f>+'Appendix L1'!J67/'Appendix L1'!J69</f>
        <v>0.92228739911997148</v>
      </c>
      <c r="K67" s="309">
        <f>+'Appendix L1'!K67/'Appendix L1'!K69</f>
        <v>0.89903251856357658</v>
      </c>
      <c r="L67" s="271">
        <f>'[1]Appx L Pivot'!B169</f>
        <v>2352</v>
      </c>
      <c r="M67" s="272">
        <f>'[1]Appx L Pivot'!C169</f>
        <v>3970</v>
      </c>
      <c r="N67" s="272">
        <f>'[1]Appx L Pivot'!D169</f>
        <v>4040</v>
      </c>
      <c r="O67" s="272">
        <f>'[1]Appx L Pivot'!E169</f>
        <v>2485</v>
      </c>
      <c r="P67" s="272">
        <f>'[1]Appx L Pivot'!F169</f>
        <v>836</v>
      </c>
      <c r="Q67" s="273">
        <f>'[1]Appx L Pivot'!G169</f>
        <v>13683</v>
      </c>
    </row>
    <row r="68" spans="2:17" x14ac:dyDescent="0.25">
      <c r="B68" s="274"/>
      <c r="C68" s="276"/>
      <c r="D68" s="276"/>
      <c r="E68" s="276">
        <v>2</v>
      </c>
      <c r="F68" s="277">
        <f>+'Appendix L1'!F68/'Appendix L1'!F69</f>
        <v>1.1442378404048266</v>
      </c>
      <c r="G68" s="278">
        <f>+'Appendix L1'!G68/'Appendix L1'!G69</f>
        <v>1.1370649959422057</v>
      </c>
      <c r="H68" s="278">
        <f>+'Appendix L1'!H68/'Appendix L1'!H69</f>
        <v>1.2170005341082943</v>
      </c>
      <c r="I68" s="278">
        <f>+'Appendix L1'!I68/'Appendix L1'!I69</f>
        <v>1.1067610404683201</v>
      </c>
      <c r="J68" s="278">
        <f>+'Appendix L1'!J68/'Appendix L1'!J69</f>
        <v>1.1198066521891932</v>
      </c>
      <c r="K68" s="309">
        <f>+'Appendix L1'!K68/'Appendix L1'!K69</f>
        <v>1.1511554739708512</v>
      </c>
      <c r="L68" s="279">
        <f>'[1]Appx L Pivot'!B170</f>
        <v>2430</v>
      </c>
      <c r="M68" s="280">
        <f>'[1]Appx L Pivot'!C170</f>
        <v>3561</v>
      </c>
      <c r="N68" s="280">
        <f>'[1]Appx L Pivot'!D170</f>
        <v>3123</v>
      </c>
      <c r="O68" s="280">
        <f>'[1]Appx L Pivot'!E170</f>
        <v>1589</v>
      </c>
      <c r="P68" s="280">
        <f>'[1]Appx L Pivot'!F170</f>
        <v>512</v>
      </c>
      <c r="Q68" s="281">
        <f>'[1]Appx L Pivot'!G170</f>
        <v>11215</v>
      </c>
    </row>
    <row r="69" spans="2:17" x14ac:dyDescent="0.25">
      <c r="B69" s="305"/>
      <c r="C69" s="291"/>
      <c r="D69" s="291"/>
      <c r="E69" s="291" t="s">
        <v>159</v>
      </c>
      <c r="F69" s="311">
        <f>+'Appendix L1'!F69/'Appendix L1'!F69</f>
        <v>1</v>
      </c>
      <c r="G69" s="312">
        <f>+'Appendix L1'!G69/'Appendix L1'!G69</f>
        <v>1</v>
      </c>
      <c r="H69" s="312">
        <f>+'Appendix L1'!H69/'Appendix L1'!H69</f>
        <v>1</v>
      </c>
      <c r="I69" s="312">
        <f>+'Appendix L1'!I69/'Appendix L1'!I69</f>
        <v>1</v>
      </c>
      <c r="J69" s="312">
        <f>+'Appendix L1'!J69/'Appendix L1'!J69</f>
        <v>1</v>
      </c>
      <c r="K69" s="313">
        <f>+'Appendix L1'!K69/'Appendix L1'!K69</f>
        <v>1</v>
      </c>
      <c r="L69" s="285">
        <f>'[1]Appx L Pivot'!B168</f>
        <v>4782</v>
      </c>
      <c r="M69" s="286">
        <f>'[1]Appx L Pivot'!C168</f>
        <v>7531</v>
      </c>
      <c r="N69" s="286">
        <f>'[1]Appx L Pivot'!D168</f>
        <v>7163</v>
      </c>
      <c r="O69" s="286">
        <f>'[1]Appx L Pivot'!E168</f>
        <v>4074</v>
      </c>
      <c r="P69" s="286">
        <f>'[1]Appx L Pivot'!F168</f>
        <v>1348</v>
      </c>
      <c r="Q69" s="287">
        <f>'[1]Appx L Pivot'!G168</f>
        <v>24898</v>
      </c>
    </row>
    <row r="70" spans="2:17" x14ac:dyDescent="0.25">
      <c r="L70" s="314">
        <f>'[1]Appx L Pivot'!B106</f>
        <v>4782</v>
      </c>
      <c r="M70" s="300">
        <f>'[1]Appx L Pivot'!C106</f>
        <v>7531</v>
      </c>
      <c r="N70" s="300">
        <f>'[1]Appx L Pivot'!D106</f>
        <v>7163</v>
      </c>
      <c r="O70" s="300">
        <f>'[1]Appx L Pivot'!E106</f>
        <v>4074</v>
      </c>
      <c r="P70" s="300">
        <f>'[1]Appx L Pivot'!F106</f>
        <v>1348</v>
      </c>
      <c r="Q70" s="301">
        <f>'[1]Appx L Pivot'!G106</f>
        <v>24898</v>
      </c>
    </row>
    <row r="71" spans="2:17" x14ac:dyDescent="0.25">
      <c r="L71" s="314">
        <f>'[1]Appx L Pivot'!B120</f>
        <v>48494</v>
      </c>
      <c r="M71" s="300">
        <f>'[1]Appx L Pivot'!C120</f>
        <v>90467</v>
      </c>
      <c r="N71" s="300">
        <f>'[1]Appx L Pivot'!D120</f>
        <v>92863</v>
      </c>
      <c r="O71" s="300">
        <f>'[1]Appx L Pivot'!E120</f>
        <v>51319</v>
      </c>
      <c r="P71" s="300">
        <f>'[1]Appx L Pivot'!F120</f>
        <v>16550</v>
      </c>
      <c r="Q71" s="301">
        <f>'[1]Appx L Pivot'!G120</f>
        <v>299693</v>
      </c>
    </row>
    <row r="72" spans="2:17" x14ac:dyDescent="0.25">
      <c r="C72" s="306"/>
    </row>
    <row r="74" spans="2:17" x14ac:dyDescent="0.25"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</row>
  </sheetData>
  <mergeCells count="13">
    <mergeCell ref="L7:Q7"/>
    <mergeCell ref="B1:Q1"/>
    <mergeCell ref="B2:Q2"/>
    <mergeCell ref="B3:Q3"/>
    <mergeCell ref="B4:Q4"/>
    <mergeCell ref="D6:E6"/>
    <mergeCell ref="F6:K6"/>
    <mergeCell ref="L6:Q6"/>
    <mergeCell ref="B7:B8"/>
    <mergeCell ref="C7:C8"/>
    <mergeCell ref="D7:D8"/>
    <mergeCell ref="E7:E8"/>
    <mergeCell ref="F7:K7"/>
  </mergeCells>
  <pageMargins left="0.78749999999999998" right="0.78749999999999998" top="1.05277777777778" bottom="1.05277777777778" header="0.78749999999999998" footer="0.78749999999999998"/>
  <pageSetup scale="52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5079-5A21-4AE1-803D-D57F3AC2101C}">
  <sheetPr>
    <pageSetUpPr fitToPage="1"/>
  </sheetPr>
  <dimension ref="A1:AMJ68"/>
  <sheetViews>
    <sheetView zoomScaleNormal="100" workbookViewId="0">
      <selection sqref="A1:B1"/>
    </sheetView>
  </sheetViews>
  <sheetFormatPr defaultColWidth="8.5703125" defaultRowHeight="15" x14ac:dyDescent="0.25"/>
  <cols>
    <col min="1" max="1" width="15.42578125" style="6" customWidth="1"/>
    <col min="2" max="2" width="20.42578125" style="6" customWidth="1"/>
    <col min="3" max="5" width="8.5703125" style="6"/>
    <col min="6" max="7" width="9.5703125" style="6" bestFit="1" customWidth="1"/>
    <col min="8" max="8" width="8.5703125" style="6"/>
    <col min="9" max="9" width="9.85546875" style="6" bestFit="1" customWidth="1"/>
    <col min="10" max="10" width="8.5703125" style="6"/>
    <col min="11" max="11" width="11" style="6" bestFit="1" customWidth="1"/>
    <col min="12" max="12" width="9.7109375" style="6" customWidth="1"/>
    <col min="13" max="13" width="10" style="6" customWidth="1"/>
    <col min="14" max="1024" width="8.5703125" style="6"/>
    <col min="1025" max="16384" width="8.5703125" style="1"/>
  </cols>
  <sheetData>
    <row r="1" spans="1:13" x14ac:dyDescent="0.25">
      <c r="B1" s="386" t="s">
        <v>287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x14ac:dyDescent="0.25">
      <c r="B2" s="385" t="s">
        <v>50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</row>
    <row r="3" spans="1:13" x14ac:dyDescent="0.25">
      <c r="B3" s="435" t="s">
        <v>288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</row>
    <row r="4" spans="1:13" x14ac:dyDescent="0.25">
      <c r="B4" s="385" t="s">
        <v>188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</row>
    <row r="5" spans="1:13" x14ac:dyDescent="0.25">
      <c r="B5" s="385" t="s">
        <v>53</v>
      </c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</row>
    <row r="7" spans="1:13" ht="39" x14ac:dyDescent="0.25">
      <c r="A7" s="315"/>
      <c r="B7" s="81"/>
      <c r="C7" s="316" t="s">
        <v>54</v>
      </c>
      <c r="D7" s="316" t="s">
        <v>55</v>
      </c>
      <c r="E7" s="44" t="s">
        <v>56</v>
      </c>
      <c r="F7" s="317" t="s">
        <v>57</v>
      </c>
      <c r="G7" s="317" t="s">
        <v>58</v>
      </c>
      <c r="H7" s="44" t="s">
        <v>59</v>
      </c>
      <c r="I7" s="318" t="s">
        <v>60</v>
      </c>
      <c r="J7" s="44" t="s">
        <v>61</v>
      </c>
      <c r="K7" s="317" t="s">
        <v>62</v>
      </c>
      <c r="L7" s="319" t="s">
        <v>63</v>
      </c>
      <c r="M7" s="44" t="s">
        <v>64</v>
      </c>
    </row>
    <row r="8" spans="1:13" x14ac:dyDescent="0.25">
      <c r="A8" s="320" t="s">
        <v>65</v>
      </c>
      <c r="B8" s="321"/>
      <c r="C8" s="322">
        <f>'[1]Appx OA Pivot'!B14</f>
        <v>373904</v>
      </c>
      <c r="D8" s="322">
        <f>'[1]Appx OA Pivot'!C14</f>
        <v>341227.95162791002</v>
      </c>
      <c r="E8" s="323">
        <f>'[1]Appx OA Pivot'!D14</f>
        <v>1.0957601750272872</v>
      </c>
      <c r="F8" s="324">
        <f>'[1]Appx OA Pivot'!E14/1000000</f>
        <v>64655.198252000002</v>
      </c>
      <c r="G8" s="324">
        <f>'[1]Appx OA Pivot'!F14/1000000</f>
        <v>71874.942168241105</v>
      </c>
      <c r="H8" s="323">
        <f>'[1]Appx OA Pivot'!G14</f>
        <v>0.89955130816881856</v>
      </c>
      <c r="I8" s="322">
        <f>'[1]Appx OA Pivot'!H14</f>
        <v>9345909.9798039868</v>
      </c>
      <c r="J8" s="325">
        <f>'[1]Appx OA Pivot'!I14</f>
        <v>1</v>
      </c>
      <c r="K8" s="324">
        <f>'[1]Appx OA Pivot'!J14/1000000</f>
        <v>2567293.4185432927</v>
      </c>
      <c r="L8" s="325">
        <f>'[1]Appx OA Pivot'!K14</f>
        <v>1</v>
      </c>
      <c r="M8" s="326">
        <f>'[1]Appx OA Pivot'!L14</f>
        <v>1</v>
      </c>
    </row>
    <row r="9" spans="1:13" x14ac:dyDescent="0.25">
      <c r="A9" s="315"/>
      <c r="B9" s="81"/>
      <c r="C9" s="327"/>
      <c r="D9" s="327"/>
      <c r="E9" s="328"/>
      <c r="F9" s="329"/>
      <c r="G9" s="329"/>
      <c r="H9" s="328"/>
      <c r="I9" s="330"/>
      <c r="J9" s="331"/>
      <c r="K9" s="332"/>
      <c r="L9" s="328"/>
      <c r="M9" s="333"/>
    </row>
    <row r="10" spans="1:13" x14ac:dyDescent="0.25">
      <c r="A10" s="315" t="s">
        <v>289</v>
      </c>
      <c r="B10" s="334" t="s">
        <v>194</v>
      </c>
      <c r="C10" s="335">
        <f>'[1]Appx OA Pivot'!B10</f>
        <v>6270</v>
      </c>
      <c r="D10" s="335">
        <f>'[1]Appx OA Pivot'!C10</f>
        <v>4896.9127038182878</v>
      </c>
      <c r="E10" s="336">
        <f>'[1]Appx OA Pivot'!D10</f>
        <v>1.2803985652247936</v>
      </c>
      <c r="F10" s="337">
        <f>'[1]Appx OA Pivot'!E10/1000000</f>
        <v>1079.5696109999999</v>
      </c>
      <c r="G10" s="337">
        <f>'[1]Appx OA Pivot'!F10/1000000</f>
        <v>1279.9451133041762</v>
      </c>
      <c r="H10" s="336">
        <f>'[1]Appx OA Pivot'!G10</f>
        <v>0.84344992592150525</v>
      </c>
      <c r="I10" s="335">
        <f>'[1]Appx OA Pivot'!H10</f>
        <v>1513960.2987300023</v>
      </c>
      <c r="J10" s="336">
        <f>'[1]Appx OA Pivot'!I10</f>
        <v>0.16199174847624145</v>
      </c>
      <c r="K10" s="337">
        <f>'[1]Appx OA Pivot'!J10/1000000</f>
        <v>405246.74291587324</v>
      </c>
      <c r="L10" s="336">
        <f>'[1]Appx OA Pivot'!K10</f>
        <v>0.15784979620514675</v>
      </c>
      <c r="M10" s="338">
        <f>'[1]Appx OA Pivot'!L10</f>
        <v>1.78079463397431E-2</v>
      </c>
    </row>
    <row r="11" spans="1:13" x14ac:dyDescent="0.25">
      <c r="A11" s="315"/>
      <c r="B11" s="339" t="s">
        <v>78</v>
      </c>
      <c r="C11" s="340">
        <f>'[1]Appx OA Pivot'!B11</f>
        <v>55909</v>
      </c>
      <c r="D11" s="340">
        <f>'[1]Appx OA Pivot'!C11</f>
        <v>45061.1586851006</v>
      </c>
      <c r="E11" s="333">
        <f>'[1]Appx OA Pivot'!D11</f>
        <v>1.2407359604467123</v>
      </c>
      <c r="F11" s="341">
        <f>'[1]Appx OA Pivot'!E11/1000000</f>
        <v>10756.355973</v>
      </c>
      <c r="G11" s="341">
        <f>'[1]Appx OA Pivot'!F11/1000000</f>
        <v>11858.632690132477</v>
      </c>
      <c r="H11" s="333">
        <f>'[1]Appx OA Pivot'!G11</f>
        <v>0.90704858258661836</v>
      </c>
      <c r="I11" s="340">
        <f>'[1]Appx OA Pivot'!H11</f>
        <v>4117513.9994519982</v>
      </c>
      <c r="J11" s="333">
        <f>'[1]Appx OA Pivot'!I11</f>
        <v>0.44056854906046883</v>
      </c>
      <c r="K11" s="341">
        <f>'[1]Appx OA Pivot'!J11/1000000</f>
        <v>1158108.0628543999</v>
      </c>
      <c r="L11" s="333">
        <f>'[1]Appx OA Pivot'!K11</f>
        <v>0.45110077971201351</v>
      </c>
      <c r="M11" s="342">
        <f>'[1]Appx OA Pivot'!L11</f>
        <v>0.16498980496393875</v>
      </c>
    </row>
    <row r="12" spans="1:13" x14ac:dyDescent="0.25">
      <c r="A12" s="315"/>
      <c r="B12" s="339" t="s">
        <v>114</v>
      </c>
      <c r="C12" s="340">
        <f>'[1]Appx OA Pivot'!B12</f>
        <v>172975</v>
      </c>
      <c r="D12" s="340">
        <f>'[1]Appx OA Pivot'!C12</f>
        <v>155157.89876689611</v>
      </c>
      <c r="E12" s="333">
        <f>'[1]Appx OA Pivot'!D12</f>
        <v>1.114832060595714</v>
      </c>
      <c r="F12" s="341">
        <f>'[1]Appx OA Pivot'!E12/1000000</f>
        <v>33702.453873999999</v>
      </c>
      <c r="G12" s="341">
        <f>'[1]Appx OA Pivot'!F12/1000000</f>
        <v>36851.989960580766</v>
      </c>
      <c r="H12" s="333">
        <f>'[1]Appx OA Pivot'!G12</f>
        <v>0.91453552196367938</v>
      </c>
      <c r="I12" s="340">
        <f>'[1]Appx OA Pivot'!H12</f>
        <v>2851617.604873986</v>
      </c>
      <c r="J12" s="333">
        <f>'[1]Appx OA Pivot'!I12</f>
        <v>0.30511931005500581</v>
      </c>
      <c r="K12" s="341">
        <f>'[1]Appx OA Pivot'!J12/1000000</f>
        <v>851234.65727108286</v>
      </c>
      <c r="L12" s="333">
        <f>'[1]Appx OA Pivot'!K12</f>
        <v>0.33156890097668767</v>
      </c>
      <c r="M12" s="342">
        <f>'[1]Appx OA Pivot'!L12</f>
        <v>0.51272375112761215</v>
      </c>
    </row>
    <row r="13" spans="1:13" x14ac:dyDescent="0.25">
      <c r="A13" s="315"/>
      <c r="B13" s="343" t="s">
        <v>115</v>
      </c>
      <c r="C13" s="344">
        <f>'[1]Appx OA Pivot'!B13</f>
        <v>138750</v>
      </c>
      <c r="D13" s="344">
        <f>'[1]Appx OA Pivot'!C13</f>
        <v>136111.98147209501</v>
      </c>
      <c r="E13" s="345">
        <f>'[1]Appx OA Pivot'!D13</f>
        <v>1.0193812366800774</v>
      </c>
      <c r="F13" s="346">
        <f>'[1]Appx OA Pivot'!E13/1000000</f>
        <v>19116.818793999999</v>
      </c>
      <c r="G13" s="346">
        <f>'[1]Appx OA Pivot'!F13/1000000</f>
        <v>21884.374404223683</v>
      </c>
      <c r="H13" s="345">
        <f>'[1]Appx OA Pivot'!G13</f>
        <v>0.87353736693110384</v>
      </c>
      <c r="I13" s="344">
        <f>'[1]Appx OA Pivot'!H13</f>
        <v>862818.07674800104</v>
      </c>
      <c r="J13" s="345">
        <f>'[1]Appx OA Pivot'!I13</f>
        <v>9.2320392408283936E-2</v>
      </c>
      <c r="K13" s="346">
        <f>'[1]Appx OA Pivot'!J13/1000000</f>
        <v>152703.95550193673</v>
      </c>
      <c r="L13" s="345">
        <f>'[1]Appx OA Pivot'!K13</f>
        <v>5.9480523106152185E-2</v>
      </c>
      <c r="M13" s="347">
        <f>'[1]Appx OA Pivot'!L13</f>
        <v>0.30447849756870599</v>
      </c>
    </row>
    <row r="14" spans="1:13" x14ac:dyDescent="0.25">
      <c r="A14" s="315"/>
      <c r="B14" s="348"/>
      <c r="C14" s="340"/>
      <c r="D14" s="340"/>
      <c r="E14" s="333"/>
      <c r="F14" s="349"/>
      <c r="G14" s="349"/>
      <c r="H14" s="333"/>
      <c r="I14" s="350"/>
      <c r="J14" s="351"/>
      <c r="K14" s="349"/>
      <c r="L14" s="333"/>
      <c r="M14" s="333"/>
    </row>
    <row r="15" spans="1:13" x14ac:dyDescent="0.25">
      <c r="A15" s="315" t="s">
        <v>80</v>
      </c>
      <c r="B15" s="352" t="s">
        <v>81</v>
      </c>
      <c r="C15" s="335">
        <f>'[1]Appx OA Pivot'!B24</f>
        <v>159710</v>
      </c>
      <c r="D15" s="335">
        <f>'[1]Appx OA Pivot'!C24</f>
        <v>143084.17668662308</v>
      </c>
      <c r="E15" s="336">
        <f>'[1]Appx OA Pivot'!D24</f>
        <v>1.1161961000746441</v>
      </c>
      <c r="F15" s="337">
        <f>'[1]Appx OA Pivot'!E24/1000000</f>
        <v>31851.989242</v>
      </c>
      <c r="G15" s="337">
        <f>'[1]Appx OA Pivot'!F24/1000000</f>
        <v>36362.85925211991</v>
      </c>
      <c r="H15" s="336">
        <f>'[1]Appx OA Pivot'!G24</f>
        <v>0.87594842366921588</v>
      </c>
      <c r="I15" s="335">
        <f>'[1]Appx OA Pivot'!H24</f>
        <v>4358126.236555988</v>
      </c>
      <c r="J15" s="336">
        <f>'[1]Appx OA Pivot'!I24</f>
        <v>0.46631374001821774</v>
      </c>
      <c r="K15" s="337">
        <f>'[1]Appx OA Pivot'!J24/1000000</f>
        <v>1388530.2227053219</v>
      </c>
      <c r="L15" s="336">
        <f>'[1]Appx OA Pivot'!K24</f>
        <v>0.54085373049925412</v>
      </c>
      <c r="M15" s="338">
        <f>'[1]Appx OA Pivot'!L24</f>
        <v>0.50591844883858916</v>
      </c>
    </row>
    <row r="16" spans="1:13" x14ac:dyDescent="0.25">
      <c r="A16" s="315"/>
      <c r="B16" s="353" t="s">
        <v>82</v>
      </c>
      <c r="C16" s="344">
        <f>'[1]Appx OA Pivot'!B25</f>
        <v>214194</v>
      </c>
      <c r="D16" s="344">
        <f>'[1]Appx OA Pivot'!C25</f>
        <v>198143.77494128855</v>
      </c>
      <c r="E16" s="345">
        <f>'[1]Appx OA Pivot'!D25</f>
        <v>1.0810029235764145</v>
      </c>
      <c r="F16" s="346">
        <f>'[1]Appx OA Pivot'!E25/1000000</f>
        <v>32803.209009999999</v>
      </c>
      <c r="G16" s="346">
        <f>'[1]Appx OA Pivot'!F25/1000000</f>
        <v>35512.082916121326</v>
      </c>
      <c r="H16" s="345">
        <f>'[1]Appx OA Pivot'!G25</f>
        <v>0.92371965585573745</v>
      </c>
      <c r="I16" s="344">
        <f>'[1]Appx OA Pivot'!H25</f>
        <v>4987783.7432480091</v>
      </c>
      <c r="J16" s="345">
        <f>'[1]Appx OA Pivot'!I25</f>
        <v>0.53368625998178221</v>
      </c>
      <c r="K16" s="346">
        <f>'[1]Appx OA Pivot'!J25/1000000</f>
        <v>1178763.1958379687</v>
      </c>
      <c r="L16" s="345">
        <f>'[1]Appx OA Pivot'!K25</f>
        <v>0.45914626950074583</v>
      </c>
      <c r="M16" s="347">
        <f>'[1]Appx OA Pivot'!L25</f>
        <v>0.49408155116141073</v>
      </c>
    </row>
    <row r="17" spans="1:13" x14ac:dyDescent="0.25">
      <c r="A17" s="315"/>
      <c r="B17" s="348"/>
      <c r="C17" s="340"/>
      <c r="D17" s="340"/>
      <c r="E17" s="333"/>
      <c r="F17" s="354"/>
      <c r="G17" s="354"/>
      <c r="H17" s="333"/>
      <c r="I17" s="350"/>
      <c r="J17" s="351"/>
      <c r="K17" s="349"/>
      <c r="L17" s="333"/>
      <c r="M17" s="333"/>
    </row>
    <row r="18" spans="1:13" x14ac:dyDescent="0.25">
      <c r="A18" s="315" t="s">
        <v>83</v>
      </c>
      <c r="B18" s="352" t="s">
        <v>84</v>
      </c>
      <c r="C18" s="335">
        <f>'[1]Appx OA Pivot'!B36</f>
        <v>3369</v>
      </c>
      <c r="D18" s="335">
        <f>'[1]Appx OA Pivot'!C36</f>
        <v>1934.36313179077</v>
      </c>
      <c r="E18" s="336">
        <f>'[1]Appx OA Pivot'!D36</f>
        <v>1.741658504874982</v>
      </c>
      <c r="F18" s="337">
        <f>'[1]Appx OA Pivot'!E36/1000000</f>
        <v>475.57663000000002</v>
      </c>
      <c r="G18" s="337">
        <f>'[1]Appx OA Pivot'!F36/1000000</f>
        <v>482.47841497145373</v>
      </c>
      <c r="H18" s="336">
        <f>'[1]Appx OA Pivot'!G36</f>
        <v>0.98569514250318935</v>
      </c>
      <c r="I18" s="335">
        <f>'[1]Appx OA Pivot'!H36</f>
        <v>787394.86996399972</v>
      </c>
      <c r="J18" s="336">
        <f>'[1]Appx OA Pivot'!I36</f>
        <v>8.4250209093123821E-2</v>
      </c>
      <c r="K18" s="337">
        <f>'[1]Appx OA Pivot'!J36/1000000</f>
        <v>207653.83002569838</v>
      </c>
      <c r="L18" s="336">
        <f>'[1]Appx OA Pivot'!K36</f>
        <v>8.0884338551190205E-2</v>
      </c>
      <c r="M18" s="338">
        <f>'[1]Appx OA Pivot'!L36</f>
        <v>6.7127485660036191E-3</v>
      </c>
    </row>
    <row r="19" spans="1:13" x14ac:dyDescent="0.25">
      <c r="A19" s="315"/>
      <c r="B19" s="355" t="s">
        <v>85</v>
      </c>
      <c r="C19" s="340">
        <f>'[1]Appx OA Pivot'!B37</f>
        <v>4765</v>
      </c>
      <c r="D19" s="340">
        <f>'[1]Appx OA Pivot'!C37</f>
        <v>3023.2272764587292</v>
      </c>
      <c r="E19" s="356">
        <f>'[1]Appx OA Pivot'!D37</f>
        <v>1.5761302622214708</v>
      </c>
      <c r="F19" s="341">
        <f>'[1]Appx OA Pivot'!E37/1000000</f>
        <v>766.27682700000003</v>
      </c>
      <c r="G19" s="341">
        <f>'[1]Appx OA Pivot'!F37/1000000</f>
        <v>817.01252137823974</v>
      </c>
      <c r="H19" s="356">
        <f>'[1]Appx OA Pivot'!G37</f>
        <v>0.93790095861364231</v>
      </c>
      <c r="I19" s="340">
        <f>'[1]Appx OA Pivot'!H37</f>
        <v>744294.98588700197</v>
      </c>
      <c r="J19" s="333">
        <f>'[1]Appx OA Pivot'!I37</f>
        <v>7.9638578532789481E-2</v>
      </c>
      <c r="K19" s="341">
        <f>'[1]Appx OA Pivot'!J37/1000000</f>
        <v>206970.65857439706</v>
      </c>
      <c r="L19" s="333">
        <f>'[1]Appx OA Pivot'!K37</f>
        <v>8.061823283597791E-2</v>
      </c>
      <c r="M19" s="342">
        <f>'[1]Appx OA Pivot'!L37</f>
        <v>1.1367139878399057E-2</v>
      </c>
    </row>
    <row r="20" spans="1:13" x14ac:dyDescent="0.25">
      <c r="A20" s="315"/>
      <c r="B20" s="355" t="s">
        <v>86</v>
      </c>
      <c r="C20" s="340">
        <f>'[1]Appx OA Pivot'!B38</f>
        <v>5754</v>
      </c>
      <c r="D20" s="340">
        <f>'[1]Appx OA Pivot'!C38</f>
        <v>4175.9830823748216</v>
      </c>
      <c r="E20" s="356">
        <f>'[1]Appx OA Pivot'!D38</f>
        <v>1.3778791452210057</v>
      </c>
      <c r="F20" s="341">
        <f>'[1]Appx OA Pivot'!E38/1000000</f>
        <v>1137.292745</v>
      </c>
      <c r="G20" s="341">
        <f>'[1]Appx OA Pivot'!F38/1000000</f>
        <v>1262.4765272160391</v>
      </c>
      <c r="H20" s="356">
        <f>'[1]Appx OA Pivot'!G38</f>
        <v>0.9008426853748408</v>
      </c>
      <c r="I20" s="340">
        <f>'[1]Appx OA Pivot'!H38</f>
        <v>693825.25456499995</v>
      </c>
      <c r="J20" s="333">
        <f>'[1]Appx OA Pivot'!I38</f>
        <v>7.4238384070071106E-2</v>
      </c>
      <c r="K20" s="341">
        <f>'[1]Appx OA Pivot'!J38/1000000</f>
        <v>207804.4832400507</v>
      </c>
      <c r="L20" s="333">
        <f>'[1]Appx OA Pivot'!K38</f>
        <v>8.094302027929505E-2</v>
      </c>
      <c r="M20" s="342">
        <f>'[1]Appx OA Pivot'!L38</f>
        <v>1.7564904946440162E-2</v>
      </c>
    </row>
    <row r="21" spans="1:13" x14ac:dyDescent="0.25">
      <c r="A21" s="315"/>
      <c r="B21" s="355" t="s">
        <v>87</v>
      </c>
      <c r="C21" s="340">
        <f>'[1]Appx OA Pivot'!B39</f>
        <v>14332</v>
      </c>
      <c r="D21" s="340">
        <f>'[1]Appx OA Pivot'!C39</f>
        <v>11437.097149780482</v>
      </c>
      <c r="E21" s="356">
        <f>'[1]Appx OA Pivot'!D39</f>
        <v>1.2531151753200838</v>
      </c>
      <c r="F21" s="341">
        <f>'[1]Appx OA Pivot'!E39/1000000</f>
        <v>3686.7147190000001</v>
      </c>
      <c r="G21" s="341">
        <f>'[1]Appx OA Pivot'!F39/1000000</f>
        <v>4357.8500476150075</v>
      </c>
      <c r="H21" s="356">
        <f>'[1]Appx OA Pivot'!G39</f>
        <v>0.84599393708319293</v>
      </c>
      <c r="I21" s="340">
        <f>'[1]Appx OA Pivot'!H39</f>
        <v>1263090.0995590053</v>
      </c>
      <c r="J21" s="333">
        <f>'[1]Appx OA Pivot'!I39</f>
        <v>0.13514896915211827</v>
      </c>
      <c r="K21" s="341">
        <f>'[1]Appx OA Pivot'!J39/1000000</f>
        <v>426198.87582913466</v>
      </c>
      <c r="L21" s="333">
        <f>'[1]Appx OA Pivot'!K39</f>
        <v>0.16601097200294448</v>
      </c>
      <c r="M21" s="342">
        <f>'[1]Appx OA Pivot'!L39</f>
        <v>6.0631005968872685E-2</v>
      </c>
    </row>
    <row r="22" spans="1:13" x14ac:dyDescent="0.25">
      <c r="A22" s="315"/>
      <c r="B22" s="355" t="s">
        <v>88</v>
      </c>
      <c r="C22" s="340">
        <f>'[1]Appx OA Pivot'!B40</f>
        <v>53302</v>
      </c>
      <c r="D22" s="340">
        <f>'[1]Appx OA Pivot'!C40</f>
        <v>47407.154989681309</v>
      </c>
      <c r="E22" s="356">
        <f>'[1]Appx OA Pivot'!D40</f>
        <v>1.1243450490037161</v>
      </c>
      <c r="F22" s="341">
        <f>'[1]Appx OA Pivot'!E40/1000000</f>
        <v>22655.488195999998</v>
      </c>
      <c r="G22" s="341">
        <f>'[1]Appx OA Pivot'!F40/1000000</f>
        <v>26343.567910782476</v>
      </c>
      <c r="H22" s="356">
        <f>'[1]Appx OA Pivot'!G40</f>
        <v>0.86000075133053877</v>
      </c>
      <c r="I22" s="340">
        <f>'[1]Appx OA Pivot'!H40</f>
        <v>2437730.9984229929</v>
      </c>
      <c r="J22" s="333">
        <f>'[1]Appx OA Pivot'!I40</f>
        <v>0.260833990878448</v>
      </c>
      <c r="K22" s="341">
        <f>'[1]Appx OA Pivot'!J40/1000000</f>
        <v>964657.72977395274</v>
      </c>
      <c r="L22" s="333">
        <f>'[1]Appx OA Pivot'!K40</f>
        <v>0.37574892016873862</v>
      </c>
      <c r="M22" s="342">
        <f>'[1]Appx OA Pivot'!L40</f>
        <v>0.36651950062260669</v>
      </c>
    </row>
    <row r="23" spans="1:13" x14ac:dyDescent="0.25">
      <c r="A23" s="315"/>
      <c r="B23" s="355" t="s">
        <v>89</v>
      </c>
      <c r="C23" s="340">
        <f>'[1]Appx OA Pivot'!B41</f>
        <v>69406</v>
      </c>
      <c r="D23" s="340">
        <f>'[1]Appx OA Pivot'!C41</f>
        <v>63125.743329261379</v>
      </c>
      <c r="E23" s="356">
        <f>'[1]Appx OA Pivot'!D41</f>
        <v>1.0994880430632088</v>
      </c>
      <c r="F23" s="341">
        <f>'[1]Appx OA Pivot'!E41/1000000</f>
        <v>19437.876421000001</v>
      </c>
      <c r="G23" s="341">
        <f>'[1]Appx OA Pivot'!F41/1000000</f>
        <v>22648.02637136956</v>
      </c>
      <c r="H23" s="356">
        <f>'[1]Appx OA Pivot'!G41</f>
        <v>0.85825917465251356</v>
      </c>
      <c r="I23" s="340">
        <f>'[1]Appx OA Pivot'!H41</f>
        <v>1416981.5172160021</v>
      </c>
      <c r="J23" s="333">
        <f>'[1]Appx OA Pivot'!I41</f>
        <v>0.15161514719037755</v>
      </c>
      <c r="K23" s="341">
        <f>'[1]Appx OA Pivot'!J41/1000000</f>
        <v>391296.20120774448</v>
      </c>
      <c r="L23" s="333">
        <f>'[1]Appx OA Pivot'!K41</f>
        <v>0.15241584712579109</v>
      </c>
      <c r="M23" s="342">
        <f>'[1]Appx OA Pivot'!L41</f>
        <v>0.31510322913869254</v>
      </c>
    </row>
    <row r="24" spans="1:13" x14ac:dyDescent="0.25">
      <c r="A24" s="315"/>
      <c r="B24" s="355" t="s">
        <v>90</v>
      </c>
      <c r="C24" s="340">
        <f>'[1]Appx OA Pivot'!B42</f>
        <v>85855</v>
      </c>
      <c r="D24" s="340">
        <f>'[1]Appx OA Pivot'!C42</f>
        <v>78914.069320629787</v>
      </c>
      <c r="E24" s="356">
        <f>'[1]Appx OA Pivot'!D42</f>
        <v>1.087955553922445</v>
      </c>
      <c r="F24" s="341">
        <f>'[1]Appx OA Pivot'!E42/1000000</f>
        <v>8750.2225780000008</v>
      </c>
      <c r="G24" s="341">
        <f>'[1]Appx OA Pivot'!F42/1000000</f>
        <v>8533.8894756328027</v>
      </c>
      <c r="H24" s="356">
        <f>'[1]Appx OA Pivot'!G42</f>
        <v>1.025349883307594</v>
      </c>
      <c r="I24" s="340">
        <f>'[1]Appx OA Pivot'!H42</f>
        <v>1029951.0762650002</v>
      </c>
      <c r="J24" s="333">
        <f>'[1]Appx OA Pivot'!I42</f>
        <v>0.11020340218241646</v>
      </c>
      <c r="K24" s="341">
        <f>'[1]Appx OA Pivot'!J42/1000000</f>
        <v>106800.08440604125</v>
      </c>
      <c r="L24" s="333">
        <f>'[1]Appx OA Pivot'!K42</f>
        <v>4.1600264167171254E-2</v>
      </c>
      <c r="M24" s="342">
        <f>'[1]Appx OA Pivot'!L42</f>
        <v>0.11873247084717115</v>
      </c>
    </row>
    <row r="25" spans="1:13" x14ac:dyDescent="0.25">
      <c r="A25" s="315"/>
      <c r="B25" s="355" t="s">
        <v>91</v>
      </c>
      <c r="C25" s="340">
        <f>'[1]Appx OA Pivot'!B43</f>
        <v>87894</v>
      </c>
      <c r="D25" s="340">
        <f>'[1]Appx OA Pivot'!C43</f>
        <v>81439.081341156416</v>
      </c>
      <c r="E25" s="356">
        <f>'[1]Appx OA Pivot'!D43</f>
        <v>1.0792607007906105</v>
      </c>
      <c r="F25" s="341">
        <f>'[1]Appx OA Pivot'!E43/1000000</f>
        <v>5612.4523959999997</v>
      </c>
      <c r="G25" s="341">
        <f>'[1]Appx OA Pivot'!F43/1000000</f>
        <v>5150.5371908559428</v>
      </c>
      <c r="H25" s="356">
        <f>'[1]Appx OA Pivot'!G43</f>
        <v>1.0896829181166041</v>
      </c>
      <c r="I25" s="340">
        <f>'[1]Appx OA Pivot'!H43</f>
        <v>699076.3313570004</v>
      </c>
      <c r="J25" s="333">
        <f>'[1]Appx OA Pivot'!I43</f>
        <v>7.4800242337842535E-2</v>
      </c>
      <c r="K25" s="341">
        <f>'[1]Appx OA Pivot'!J43/1000000</f>
        <v>43649.288527940742</v>
      </c>
      <c r="L25" s="333">
        <f>'[1]Appx OA Pivot'!K43</f>
        <v>1.7002064591708308E-2</v>
      </c>
      <c r="M25" s="342">
        <f>'[1]Appx OA Pivot'!L43</f>
        <v>7.1659705531307877E-2</v>
      </c>
    </row>
    <row r="26" spans="1:13" x14ac:dyDescent="0.25">
      <c r="A26" s="315"/>
      <c r="B26" s="353" t="s">
        <v>257</v>
      </c>
      <c r="C26" s="344">
        <f>'[1]Appx OA Pivot'!B44</f>
        <v>49227</v>
      </c>
      <c r="D26" s="344">
        <f>'[1]Appx OA Pivot'!C44</f>
        <v>49771.232006776496</v>
      </c>
      <c r="E26" s="357">
        <f>'[1]Appx OA Pivot'!D44</f>
        <v>0.98906532981336692</v>
      </c>
      <c r="F26" s="346">
        <f>'[1]Appx OA Pivot'!E44/1000000</f>
        <v>2133.29774</v>
      </c>
      <c r="G26" s="346">
        <f>'[1]Appx OA Pivot'!F44/1000000</f>
        <v>2279.1037084196064</v>
      </c>
      <c r="H26" s="357">
        <f>'[1]Appx OA Pivot'!G44</f>
        <v>0.9360248645636613</v>
      </c>
      <c r="I26" s="344">
        <f>'[1]Appx OA Pivot'!H44</f>
        <v>273564.8465679998</v>
      </c>
      <c r="J26" s="345">
        <f>'[1]Appx OA Pivot'!I44</f>
        <v>2.9271076562812869E-2</v>
      </c>
      <c r="K26" s="346">
        <f>'[1]Appx OA Pivot'!J44/1000000</f>
        <v>12262.266958335376</v>
      </c>
      <c r="L26" s="345">
        <f>'[1]Appx OA Pivot'!K44</f>
        <v>4.7763402771830782E-3</v>
      </c>
      <c r="M26" s="347">
        <f>'[1]Appx OA Pivot'!L44</f>
        <v>3.1709294500506149E-2</v>
      </c>
    </row>
    <row r="27" spans="1:13" x14ac:dyDescent="0.25">
      <c r="A27" s="315"/>
      <c r="B27" s="348"/>
    </row>
    <row r="28" spans="1:13" x14ac:dyDescent="0.25">
      <c r="A28" s="315" t="s">
        <v>92</v>
      </c>
      <c r="B28" s="352" t="s">
        <v>93</v>
      </c>
      <c r="C28" s="335">
        <f>'[1]Appx OA Pivot'!B56</f>
        <v>108895</v>
      </c>
      <c r="D28" s="335">
        <f>'[1]Appx OA Pivot'!C56</f>
        <v>92575.460909447531</v>
      </c>
      <c r="E28" s="336">
        <f>'[1]Appx OA Pivot'!D56</f>
        <v>1.1762836385607132</v>
      </c>
      <c r="F28" s="337">
        <f>'[1]Appx OA Pivot'!E56/1000000</f>
        <v>476.25186400000001</v>
      </c>
      <c r="G28" s="337">
        <f>'[1]Appx OA Pivot'!F56/1000000</f>
        <v>390.53670285726201</v>
      </c>
      <c r="H28" s="336">
        <f>'[1]Appx OA Pivot'!G56</f>
        <v>1.2194804240308912</v>
      </c>
      <c r="I28" s="335">
        <f>'[1]Appx OA Pivot'!H56</f>
        <v>1137975.2831250015</v>
      </c>
      <c r="J28" s="336">
        <f>'[1]Appx OA Pivot'!I56</f>
        <v>0.12176184936342228</v>
      </c>
      <c r="K28" s="337">
        <f>'[1]Appx OA Pivot'!J56/1000000</f>
        <v>5281.6084011795492</v>
      </c>
      <c r="L28" s="336">
        <f>'[1]Appx OA Pivot'!K56</f>
        <v>2.0572671448580997E-3</v>
      </c>
      <c r="M28" s="338">
        <f>'[1]Appx OA Pivot'!L56</f>
        <v>5.4335584986366127E-3</v>
      </c>
    </row>
    <row r="29" spans="1:13" x14ac:dyDescent="0.25">
      <c r="A29" s="315"/>
      <c r="B29" s="355" t="s">
        <v>94</v>
      </c>
      <c r="C29" s="340">
        <f>'[1]Appx OA Pivot'!B57</f>
        <v>75845</v>
      </c>
      <c r="D29" s="340">
        <f>'[1]Appx OA Pivot'!C57</f>
        <v>65376.745976553932</v>
      </c>
      <c r="E29" s="356">
        <f>'[1]Appx OA Pivot'!D57</f>
        <v>1.1601219801793179</v>
      </c>
      <c r="F29" s="341">
        <f>'[1]Appx OA Pivot'!E57/1000000</f>
        <v>1073.319162</v>
      </c>
      <c r="G29" s="341">
        <f>'[1]Appx OA Pivot'!F57/1000000</f>
        <v>930.60184549230371</v>
      </c>
      <c r="H29" s="356">
        <f>'[1]Appx OA Pivot'!G57</f>
        <v>1.1533602337014457</v>
      </c>
      <c r="I29" s="340">
        <f>'[1]Appx OA Pivot'!H57</f>
        <v>1285392.8206860076</v>
      </c>
      <c r="J29" s="333">
        <f>'[1]Appx OA Pivot'!I57</f>
        <v>0.13753533079857061</v>
      </c>
      <c r="K29" s="341">
        <f>'[1]Appx OA Pivot'!J57/1000000</f>
        <v>18296.366985480756</v>
      </c>
      <c r="L29" s="333">
        <f>'[1]Appx OA Pivot'!K57</f>
        <v>7.1267144040988873E-3</v>
      </c>
      <c r="M29" s="342">
        <f>'[1]Appx OA Pivot'!L57</f>
        <v>1.2947514355058519E-2</v>
      </c>
    </row>
    <row r="30" spans="1:13" x14ac:dyDescent="0.25">
      <c r="A30" s="315"/>
      <c r="B30" s="355" t="s">
        <v>95</v>
      </c>
      <c r="C30" s="340">
        <f>'[1]Appx OA Pivot'!B58</f>
        <v>49567</v>
      </c>
      <c r="D30" s="340">
        <f>'[1]Appx OA Pivot'!C58</f>
        <v>44087.854238230968</v>
      </c>
      <c r="E30" s="356">
        <f>'[1]Appx OA Pivot'!D58</f>
        <v>1.1242778959520732</v>
      </c>
      <c r="F30" s="341">
        <f>'[1]Appx OA Pivot'!E58/1000000</f>
        <v>1565.3522680000001</v>
      </c>
      <c r="G30" s="341">
        <f>'[1]Appx OA Pivot'!F58/1000000</f>
        <v>1395.3080750637887</v>
      </c>
      <c r="H30" s="356">
        <f>'[1]Appx OA Pivot'!G58</f>
        <v>1.1218685650682825</v>
      </c>
      <c r="I30" s="340">
        <f>'[1]Appx OA Pivot'!H58</f>
        <v>1186499.6569100025</v>
      </c>
      <c r="J30" s="333">
        <f>'[1]Appx OA Pivot'!I58</f>
        <v>0.12695389314405567</v>
      </c>
      <c r="K30" s="341">
        <f>'[1]Appx OA Pivot'!J58/1000000</f>
        <v>35913.088358970315</v>
      </c>
      <c r="L30" s="333">
        <f>'[1]Appx OA Pivot'!K58</f>
        <v>1.3988696461251303E-2</v>
      </c>
      <c r="M30" s="342">
        <f>'[1]Appx OA Pivot'!L58</f>
        <v>1.9412997533935022E-2</v>
      </c>
    </row>
    <row r="31" spans="1:13" x14ac:dyDescent="0.25">
      <c r="A31" s="315"/>
      <c r="B31" s="355" t="s">
        <v>96</v>
      </c>
      <c r="C31" s="340">
        <f>'[1]Appx OA Pivot'!B59</f>
        <v>45104</v>
      </c>
      <c r="D31" s="340">
        <f>'[1]Appx OA Pivot'!C59</f>
        <v>42074.798040472218</v>
      </c>
      <c r="E31" s="356">
        <f>'[1]Appx OA Pivot'!D59</f>
        <v>1.0719956387339984</v>
      </c>
      <c r="F31" s="341">
        <f>'[1]Appx OA Pivot'!E59/1000000</f>
        <v>2812.9178149999998</v>
      </c>
      <c r="G31" s="341">
        <f>'[1]Appx OA Pivot'!F59/1000000</f>
        <v>2643.9242190456503</v>
      </c>
      <c r="H31" s="356">
        <f>'[1]Appx OA Pivot'!G59</f>
        <v>1.0639177154689212</v>
      </c>
      <c r="I31" s="340">
        <f>'[1]Appx OA Pivot'!H59</f>
        <v>1370866.8999670029</v>
      </c>
      <c r="J31" s="333">
        <f>'[1]Appx OA Pivot'!I59</f>
        <v>0.14668094417016311</v>
      </c>
      <c r="K31" s="341">
        <f>'[1]Appx OA Pivot'!J59/1000000</f>
        <v>82648.967251672279</v>
      </c>
      <c r="L31" s="333">
        <f>'[1]Appx OA Pivot'!K59</f>
        <v>3.2193035145382062E-2</v>
      </c>
      <c r="M31" s="342">
        <f>'[1]Appx OA Pivot'!L59</f>
        <v>3.6785062210650379E-2</v>
      </c>
    </row>
    <row r="32" spans="1:13" x14ac:dyDescent="0.25">
      <c r="A32" s="315"/>
      <c r="B32" s="355" t="s">
        <v>97</v>
      </c>
      <c r="C32" s="340">
        <f>'[1]Appx OA Pivot'!B60</f>
        <v>52004</v>
      </c>
      <c r="D32" s="340">
        <f>'[1]Appx OA Pivot'!C60</f>
        <v>51912.115661601798</v>
      </c>
      <c r="E32" s="356">
        <f>'[1]Appx OA Pivot'!D60</f>
        <v>1.0017699979518686</v>
      </c>
      <c r="F32" s="341">
        <f>'[1]Appx OA Pivot'!E60/1000000</f>
        <v>7043.4166249999998</v>
      </c>
      <c r="G32" s="341">
        <f>'[1]Appx OA Pivot'!F60/1000000</f>
        <v>7047.4632175997012</v>
      </c>
      <c r="H32" s="356">
        <f>'[1]Appx OA Pivot'!G60</f>
        <v>0.99942580862435781</v>
      </c>
      <c r="I32" s="340">
        <f>'[1]Appx OA Pivot'!H60</f>
        <v>2478092.779833999</v>
      </c>
      <c r="J32" s="333">
        <f>'[1]Appx OA Pivot'!I60</f>
        <v>0.2651526480769682</v>
      </c>
      <c r="K32" s="341">
        <f>'[1]Appx OA Pivot'!J60/1000000</f>
        <v>320333.6149992086</v>
      </c>
      <c r="L32" s="333">
        <f>'[1]Appx OA Pivot'!K60</f>
        <v>0.12477483589739775</v>
      </c>
      <c r="M32" s="342">
        <f>'[1]Appx OA Pivot'!L60</f>
        <v>9.8051741051886465E-2</v>
      </c>
    </row>
    <row r="33" spans="1:13" x14ac:dyDescent="0.25">
      <c r="A33" s="315"/>
      <c r="B33" s="355" t="s">
        <v>98</v>
      </c>
      <c r="C33" s="340">
        <f>'[1]Appx OA Pivot'!B61</f>
        <v>18040</v>
      </c>
      <c r="D33" s="340">
        <f>'[1]Appx OA Pivot'!C61</f>
        <v>18660.398783093915</v>
      </c>
      <c r="E33" s="356">
        <f>'[1]Appx OA Pivot'!D61</f>
        <v>0.96675318730830184</v>
      </c>
      <c r="F33" s="341">
        <f>'[1]Appx OA Pivot'!E61/1000000</f>
        <v>5762.5785390000001</v>
      </c>
      <c r="G33" s="341">
        <f>'[1]Appx OA Pivot'!F61/1000000</f>
        <v>5938.2532791185668</v>
      </c>
      <c r="H33" s="356">
        <f>'[1]Appx OA Pivot'!G61</f>
        <v>0.97041642855882992</v>
      </c>
      <c r="I33" s="340">
        <f>'[1]Appx OA Pivot'!H61</f>
        <v>871933.20028600015</v>
      </c>
      <c r="J33" s="333">
        <f>'[1]Appx OA Pivot'!I61</f>
        <v>9.3295698564420021E-2</v>
      </c>
      <c r="K33" s="341">
        <f>'[1]Appx OA Pivot'!J61/1000000</f>
        <v>264393.24927557277</v>
      </c>
      <c r="L33" s="333">
        <f>'[1]Appx OA Pivot'!K61</f>
        <v>0.102985209001</v>
      </c>
      <c r="M33" s="342">
        <f>'[1]Appx OA Pivot'!L61</f>
        <v>8.2619242534047635E-2</v>
      </c>
    </row>
    <row r="34" spans="1:13" x14ac:dyDescent="0.25">
      <c r="A34" s="315"/>
      <c r="B34" s="355" t="s">
        <v>99</v>
      </c>
      <c r="C34" s="340">
        <f>'[1]Appx OA Pivot'!B62</f>
        <v>10678</v>
      </c>
      <c r="D34" s="340">
        <f>'[1]Appx OA Pivot'!C62</f>
        <v>11140.728171073524</v>
      </c>
      <c r="E34" s="356">
        <f>'[1]Appx OA Pivot'!D62</f>
        <v>0.95846517714389801</v>
      </c>
      <c r="F34" s="341">
        <f>'[1]Appx OA Pivot'!E62/1000000</f>
        <v>6572.8163320000003</v>
      </c>
      <c r="G34" s="341">
        <f>'[1]Appx OA Pivot'!F62/1000000</f>
        <v>6816.9022014209349</v>
      </c>
      <c r="H34" s="356">
        <f>'[1]Appx OA Pivot'!G62</f>
        <v>0.96419401918806213</v>
      </c>
      <c r="I34" s="340">
        <f>'[1]Appx OA Pivot'!H62</f>
        <v>463800.36935400136</v>
      </c>
      <c r="J34" s="333">
        <f>'[1]Appx OA Pivot'!I62</f>
        <v>4.9626025754179938E-2</v>
      </c>
      <c r="K34" s="341">
        <f>'[1]Appx OA Pivot'!J62/1000000</f>
        <v>273714.40600523946</v>
      </c>
      <c r="L34" s="333">
        <f>'[1]Appx OA Pivot'!K62</f>
        <v>0.10661594192086844</v>
      </c>
      <c r="M34" s="342">
        <f>'[1]Appx OA Pivot'!L62</f>
        <v>9.4843933028346344E-2</v>
      </c>
    </row>
    <row r="35" spans="1:13" x14ac:dyDescent="0.25">
      <c r="A35" s="315"/>
      <c r="B35" s="355" t="s">
        <v>100</v>
      </c>
      <c r="C35" s="340">
        <f>'[1]Appx OA Pivot'!B63</f>
        <v>8924</v>
      </c>
      <c r="D35" s="340">
        <f>'[1]Appx OA Pivot'!C63</f>
        <v>9617.2295791087545</v>
      </c>
      <c r="E35" s="356">
        <f>'[1]Appx OA Pivot'!D63</f>
        <v>0.92791795460361703</v>
      </c>
      <c r="F35" s="341">
        <f>'[1]Appx OA Pivot'!E63/1000000</f>
        <v>11997.764956000001</v>
      </c>
      <c r="G35" s="341">
        <f>'[1]Appx OA Pivot'!F63/1000000</f>
        <v>13017.985978006225</v>
      </c>
      <c r="H35" s="356">
        <f>'[1]Appx OA Pivot'!G63</f>
        <v>0.92162988777758093</v>
      </c>
      <c r="I35" s="340">
        <f>'[1]Appx OA Pivot'!H63</f>
        <v>365666.0743349999</v>
      </c>
      <c r="J35" s="333">
        <f>'[1]Appx OA Pivot'!I63</f>
        <v>3.9125786052421188E-2</v>
      </c>
      <c r="K35" s="341">
        <f>'[1]Appx OA Pivot'!J63/1000000</f>
        <v>482907.10948386515</v>
      </c>
      <c r="L35" s="333">
        <f>'[1]Appx OA Pivot'!K63</f>
        <v>0.18809969518710931</v>
      </c>
      <c r="M35" s="342">
        <f>'[1]Appx OA Pivot'!L63</f>
        <v>0.18111995064336037</v>
      </c>
    </row>
    <row r="36" spans="1:13" x14ac:dyDescent="0.25">
      <c r="A36" s="315"/>
      <c r="B36" s="355" t="s">
        <v>101</v>
      </c>
      <c r="C36" s="340">
        <f>'[1]Appx OA Pivot'!B64</f>
        <v>2247</v>
      </c>
      <c r="D36" s="340">
        <f>'[1]Appx OA Pivot'!C64</f>
        <v>2484.1337853322029</v>
      </c>
      <c r="E36" s="356">
        <f>'[1]Appx OA Pivot'!D64</f>
        <v>0.90454065447989107</v>
      </c>
      <c r="F36" s="341">
        <f>'[1]Appx OA Pivot'!E64/1000000</f>
        <v>7312.5330960000001</v>
      </c>
      <c r="G36" s="341">
        <f>'[1]Appx OA Pivot'!F64/1000000</f>
        <v>8101.2809430628031</v>
      </c>
      <c r="H36" s="356">
        <f>'[1]Appx OA Pivot'!G64</f>
        <v>0.90263911934343977</v>
      </c>
      <c r="I36" s="340">
        <f>'[1]Appx OA Pivot'!H64</f>
        <v>83636.081479999848</v>
      </c>
      <c r="J36" s="333">
        <f>'[1]Appx OA Pivot'!I64</f>
        <v>8.9489500391864152E-3</v>
      </c>
      <c r="K36" s="341">
        <f>'[1]Appx OA Pivot'!J64/1000000</f>
        <v>272385.9844030994</v>
      </c>
      <c r="L36" s="333">
        <f>'[1]Appx OA Pivot'!K64</f>
        <v>0.10609850141619336</v>
      </c>
      <c r="M36" s="342">
        <f>'[1]Appx OA Pivot'!L64</f>
        <v>0.11271356468155116</v>
      </c>
    </row>
    <row r="37" spans="1:13" x14ac:dyDescent="0.25">
      <c r="A37" s="315"/>
      <c r="B37" s="355" t="s">
        <v>102</v>
      </c>
      <c r="C37" s="340">
        <f>'[1]Appx OA Pivot'!B65</f>
        <v>1850</v>
      </c>
      <c r="D37" s="340">
        <f>'[1]Appx OA Pivot'!C65</f>
        <v>2315.6514600811224</v>
      </c>
      <c r="E37" s="356">
        <f>'[1]Appx OA Pivot'!D65</f>
        <v>0.79891124890409471</v>
      </c>
      <c r="F37" s="341">
        <f>'[1]Appx OA Pivot'!E65/1000000</f>
        <v>10665.709827000001</v>
      </c>
      <c r="G37" s="341">
        <f>'[1]Appx OA Pivot'!F65/1000000</f>
        <v>13219.995089962795</v>
      </c>
      <c r="H37" s="356">
        <f>'[1]Appx OA Pivot'!G65</f>
        <v>0.80678621697052511</v>
      </c>
      <c r="I37" s="340">
        <f>'[1]Appx OA Pivot'!H65</f>
        <v>69334.725011000133</v>
      </c>
      <c r="J37" s="333">
        <f>'[1]Appx OA Pivot'!I65</f>
        <v>7.4187238225949716E-3</v>
      </c>
      <c r="K37" s="341">
        <f>'[1]Appx OA Pivot'!J65/1000000</f>
        <v>398056.68298621551</v>
      </c>
      <c r="L37" s="333">
        <f>'[1]Appx OA Pivot'!K65</f>
        <v>0.1550491580397837</v>
      </c>
      <c r="M37" s="342">
        <f>'[1]Appx OA Pivot'!L65</f>
        <v>0.18393051446244096</v>
      </c>
    </row>
    <row r="38" spans="1:13" x14ac:dyDescent="0.25">
      <c r="A38" s="315"/>
      <c r="B38" s="353" t="s">
        <v>103</v>
      </c>
      <c r="C38" s="344">
        <f>'[1]Appx OA Pivot'!B66</f>
        <v>750</v>
      </c>
      <c r="D38" s="344">
        <f>'[1]Appx OA Pivot'!C66</f>
        <v>982.83502291460854</v>
      </c>
      <c r="E38" s="357">
        <f>'[1]Appx OA Pivot'!D66</f>
        <v>0.76309856945865273</v>
      </c>
      <c r="F38" s="346">
        <f>'[1]Appx OA Pivot'!E66/1000000</f>
        <v>9372.5377680000001</v>
      </c>
      <c r="G38" s="346">
        <f>'[1]Appx OA Pivot'!F66/1000000</f>
        <v>12372.690616611157</v>
      </c>
      <c r="H38" s="357">
        <f>'[1]Appx OA Pivot'!G66</f>
        <v>0.75751815497728092</v>
      </c>
      <c r="I38" s="344">
        <f>'[1]Appx OA Pivot'!H66</f>
        <v>32712.088816000018</v>
      </c>
      <c r="J38" s="345">
        <f>'[1]Appx OA Pivot'!I66</f>
        <v>3.5001502140175754E-3</v>
      </c>
      <c r="K38" s="346">
        <f>'[1]Appx OA Pivot'!J66/1000000</f>
        <v>413362.34039278852</v>
      </c>
      <c r="L38" s="345">
        <f>'[1]Appx OA Pivot'!K66</f>
        <v>0.16101094538205701</v>
      </c>
      <c r="M38" s="347">
        <f>'[1]Appx OA Pivot'!L66</f>
        <v>0.17214192100008643</v>
      </c>
    </row>
    <row r="39" spans="1:13" x14ac:dyDescent="0.25">
      <c r="A39" s="315"/>
      <c r="B39" s="348"/>
      <c r="C39" s="340"/>
      <c r="D39" s="340"/>
      <c r="E39" s="333"/>
      <c r="F39" s="349"/>
      <c r="G39" s="349"/>
      <c r="H39" s="333"/>
      <c r="I39" s="350"/>
      <c r="J39" s="351"/>
      <c r="K39" s="349"/>
      <c r="L39" s="333"/>
      <c r="M39" s="333"/>
    </row>
    <row r="40" spans="1:13" x14ac:dyDescent="0.25">
      <c r="A40" s="315" t="s">
        <v>290</v>
      </c>
      <c r="B40" s="352" t="s">
        <v>105</v>
      </c>
      <c r="C40" s="335">
        <f>'[1]Appx OA Pivot'!B77</f>
        <v>276540</v>
      </c>
      <c r="D40" s="335">
        <f>'[1]Appx OA Pivot'!C77</f>
        <v>252908.79569982784</v>
      </c>
      <c r="E40" s="336">
        <f>'[1]Appx OA Pivot'!D77</f>
        <v>1.0934376530273764</v>
      </c>
      <c r="F40" s="337">
        <f>'[1]Appx OA Pivot'!E77/1000000</f>
        <v>61538.369014999997</v>
      </c>
      <c r="G40" s="337">
        <f>'[1]Appx OA Pivot'!F77/1000000</f>
        <v>68716.098167192467</v>
      </c>
      <c r="H40" s="336">
        <f>'[1]Appx OA Pivot'!G77</f>
        <v>0.8955451583597136</v>
      </c>
      <c r="I40" s="335">
        <f>'[1]Appx OA Pivot'!H77</f>
        <v>8283108.713527007</v>
      </c>
      <c r="J40" s="336">
        <f>'[1]Appx OA Pivot'!I77</f>
        <v>0.88628167095834953</v>
      </c>
      <c r="K40" s="337">
        <f>'[1]Appx OA Pivot'!J77/1000000</f>
        <v>2514095.4887396656</v>
      </c>
      <c r="L40" s="336">
        <f>'[1]Appx OA Pivot'!K77</f>
        <v>0.97927859378308069</v>
      </c>
      <c r="M40" s="338">
        <f>'[1]Appx OA Pivot'!L77</f>
        <v>0.95605083071017505</v>
      </c>
    </row>
    <row r="41" spans="1:13" x14ac:dyDescent="0.25">
      <c r="A41" s="315"/>
      <c r="B41" s="355" t="s">
        <v>106</v>
      </c>
      <c r="C41" s="340">
        <f>'[1]Appx OA Pivot'!B78</f>
        <v>34857</v>
      </c>
      <c r="D41" s="340">
        <f>'[1]Appx OA Pivot'!C78</f>
        <v>32625.593905071884</v>
      </c>
      <c r="E41" s="356">
        <f>'[1]Appx OA Pivot'!D78</f>
        <v>1.0683943440668286</v>
      </c>
      <c r="F41" s="341">
        <f>'[1]Appx OA Pivot'!E78/1000000</f>
        <v>2528.433982</v>
      </c>
      <c r="G41" s="341">
        <f>'[1]Appx OA Pivot'!F78/1000000</f>
        <v>2553.5687579922396</v>
      </c>
      <c r="H41" s="356">
        <f>'[1]Appx OA Pivot'!G78</f>
        <v>0.99015700050622413</v>
      </c>
      <c r="I41" s="340">
        <f>'[1]Appx OA Pivot'!H78</f>
        <v>480691.48301899864</v>
      </c>
      <c r="J41" s="333">
        <f>'[1]Appx OA Pivot'!I78</f>
        <v>5.1433352563607655E-2</v>
      </c>
      <c r="K41" s="341">
        <f>'[1]Appx OA Pivot'!J78/1000000</f>
        <v>47601.57618925791</v>
      </c>
      <c r="L41" s="333">
        <f>'[1]Appx OA Pivot'!K78</f>
        <v>1.8541541004014613E-2</v>
      </c>
      <c r="M41" s="342">
        <f>'[1]Appx OA Pivot'!L78</f>
        <v>3.5527941741017172E-2</v>
      </c>
    </row>
    <row r="42" spans="1:13" x14ac:dyDescent="0.25">
      <c r="A42" s="315"/>
      <c r="B42" s="353" t="s">
        <v>107</v>
      </c>
      <c r="C42" s="344">
        <f>'[1]Appx OA Pivot'!B79</f>
        <v>62507</v>
      </c>
      <c r="D42" s="344">
        <f>'[1]Appx OA Pivot'!C79</f>
        <v>55693.562023012841</v>
      </c>
      <c r="E42" s="357">
        <f>'[1]Appx OA Pivot'!D79</f>
        <v>1.1223379817971029</v>
      </c>
      <c r="F42" s="346">
        <f>'[1]Appx OA Pivot'!E79/1000000</f>
        <v>588.39525500000002</v>
      </c>
      <c r="G42" s="346">
        <f>'[1]Appx OA Pivot'!F79/1000000</f>
        <v>605.2752430561568</v>
      </c>
      <c r="H42" s="357">
        <f>'[1]Appx OA Pivot'!G79</f>
        <v>0.97211188091730583</v>
      </c>
      <c r="I42" s="344">
        <f>'[1]Appx OA Pivot'!H79</f>
        <v>582109.78325799899</v>
      </c>
      <c r="J42" s="345">
        <f>'[1]Appx OA Pivot'!I79</f>
        <v>6.2284976478042924E-2</v>
      </c>
      <c r="K42" s="346">
        <f>'[1]Appx OA Pivot'!J79/1000000</f>
        <v>5596.3536144020582</v>
      </c>
      <c r="L42" s="345">
        <f>'[1]Appx OA Pivot'!K79</f>
        <v>2.1798652129048084E-3</v>
      </c>
      <c r="M42" s="347">
        <f>'[1]Appx OA Pivot'!L79</f>
        <v>8.4212275488077908E-3</v>
      </c>
    </row>
    <row r="43" spans="1:13" x14ac:dyDescent="0.25">
      <c r="A43" s="315"/>
      <c r="B43" s="348"/>
      <c r="C43" s="340"/>
      <c r="D43" s="340"/>
      <c r="E43" s="333"/>
      <c r="F43" s="349"/>
      <c r="G43" s="349"/>
      <c r="H43" s="333"/>
      <c r="I43" s="350"/>
      <c r="J43" s="351"/>
      <c r="K43" s="349"/>
      <c r="L43" s="333"/>
      <c r="M43" s="333"/>
    </row>
    <row r="44" spans="1:13" ht="15" customHeight="1" x14ac:dyDescent="0.25">
      <c r="A44" s="315" t="s">
        <v>128</v>
      </c>
      <c r="B44" s="352">
        <v>2009</v>
      </c>
      <c r="C44" s="335">
        <f>'[1]Appx OA Pivot'!B90</f>
        <v>19217</v>
      </c>
      <c r="D44" s="335">
        <f>'[1]Appx OA Pivot'!C90</f>
        <v>17434.284825696606</v>
      </c>
      <c r="E44" s="336">
        <f>'[1]Appx OA Pivot'!D90</f>
        <v>1.1022534157337975</v>
      </c>
      <c r="F44" s="337">
        <f>'[1]Appx OA Pivot'!E90/1000000</f>
        <v>1808.295877</v>
      </c>
      <c r="G44" s="337">
        <f>'[1]Appx OA Pivot'!F90/1000000</f>
        <v>1820.256949516476</v>
      </c>
      <c r="H44" s="336">
        <f>'[1]Appx OA Pivot'!G90</f>
        <v>0.99342890984723164</v>
      </c>
      <c r="I44" s="335">
        <f>'[1]Appx OA Pivot'!H90</f>
        <v>471578.32779799844</v>
      </c>
      <c r="J44" s="336">
        <f>'[1]Appx OA Pivot'!I90</f>
        <v>5.0458257014785408E-2</v>
      </c>
      <c r="K44" s="337">
        <f>'[1]Appx OA Pivot'!J90/1000000</f>
        <v>87938.769958340563</v>
      </c>
      <c r="L44" s="336">
        <f>'[1]Appx OA Pivot'!K90</f>
        <v>3.4253494097389856E-2</v>
      </c>
      <c r="M44" s="338">
        <f>'[1]Appx OA Pivot'!L90</f>
        <v>2.5325334457392816E-2</v>
      </c>
    </row>
    <row r="45" spans="1:13" ht="15" customHeight="1" x14ac:dyDescent="0.25">
      <c r="A45" s="315"/>
      <c r="B45" s="355">
        <v>2010</v>
      </c>
      <c r="C45" s="340">
        <f>'[1]Appx OA Pivot'!B91</f>
        <v>26040</v>
      </c>
      <c r="D45" s="340">
        <f>'[1]Appx OA Pivot'!C91</f>
        <v>23999.514672016616</v>
      </c>
      <c r="E45" s="356">
        <f>'[1]Appx OA Pivot'!D91</f>
        <v>1.085021941312946</v>
      </c>
      <c r="F45" s="341">
        <f>'[1]Appx OA Pivot'!E91/1000000</f>
        <v>3436.3167669999998</v>
      </c>
      <c r="G45" s="341">
        <f>'[1]Appx OA Pivot'!F91/1000000</f>
        <v>3387.2595061853012</v>
      </c>
      <c r="H45" s="356">
        <f>'[1]Appx OA Pivot'!G91</f>
        <v>1.0144828764153198</v>
      </c>
      <c r="I45" s="340">
        <f>'[1]Appx OA Pivot'!H91</f>
        <v>591903.28863799956</v>
      </c>
      <c r="J45" s="333">
        <f>'[1]Appx OA Pivot'!I91</f>
        <v>6.3332868593541966E-2</v>
      </c>
      <c r="K45" s="341">
        <f>'[1]Appx OA Pivot'!J91/1000000</f>
        <v>156317.85084134477</v>
      </c>
      <c r="L45" s="333">
        <f>'[1]Appx OA Pivot'!K91</f>
        <v>6.0888190540386661E-2</v>
      </c>
      <c r="M45" s="342">
        <f>'[1]Appx OA Pivot'!L91</f>
        <v>4.712712670093807E-2</v>
      </c>
    </row>
    <row r="46" spans="1:13" ht="15" customHeight="1" x14ac:dyDescent="0.25">
      <c r="A46" s="315"/>
      <c r="B46" s="355">
        <v>2011</v>
      </c>
      <c r="C46" s="340">
        <f>'[1]Appx OA Pivot'!B92</f>
        <v>49230</v>
      </c>
      <c r="D46" s="340">
        <f>'[1]Appx OA Pivot'!C92</f>
        <v>43067.914924901008</v>
      </c>
      <c r="E46" s="356">
        <f>'[1]Appx OA Pivot'!D92</f>
        <v>1.1430783237554925</v>
      </c>
      <c r="F46" s="341">
        <f>'[1]Appx OA Pivot'!E92/1000000</f>
        <v>6527.0047260000001</v>
      </c>
      <c r="G46" s="341">
        <f>'[1]Appx OA Pivot'!F92/1000000</f>
        <v>6799.9400982995076</v>
      </c>
      <c r="H46" s="356">
        <f>'[1]Appx OA Pivot'!G92</f>
        <v>0.95986209167228376</v>
      </c>
      <c r="I46" s="340">
        <f>'[1]Appx OA Pivot'!H92</f>
        <v>1118046.2286920031</v>
      </c>
      <c r="J46" s="333">
        <f>'[1]Appx OA Pivot'!I92</f>
        <v>0.11962946691205448</v>
      </c>
      <c r="K46" s="341">
        <f>'[1]Appx OA Pivot'!J92/1000000</f>
        <v>306997.86977474397</v>
      </c>
      <c r="L46" s="333">
        <f>'[1]Appx OA Pivot'!K92</f>
        <v>0.11958035943898354</v>
      </c>
      <c r="M46" s="342">
        <f>'[1]Appx OA Pivot'!L92</f>
        <v>9.4607938360250082E-2</v>
      </c>
    </row>
    <row r="47" spans="1:13" ht="15" customHeight="1" x14ac:dyDescent="0.25">
      <c r="A47" s="315"/>
      <c r="B47" s="355">
        <v>2012</v>
      </c>
      <c r="C47" s="340">
        <f>'[1]Appx OA Pivot'!B93</f>
        <v>44151</v>
      </c>
      <c r="D47" s="340">
        <f>'[1]Appx OA Pivot'!C93</f>
        <v>40845.70294111043</v>
      </c>
      <c r="E47" s="356">
        <f>'[1]Appx OA Pivot'!D93</f>
        <v>1.0809215369277645</v>
      </c>
      <c r="F47" s="341">
        <f>'[1]Appx OA Pivot'!E93/1000000</f>
        <v>7497.242757</v>
      </c>
      <c r="G47" s="341">
        <f>'[1]Appx OA Pivot'!F93/1000000</f>
        <v>7694.4182010431705</v>
      </c>
      <c r="H47" s="356">
        <f>'[1]Appx OA Pivot'!G93</f>
        <v>0.97437422311976252</v>
      </c>
      <c r="I47" s="340">
        <f>'[1]Appx OA Pivot'!H93</f>
        <v>1078612.9924730035</v>
      </c>
      <c r="J47" s="333">
        <f>'[1]Appx OA Pivot'!I93</f>
        <v>0.11541016282029534</v>
      </c>
      <c r="K47" s="341">
        <f>'[1]Appx OA Pivot'!J93/1000000</f>
        <v>316398.918791453</v>
      </c>
      <c r="L47" s="333">
        <f>'[1]Appx OA Pivot'!K93</f>
        <v>0.1232422116249496</v>
      </c>
      <c r="M47" s="342">
        <f>'[1]Appx OA Pivot'!L93</f>
        <v>0.10705286110745613</v>
      </c>
    </row>
    <row r="48" spans="1:13" ht="15" customHeight="1" x14ac:dyDescent="0.25">
      <c r="A48" s="81"/>
      <c r="B48" s="355">
        <v>2013</v>
      </c>
      <c r="C48" s="340">
        <f>'[1]Appx OA Pivot'!B94</f>
        <v>47601</v>
      </c>
      <c r="D48" s="340">
        <f>'[1]Appx OA Pivot'!C94</f>
        <v>42984.027430287177</v>
      </c>
      <c r="E48" s="356">
        <f>'[1]Appx OA Pivot'!D94</f>
        <v>1.1074113536057264</v>
      </c>
      <c r="F48" s="341">
        <f>'[1]Appx OA Pivot'!E94/1000000</f>
        <v>7656.261544</v>
      </c>
      <c r="G48" s="341">
        <f>'[1]Appx OA Pivot'!F94/1000000</f>
        <v>8534.9515594126442</v>
      </c>
      <c r="H48" s="356">
        <f>'[1]Appx OA Pivot'!G94</f>
        <v>0.89704803720372683</v>
      </c>
      <c r="I48" s="340">
        <f>'[1]Appx OA Pivot'!H94</f>
        <v>1167875.2563339991</v>
      </c>
      <c r="J48" s="333">
        <f>'[1]Appx OA Pivot'!I94</f>
        <v>0.12496110692888257</v>
      </c>
      <c r="K48" s="341">
        <f>'[1]Appx OA Pivot'!J94/1000000</f>
        <v>323961.21029898326</v>
      </c>
      <c r="L48" s="333">
        <f>'[1]Appx OA Pivot'!K94</f>
        <v>0.12618783967545158</v>
      </c>
      <c r="M48" s="342">
        <f>'[1]Appx OA Pivot'!L94</f>
        <v>0.11874724767686713</v>
      </c>
    </row>
    <row r="49" spans="1:13" ht="15" customHeight="1" x14ac:dyDescent="0.25">
      <c r="A49" s="81"/>
      <c r="B49" s="355">
        <v>2014</v>
      </c>
      <c r="C49" s="340">
        <f>'[1]Appx OA Pivot'!B95</f>
        <v>46987</v>
      </c>
      <c r="D49" s="340">
        <f>'[1]Appx OA Pivot'!C95</f>
        <v>43660.022498742903</v>
      </c>
      <c r="E49" s="356">
        <f>'[1]Appx OA Pivot'!D95</f>
        <v>1.0762019190748904</v>
      </c>
      <c r="F49" s="341">
        <f>'[1]Appx OA Pivot'!E95/1000000</f>
        <v>8256.7848169999997</v>
      </c>
      <c r="G49" s="341">
        <f>'[1]Appx OA Pivot'!F95/1000000</f>
        <v>9691.345294969</v>
      </c>
      <c r="H49" s="356">
        <f>'[1]Appx OA Pivot'!G95</f>
        <v>0.85197509382792158</v>
      </c>
      <c r="I49" s="340">
        <f>'[1]Appx OA Pivot'!H95</f>
        <v>1194703.5839509997</v>
      </c>
      <c r="J49" s="333">
        <f>'[1]Appx OA Pivot'!I95</f>
        <v>0.12783170248083792</v>
      </c>
      <c r="K49" s="341">
        <f>'[1]Appx OA Pivot'!J95/1000000</f>
        <v>335338.54565512831</v>
      </c>
      <c r="L49" s="333">
        <f>'[1]Appx OA Pivot'!K95</f>
        <v>0.13061948557691641</v>
      </c>
      <c r="M49" s="342">
        <f>'[1]Appx OA Pivot'!L95</f>
        <v>0.13483621694308967</v>
      </c>
    </row>
    <row r="50" spans="1:13" s="6" customFormat="1" ht="15" customHeight="1" x14ac:dyDescent="0.2">
      <c r="B50" s="355">
        <v>2015</v>
      </c>
      <c r="C50" s="340">
        <f>'[1]Appx OA Pivot'!B96</f>
        <v>47789</v>
      </c>
      <c r="D50" s="340">
        <f>'[1]Appx OA Pivot'!C96</f>
        <v>43297.464651202565</v>
      </c>
      <c r="E50" s="356">
        <f>'[1]Appx OA Pivot'!D96</f>
        <v>1.1037366826205766</v>
      </c>
      <c r="F50" s="341">
        <f>'[1]Appx OA Pivot'!E96/1000000</f>
        <v>9482.4233409999997</v>
      </c>
      <c r="G50" s="341">
        <f>'[1]Appx OA Pivot'!F96/1000000</f>
        <v>10558.034189149308</v>
      </c>
      <c r="H50" s="356">
        <f>'[1]Appx OA Pivot'!G96</f>
        <v>0.89812394723491873</v>
      </c>
      <c r="I50" s="340">
        <f>'[1]Appx OA Pivot'!H96</f>
        <v>1230857.5767870035</v>
      </c>
      <c r="J50" s="333">
        <f>'[1]Appx OA Pivot'!I96</f>
        <v>0.13170013187017837</v>
      </c>
      <c r="K50" s="341">
        <f>'[1]Appx OA Pivot'!J96/1000000</f>
        <v>343155.89963492</v>
      </c>
      <c r="L50" s="333">
        <f>'[1]Appx OA Pivot'!K96</f>
        <v>0.13366446435625179</v>
      </c>
      <c r="M50" s="342">
        <f>'[1]Appx OA Pivot'!L96</f>
        <v>0.14689450691223643</v>
      </c>
    </row>
    <row r="51" spans="1:13" s="6" customFormat="1" ht="15" customHeight="1" x14ac:dyDescent="0.2">
      <c r="B51" s="355">
        <v>2016</v>
      </c>
      <c r="C51" s="340">
        <f>'[1]Appx OA Pivot'!B97</f>
        <v>46554</v>
      </c>
      <c r="D51" s="340">
        <f>'[1]Appx OA Pivot'!C97</f>
        <v>43677.115523569606</v>
      </c>
      <c r="E51" s="356">
        <f>'[1]Appx OA Pivot'!D97</f>
        <v>1.0658670894802551</v>
      </c>
      <c r="F51" s="341">
        <f>'[1]Appx OA Pivot'!E97/1000000</f>
        <v>9656.4944579999992</v>
      </c>
      <c r="G51" s="341">
        <f>'[1]Appx OA Pivot'!F97/1000000</f>
        <v>11291.182492258868</v>
      </c>
      <c r="H51" s="356">
        <f>'[1]Appx OA Pivot'!G97</f>
        <v>0.85522437217008984</v>
      </c>
      <c r="I51" s="340">
        <f>'[1]Appx OA Pivot'!H97</f>
        <v>1259650.9589590011</v>
      </c>
      <c r="J51" s="333">
        <f>'[1]Appx OA Pivot'!I97</f>
        <v>0.13478098565907837</v>
      </c>
      <c r="K51" s="341">
        <f>'[1]Appx OA Pivot'!J97/1000000</f>
        <v>348513.40903260984</v>
      </c>
      <c r="L51" s="333">
        <f>'[1]Appx OA Pivot'!K97</f>
        <v>0.13575129609858133</v>
      </c>
      <c r="M51" s="342">
        <f>'[1]Appx OA Pivot'!L97</f>
        <v>0.1570948393367613</v>
      </c>
    </row>
    <row r="52" spans="1:13" s="6" customFormat="1" ht="15" customHeight="1" x14ac:dyDescent="0.2">
      <c r="B52" s="353">
        <v>2017</v>
      </c>
      <c r="C52" s="344">
        <f>'[1]Appx OA Pivot'!B98</f>
        <v>46335</v>
      </c>
      <c r="D52" s="344">
        <f>'[1]Appx OA Pivot'!C98</f>
        <v>42261.904160383543</v>
      </c>
      <c r="E52" s="357">
        <f>'[1]Appx OA Pivot'!D98</f>
        <v>1.0963774803936683</v>
      </c>
      <c r="F52" s="346">
        <f>'[1]Appx OA Pivot'!E98/1000000</f>
        <v>10334.373965000001</v>
      </c>
      <c r="G52" s="346">
        <f>'[1]Appx OA Pivot'!F98/1000000</f>
        <v>12097.553877406959</v>
      </c>
      <c r="H52" s="357">
        <f>'[1]Appx OA Pivot'!G98</f>
        <v>0.8542531878531392</v>
      </c>
      <c r="I52" s="344">
        <f>'[1]Appx OA Pivot'!H98</f>
        <v>1232681.7661719979</v>
      </c>
      <c r="J52" s="345">
        <f>'[1]Appx OA Pivot'!I98</f>
        <v>0.13189531772034557</v>
      </c>
      <c r="K52" s="346">
        <f>'[1]Appx OA Pivot'!J98/1000000</f>
        <v>348670.94455577107</v>
      </c>
      <c r="L52" s="345">
        <f>'[1]Appx OA Pivot'!K98</f>
        <v>0.13581265859108932</v>
      </c>
      <c r="M52" s="347">
        <f>'[1]Appx OA Pivot'!L98</f>
        <v>0.16831392850500826</v>
      </c>
    </row>
    <row r="53" spans="1:13" s="6" customFormat="1" ht="15" customHeight="1" x14ac:dyDescent="0.2"/>
    <row r="54" spans="1:13" s="6" customFormat="1" ht="12.75" x14ac:dyDescent="0.2">
      <c r="A54" s="43" t="s">
        <v>291</v>
      </c>
      <c r="B54" s="352" t="s">
        <v>292</v>
      </c>
      <c r="C54" s="335">
        <f>'[1]Appx OA Pivot'!B110</f>
        <v>13335</v>
      </c>
      <c r="D54" s="335">
        <f>'[1]Appx OA Pivot'!C110</f>
        <v>14561.447607374135</v>
      </c>
      <c r="E54" s="336">
        <f>'[1]Appx OA Pivot'!D110</f>
        <v>0.91577433504941885</v>
      </c>
      <c r="F54" s="337">
        <f>'[1]Appx OA Pivot'!E110/1000000</f>
        <v>7436.4638450000002</v>
      </c>
      <c r="G54" s="337">
        <f>'[1]Appx OA Pivot'!F110/1000000</f>
        <v>8786.8391958506909</v>
      </c>
      <c r="H54" s="336">
        <f>'[1]Appx OA Pivot'!G110</f>
        <v>0.84631841772086103</v>
      </c>
      <c r="I54" s="335">
        <f>'[1]Appx OA Pivot'!H110</f>
        <v>368840.59772899962</v>
      </c>
      <c r="J54" s="336">
        <f>'[1]Appx OA Pivot'!I110</f>
        <v>0.31413833220461068</v>
      </c>
      <c r="K54" s="337">
        <f>'[1]Appx OA Pivot'!J110/1000000</f>
        <v>192444.97726785712</v>
      </c>
      <c r="L54" s="336">
        <f>'[1]Appx OA Pivot'!K110</f>
        <v>0.49631423448533274</v>
      </c>
      <c r="M54" s="338">
        <f>'[1]Appx OA Pivot'!L110</f>
        <v>0.48226149641327798</v>
      </c>
    </row>
    <row r="55" spans="1:13" s="6" customFormat="1" ht="12.75" x14ac:dyDescent="0.2">
      <c r="A55" s="43" t="s">
        <v>293</v>
      </c>
      <c r="B55" s="353" t="s">
        <v>294</v>
      </c>
      <c r="C55" s="344">
        <f>'[1]Appx OA Pivot'!B111</f>
        <v>37641</v>
      </c>
      <c r="D55" s="344">
        <f>'[1]Appx OA Pivot'!C111</f>
        <v>29899.051555722621</v>
      </c>
      <c r="E55" s="345">
        <f>'[1]Appx OA Pivot'!D111</f>
        <v>1.2589362552136067</v>
      </c>
      <c r="F55" s="346">
        <f>'[1]Appx OA Pivot'!E111/1000000</f>
        <v>10320.293973</v>
      </c>
      <c r="G55" s="346">
        <f>'[1]Appx OA Pivot'!F111/1000000</f>
        <v>9433.2328215113102</v>
      </c>
      <c r="H55" s="345">
        <f>'[1]Appx OA Pivot'!G111</f>
        <v>1.0940357529887164</v>
      </c>
      <c r="I55" s="344">
        <f>'[1]Appx OA Pivot'!H111</f>
        <v>805293.72437200136</v>
      </c>
      <c r="J55" s="345">
        <f>'[1]Appx OA Pivot'!I111</f>
        <v>0.68586166779538937</v>
      </c>
      <c r="K55" s="346">
        <f>'[1]Appx OA Pivot'!J111/1000000</f>
        <v>195303.27554503758</v>
      </c>
      <c r="L55" s="345">
        <f>'[1]Appx OA Pivot'!K111</f>
        <v>0.50368576551466726</v>
      </c>
      <c r="M55" s="347">
        <f>'[1]Appx OA Pivot'!L111</f>
        <v>0.51773850358672213</v>
      </c>
    </row>
    <row r="56" spans="1:13" s="6" customFormat="1" ht="12.75" x14ac:dyDescent="0.2"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</row>
    <row r="57" spans="1:13" s="6" customFormat="1" ht="12.75" x14ac:dyDescent="0.2">
      <c r="A57" s="43" t="s">
        <v>291</v>
      </c>
      <c r="B57" s="352" t="s">
        <v>295</v>
      </c>
      <c r="C57" s="335">
        <f>'[1]Appx OA Pivot'!B113</f>
        <v>3358</v>
      </c>
      <c r="D57" s="335">
        <f>'[1]Appx OA Pivot'!C113</f>
        <v>4443.1953035011948</v>
      </c>
      <c r="E57" s="336">
        <f>'[1]Appx OA Pivot'!D113</f>
        <v>0.75576241209877237</v>
      </c>
      <c r="F57" s="337">
        <f>'[1]Appx OA Pivot'!E113/1000000</f>
        <v>2460.1655190000001</v>
      </c>
      <c r="G57" s="337">
        <f>'[1]Appx OA Pivot'!F113/1000000</f>
        <v>3586.8528162177413</v>
      </c>
      <c r="H57" s="336">
        <f>'[1]Appx OA Pivot'!G113</f>
        <v>0.6858841566836833</v>
      </c>
      <c r="I57" s="335">
        <f>'[1]Appx OA Pivot'!H113</f>
        <v>338938.55812400038</v>
      </c>
      <c r="J57" s="336">
        <f>'[1]Appx OA Pivot'!I113</f>
        <v>0.13949900521468811</v>
      </c>
      <c r="K57" s="337">
        <f>'[1]Appx OA Pivot'!J113/1000000</f>
        <v>196773.06753709842</v>
      </c>
      <c r="L57" s="336">
        <f>'[1]Appx OA Pivot'!K113</f>
        <v>0.15831335736498947</v>
      </c>
      <c r="M57" s="338">
        <f>'[1]Appx OA Pivot'!L113</f>
        <v>0.11278402248096023</v>
      </c>
    </row>
    <row r="58" spans="1:13" s="6" customFormat="1" ht="12.75" x14ac:dyDescent="0.2">
      <c r="A58" s="43" t="s">
        <v>296</v>
      </c>
      <c r="B58" s="355" t="s">
        <v>292</v>
      </c>
      <c r="C58" s="340">
        <f>'[1]Appx OA Pivot'!B114</f>
        <v>8864</v>
      </c>
      <c r="D58" s="340">
        <f>'[1]Appx OA Pivot'!C114</f>
        <v>10694.493561903922</v>
      </c>
      <c r="E58" s="356">
        <f>'[1]Appx OA Pivot'!D114</f>
        <v>0.82883775175436702</v>
      </c>
      <c r="F58" s="341">
        <f>'[1]Appx OA Pivot'!E114/1000000</f>
        <v>7648.5295809999998</v>
      </c>
      <c r="G58" s="341">
        <f>'[1]Appx OA Pivot'!F114/1000000</f>
        <v>11048.934501761336</v>
      </c>
      <c r="H58" s="356">
        <f>'[1]Appx OA Pivot'!G114</f>
        <v>0.69224137221383031</v>
      </c>
      <c r="I58" s="340">
        <f>'[1]Appx OA Pivot'!H114</f>
        <v>588268.25586699951</v>
      </c>
      <c r="J58" s="333">
        <f>'[1]Appx OA Pivot'!I114</f>
        <v>0.24211714638499002</v>
      </c>
      <c r="K58" s="341">
        <f>'[1]Appx OA Pivot'!J114/1000000</f>
        <v>413472.36398126045</v>
      </c>
      <c r="L58" s="333">
        <f>'[1]Appx OA Pivot'!K114</f>
        <v>0.33265832026108544</v>
      </c>
      <c r="M58" s="342">
        <f>'[1]Appx OA Pivot'!L114</f>
        <v>0.34741968546993202</v>
      </c>
    </row>
    <row r="59" spans="1:13" s="6" customFormat="1" ht="12.75" x14ac:dyDescent="0.2">
      <c r="B59" s="353" t="s">
        <v>294</v>
      </c>
      <c r="C59" s="344">
        <f>'[1]Appx OA Pivot'!B115</f>
        <v>25585</v>
      </c>
      <c r="D59" s="344">
        <f>'[1]Appx OA Pivot'!C115</f>
        <v>24606.331437830791</v>
      </c>
      <c r="E59" s="357">
        <f>'[1]Appx OA Pivot'!D115</f>
        <v>1.0397730382784556</v>
      </c>
      <c r="F59" s="346">
        <f>'[1]Appx OA Pivot'!E115/1000000</f>
        <v>15818.599262</v>
      </c>
      <c r="G59" s="346">
        <f>'[1]Appx OA Pivot'!F115/1000000</f>
        <v>17167.057954925251</v>
      </c>
      <c r="H59" s="357">
        <f>'[1]Appx OA Pivot'!G115</f>
        <v>0.92145079858961065</v>
      </c>
      <c r="I59" s="344">
        <f>'[1]Appx OA Pivot'!H115</f>
        <v>1502477.5956030043</v>
      </c>
      <c r="J59" s="345">
        <f>'[1]Appx OA Pivot'!I115</f>
        <v>0.6183838484003219</v>
      </c>
      <c r="K59" s="346">
        <f>'[1]Appx OA Pivot'!J115/1000000</f>
        <v>632688.65068571293</v>
      </c>
      <c r="L59" s="345">
        <f>'[1]Appx OA Pivot'!K115</f>
        <v>0.50902832237392504</v>
      </c>
      <c r="M59" s="347">
        <f>'[1]Appx OA Pivot'!L115</f>
        <v>0.53979629204910773</v>
      </c>
    </row>
    <row r="60" spans="1:13" s="6" customFormat="1" ht="12.75" x14ac:dyDescent="0.2">
      <c r="B60" s="81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</row>
    <row r="61" spans="1:13" s="6" customFormat="1" ht="12.75" x14ac:dyDescent="0.2">
      <c r="A61" s="43" t="s">
        <v>291</v>
      </c>
      <c r="B61" s="352" t="s">
        <v>297</v>
      </c>
      <c r="C61" s="335">
        <f>'[1]Appx OA Pivot'!B117</f>
        <v>2371</v>
      </c>
      <c r="D61" s="335">
        <f>'[1]Appx OA Pivot'!C117</f>
        <v>3181.9473294499135</v>
      </c>
      <c r="E61" s="336">
        <f>'[1]Appx OA Pivot'!D117</f>
        <v>0.74514118384539452</v>
      </c>
      <c r="F61" s="337">
        <f>'[1]Appx OA Pivot'!E117/1000000</f>
        <v>993.52597700000001</v>
      </c>
      <c r="G61" s="337">
        <f>'[1]Appx OA Pivot'!F117/1000000</f>
        <v>1358.0331048880741</v>
      </c>
      <c r="H61" s="336">
        <f>'[1]Appx OA Pivot'!G117</f>
        <v>0.73159186872832827</v>
      </c>
      <c r="I61" s="335">
        <f>'[1]Appx OA Pivot'!H117</f>
        <v>396244.62573199929</v>
      </c>
      <c r="J61" s="336">
        <f>'[1]Appx OA Pivot'!I117</f>
        <v>0.26366459667532799</v>
      </c>
      <c r="K61" s="337">
        <f>'[1]Appx OA Pivot'!J117/1000000</f>
        <v>172491.45977779763</v>
      </c>
      <c r="L61" s="336">
        <f>'[1]Appx OA Pivot'!K117</f>
        <v>0.28865670641963048</v>
      </c>
      <c r="M61" s="338">
        <f>'[1]Appx OA Pivot'!L117</f>
        <v>0.23203105828897314</v>
      </c>
    </row>
    <row r="62" spans="1:13" s="6" customFormat="1" ht="12.75" x14ac:dyDescent="0.2">
      <c r="A62" s="43" t="s">
        <v>298</v>
      </c>
      <c r="B62" s="355" t="s">
        <v>295</v>
      </c>
      <c r="C62" s="340">
        <f>'[1]Appx OA Pivot'!B118</f>
        <v>3727</v>
      </c>
      <c r="D62" s="340">
        <f>'[1]Appx OA Pivot'!C118</f>
        <v>4318.7686802830312</v>
      </c>
      <c r="E62" s="333">
        <f>'[1]Appx OA Pivot'!D118</f>
        <v>0.86297745397091985</v>
      </c>
      <c r="F62" s="341">
        <f>'[1]Appx OA Pivot'!E118/1000000</f>
        <v>1308.0991630000001</v>
      </c>
      <c r="G62" s="341">
        <f>'[1]Appx OA Pivot'!F118/1000000</f>
        <v>1795.6135876831086</v>
      </c>
      <c r="H62" s="333">
        <f>'[1]Appx OA Pivot'!G118</f>
        <v>0.72849702852151421</v>
      </c>
      <c r="I62" s="340">
        <f>'[1]Appx OA Pivot'!H118</f>
        <v>421220.37879000104</v>
      </c>
      <c r="J62" s="333">
        <f>'[1]Appx OA Pivot'!I118</f>
        <v>0.280283678497663</v>
      </c>
      <c r="K62" s="341">
        <f>'[1]Appx OA Pivot'!J118/1000000</f>
        <v>167975.86385813743</v>
      </c>
      <c r="L62" s="333">
        <f>'[1]Appx OA Pivot'!K118</f>
        <v>0.28110005957247558</v>
      </c>
      <c r="M62" s="342">
        <f>'[1]Appx OA Pivot'!L118</f>
        <v>0.30679526112326244</v>
      </c>
    </row>
    <row r="63" spans="1:13" s="6" customFormat="1" ht="12.75" x14ac:dyDescent="0.2">
      <c r="B63" s="355" t="s">
        <v>292</v>
      </c>
      <c r="C63" s="340">
        <f>'[1]Appx OA Pivot'!B119</f>
        <v>2226</v>
      </c>
      <c r="D63" s="340">
        <f>'[1]Appx OA Pivot'!C119</f>
        <v>2250.0519776530014</v>
      </c>
      <c r="E63" s="333">
        <f>'[1]Appx OA Pivot'!D119</f>
        <v>0.98931047909475867</v>
      </c>
      <c r="F63" s="341">
        <f>'[1]Appx OA Pivot'!E119/1000000</f>
        <v>901.22721999999999</v>
      </c>
      <c r="G63" s="341">
        <f>'[1]Appx OA Pivot'!F119/1000000</f>
        <v>1078.8360000422585</v>
      </c>
      <c r="H63" s="333">
        <f>'[1]Appx OA Pivot'!G119</f>
        <v>0.83536999132833767</v>
      </c>
      <c r="I63" s="340">
        <f>'[1]Appx OA Pivot'!H119</f>
        <v>263367.87026500038</v>
      </c>
      <c r="J63" s="333">
        <f>'[1]Appx OA Pivot'!I119</f>
        <v>0.17524725581420963</v>
      </c>
      <c r="K63" s="341">
        <f>'[1]Appx OA Pivot'!J119/1000000</f>
        <v>110554.16154888127</v>
      </c>
      <c r="L63" s="333">
        <f>'[1]Appx OA Pivot'!K119</f>
        <v>0.18500742120678268</v>
      </c>
      <c r="M63" s="342">
        <f>'[1]Appx OA Pivot'!L119</f>
        <v>0.18432795040786504</v>
      </c>
    </row>
    <row r="64" spans="1:13" s="6" customFormat="1" ht="12.75" x14ac:dyDescent="0.2">
      <c r="B64" s="353" t="s">
        <v>294</v>
      </c>
      <c r="C64" s="344">
        <f>'[1]Appx OA Pivot'!B120</f>
        <v>4226</v>
      </c>
      <c r="D64" s="344">
        <f>'[1]Appx OA Pivot'!C120</f>
        <v>4176.5414591605377</v>
      </c>
      <c r="E64" s="345">
        <f>'[1]Appx OA Pivot'!D120</f>
        <v>1.011841984887037</v>
      </c>
      <c r="F64" s="346">
        <f>'[1]Appx OA Pivot'!E120/1000000</f>
        <v>1589.4110639999999</v>
      </c>
      <c r="G64" s="346">
        <f>'[1]Appx OA Pivot'!F120/1000000</f>
        <v>1620.3247500728298</v>
      </c>
      <c r="H64" s="345">
        <f>'[1]Appx OA Pivot'!G120</f>
        <v>0.9809213023059481</v>
      </c>
      <c r="I64" s="344">
        <f>'[1]Appx OA Pivot'!H120</f>
        <v>422003.04148099961</v>
      </c>
      <c r="J64" s="345">
        <f>'[1]Appx OA Pivot'!I120</f>
        <v>0.28080446901279932</v>
      </c>
      <c r="K64" s="346">
        <f>'[1]Appx OA Pivot'!J120/1000000</f>
        <v>146544.60609816498</v>
      </c>
      <c r="L64" s="345">
        <f>'[1]Appx OA Pivot'!K120</f>
        <v>0.24523581280111126</v>
      </c>
      <c r="M64" s="347">
        <f>'[1]Appx OA Pivot'!L120</f>
        <v>0.27684573017989927</v>
      </c>
    </row>
    <row r="65" spans="1:13" s="6" customFormat="1" ht="15" customHeight="1" x14ac:dyDescent="0.2"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8"/>
    </row>
    <row r="66" spans="1:13" s="6" customFormat="1" ht="15" customHeight="1" x14ac:dyDescent="0.2">
      <c r="A66" s="43" t="s">
        <v>299</v>
      </c>
      <c r="B66" s="352" t="s">
        <v>292</v>
      </c>
      <c r="C66" s="335">
        <f>'[1]Appx OA Pivot'!B125</f>
        <v>1587</v>
      </c>
      <c r="D66" s="335">
        <f>'[1]Appx OA Pivot'!C125</f>
        <v>1751.458828255571</v>
      </c>
      <c r="E66" s="336">
        <f>'[1]Appx OA Pivot'!D125</f>
        <v>0.90610180176523492</v>
      </c>
      <c r="F66" s="337">
        <f>'[1]Appx OA Pivot'!E125/1000000</f>
        <v>407.60564799999997</v>
      </c>
      <c r="G66" s="337">
        <f>'[1]Appx OA Pivot'!F125/1000000</f>
        <v>511.61965611290867</v>
      </c>
      <c r="H66" s="336">
        <f>'[1]Appx OA Pivot'!G125</f>
        <v>0.79669661462351249</v>
      </c>
      <c r="I66" s="335">
        <f>'[1]Appx OA Pivot'!H125</f>
        <v>54099.968205999903</v>
      </c>
      <c r="J66" s="336">
        <f>'[1]Appx OA Pivot'!I125</f>
        <v>0.3472708272355039</v>
      </c>
      <c r="K66" s="337">
        <f>'[1]Appx OA Pivot'!J125/1000000</f>
        <v>13642.089784606056</v>
      </c>
      <c r="L66" s="336">
        <f>'[1]Appx OA Pivot'!K125</f>
        <v>0.44101288245481129</v>
      </c>
      <c r="M66" s="338">
        <f>'[1]Appx OA Pivot'!L125</f>
        <v>0.44722766441017814</v>
      </c>
    </row>
    <row r="67" spans="1:13" s="6" customFormat="1" ht="15" customHeight="1" x14ac:dyDescent="0.2">
      <c r="A67" s="43" t="s">
        <v>293</v>
      </c>
      <c r="B67" s="353" t="s">
        <v>294</v>
      </c>
      <c r="C67" s="344">
        <f>'[1]Appx OA Pivot'!B126</f>
        <v>3827</v>
      </c>
      <c r="D67" s="344">
        <f>'[1]Appx OA Pivot'!C126</f>
        <v>3269.5241117763935</v>
      </c>
      <c r="E67" s="345">
        <f>'[1]Appx OA Pivot'!D126</f>
        <v>1.1705067371167726</v>
      </c>
      <c r="F67" s="346">
        <f>'[1]Appx OA Pivot'!E126/1000000</f>
        <v>612.13217799999995</v>
      </c>
      <c r="G67" s="346">
        <f>'[1]Appx OA Pivot'!F126/1000000</f>
        <v>632.36068505774165</v>
      </c>
      <c r="H67" s="345">
        <f>'[1]Appx OA Pivot'!G126</f>
        <v>0.96801112476514162</v>
      </c>
      <c r="I67" s="344">
        <f>'[1]Appx OA Pivot'!H126</f>
        <v>101686.13290900009</v>
      </c>
      <c r="J67" s="345">
        <f>'[1]Appx OA Pivot'!I126</f>
        <v>0.65272917276449616</v>
      </c>
      <c r="K67" s="346">
        <f>'[1]Appx OA Pivot'!J126/1000000</f>
        <v>17291.450543445251</v>
      </c>
      <c r="L67" s="345">
        <f>'[1]Appx OA Pivot'!K126</f>
        <v>0.55898711754518871</v>
      </c>
      <c r="M67" s="347">
        <f>'[1]Appx OA Pivot'!L126</f>
        <v>0.55277233558982186</v>
      </c>
    </row>
    <row r="68" spans="1:13" ht="15" customHeight="1" x14ac:dyDescent="0.25"/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5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A98C-544F-465B-A44A-E45F605E7483}">
  <sheetPr>
    <pageSetUpPr fitToPage="1"/>
  </sheetPr>
  <dimension ref="A1:AMJ67"/>
  <sheetViews>
    <sheetView zoomScaleNormal="100" workbookViewId="0">
      <selection sqref="A1:B1"/>
    </sheetView>
  </sheetViews>
  <sheetFormatPr defaultColWidth="8.5703125" defaultRowHeight="15" x14ac:dyDescent="0.25"/>
  <cols>
    <col min="1" max="1" width="15.42578125" style="6" customWidth="1"/>
    <col min="2" max="2" width="20.42578125" style="6" customWidth="1"/>
    <col min="3" max="4" width="8.85546875" style="6" bestFit="1" customWidth="1"/>
    <col min="5" max="5" width="8.7109375" style="6" bestFit="1" customWidth="1"/>
    <col min="6" max="7" width="9.7109375" style="6" bestFit="1" customWidth="1"/>
    <col min="8" max="8" width="8.7109375" style="6" bestFit="1" customWidth="1"/>
    <col min="9" max="9" width="10" style="6" bestFit="1" customWidth="1"/>
    <col min="10" max="10" width="8.7109375" style="6" bestFit="1" customWidth="1"/>
    <col min="11" max="11" width="11.140625" style="6" bestFit="1" customWidth="1"/>
    <col min="12" max="12" width="9.85546875" style="6" customWidth="1"/>
    <col min="13" max="13" width="10.140625" style="6" customWidth="1"/>
    <col min="14" max="1024" width="8.5703125" style="6"/>
    <col min="1025" max="16384" width="8.5703125" style="1"/>
  </cols>
  <sheetData>
    <row r="1" spans="1:13" x14ac:dyDescent="0.25">
      <c r="B1" s="386" t="s">
        <v>300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x14ac:dyDescent="0.25">
      <c r="B2" s="385" t="s">
        <v>50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</row>
    <row r="3" spans="1:13" x14ac:dyDescent="0.25">
      <c r="B3" s="435" t="s">
        <v>301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</row>
    <row r="4" spans="1:13" x14ac:dyDescent="0.25">
      <c r="B4" s="385" t="s">
        <v>131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</row>
    <row r="5" spans="1:13" x14ac:dyDescent="0.25">
      <c r="B5" s="385" t="s">
        <v>53</v>
      </c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</row>
    <row r="7" spans="1:13" ht="39" x14ac:dyDescent="0.25">
      <c r="A7" s="315"/>
      <c r="B7" s="81"/>
      <c r="C7" s="316" t="s">
        <v>54</v>
      </c>
      <c r="D7" s="316" t="s">
        <v>55</v>
      </c>
      <c r="E7" s="44" t="s">
        <v>56</v>
      </c>
      <c r="F7" s="317" t="s">
        <v>57</v>
      </c>
      <c r="G7" s="317" t="s">
        <v>58</v>
      </c>
      <c r="H7" s="44" t="s">
        <v>59</v>
      </c>
      <c r="I7" s="318" t="s">
        <v>60</v>
      </c>
      <c r="J7" s="44" t="s">
        <v>61</v>
      </c>
      <c r="K7" s="317" t="s">
        <v>62</v>
      </c>
      <c r="L7" s="319" t="s">
        <v>63</v>
      </c>
      <c r="M7" s="44" t="s">
        <v>64</v>
      </c>
    </row>
    <row r="8" spans="1:13" x14ac:dyDescent="0.25">
      <c r="A8" s="320" t="s">
        <v>65</v>
      </c>
      <c r="B8" s="321"/>
      <c r="C8" s="322">
        <f>'[1]Appx OA Pivot'!O14</f>
        <v>3600791</v>
      </c>
      <c r="D8" s="322">
        <f>'[1]Appx OA Pivot'!P14</f>
        <v>3363608.7304581795</v>
      </c>
      <c r="E8" s="323">
        <f>'[1]Appx OA Pivot'!Q14</f>
        <v>1.0705142269949819</v>
      </c>
      <c r="F8" s="324">
        <f>'[1]Appx OA Pivot'!R14/1000000</f>
        <v>161547.435703</v>
      </c>
      <c r="G8" s="324">
        <f>'[1]Appx OA Pivot'!S14/1000000</f>
        <v>170616.42610758901</v>
      </c>
      <c r="H8" s="323">
        <f>'[1]Appx OA Pivot'!T14</f>
        <v>0.94684573688779361</v>
      </c>
      <c r="I8" s="322">
        <f>'[1]Appx OA Pivot'!U14</f>
        <v>96147511.705383822</v>
      </c>
      <c r="J8" s="325">
        <f>'[1]Appx OA Pivot'!V14</f>
        <v>1</v>
      </c>
      <c r="K8" s="324">
        <f>'[1]Appx OA Pivot'!W14/1000000</f>
        <v>8754119.045888707</v>
      </c>
      <c r="L8" s="325">
        <f>'[1]Appx OA Pivot'!X14</f>
        <v>1</v>
      </c>
      <c r="M8" s="326">
        <f>'[1]Appx OA Pivot'!Y14</f>
        <v>1</v>
      </c>
    </row>
    <row r="9" spans="1:13" x14ac:dyDescent="0.25">
      <c r="A9" s="315"/>
      <c r="B9" s="81"/>
      <c r="C9" s="327"/>
      <c r="D9" s="327"/>
      <c r="E9" s="328"/>
      <c r="F9" s="329"/>
      <c r="G9" s="329"/>
      <c r="H9" s="328"/>
      <c r="I9" s="330"/>
      <c r="J9" s="331"/>
      <c r="K9" s="332"/>
      <c r="L9" s="328"/>
      <c r="M9" s="333"/>
    </row>
    <row r="10" spans="1:13" x14ac:dyDescent="0.25">
      <c r="A10" s="315" t="s">
        <v>289</v>
      </c>
      <c r="B10" s="334" t="s">
        <v>194</v>
      </c>
      <c r="C10" s="335">
        <f>'[1]Appx OA Pivot'!O10</f>
        <v>287753</v>
      </c>
      <c r="D10" s="335">
        <f>'[1]Appx OA Pivot'!P10</f>
        <v>249404.4113792032</v>
      </c>
      <c r="E10" s="336">
        <f>'[1]Appx OA Pivot'!Q10</f>
        <v>1.1537606668973079</v>
      </c>
      <c r="F10" s="337">
        <f>'[1]Appx OA Pivot'!R10/1000000</f>
        <v>23315.173658</v>
      </c>
      <c r="G10" s="337">
        <f>'[1]Appx OA Pivot'!S10/1000000</f>
        <v>25536.071977499807</v>
      </c>
      <c r="H10" s="336">
        <f>'[1]Appx OA Pivot'!T10</f>
        <v>0.91302897636501534</v>
      </c>
      <c r="I10" s="335">
        <f>'[1]Appx OA Pivot'!U10</f>
        <v>29859312.557286914</v>
      </c>
      <c r="J10" s="336">
        <f>'[1]Appx OA Pivot'!V10</f>
        <v>0.31055730957221361</v>
      </c>
      <c r="K10" s="337">
        <f>'[1]Appx OA Pivot'!W10/1000000</f>
        <v>3991037.8541453849</v>
      </c>
      <c r="L10" s="336">
        <f>'[1]Appx OA Pivot'!X10</f>
        <v>0.45590399596173409</v>
      </c>
      <c r="M10" s="338">
        <f>'[1]Appx OA Pivot'!Y10</f>
        <v>0.14966948118698145</v>
      </c>
    </row>
    <row r="11" spans="1:13" x14ac:dyDescent="0.25">
      <c r="A11" s="315"/>
      <c r="B11" s="339" t="s">
        <v>78</v>
      </c>
      <c r="C11" s="340">
        <f>'[1]Appx OA Pivot'!O11</f>
        <v>905330</v>
      </c>
      <c r="D11" s="340">
        <f>'[1]Appx OA Pivot'!P11</f>
        <v>791531.94987418829</v>
      </c>
      <c r="E11" s="333">
        <f>'[1]Appx OA Pivot'!Q11</f>
        <v>1.1437693704516914</v>
      </c>
      <c r="F11" s="341">
        <f>'[1]Appx OA Pivot'!R11/1000000</f>
        <v>45373.777979999999</v>
      </c>
      <c r="G11" s="341">
        <f>'[1]Appx OA Pivot'!S11/1000000</f>
        <v>47068.553397347401</v>
      </c>
      <c r="H11" s="333">
        <f>'[1]Appx OA Pivot'!T11</f>
        <v>0.96399346708108269</v>
      </c>
      <c r="I11" s="340">
        <f>'[1]Appx OA Pivot'!U11</f>
        <v>38824792.094143905</v>
      </c>
      <c r="J11" s="333">
        <f>'[1]Appx OA Pivot'!V11</f>
        <v>0.40380443971458385</v>
      </c>
      <c r="K11" s="341">
        <f>'[1]Appx OA Pivot'!W11/1000000</f>
        <v>3221831.0438951612</v>
      </c>
      <c r="L11" s="333">
        <f>'[1]Appx OA Pivot'!X11</f>
        <v>0.36803600990647539</v>
      </c>
      <c r="M11" s="342">
        <f>'[1]Appx OA Pivot'!Y11</f>
        <v>0.27587351623264245</v>
      </c>
    </row>
    <row r="12" spans="1:13" x14ac:dyDescent="0.25">
      <c r="A12" s="315"/>
      <c r="B12" s="339" t="s">
        <v>114</v>
      </c>
      <c r="C12" s="340">
        <f>'[1]Appx OA Pivot'!O12</f>
        <v>1587925</v>
      </c>
      <c r="D12" s="340">
        <f>'[1]Appx OA Pivot'!P12</f>
        <v>1485332.7653350991</v>
      </c>
      <c r="E12" s="333">
        <f>'[1]Appx OA Pivot'!Q12</f>
        <v>1.0690702023541208</v>
      </c>
      <c r="F12" s="341">
        <f>'[1]Appx OA Pivot'!R12/1000000</f>
        <v>64899.888420000003</v>
      </c>
      <c r="G12" s="341">
        <f>'[1]Appx OA Pivot'!S12/1000000</f>
        <v>67213.672492205806</v>
      </c>
      <c r="H12" s="333">
        <f>'[1]Appx OA Pivot'!T12</f>
        <v>0.96557569336098814</v>
      </c>
      <c r="I12" s="340">
        <f>'[1]Appx OA Pivot'!U12</f>
        <v>22498193.037428021</v>
      </c>
      <c r="J12" s="333">
        <f>'[1]Appx OA Pivot'!V12</f>
        <v>0.23399662288055059</v>
      </c>
      <c r="K12" s="341">
        <f>'[1]Appx OA Pivot'!W12/1000000</f>
        <v>1335604.3865278163</v>
      </c>
      <c r="L12" s="333">
        <f>'[1]Appx OA Pivot'!X12</f>
        <v>0.15256867990104281</v>
      </c>
      <c r="M12" s="342">
        <f>'[1]Appx OA Pivot'!Y12</f>
        <v>0.39394608142724508</v>
      </c>
    </row>
    <row r="13" spans="1:13" x14ac:dyDescent="0.25">
      <c r="A13" s="315"/>
      <c r="B13" s="343" t="s">
        <v>115</v>
      </c>
      <c r="C13" s="344">
        <f>'[1]Appx OA Pivot'!O13</f>
        <v>819783</v>
      </c>
      <c r="D13" s="344">
        <f>'[1]Appx OA Pivot'!P13</f>
        <v>837339.60386968881</v>
      </c>
      <c r="E13" s="345">
        <f>'[1]Appx OA Pivot'!Q13</f>
        <v>0.97903287532495464</v>
      </c>
      <c r="F13" s="346">
        <f>'[1]Appx OA Pivot'!R13/1000000</f>
        <v>27958.595645000001</v>
      </c>
      <c r="G13" s="346">
        <f>'[1]Appx OA Pivot'!S13/1000000</f>
        <v>30798.128240535974</v>
      </c>
      <c r="H13" s="345">
        <f>'[1]Appx OA Pivot'!T13</f>
        <v>0.90780178024589731</v>
      </c>
      <c r="I13" s="344">
        <f>'[1]Appx OA Pivot'!U13</f>
        <v>4965214.016524992</v>
      </c>
      <c r="J13" s="345">
        <f>'[1]Appx OA Pivot'!V13</f>
        <v>5.1641627832652089E-2</v>
      </c>
      <c r="K13" s="346">
        <f>'[1]Appx OA Pivot'!W13/1000000</f>
        <v>205645.76132034484</v>
      </c>
      <c r="L13" s="345">
        <f>'[1]Appx OA Pivot'!X13</f>
        <v>2.3491314230747698E-2</v>
      </c>
      <c r="M13" s="347">
        <f>'[1]Appx OA Pivot'!Y13</f>
        <v>0.18051092115313083</v>
      </c>
    </row>
    <row r="14" spans="1:13" x14ac:dyDescent="0.25">
      <c r="A14" s="315"/>
      <c r="B14" s="348"/>
      <c r="C14" s="340"/>
      <c r="D14" s="340"/>
      <c r="E14" s="333"/>
      <c r="F14" s="349"/>
      <c r="G14" s="349"/>
      <c r="H14" s="333"/>
      <c r="I14" s="350"/>
      <c r="J14" s="351"/>
      <c r="K14" s="349"/>
      <c r="L14" s="333"/>
      <c r="M14" s="333"/>
    </row>
    <row r="15" spans="1:13" x14ac:dyDescent="0.25">
      <c r="A15" s="315" t="s">
        <v>80</v>
      </c>
      <c r="B15" s="352" t="s">
        <v>81</v>
      </c>
      <c r="C15" s="335">
        <f>'[1]Appx OA Pivot'!O24</f>
        <v>2275796</v>
      </c>
      <c r="D15" s="335">
        <f>'[1]Appx OA Pivot'!P24</f>
        <v>2128316.6379492781</v>
      </c>
      <c r="E15" s="336">
        <f>'[1]Appx OA Pivot'!Q24</f>
        <v>1.0692939008327371</v>
      </c>
      <c r="F15" s="337">
        <f>'[1]Appx OA Pivot'!R24/1000000</f>
        <v>107011.397727</v>
      </c>
      <c r="G15" s="337">
        <f>'[1]Appx OA Pivot'!S24/1000000</f>
        <v>113311.98227574269</v>
      </c>
      <c r="H15" s="336">
        <f>'[1]Appx OA Pivot'!T24</f>
        <v>0.94439613161642222</v>
      </c>
      <c r="I15" s="335">
        <f>'[1]Appx OA Pivot'!U24</f>
        <v>56608956.575106978</v>
      </c>
      <c r="J15" s="336">
        <f>'[1]Appx OA Pivot'!V24</f>
        <v>0.58877193565413066</v>
      </c>
      <c r="K15" s="337">
        <f>'[1]Appx OA Pivot'!W24/1000000</f>
        <v>5897676.6572423875</v>
      </c>
      <c r="L15" s="336">
        <f>'[1]Appx OA Pivot'!X24</f>
        <v>0.6737030449696908</v>
      </c>
      <c r="M15" s="338">
        <f>'[1]Appx OA Pivot'!Y24</f>
        <v>0.66413290244569012</v>
      </c>
    </row>
    <row r="16" spans="1:13" x14ac:dyDescent="0.25">
      <c r="A16" s="315"/>
      <c r="B16" s="353" t="s">
        <v>82</v>
      </c>
      <c r="C16" s="344">
        <f>'[1]Appx OA Pivot'!O25</f>
        <v>1324995</v>
      </c>
      <c r="D16" s="344">
        <f>'[1]Appx OA Pivot'!P25</f>
        <v>1235292.0925089128</v>
      </c>
      <c r="E16" s="345">
        <f>'[1]Appx OA Pivot'!Q25</f>
        <v>1.0726167584452824</v>
      </c>
      <c r="F16" s="346">
        <f>'[1]Appx OA Pivot'!R25/1000000</f>
        <v>54536.037976</v>
      </c>
      <c r="G16" s="346">
        <f>'[1]Appx OA Pivot'!S25/1000000</f>
        <v>57304.443831844779</v>
      </c>
      <c r="H16" s="345">
        <f>'[1]Appx OA Pivot'!T25</f>
        <v>0.9516895083395549</v>
      </c>
      <c r="I16" s="344">
        <f>'[1]Appx OA Pivot'!U25</f>
        <v>39538555.130276784</v>
      </c>
      <c r="J16" s="345">
        <f>'[1]Appx OA Pivot'!V25</f>
        <v>0.41122806434586939</v>
      </c>
      <c r="K16" s="346">
        <f>'[1]Appx OA Pivot'!W25/1000000</f>
        <v>2856442.3886463218</v>
      </c>
      <c r="L16" s="345">
        <f>'[1]Appx OA Pivot'!X25</f>
        <v>0.32629695503030925</v>
      </c>
      <c r="M16" s="347">
        <f>'[1]Appx OA Pivot'!Y25</f>
        <v>0.33586709755430988</v>
      </c>
    </row>
    <row r="17" spans="1:13" x14ac:dyDescent="0.25">
      <c r="A17" s="315"/>
      <c r="B17" s="348"/>
      <c r="C17" s="340"/>
      <c r="D17" s="340"/>
      <c r="E17" s="333"/>
      <c r="F17" s="354"/>
      <c r="G17" s="354"/>
      <c r="H17" s="333"/>
      <c r="I17" s="350"/>
      <c r="J17" s="351"/>
      <c r="K17" s="349"/>
      <c r="L17" s="333"/>
      <c r="M17" s="333"/>
    </row>
    <row r="18" spans="1:13" x14ac:dyDescent="0.25">
      <c r="A18" s="315" t="s">
        <v>83</v>
      </c>
      <c r="B18" s="352" t="s">
        <v>84</v>
      </c>
      <c r="C18" s="335">
        <f>'[1]Appx OA Pivot'!O36</f>
        <v>3369</v>
      </c>
      <c r="D18" s="335">
        <f>'[1]Appx OA Pivot'!P36</f>
        <v>1934.3631317907705</v>
      </c>
      <c r="E18" s="336">
        <f>'[1]Appx OA Pivot'!Q36</f>
        <v>1.7416585048749815</v>
      </c>
      <c r="F18" s="337">
        <f>'[1]Appx OA Pivot'!R36/1000000</f>
        <v>475.57663000000002</v>
      </c>
      <c r="G18" s="337">
        <f>'[1]Appx OA Pivot'!S36/1000000</f>
        <v>482.47841497145407</v>
      </c>
      <c r="H18" s="336">
        <f>'[1]Appx OA Pivot'!T36</f>
        <v>0.98569514250318857</v>
      </c>
      <c r="I18" s="335">
        <f>'[1]Appx OA Pivot'!U36</f>
        <v>787394.86996399867</v>
      </c>
      <c r="J18" s="336">
        <f>'[1]Appx OA Pivot'!V36</f>
        <v>8.1894461541213767E-3</v>
      </c>
      <c r="K18" s="337">
        <f>'[1]Appx OA Pivot'!W36/1000000</f>
        <v>207653.83002569826</v>
      </c>
      <c r="L18" s="336">
        <f>'[1]Appx OA Pivot'!X36</f>
        <v>2.3720699814245839E-2</v>
      </c>
      <c r="M18" s="338">
        <f>'[1]Appx OA Pivot'!Y36</f>
        <v>2.8278544216323574E-3</v>
      </c>
    </row>
    <row r="19" spans="1:13" x14ac:dyDescent="0.25">
      <c r="A19" s="315"/>
      <c r="B19" s="355" t="s">
        <v>85</v>
      </c>
      <c r="C19" s="340">
        <f>'[1]Appx OA Pivot'!O37</f>
        <v>5197</v>
      </c>
      <c r="D19" s="340">
        <f>'[1]Appx OA Pivot'!P37</f>
        <v>3356.8533468652772</v>
      </c>
      <c r="E19" s="356">
        <f>'[1]Appx OA Pivot'!Q37</f>
        <v>1.5481760634116182</v>
      </c>
      <c r="F19" s="341">
        <f>'[1]Appx OA Pivot'!R37/1000000</f>
        <v>843.53143499999999</v>
      </c>
      <c r="G19" s="341">
        <f>'[1]Appx OA Pivot'!S37/1000000</f>
        <v>909.96668382970461</v>
      </c>
      <c r="H19" s="356">
        <f>'[1]Appx OA Pivot'!T37</f>
        <v>0.92699155913038056</v>
      </c>
      <c r="I19" s="340">
        <f>'[1]Appx OA Pivot'!U37</f>
        <v>881457.82659200125</v>
      </c>
      <c r="J19" s="333">
        <f>'[1]Appx OA Pivot'!V37</f>
        <v>9.1677653530230704E-3</v>
      </c>
      <c r="K19" s="341">
        <f>'[1]Appx OA Pivot'!W37/1000000</f>
        <v>245635.69593660158</v>
      </c>
      <c r="L19" s="333">
        <f>'[1]Appx OA Pivot'!X37</f>
        <v>2.8059442035113985E-2</v>
      </c>
      <c r="M19" s="342">
        <f>'[1]Appx OA Pivot'!Y37</f>
        <v>5.3334060769500138E-3</v>
      </c>
    </row>
    <row r="20" spans="1:13" x14ac:dyDescent="0.25">
      <c r="A20" s="315"/>
      <c r="B20" s="355" t="s">
        <v>86</v>
      </c>
      <c r="C20" s="340">
        <f>'[1]Appx OA Pivot'!O38</f>
        <v>6851</v>
      </c>
      <c r="D20" s="340">
        <f>'[1]Appx OA Pivot'!P38</f>
        <v>5027.2255115453736</v>
      </c>
      <c r="E20" s="356">
        <f>'[1]Appx OA Pivot'!Q38</f>
        <v>1.3627795260559132</v>
      </c>
      <c r="F20" s="341">
        <f>'[1]Appx OA Pivot'!R38/1000000</f>
        <v>1339.031737</v>
      </c>
      <c r="G20" s="341">
        <f>'[1]Appx OA Pivot'!S38/1000000</f>
        <v>1495.1306066700486</v>
      </c>
      <c r="H20" s="356">
        <f>'[1]Appx OA Pivot'!T38</f>
        <v>0.8955951614035168</v>
      </c>
      <c r="I20" s="340">
        <f>'[1]Appx OA Pivot'!U38</f>
        <v>957588.91073600261</v>
      </c>
      <c r="J20" s="333">
        <f>'[1]Appx OA Pivot'!V38</f>
        <v>9.9595807915471863E-3</v>
      </c>
      <c r="K20" s="341">
        <f>'[1]Appx OA Pivot'!W38/1000000</f>
        <v>284464.639036996</v>
      </c>
      <c r="L20" s="333">
        <f>'[1]Appx OA Pivot'!X38</f>
        <v>3.2494947526512351E-2</v>
      </c>
      <c r="M20" s="342">
        <f>'[1]Appx OA Pivot'!Y38</f>
        <v>8.7631105678373546E-3</v>
      </c>
    </row>
    <row r="21" spans="1:13" x14ac:dyDescent="0.25">
      <c r="A21" s="315"/>
      <c r="B21" s="355" t="s">
        <v>87</v>
      </c>
      <c r="C21" s="340">
        <f>'[1]Appx OA Pivot'!O39</f>
        <v>18534</v>
      </c>
      <c r="D21" s="340">
        <f>'[1]Appx OA Pivot'!P39</f>
        <v>15298.904223345417</v>
      </c>
      <c r="E21" s="356">
        <f>'[1]Appx OA Pivot'!Q39</f>
        <v>1.2114593129956313</v>
      </c>
      <c r="F21" s="341">
        <f>'[1]Appx OA Pivot'!R39/1000000</f>
        <v>4588.5804159999998</v>
      </c>
      <c r="G21" s="341">
        <f>'[1]Appx OA Pivot'!S39/1000000</f>
        <v>5425.5828899637645</v>
      </c>
      <c r="H21" s="356">
        <f>'[1]Appx OA Pivot'!T39</f>
        <v>0.84573040520456333</v>
      </c>
      <c r="I21" s="340">
        <f>'[1]Appx OA Pivot'!U39</f>
        <v>2167122.6122619924</v>
      </c>
      <c r="J21" s="333">
        <f>'[1]Appx OA Pivot'!V39</f>
        <v>2.2539560034611224E-2</v>
      </c>
      <c r="K21" s="341">
        <f>'[1]Appx OA Pivot'!W39/1000000</f>
        <v>693633.33693055448</v>
      </c>
      <c r="L21" s="333">
        <f>'[1]Appx OA Pivot'!X39</f>
        <v>7.9235081599251592E-2</v>
      </c>
      <c r="M21" s="342">
        <f>'[1]Appx OA Pivot'!Y39</f>
        <v>3.1799885941477098E-2</v>
      </c>
    </row>
    <row r="22" spans="1:13" x14ac:dyDescent="0.25">
      <c r="A22" s="315"/>
      <c r="B22" s="355" t="s">
        <v>88</v>
      </c>
      <c r="C22" s="340">
        <f>'[1]Appx OA Pivot'!O40</f>
        <v>82306</v>
      </c>
      <c r="D22" s="340">
        <f>'[1]Appx OA Pivot'!P40</f>
        <v>75332.000449606858</v>
      </c>
      <c r="E22" s="356">
        <f>'[1]Appx OA Pivot'!Q40</f>
        <v>1.0925768532465612</v>
      </c>
      <c r="F22" s="341">
        <f>'[1]Appx OA Pivot'!R40/1000000</f>
        <v>29027.079702999999</v>
      </c>
      <c r="G22" s="341">
        <f>'[1]Appx OA Pivot'!S40/1000000</f>
        <v>33961.86578586141</v>
      </c>
      <c r="H22" s="356">
        <f>'[1]Appx OA Pivot'!T40</f>
        <v>0.85469626097763451</v>
      </c>
      <c r="I22" s="340">
        <f>'[1]Appx OA Pivot'!U40</f>
        <v>6846328.1512859557</v>
      </c>
      <c r="J22" s="333">
        <f>'[1]Appx OA Pivot'!V40</f>
        <v>7.1206503734225768E-2</v>
      </c>
      <c r="K22" s="341">
        <f>'[1]Appx OA Pivot'!W40/1000000</f>
        <v>2228210.4841534388</v>
      </c>
      <c r="L22" s="333">
        <f>'[1]Appx OA Pivot'!X40</f>
        <v>0.25453280592521726</v>
      </c>
      <c r="M22" s="342">
        <f>'[1]Appx OA Pivot'!Y40</f>
        <v>0.19905390448423488</v>
      </c>
    </row>
    <row r="23" spans="1:13" x14ac:dyDescent="0.25">
      <c r="A23" s="315"/>
      <c r="B23" s="355" t="s">
        <v>89</v>
      </c>
      <c r="C23" s="340">
        <f>'[1]Appx OA Pivot'!O41</f>
        <v>131334</v>
      </c>
      <c r="D23" s="340">
        <f>'[1]Appx OA Pivot'!P41</f>
        <v>119279.03107249833</v>
      </c>
      <c r="E23" s="356">
        <f>'[1]Appx OA Pivot'!Q41</f>
        <v>1.10106528212972</v>
      </c>
      <c r="F23" s="341">
        <f>'[1]Appx OA Pivot'!R41/1000000</f>
        <v>28976.825288</v>
      </c>
      <c r="G23" s="341">
        <f>'[1]Appx OA Pivot'!S41/1000000</f>
        <v>33871.254732043672</v>
      </c>
      <c r="H23" s="356">
        <f>'[1]Appx OA Pivot'!T41</f>
        <v>0.85549902172908487</v>
      </c>
      <c r="I23" s="340">
        <f>'[1]Appx OA Pivot'!U41</f>
        <v>7276288.3022500128</v>
      </c>
      <c r="J23" s="333">
        <f>'[1]Appx OA Pivot'!V41</f>
        <v>7.5678383903954385E-2</v>
      </c>
      <c r="K23" s="341">
        <f>'[1]Appx OA Pivot'!W41/1000000</f>
        <v>1672335.283759359</v>
      </c>
      <c r="L23" s="333">
        <f>'[1]Appx OA Pivot'!X41</f>
        <v>0.1910341034880895</v>
      </c>
      <c r="M23" s="342">
        <f>'[1]Appx OA Pivot'!Y41</f>
        <v>0.19852282400221496</v>
      </c>
    </row>
    <row r="24" spans="1:13" x14ac:dyDescent="0.25">
      <c r="A24" s="315"/>
      <c r="B24" s="355" t="s">
        <v>90</v>
      </c>
      <c r="C24" s="340">
        <f>'[1]Appx OA Pivot'!O42</f>
        <v>204760</v>
      </c>
      <c r="D24" s="340">
        <f>'[1]Appx OA Pivot'!P42</f>
        <v>179537.46289863356</v>
      </c>
      <c r="E24" s="356">
        <f>'[1]Appx OA Pivot'!Q42</f>
        <v>1.1404862065785515</v>
      </c>
      <c r="F24" s="341">
        <f>'[1]Appx OA Pivot'!R42/1000000</f>
        <v>18994.744320000002</v>
      </c>
      <c r="G24" s="341">
        <f>'[1]Appx OA Pivot'!S42/1000000</f>
        <v>19387.178916514436</v>
      </c>
      <c r="H24" s="356">
        <f>'[1]Appx OA Pivot'!T42</f>
        <v>0.97975803502900827</v>
      </c>
      <c r="I24" s="340">
        <f>'[1]Appx OA Pivot'!U42</f>
        <v>7740913.0873710113</v>
      </c>
      <c r="J24" s="333">
        <f>'[1]Appx OA Pivot'!V42</f>
        <v>8.0510800020397469E-2</v>
      </c>
      <c r="K24" s="341">
        <f>'[1]Appx OA Pivot'!W42/1000000</f>
        <v>968491.61884012772</v>
      </c>
      <c r="L24" s="333">
        <f>'[1]Appx OA Pivot'!X42</f>
        <v>0.11063267631652447</v>
      </c>
      <c r="M24" s="342">
        <f>'[1]Appx OA Pivot'!Y42</f>
        <v>0.11363020172682053</v>
      </c>
    </row>
    <row r="25" spans="1:13" x14ac:dyDescent="0.25">
      <c r="A25" s="315"/>
      <c r="B25" s="355" t="s">
        <v>91</v>
      </c>
      <c r="C25" s="340">
        <f>'[1]Appx OA Pivot'!O43</f>
        <v>345339</v>
      </c>
      <c r="D25" s="340">
        <f>'[1]Appx OA Pivot'!P43</f>
        <v>297895.62235547218</v>
      </c>
      <c r="E25" s="356">
        <f>'[1]Appx OA Pivot'!Q43</f>
        <v>1.1592617483580028</v>
      </c>
      <c r="F25" s="341">
        <f>'[1]Appx OA Pivot'!R43/1000000</f>
        <v>20819.750262000001</v>
      </c>
      <c r="G25" s="341">
        <f>'[1]Appx OA Pivot'!S43/1000000</f>
        <v>19574.746192685197</v>
      </c>
      <c r="H25" s="356">
        <f>'[1]Appx OA Pivot'!T43</f>
        <v>1.0636025651142309</v>
      </c>
      <c r="I25" s="340">
        <f>'[1]Appx OA Pivot'!U43</f>
        <v>10294763.271667013</v>
      </c>
      <c r="J25" s="333">
        <f>'[1]Appx OA Pivot'!V43</f>
        <v>0.10707259178180598</v>
      </c>
      <c r="K25" s="341">
        <f>'[1]Appx OA Pivot'!W43/1000000</f>
        <v>779725.20066414739</v>
      </c>
      <c r="L25" s="333">
        <f>'[1]Appx OA Pivot'!X43</f>
        <v>8.9069522195992748E-2</v>
      </c>
      <c r="M25" s="342">
        <f>'[1]Appx OA Pivot'!Y43</f>
        <v>0.11472955236057772</v>
      </c>
    </row>
    <row r="26" spans="1:13" x14ac:dyDescent="0.25">
      <c r="A26" s="315"/>
      <c r="B26" s="353" t="s">
        <v>257</v>
      </c>
      <c r="C26" s="344">
        <f>'[1]Appx OA Pivot'!O44</f>
        <v>2803101</v>
      </c>
      <c r="D26" s="344">
        <f>'[1]Appx OA Pivot'!P44</f>
        <v>2665947.267468438</v>
      </c>
      <c r="E26" s="357">
        <f>'[1]Appx OA Pivot'!Q44</f>
        <v>1.0514465286711399</v>
      </c>
      <c r="F26" s="346">
        <f>'[1]Appx OA Pivot'!R44/1000000</f>
        <v>56482.315911999998</v>
      </c>
      <c r="G26" s="346">
        <f>'[1]Appx OA Pivot'!S44/1000000</f>
        <v>55508.221885048661</v>
      </c>
      <c r="H26" s="357">
        <f>'[1]Appx OA Pivot'!T44</f>
        <v>1.0175486440363479</v>
      </c>
      <c r="I26" s="344">
        <f>'[1]Appx OA Pivot'!U44</f>
        <v>59195654.673256218</v>
      </c>
      <c r="J26" s="345">
        <f>'[1]Appx OA Pivot'!V44</f>
        <v>0.61567536822631364</v>
      </c>
      <c r="K26" s="346">
        <f>'[1]Appx OA Pivot'!W44/1000000</f>
        <v>1673968.9565417862</v>
      </c>
      <c r="L26" s="345">
        <f>'[1]Appx OA Pivot'!X44</f>
        <v>0.19122072109905222</v>
      </c>
      <c r="M26" s="347">
        <f>'[1]Appx OA Pivot'!Y44</f>
        <v>0.32533926041825506</v>
      </c>
    </row>
    <row r="27" spans="1:13" x14ac:dyDescent="0.25">
      <c r="A27" s="315"/>
      <c r="B27" s="348"/>
    </row>
    <row r="28" spans="1:13" x14ac:dyDescent="0.25">
      <c r="A28" s="315" t="s">
        <v>92</v>
      </c>
      <c r="B28" s="352" t="s">
        <v>93</v>
      </c>
      <c r="C28" s="335">
        <f>'[1]Appx OA Pivot'!O56</f>
        <v>1792552</v>
      </c>
      <c r="D28" s="335">
        <f>'[1]Appx OA Pivot'!P56</f>
        <v>1694461.9475289152</v>
      </c>
      <c r="E28" s="336">
        <f>'[1]Appx OA Pivot'!Q56</f>
        <v>1.057888613323027</v>
      </c>
      <c r="F28" s="337">
        <f>'[1]Appx OA Pivot'!R56/1000000</f>
        <v>7195.1483500000004</v>
      </c>
      <c r="G28" s="337">
        <f>'[1]Appx OA Pivot'!S56/1000000</f>
        <v>6598.2758000599433</v>
      </c>
      <c r="H28" s="336">
        <f>'[1]Appx OA Pivot'!T56</f>
        <v>1.0904588665321679</v>
      </c>
      <c r="I28" s="335">
        <f>'[1]Appx OA Pivot'!U56</f>
        <v>30485189.047018997</v>
      </c>
      <c r="J28" s="336">
        <f>'[1]Appx OA Pivot'!V56</f>
        <v>0.31706685390290695</v>
      </c>
      <c r="K28" s="337">
        <f>'[1]Appx OA Pivot'!W56/1000000</f>
        <v>130464.0020682858</v>
      </c>
      <c r="L28" s="336">
        <f>'[1]Appx OA Pivot'!X56</f>
        <v>1.4903156032537274E-2</v>
      </c>
      <c r="M28" s="338">
        <f>'[1]Appx OA Pivot'!Y56</f>
        <v>3.8673156803197606E-2</v>
      </c>
    </row>
    <row r="29" spans="1:13" x14ac:dyDescent="0.25">
      <c r="A29" s="315"/>
      <c r="B29" s="355" t="s">
        <v>94</v>
      </c>
      <c r="C29" s="340">
        <f>'[1]Appx OA Pivot'!O57</f>
        <v>849442</v>
      </c>
      <c r="D29" s="340">
        <f>'[1]Appx OA Pivot'!P57</f>
        <v>757683.61446866381</v>
      </c>
      <c r="E29" s="356">
        <f>'[1]Appx OA Pivot'!Q57</f>
        <v>1.121103827216434</v>
      </c>
      <c r="F29" s="341">
        <f>'[1]Appx OA Pivot'!R57/1000000</f>
        <v>11754.323668999999</v>
      </c>
      <c r="G29" s="341">
        <f>'[1]Appx OA Pivot'!S57/1000000</f>
        <v>10669.005061983873</v>
      </c>
      <c r="H29" s="356">
        <f>'[1]Appx OA Pivot'!T57</f>
        <v>1.1017263185002477</v>
      </c>
      <c r="I29" s="340">
        <f>'[1]Appx OA Pivot'!U57</f>
        <v>21526551.534401923</v>
      </c>
      <c r="J29" s="333">
        <f>'[1]Appx OA Pivot'!V57</f>
        <v>0.22389088550064384</v>
      </c>
      <c r="K29" s="341">
        <f>'[1]Appx OA Pivot'!W57/1000000</f>
        <v>304563.92411027726</v>
      </c>
      <c r="L29" s="333">
        <f>'[1]Appx OA Pivot'!X57</f>
        <v>3.4790927849366271E-2</v>
      </c>
      <c r="M29" s="342">
        <f>'[1]Appx OA Pivot'!Y57</f>
        <v>6.2532109629679769E-2</v>
      </c>
    </row>
    <row r="30" spans="1:13" x14ac:dyDescent="0.25">
      <c r="A30" s="315"/>
      <c r="B30" s="355" t="s">
        <v>95</v>
      </c>
      <c r="C30" s="340">
        <f>'[1]Appx OA Pivot'!O58</f>
        <v>373558</v>
      </c>
      <c r="D30" s="340">
        <f>'[1]Appx OA Pivot'!P58</f>
        <v>337714.43979797198</v>
      </c>
      <c r="E30" s="356">
        <f>'[1]Appx OA Pivot'!Q58</f>
        <v>1.1061357051344041</v>
      </c>
      <c r="F30" s="341">
        <f>'[1]Appx OA Pivot'!R58/1000000</f>
        <v>11762.101301999999</v>
      </c>
      <c r="G30" s="341">
        <f>'[1]Appx OA Pivot'!S58/1000000</f>
        <v>10844.381289071791</v>
      </c>
      <c r="H30" s="356">
        <f>'[1]Appx OA Pivot'!T58</f>
        <v>1.0846263137070828</v>
      </c>
      <c r="I30" s="340">
        <f>'[1]Appx OA Pivot'!U58</f>
        <v>12045355.776125984</v>
      </c>
      <c r="J30" s="333">
        <f>'[1]Appx OA Pivot'!V58</f>
        <v>0.1252799532975484</v>
      </c>
      <c r="K30" s="341">
        <f>'[1]Appx OA Pivot'!W58/1000000</f>
        <v>381375.33920701809</v>
      </c>
      <c r="L30" s="333">
        <f>'[1]Appx OA Pivot'!X58</f>
        <v>4.3565244795948636E-2</v>
      </c>
      <c r="M30" s="342">
        <f>'[1]Appx OA Pivot'!Y58</f>
        <v>6.3560007301017268E-2</v>
      </c>
    </row>
    <row r="31" spans="1:13" x14ac:dyDescent="0.25">
      <c r="A31" s="315"/>
      <c r="B31" s="355" t="s">
        <v>96</v>
      </c>
      <c r="C31" s="340">
        <f>'[1]Appx OA Pivot'!O59</f>
        <v>272324</v>
      </c>
      <c r="D31" s="340">
        <f>'[1]Appx OA Pivot'!P59</f>
        <v>251865.19641342777</v>
      </c>
      <c r="E31" s="356">
        <f>'[1]Appx OA Pivot'!Q59</f>
        <v>1.0812291808392209</v>
      </c>
      <c r="F31" s="341">
        <f>'[1]Appx OA Pivot'!R59/1000000</f>
        <v>16737.326531999999</v>
      </c>
      <c r="G31" s="341">
        <f>'[1]Appx OA Pivot'!S59/1000000</f>
        <v>15629.34714493532</v>
      </c>
      <c r="H31" s="356">
        <f>'[1]Appx OA Pivot'!T59</f>
        <v>1.0708909576830099</v>
      </c>
      <c r="I31" s="340">
        <f>'[1]Appx OA Pivot'!U59</f>
        <v>11297723.256720977</v>
      </c>
      <c r="J31" s="333">
        <f>'[1]Appx OA Pivot'!V59</f>
        <v>0.11750406283357144</v>
      </c>
      <c r="K31" s="341">
        <f>'[1]Appx OA Pivot'!W59/1000000</f>
        <v>684033.48919803731</v>
      </c>
      <c r="L31" s="333">
        <f>'[1]Appx OA Pivot'!X59</f>
        <v>7.8138472370819209E-2</v>
      </c>
      <c r="M31" s="342">
        <f>'[1]Appx OA Pivot'!Y59</f>
        <v>9.1605172500094853E-2</v>
      </c>
    </row>
    <row r="32" spans="1:13" x14ac:dyDescent="0.25">
      <c r="A32" s="315"/>
      <c r="B32" s="355" t="s">
        <v>97</v>
      </c>
      <c r="C32" s="340">
        <f>'[1]Appx OA Pivot'!O60</f>
        <v>211940</v>
      </c>
      <c r="D32" s="340">
        <f>'[1]Appx OA Pivot'!P60</f>
        <v>210929.19203717294</v>
      </c>
      <c r="E32" s="356">
        <f>'[1]Appx OA Pivot'!Q60</f>
        <v>1.0047921672342486</v>
      </c>
      <c r="F32" s="341">
        <f>'[1]Appx OA Pivot'!R60/1000000</f>
        <v>27964.741465999999</v>
      </c>
      <c r="G32" s="341">
        <f>'[1]Appx OA Pivot'!S60/1000000</f>
        <v>28054.735370761744</v>
      </c>
      <c r="H32" s="356">
        <f>'[1]Appx OA Pivot'!T60</f>
        <v>0.99679220268619839</v>
      </c>
      <c r="I32" s="340">
        <f>'[1]Appx OA Pivot'!U60</f>
        <v>13221360.674989017</v>
      </c>
      <c r="J32" s="333">
        <f>'[1]Appx OA Pivot'!V60</f>
        <v>0.13751121001968342</v>
      </c>
      <c r="K32" s="341">
        <f>'[1]Appx OA Pivot'!W60/1000000</f>
        <v>1708734.5110548255</v>
      </c>
      <c r="L32" s="333">
        <f>'[1]Appx OA Pivot'!X60</f>
        <v>0.19519205782988708</v>
      </c>
      <c r="M32" s="342">
        <f>'[1]Appx OA Pivot'!Y60</f>
        <v>0.16443162015989488</v>
      </c>
    </row>
    <row r="33" spans="1:13" x14ac:dyDescent="0.25">
      <c r="A33" s="315"/>
      <c r="B33" s="355" t="s">
        <v>98</v>
      </c>
      <c r="C33" s="340">
        <f>'[1]Appx OA Pivot'!O61</f>
        <v>53650</v>
      </c>
      <c r="D33" s="340">
        <f>'[1]Appx OA Pivot'!P61</f>
        <v>58175.973735207146</v>
      </c>
      <c r="E33" s="356">
        <f>'[1]Appx OA Pivot'!Q61</f>
        <v>0.92220201150723324</v>
      </c>
      <c r="F33" s="341">
        <f>'[1]Appx OA Pivot'!R61/1000000</f>
        <v>16699.140458999998</v>
      </c>
      <c r="G33" s="341">
        <f>'[1]Appx OA Pivot'!S61/1000000</f>
        <v>18066.141924764299</v>
      </c>
      <c r="H33" s="356">
        <f>'[1]Appx OA Pivot'!T61</f>
        <v>0.92433351451255508</v>
      </c>
      <c r="I33" s="340">
        <f>'[1]Appx OA Pivot'!U61</f>
        <v>4198335.808364002</v>
      </c>
      <c r="J33" s="333">
        <f>'[1]Appx OA Pivot'!V61</f>
        <v>4.3665569018869477E-2</v>
      </c>
      <c r="K33" s="341">
        <f>'[1]Appx OA Pivot'!W61/1000000</f>
        <v>1249478.9986618997</v>
      </c>
      <c r="L33" s="333">
        <f>'[1]Appx OA Pivot'!X61</f>
        <v>0.14273040977763554</v>
      </c>
      <c r="M33" s="342">
        <f>'[1]Appx OA Pivot'!Y61</f>
        <v>0.10588747131165457</v>
      </c>
    </row>
    <row r="34" spans="1:13" x14ac:dyDescent="0.25">
      <c r="A34" s="315"/>
      <c r="B34" s="355" t="s">
        <v>99</v>
      </c>
      <c r="C34" s="340">
        <f>'[1]Appx OA Pivot'!O62</f>
        <v>24995</v>
      </c>
      <c r="D34" s="340">
        <f>'[1]Appx OA Pivot'!P62</f>
        <v>27745.346246061272</v>
      </c>
      <c r="E34" s="356">
        <f>'[1]Appx OA Pivot'!Q62</f>
        <v>0.90087179948414908</v>
      </c>
      <c r="F34" s="341">
        <f>'[1]Appx OA Pivot'!R62/1000000</f>
        <v>15055.275076</v>
      </c>
      <c r="G34" s="341">
        <f>'[1]Appx OA Pivot'!S62/1000000</f>
        <v>16680.466924021082</v>
      </c>
      <c r="H34" s="356">
        <f>'[1]Appx OA Pivot'!T62</f>
        <v>0.90256916335593163</v>
      </c>
      <c r="I34" s="340">
        <f>'[1]Appx OA Pivot'!U62</f>
        <v>1929810.9785959965</v>
      </c>
      <c r="J34" s="333">
        <f>'[1]Appx OA Pivot'!V62</f>
        <v>2.0071356443517135E-2</v>
      </c>
      <c r="K34" s="341">
        <f>'[1]Appx OA Pivot'!W62/1000000</f>
        <v>1113261.4360611141</v>
      </c>
      <c r="L34" s="333">
        <f>'[1]Appx OA Pivot'!X62</f>
        <v>0.12717001336461681</v>
      </c>
      <c r="M34" s="342">
        <f>'[1]Appx OA Pivot'!Y62</f>
        <v>9.7765891037376498E-2</v>
      </c>
    </row>
    <row r="35" spans="1:13" x14ac:dyDescent="0.25">
      <c r="A35" s="315"/>
      <c r="B35" s="355" t="s">
        <v>100</v>
      </c>
      <c r="C35" s="340">
        <f>'[1]Appx OA Pivot'!O63</f>
        <v>16259</v>
      </c>
      <c r="D35" s="340">
        <f>'[1]Appx OA Pivot'!P63</f>
        <v>17837.761835136509</v>
      </c>
      <c r="E35" s="356">
        <f>'[1]Appx OA Pivot'!Q63</f>
        <v>0.91149327759121146</v>
      </c>
      <c r="F35" s="341">
        <f>'[1]Appx OA Pivot'!R63/1000000</f>
        <v>21386.084933999999</v>
      </c>
      <c r="G35" s="341">
        <f>'[1]Appx OA Pivot'!S63/1000000</f>
        <v>23545.716212325417</v>
      </c>
      <c r="H35" s="356">
        <f>'[1]Appx OA Pivot'!T63</f>
        <v>0.90827922757367985</v>
      </c>
      <c r="I35" s="340">
        <f>'[1]Appx OA Pivot'!U63</f>
        <v>1126073.1300410025</v>
      </c>
      <c r="J35" s="333">
        <f>'[1]Appx OA Pivot'!V63</f>
        <v>1.171193211418228E-2</v>
      </c>
      <c r="K35" s="341">
        <f>'[1]Appx OA Pivot'!W63/1000000</f>
        <v>1435625.6394695728</v>
      </c>
      <c r="L35" s="333">
        <f>'[1]Appx OA Pivot'!X63</f>
        <v>0.16399430164749709</v>
      </c>
      <c r="M35" s="342">
        <f>'[1]Appx OA Pivot'!Y63</f>
        <v>0.13800380625413997</v>
      </c>
    </row>
    <row r="36" spans="1:13" x14ac:dyDescent="0.25">
      <c r="A36" s="315"/>
      <c r="B36" s="355" t="s">
        <v>101</v>
      </c>
      <c r="C36" s="340">
        <f>'[1]Appx OA Pivot'!O64</f>
        <v>3085</v>
      </c>
      <c r="D36" s="340">
        <f>'[1]Appx OA Pivot'!P64</f>
        <v>3418.0724216671115</v>
      </c>
      <c r="E36" s="356">
        <f>'[1]Appx OA Pivot'!Q64</f>
        <v>0.90255548140063668</v>
      </c>
      <c r="F36" s="341">
        <f>'[1]Appx OA Pivot'!R64/1000000</f>
        <v>9994.1758580000005</v>
      </c>
      <c r="G36" s="341">
        <f>'[1]Appx OA Pivot'!S64/1000000</f>
        <v>11107.946257057267</v>
      </c>
      <c r="H36" s="356">
        <f>'[1]Appx OA Pivot'!T64</f>
        <v>0.89973210409173077</v>
      </c>
      <c r="I36" s="340">
        <f>'[1]Appx OA Pivot'!U64</f>
        <v>165640.66144399976</v>
      </c>
      <c r="J36" s="333">
        <f>'[1]Appx OA Pivot'!V64</f>
        <v>1.722776372534293E-3</v>
      </c>
      <c r="K36" s="341">
        <f>'[1]Appx OA Pivot'!W64/1000000</f>
        <v>534310.70968209743</v>
      </c>
      <c r="L36" s="333">
        <f>'[1]Appx OA Pivot'!X64</f>
        <v>6.1035348831934302E-2</v>
      </c>
      <c r="M36" s="342">
        <f>'[1]Appx OA Pivot'!Y64</f>
        <v>6.5104788035196259E-2</v>
      </c>
    </row>
    <row r="37" spans="1:13" x14ac:dyDescent="0.25">
      <c r="A37" s="315"/>
      <c r="B37" s="355" t="s">
        <v>102</v>
      </c>
      <c r="C37" s="340">
        <f>'[1]Appx OA Pivot'!O65</f>
        <v>2150</v>
      </c>
      <c r="D37" s="340">
        <f>'[1]Appx OA Pivot'!P65</f>
        <v>2677.5321742019423</v>
      </c>
      <c r="E37" s="356">
        <f>'[1]Appx OA Pivot'!Q65</f>
        <v>0.80297821281674153</v>
      </c>
      <c r="F37" s="341">
        <f>'[1]Appx OA Pivot'!R65/1000000</f>
        <v>12445.448332</v>
      </c>
      <c r="G37" s="341">
        <f>'[1]Appx OA Pivot'!S65/1000000</f>
        <v>15390.036691214265</v>
      </c>
      <c r="H37" s="356">
        <f>'[1]Appx OA Pivot'!T65</f>
        <v>0.80866917874892086</v>
      </c>
      <c r="I37" s="340">
        <f>'[1]Appx OA Pivot'!U65</f>
        <v>105144.8481490001</v>
      </c>
      <c r="J37" s="333">
        <f>'[1]Appx OA Pivot'!V65</f>
        <v>1.0935784638003521E-3</v>
      </c>
      <c r="K37" s="341">
        <f>'[1]Appx OA Pivot'!W65/1000000</f>
        <v>605661.48012073245</v>
      </c>
      <c r="L37" s="333">
        <f>'[1]Appx OA Pivot'!X65</f>
        <v>6.9185885746570419E-2</v>
      </c>
      <c r="M37" s="342">
        <f>'[1]Appx OA Pivot'!Y65</f>
        <v>9.0202549908702925E-2</v>
      </c>
    </row>
    <row r="38" spans="1:13" x14ac:dyDescent="0.25">
      <c r="A38" s="315"/>
      <c r="B38" s="353" t="s">
        <v>103</v>
      </c>
      <c r="C38" s="344">
        <f>'[1]Appx OA Pivot'!O66</f>
        <v>836</v>
      </c>
      <c r="D38" s="344">
        <f>'[1]Appx OA Pivot'!P66</f>
        <v>1099.6537997628784</v>
      </c>
      <c r="E38" s="357">
        <f>'[1]Appx OA Pivot'!Q66</f>
        <v>0.76023926819538035</v>
      </c>
      <c r="F38" s="346">
        <f>'[1]Appx OA Pivot'!R66/1000000</f>
        <v>10553.669725</v>
      </c>
      <c r="G38" s="346">
        <f>'[1]Appx OA Pivot'!S66/1000000</f>
        <v>14030.373431393391</v>
      </c>
      <c r="H38" s="357">
        <f>'[1]Appx OA Pivot'!T66</f>
        <v>0.75220162717735228</v>
      </c>
      <c r="I38" s="344">
        <f>'[1]Appx OA Pivot'!U66</f>
        <v>46325.989533000073</v>
      </c>
      <c r="J38" s="345">
        <f>'[1]Appx OA Pivot'!V66</f>
        <v>4.8182203274227831E-4</v>
      </c>
      <c r="K38" s="346">
        <f>'[1]Appx OA Pivot'!W66/1000000</f>
        <v>606609.51625485055</v>
      </c>
      <c r="L38" s="345">
        <f>'[1]Appx OA Pivot'!X66</f>
        <v>6.9294181753187259E-2</v>
      </c>
      <c r="M38" s="347">
        <f>'[1]Appx OA Pivot'!Y66</f>
        <v>8.2233427059045475E-2</v>
      </c>
    </row>
    <row r="39" spans="1:13" x14ac:dyDescent="0.25">
      <c r="A39" s="315"/>
      <c r="B39" s="348"/>
      <c r="C39" s="340"/>
      <c r="D39" s="340"/>
      <c r="E39" s="333"/>
      <c r="F39" s="349"/>
      <c r="G39" s="349"/>
      <c r="H39" s="333"/>
      <c r="I39" s="350"/>
      <c r="J39" s="351"/>
      <c r="K39" s="349"/>
      <c r="L39" s="333"/>
      <c r="M39" s="333"/>
    </row>
    <row r="40" spans="1:13" x14ac:dyDescent="0.25">
      <c r="A40" s="315" t="s">
        <v>290</v>
      </c>
      <c r="B40" s="352" t="s">
        <v>105</v>
      </c>
      <c r="C40" s="335">
        <f>'[1]Appx OA Pivot'!O77</f>
        <v>911905</v>
      </c>
      <c r="D40" s="335">
        <f>'[1]Appx OA Pivot'!P77</f>
        <v>820198.95458869869</v>
      </c>
      <c r="E40" s="336">
        <f>'[1]Appx OA Pivot'!Q77</f>
        <v>1.1118095126776755</v>
      </c>
      <c r="F40" s="337">
        <f>'[1]Appx OA Pivot'!R77/1000000</f>
        <v>118864.21251700001</v>
      </c>
      <c r="G40" s="337">
        <f>'[1]Appx OA Pivot'!S77/1000000</f>
        <v>128542.62615802749</v>
      </c>
      <c r="H40" s="336">
        <f>'[1]Appx OA Pivot'!T77</f>
        <v>0.92470658231978975</v>
      </c>
      <c r="I40" s="335">
        <f>'[1]Appx OA Pivot'!U77</f>
        <v>43753637.829019897</v>
      </c>
      <c r="J40" s="336">
        <f>'[1]Appx OA Pivot'!V77</f>
        <v>0.45506781249930089</v>
      </c>
      <c r="K40" s="337">
        <f>'[1]Appx OA Pivot'!W77/1000000</f>
        <v>7699081.7132593459</v>
      </c>
      <c r="L40" s="336">
        <f>'[1]Appx OA Pivot'!X77</f>
        <v>0.87948103891448981</v>
      </c>
      <c r="M40" s="338">
        <f>'[1]Appx OA Pivot'!Y77</f>
        <v>0.75340123510130252</v>
      </c>
    </row>
    <row r="41" spans="1:13" x14ac:dyDescent="0.25">
      <c r="A41" s="315"/>
      <c r="B41" s="355" t="s">
        <v>106</v>
      </c>
      <c r="C41" s="340">
        <f>'[1]Appx OA Pivot'!O78</f>
        <v>242727</v>
      </c>
      <c r="D41" s="340">
        <f>'[1]Appx OA Pivot'!P78</f>
        <v>208735.8655614717</v>
      </c>
      <c r="E41" s="356">
        <f>'[1]Appx OA Pivot'!Q78</f>
        <v>1.1628428078092696</v>
      </c>
      <c r="F41" s="341">
        <f>'[1]Appx OA Pivot'!R78/1000000</f>
        <v>12511.196359</v>
      </c>
      <c r="G41" s="341">
        <f>'[1]Appx OA Pivot'!S78/1000000</f>
        <v>11660.183370482442</v>
      </c>
      <c r="H41" s="356">
        <f>'[1]Appx OA Pivot'!T78</f>
        <v>1.0729845287572306</v>
      </c>
      <c r="I41" s="340">
        <f>'[1]Appx OA Pivot'!U78</f>
        <v>5392326.0396360066</v>
      </c>
      <c r="J41" s="333">
        <f>'[1]Appx OA Pivot'!V78</f>
        <v>5.6083885521231502E-2</v>
      </c>
      <c r="K41" s="341">
        <f>'[1]Appx OA Pivot'!W78/1000000</f>
        <v>340772.92971004243</v>
      </c>
      <c r="L41" s="333">
        <f>'[1]Appx OA Pivot'!X78</f>
        <v>3.8927152797868604E-2</v>
      </c>
      <c r="M41" s="342">
        <f>'[1]Appx OA Pivot'!Y78</f>
        <v>6.8341505190887455E-2</v>
      </c>
    </row>
    <row r="42" spans="1:13" x14ac:dyDescent="0.25">
      <c r="A42" s="315"/>
      <c r="B42" s="353" t="s">
        <v>107</v>
      </c>
      <c r="C42" s="344">
        <f>'[1]Appx OA Pivot'!O79</f>
        <v>2446159</v>
      </c>
      <c r="D42" s="344">
        <f>'[1]Appx OA Pivot'!P79</f>
        <v>2334673.9103080002</v>
      </c>
      <c r="E42" s="357">
        <f>'[1]Appx OA Pivot'!Q79</f>
        <v>1.0477518891181219</v>
      </c>
      <c r="F42" s="346">
        <f>'[1]Appx OA Pivot'!R79/1000000</f>
        <v>30172.026827000002</v>
      </c>
      <c r="G42" s="346">
        <f>'[1]Appx OA Pivot'!S79/1000000</f>
        <v>30413.616579078822</v>
      </c>
      <c r="H42" s="357">
        <f>'[1]Appx OA Pivot'!T79</f>
        <v>0.99205652667282551</v>
      </c>
      <c r="I42" s="344">
        <f>'[1]Appx OA Pivot'!U79</f>
        <v>47001547.836727813</v>
      </c>
      <c r="J42" s="345">
        <f>'[1]Appx OA Pivot'!V79</f>
        <v>0.48884830197946755</v>
      </c>
      <c r="K42" s="346">
        <f>'[1]Appx OA Pivot'!W79/1000000</f>
        <v>714264.40291934612</v>
      </c>
      <c r="L42" s="345">
        <f>'[1]Appx OA Pivot'!X79</f>
        <v>8.1591808287641662E-2</v>
      </c>
      <c r="M42" s="347">
        <f>'[1]Appx OA Pivot'!Y79</f>
        <v>0.17825725970781001</v>
      </c>
    </row>
    <row r="43" spans="1:13" x14ac:dyDescent="0.25">
      <c r="A43" s="315"/>
      <c r="B43" s="348"/>
      <c r="C43" s="340"/>
      <c r="D43" s="340"/>
      <c r="E43" s="333"/>
      <c r="F43" s="349"/>
      <c r="G43" s="349"/>
      <c r="H43" s="333"/>
      <c r="I43" s="350"/>
      <c r="J43" s="351"/>
      <c r="K43" s="349"/>
      <c r="L43" s="333"/>
      <c r="M43" s="333"/>
    </row>
    <row r="44" spans="1:13" x14ac:dyDescent="0.25">
      <c r="A44" s="315" t="s">
        <v>128</v>
      </c>
      <c r="B44" s="352">
        <v>2009</v>
      </c>
      <c r="C44" s="335">
        <f>'[1]Appx OA Pivot'!O90</f>
        <v>192550</v>
      </c>
      <c r="D44" s="335">
        <f>'[1]Appx OA Pivot'!P90</f>
        <v>178723.78109843394</v>
      </c>
      <c r="E44" s="336">
        <f>'[1]Appx OA Pivot'!Q90</f>
        <v>1.0773608235937617</v>
      </c>
      <c r="F44" s="337">
        <f>'[1]Appx OA Pivot'!R90/1000000</f>
        <v>5964.8778130000001</v>
      </c>
      <c r="G44" s="337">
        <f>'[1]Appx OA Pivot'!S90/1000000</f>
        <v>6052.7221418058234</v>
      </c>
      <c r="H44" s="336">
        <f>'[1]Appx OA Pivot'!T90</f>
        <v>0.98548680630834062</v>
      </c>
      <c r="I44" s="335">
        <f>'[1]Appx OA Pivot'!U90</f>
        <v>5328044.228687996</v>
      </c>
      <c r="J44" s="336">
        <f>'[1]Appx OA Pivot'!V90</f>
        <v>5.5415310642819703E-2</v>
      </c>
      <c r="K44" s="337">
        <f>'[1]Appx OA Pivot'!W90/1000000</f>
        <v>336640.90596248035</v>
      </c>
      <c r="L44" s="336">
        <f>'[1]Appx OA Pivot'!X90</f>
        <v>3.8455143709815127E-2</v>
      </c>
      <c r="M44" s="338">
        <f>'[1]Appx OA Pivot'!Y90</f>
        <v>3.5475612049153206E-2</v>
      </c>
    </row>
    <row r="45" spans="1:13" x14ac:dyDescent="0.25">
      <c r="A45" s="315"/>
      <c r="B45" s="355">
        <v>2010</v>
      </c>
      <c r="C45" s="340">
        <f>'[1]Appx OA Pivot'!O91</f>
        <v>329030</v>
      </c>
      <c r="D45" s="340">
        <f>'[1]Appx OA Pivot'!P91</f>
        <v>312460.59871605417</v>
      </c>
      <c r="E45" s="356">
        <f>'[1]Appx OA Pivot'!Q91</f>
        <v>1.0530287701938481</v>
      </c>
      <c r="F45" s="341">
        <f>'[1]Appx OA Pivot'!R91/1000000</f>
        <v>9949.4046959999996</v>
      </c>
      <c r="G45" s="341">
        <f>'[1]Appx OA Pivot'!S91/1000000</f>
        <v>9818.3304389543682</v>
      </c>
      <c r="H45" s="356">
        <f>'[1]Appx OA Pivot'!T91</f>
        <v>1.0133499537279365</v>
      </c>
      <c r="I45" s="340">
        <f>'[1]Appx OA Pivot'!U91</f>
        <v>8317485.7732939925</v>
      </c>
      <c r="J45" s="333">
        <f>'[1]Appx OA Pivot'!V91</f>
        <v>8.6507551009541508E-2</v>
      </c>
      <c r="K45" s="341">
        <f>'[1]Appx OA Pivot'!W91/1000000</f>
        <v>512639.23522975895</v>
      </c>
      <c r="L45" s="333">
        <f>'[1]Appx OA Pivot'!X91</f>
        <v>5.8559774266551089E-2</v>
      </c>
      <c r="M45" s="342">
        <f>'[1]Appx OA Pivot'!Y91</f>
        <v>5.754622027285379E-2</v>
      </c>
    </row>
    <row r="46" spans="1:13" x14ac:dyDescent="0.25">
      <c r="A46" s="315"/>
      <c r="B46" s="355">
        <v>2011</v>
      </c>
      <c r="C46" s="340">
        <f>'[1]Appx OA Pivot'!O92</f>
        <v>445677</v>
      </c>
      <c r="D46" s="340">
        <f>'[1]Appx OA Pivot'!P92</f>
        <v>408175.24450914469</v>
      </c>
      <c r="E46" s="356">
        <f>'[1]Appx OA Pivot'!Q92</f>
        <v>1.0918766044617758</v>
      </c>
      <c r="F46" s="341">
        <f>'[1]Appx OA Pivot'!R92/1000000</f>
        <v>15663.764805999999</v>
      </c>
      <c r="G46" s="341">
        <f>'[1]Appx OA Pivot'!S92/1000000</f>
        <v>15682.451158443317</v>
      </c>
      <c r="H46" s="356">
        <f>'[1]Appx OA Pivot'!T92</f>
        <v>0.9988084546060737</v>
      </c>
      <c r="I46" s="340">
        <f>'[1]Appx OA Pivot'!U92</f>
        <v>11268899.880488005</v>
      </c>
      <c r="J46" s="333">
        <f>'[1]Appx OA Pivot'!V92</f>
        <v>0.11720427997157393</v>
      </c>
      <c r="K46" s="341">
        <f>'[1]Appx OA Pivot'!W92/1000000</f>
        <v>866835.33033931721</v>
      </c>
      <c r="L46" s="333">
        <f>'[1]Appx OA Pivot'!X92</f>
        <v>9.9020281286489639E-2</v>
      </c>
      <c r="M46" s="342">
        <f>'[1]Appx OA Pivot'!Y92</f>
        <v>9.1916420453879225E-2</v>
      </c>
    </row>
    <row r="47" spans="1:13" x14ac:dyDescent="0.25">
      <c r="A47" s="315"/>
      <c r="B47" s="355">
        <v>2012</v>
      </c>
      <c r="C47" s="340">
        <f>'[1]Appx OA Pivot'!O93</f>
        <v>427133</v>
      </c>
      <c r="D47" s="340">
        <f>'[1]Appx OA Pivot'!P93</f>
        <v>397356.54093699233</v>
      </c>
      <c r="E47" s="356">
        <f>'[1]Appx OA Pivot'!Q93</f>
        <v>1.0749363757616595</v>
      </c>
      <c r="F47" s="341">
        <f>'[1]Appx OA Pivot'!R93/1000000</f>
        <v>17476.099862999999</v>
      </c>
      <c r="G47" s="341">
        <f>'[1]Appx OA Pivot'!S93/1000000</f>
        <v>17751.685099692422</v>
      </c>
      <c r="H47" s="356">
        <f>'[1]Appx OA Pivot'!T93</f>
        <v>0.98447554498940526</v>
      </c>
      <c r="I47" s="340">
        <f>'[1]Appx OA Pivot'!U93</f>
        <v>10988579.940627022</v>
      </c>
      <c r="J47" s="333">
        <f>'[1]Appx OA Pivot'!V93</f>
        <v>0.11428876052766007</v>
      </c>
      <c r="K47" s="341">
        <f>'[1]Appx OA Pivot'!W93/1000000</f>
        <v>947377.10407413181</v>
      </c>
      <c r="L47" s="333">
        <f>'[1]Appx OA Pivot'!X93</f>
        <v>0.10822072433651193</v>
      </c>
      <c r="M47" s="342">
        <f>'[1]Appx OA Pivot'!Y93</f>
        <v>0.10404440829453573</v>
      </c>
    </row>
    <row r="48" spans="1:13" x14ac:dyDescent="0.25">
      <c r="A48" s="81"/>
      <c r="B48" s="355">
        <v>2013</v>
      </c>
      <c r="C48" s="340">
        <f>'[1]Appx OA Pivot'!O94</f>
        <v>437019</v>
      </c>
      <c r="D48" s="340">
        <f>'[1]Appx OA Pivot'!P94</f>
        <v>405227.39764758322</v>
      </c>
      <c r="E48" s="356">
        <f>'[1]Appx OA Pivot'!Q94</f>
        <v>1.0784537337232691</v>
      </c>
      <c r="F48" s="341">
        <f>'[1]Appx OA Pivot'!R94/1000000</f>
        <v>18940.846387000001</v>
      </c>
      <c r="G48" s="341">
        <f>'[1]Appx OA Pivot'!S94/1000000</f>
        <v>19751.064537782666</v>
      </c>
      <c r="H48" s="356">
        <f>'[1]Appx OA Pivot'!T94</f>
        <v>0.95897850724791245</v>
      </c>
      <c r="I48" s="340">
        <f>'[1]Appx OA Pivot'!U94</f>
        <v>11597743.441657007</v>
      </c>
      <c r="J48" s="333">
        <f>'[1]Appx OA Pivot'!V94</f>
        <v>0.1206244783244616</v>
      </c>
      <c r="K48" s="341">
        <f>'[1]Appx OA Pivot'!W94/1000000</f>
        <v>1038445.9619301261</v>
      </c>
      <c r="L48" s="333">
        <f>'[1]Appx OA Pivot'!X94</f>
        <v>0.11862369662631232</v>
      </c>
      <c r="M48" s="342">
        <f>'[1]Appx OA Pivot'!Y94</f>
        <v>0.11576297188013951</v>
      </c>
    </row>
    <row r="49" spans="1:13" x14ac:dyDescent="0.25">
      <c r="A49" s="81"/>
      <c r="B49" s="355">
        <v>2014</v>
      </c>
      <c r="C49" s="340">
        <f>'[1]Appx OA Pivot'!O95</f>
        <v>441769</v>
      </c>
      <c r="D49" s="340">
        <f>'[1]Appx OA Pivot'!P95</f>
        <v>413012.44833837723</v>
      </c>
      <c r="E49" s="356">
        <f>'[1]Appx OA Pivot'!Q95</f>
        <v>1.0696263557607417</v>
      </c>
      <c r="F49" s="341">
        <f>'[1]Appx OA Pivot'!R95/1000000</f>
        <v>20542.030064999999</v>
      </c>
      <c r="G49" s="341">
        <f>'[1]Appx OA Pivot'!S95/1000000</f>
        <v>22275.06563302311</v>
      </c>
      <c r="H49" s="356">
        <f>'[1]Appx OA Pivot'!T95</f>
        <v>0.92219840800586195</v>
      </c>
      <c r="I49" s="340">
        <f>'[1]Appx OA Pivot'!U95</f>
        <v>11908555.51723003</v>
      </c>
      <c r="J49" s="333">
        <f>'[1]Appx OA Pivot'!V95</f>
        <v>0.12385713687235431</v>
      </c>
      <c r="K49" s="341">
        <f>'[1]Appx OA Pivot'!W95/1000000</f>
        <v>1137973.2678398597</v>
      </c>
      <c r="L49" s="333">
        <f>'[1]Appx OA Pivot'!X95</f>
        <v>0.12999289384513191</v>
      </c>
      <c r="M49" s="342">
        <f>'[1]Appx OA Pivot'!Y95</f>
        <v>0.13055639566015026</v>
      </c>
    </row>
    <row r="50" spans="1:13" x14ac:dyDescent="0.25">
      <c r="B50" s="355">
        <v>2015</v>
      </c>
      <c r="C50" s="340">
        <f>'[1]Appx OA Pivot'!O96</f>
        <v>448489</v>
      </c>
      <c r="D50" s="340">
        <f>'[1]Appx OA Pivot'!P96</f>
        <v>415655.63087590644</v>
      </c>
      <c r="E50" s="356">
        <f>'[1]Appx OA Pivot'!Q96</f>
        <v>1.0789917582853483</v>
      </c>
      <c r="F50" s="341">
        <f>'[1]Appx OA Pivot'!R96/1000000</f>
        <v>23116.753906999998</v>
      </c>
      <c r="G50" s="341">
        <f>'[1]Appx OA Pivot'!S96/1000000</f>
        <v>24469.716332790013</v>
      </c>
      <c r="H50" s="356">
        <f>'[1]Appx OA Pivot'!T96</f>
        <v>0.94470870003601104</v>
      </c>
      <c r="I50" s="340">
        <f>'[1]Appx OA Pivot'!U96</f>
        <v>12138472.462928008</v>
      </c>
      <c r="J50" s="333">
        <f>'[1]Appx OA Pivot'!V96</f>
        <v>0.12624843064189553</v>
      </c>
      <c r="K50" s="341">
        <f>'[1]Appx OA Pivot'!W96/1000000</f>
        <v>1220752.8731624249</v>
      </c>
      <c r="L50" s="333">
        <f>'[1]Appx OA Pivot'!X96</f>
        <v>0.13944896873840648</v>
      </c>
      <c r="M50" s="342">
        <f>'[1]Appx OA Pivot'!Y96</f>
        <v>0.14341946371189215</v>
      </c>
    </row>
    <row r="51" spans="1:13" x14ac:dyDescent="0.25">
      <c r="B51" s="355">
        <v>2016</v>
      </c>
      <c r="C51" s="340">
        <f>'[1]Appx OA Pivot'!O97</f>
        <v>436743</v>
      </c>
      <c r="D51" s="340">
        <f>'[1]Appx OA Pivot'!P97</f>
        <v>417045.73403788899</v>
      </c>
      <c r="E51" s="356">
        <f>'[1]Appx OA Pivot'!Q97</f>
        <v>1.0472304698369639</v>
      </c>
      <c r="F51" s="341">
        <f>'[1]Appx OA Pivot'!R97/1000000</f>
        <v>24149.087743</v>
      </c>
      <c r="G51" s="341">
        <f>'[1]Appx OA Pivot'!S97/1000000</f>
        <v>26545.199158323532</v>
      </c>
      <c r="H51" s="356">
        <f>'[1]Appx OA Pivot'!T97</f>
        <v>0.90973466045470575</v>
      </c>
      <c r="I51" s="340">
        <f>'[1]Appx OA Pivot'!U97</f>
        <v>12275378.976301001</v>
      </c>
      <c r="J51" s="333">
        <f>'[1]Appx OA Pivot'!V97</f>
        <v>0.12767235218645412</v>
      </c>
      <c r="K51" s="341">
        <f>'[1]Appx OA Pivot'!W97/1000000</f>
        <v>1309937.9638333973</v>
      </c>
      <c r="L51" s="333">
        <f>'[1]Appx OA Pivot'!X97</f>
        <v>0.1496367546484984</v>
      </c>
      <c r="M51" s="342">
        <f>'[1]Appx OA Pivot'!Y97</f>
        <v>0.15558407689060652</v>
      </c>
    </row>
    <row r="52" spans="1:13" x14ac:dyDescent="0.25">
      <c r="B52" s="353">
        <v>2017</v>
      </c>
      <c r="C52" s="344">
        <f>'[1]Appx OA Pivot'!O98</f>
        <v>442381</v>
      </c>
      <c r="D52" s="344">
        <f>'[1]Appx OA Pivot'!P98</f>
        <v>415951.35429780796</v>
      </c>
      <c r="E52" s="357">
        <f>'[1]Appx OA Pivot'!Q98</f>
        <v>1.0635402323591649</v>
      </c>
      <c r="F52" s="346">
        <f>'[1]Appx OA Pivot'!R98/1000000</f>
        <v>25744.570423000001</v>
      </c>
      <c r="G52" s="346">
        <f>'[1]Appx OA Pivot'!S98/1000000</f>
        <v>28270.191606773213</v>
      </c>
      <c r="H52" s="357">
        <f>'[1]Appx OA Pivot'!T98</f>
        <v>0.91066133477609323</v>
      </c>
      <c r="I52" s="344">
        <f>'[1]Appx OA Pivot'!U98</f>
        <v>12324351.484170917</v>
      </c>
      <c r="J52" s="345">
        <f>'[1]Appx OA Pivot'!V98</f>
        <v>0.12818169982323932</v>
      </c>
      <c r="K52" s="346">
        <f>'[1]Appx OA Pivot'!W98/1000000</f>
        <v>1383516.4035172223</v>
      </c>
      <c r="L52" s="345">
        <f>'[1]Appx OA Pivot'!X98</f>
        <v>0.15804176254228303</v>
      </c>
      <c r="M52" s="347">
        <f>'[1]Appx OA Pivot'!Y98</f>
        <v>0.16569443078678955</v>
      </c>
    </row>
    <row r="54" spans="1:13" x14ac:dyDescent="0.25">
      <c r="A54" s="43" t="s">
        <v>291</v>
      </c>
      <c r="B54" s="352" t="s">
        <v>292</v>
      </c>
      <c r="C54" s="335">
        <f>'[1]Appx OA Pivot'!O110</f>
        <v>37679</v>
      </c>
      <c r="D54" s="335">
        <f>'[1]Appx OA Pivot'!P110</f>
        <v>41484.116984216707</v>
      </c>
      <c r="E54" s="336">
        <f>'[1]Appx OA Pivot'!Q110</f>
        <v>0.90827532894904273</v>
      </c>
      <c r="F54" s="337">
        <f>'[1]Appx OA Pivot'!R110/1000000</f>
        <v>12767.378558</v>
      </c>
      <c r="G54" s="337">
        <f>'[1]Appx OA Pivot'!S110/1000000</f>
        <v>15350.338196916136</v>
      </c>
      <c r="H54" s="336">
        <f>'[1]Appx OA Pivot'!T110</f>
        <v>0.83173272107874152</v>
      </c>
      <c r="I54" s="335">
        <f>'[1]Appx OA Pivot'!U110</f>
        <v>2538200.1061710017</v>
      </c>
      <c r="J54" s="336">
        <f>'[1]Appx OA Pivot'!V110</f>
        <v>0.38748788696654496</v>
      </c>
      <c r="K54" s="337">
        <f>'[1]Appx OA Pivot'!W110/1000000</f>
        <v>735145.70422206819</v>
      </c>
      <c r="L54" s="336">
        <f>'[1]Appx OA Pivot'!X110</f>
        <v>0.54993109842408971</v>
      </c>
      <c r="M54" s="338">
        <f>'[1]Appx OA Pivot'!Y110</f>
        <v>0.51201803619400177</v>
      </c>
    </row>
    <row r="55" spans="1:13" x14ac:dyDescent="0.25">
      <c r="A55" s="43" t="s">
        <v>293</v>
      </c>
      <c r="B55" s="353" t="s">
        <v>294</v>
      </c>
      <c r="C55" s="344">
        <f>'[1]Appx OA Pivot'!O111</f>
        <v>94638</v>
      </c>
      <c r="D55" s="344">
        <f>'[1]Appx OA Pivot'!P111</f>
        <v>74112.172029955575</v>
      </c>
      <c r="E55" s="345">
        <f>'[1]Appx OA Pivot'!Q111</f>
        <v>1.2769562328000323</v>
      </c>
      <c r="F55" s="346">
        <f>'[1]Appx OA Pivot'!R111/1000000</f>
        <v>16429.414019</v>
      </c>
      <c r="G55" s="346">
        <f>'[1]Appx OA Pivot'!S111/1000000</f>
        <v>14629.734987654159</v>
      </c>
      <c r="H55" s="345">
        <f>'[1]Appx OA Pivot'!T111</f>
        <v>1.1230151491373266</v>
      </c>
      <c r="I55" s="344">
        <f>'[1]Appx OA Pivot'!U111</f>
        <v>4012198.4780049878</v>
      </c>
      <c r="J55" s="345">
        <f>'[1]Appx OA Pivot'!V111</f>
        <v>0.6125121130334551</v>
      </c>
      <c r="K55" s="346">
        <f>'[1]Appx OA Pivot'!W111/1000000</f>
        <v>601650.31682263862</v>
      </c>
      <c r="L55" s="345">
        <f>'[1]Appx OA Pivot'!X111</f>
        <v>0.45006890157591023</v>
      </c>
      <c r="M55" s="347">
        <f>'[1]Appx OA Pivot'!Y111</f>
        <v>0.48798196380599818</v>
      </c>
    </row>
    <row r="56" spans="1:13" x14ac:dyDescent="0.25"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</row>
    <row r="57" spans="1:13" x14ac:dyDescent="0.25">
      <c r="A57" s="43" t="s">
        <v>291</v>
      </c>
      <c r="B57" s="352" t="s">
        <v>295</v>
      </c>
      <c r="C57" s="335">
        <f>'[1]Appx OA Pivot'!O113</f>
        <v>8646</v>
      </c>
      <c r="D57" s="335">
        <f>'[1]Appx OA Pivot'!P113</f>
        <v>12552.857070641845</v>
      </c>
      <c r="E57" s="336">
        <f>'[1]Appx OA Pivot'!Q113</f>
        <v>0.68876750140180776</v>
      </c>
      <c r="F57" s="337">
        <f>'[1]Appx OA Pivot'!R113/1000000</f>
        <v>4130.5608819999998</v>
      </c>
      <c r="G57" s="337">
        <f>'[1]Appx OA Pivot'!S113/1000000</f>
        <v>6423.8925069856114</v>
      </c>
      <c r="H57" s="336">
        <f>'[1]Appx OA Pivot'!T113</f>
        <v>0.64299968866357182</v>
      </c>
      <c r="I57" s="335">
        <f>'[1]Appx OA Pivot'!U113</f>
        <v>1424653.5345059992</v>
      </c>
      <c r="J57" s="336">
        <f>'[1]Appx OA Pivot'!V113</f>
        <v>0.21852769773075353</v>
      </c>
      <c r="K57" s="337">
        <f>'[1]Appx OA Pivot'!W113/1000000</f>
        <v>590219.29040543339</v>
      </c>
      <c r="L57" s="336">
        <f>'[1]Appx OA Pivot'!X113</f>
        <v>0.23286276070617393</v>
      </c>
      <c r="M57" s="338">
        <f>'[1]Appx OA Pivot'!Y113</f>
        <v>0.15620445648517417</v>
      </c>
    </row>
    <row r="58" spans="1:13" x14ac:dyDescent="0.25">
      <c r="A58" s="43" t="s">
        <v>296</v>
      </c>
      <c r="B58" s="355" t="s">
        <v>292</v>
      </c>
      <c r="C58" s="340">
        <f>'[1]Appx OA Pivot'!O114</f>
        <v>16740</v>
      </c>
      <c r="D58" s="340">
        <f>'[1]Appx OA Pivot'!P114</f>
        <v>20264.374979246397</v>
      </c>
      <c r="E58" s="356">
        <f>'[1]Appx OA Pivot'!Q114</f>
        <v>0.82608025251921868</v>
      </c>
      <c r="F58" s="341">
        <f>'[1]Appx OA Pivot'!R114/1000000</f>
        <v>10081.314442000001</v>
      </c>
      <c r="G58" s="341">
        <f>'[1]Appx OA Pivot'!S114/1000000</f>
        <v>14304.687353583467</v>
      </c>
      <c r="H58" s="356">
        <f>'[1]Appx OA Pivot'!T114</f>
        <v>0.70475601408195265</v>
      </c>
      <c r="I58" s="340">
        <f>'[1]Appx OA Pivot'!U114</f>
        <v>1855209.1946089985</v>
      </c>
      <c r="J58" s="333">
        <f>'[1]Appx OA Pivot'!V114</f>
        <v>0.28457065826001554</v>
      </c>
      <c r="K58" s="341">
        <f>'[1]Appx OA Pivot'!W114/1000000</f>
        <v>861281.64784105122</v>
      </c>
      <c r="L58" s="333">
        <f>'[1]Appx OA Pivot'!X114</f>
        <v>0.33980662022086899</v>
      </c>
      <c r="M58" s="342">
        <f>'[1]Appx OA Pivot'!Y114</f>
        <v>0.34783519662369949</v>
      </c>
    </row>
    <row r="59" spans="1:13" x14ac:dyDescent="0.25">
      <c r="B59" s="353" t="s">
        <v>294</v>
      </c>
      <c r="C59" s="344">
        <f>'[1]Appx OA Pivot'!O115</f>
        <v>39241</v>
      </c>
      <c r="D59" s="344">
        <f>'[1]Appx OA Pivot'!P115</f>
        <v>37298.066688491548</v>
      </c>
      <c r="E59" s="357">
        <f>'[1]Appx OA Pivot'!Q115</f>
        <v>1.0520920649248544</v>
      </c>
      <c r="F59" s="346">
        <f>'[1]Appx OA Pivot'!R115/1000000</f>
        <v>19197.232189999999</v>
      </c>
      <c r="G59" s="346">
        <f>'[1]Appx OA Pivot'!S115/1000000</f>
        <v>20396.319207821602</v>
      </c>
      <c r="H59" s="357">
        <f>'[1]Appx OA Pivot'!T115</f>
        <v>0.94121061719009702</v>
      </c>
      <c r="I59" s="344">
        <f>'[1]Appx OA Pivot'!U115</f>
        <v>3239464.336973004</v>
      </c>
      <c r="J59" s="345">
        <f>'[1]Appx OA Pivot'!V115</f>
        <v>0.49690164400923087</v>
      </c>
      <c r="K59" s="346">
        <f>'[1]Appx OA Pivot'!W115/1000000</f>
        <v>1083121.9813459346</v>
      </c>
      <c r="L59" s="345">
        <f>'[1]Appx OA Pivot'!X115</f>
        <v>0.42733061907295716</v>
      </c>
      <c r="M59" s="347">
        <f>'[1]Appx OA Pivot'!Y115</f>
        <v>0.49596034689112639</v>
      </c>
    </row>
    <row r="60" spans="1:13" x14ac:dyDescent="0.25">
      <c r="B60" s="81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</row>
    <row r="61" spans="1:13" x14ac:dyDescent="0.25">
      <c r="A61" s="43" t="s">
        <v>291</v>
      </c>
      <c r="B61" s="352" t="s">
        <v>297</v>
      </c>
      <c r="C61" s="335">
        <f>'[1]Appx OA Pivot'!O117</f>
        <v>6961</v>
      </c>
      <c r="D61" s="335">
        <f>'[1]Appx OA Pivot'!P117</f>
        <v>10274.959745253396</v>
      </c>
      <c r="E61" s="336">
        <f>'[1]Appx OA Pivot'!Q117</f>
        <v>0.6774722405326884</v>
      </c>
      <c r="F61" s="337">
        <f>'[1]Appx OA Pivot'!R117/1000000</f>
        <v>2564.5724449999998</v>
      </c>
      <c r="G61" s="337">
        <f>'[1]Appx OA Pivot'!S117/1000000</f>
        <v>4039.8020680586851</v>
      </c>
      <c r="H61" s="336">
        <f>'[1]Appx OA Pivot'!T117</f>
        <v>0.63482626173128265</v>
      </c>
      <c r="I61" s="335">
        <f>'[1]Appx OA Pivot'!U117</f>
        <v>1501286.0542110032</v>
      </c>
      <c r="J61" s="336">
        <f>'[1]Appx OA Pivot'!V117</f>
        <v>0.31085571892998959</v>
      </c>
      <c r="K61" s="337">
        <f>'[1]Appx OA Pivot'!W117/1000000</f>
        <v>600603.99860591814</v>
      </c>
      <c r="L61" s="336">
        <f>'[1]Appx OA Pivot'!X117</f>
        <v>0.34804489663004651</v>
      </c>
      <c r="M61" s="338">
        <f>'[1]Appx OA Pivot'!Y117</f>
        <v>0.31347534679991973</v>
      </c>
    </row>
    <row r="62" spans="1:13" x14ac:dyDescent="0.25">
      <c r="A62" s="43" t="s">
        <v>298</v>
      </c>
      <c r="B62" s="355" t="s">
        <v>295</v>
      </c>
      <c r="C62" s="340">
        <f>'[1]Appx OA Pivot'!O118</f>
        <v>9498</v>
      </c>
      <c r="D62" s="340">
        <f>'[1]Appx OA Pivot'!P118</f>
        <v>11567.616044461762</v>
      </c>
      <c r="E62" s="333">
        <f>'[1]Appx OA Pivot'!Q118</f>
        <v>0.82108534407548617</v>
      </c>
      <c r="F62" s="341">
        <f>'[1]Appx OA Pivot'!R118/1000000</f>
        <v>3082.3952949999998</v>
      </c>
      <c r="G62" s="341">
        <f>'[1]Appx OA Pivot'!S118/1000000</f>
        <v>4086.5093512600511</v>
      </c>
      <c r="H62" s="333">
        <f>'[1]Appx OA Pivot'!T118</f>
        <v>0.75428563354432587</v>
      </c>
      <c r="I62" s="340">
        <f>'[1]Appx OA Pivot'!U118</f>
        <v>1508809.102785001</v>
      </c>
      <c r="J62" s="333">
        <f>'[1]Appx OA Pivot'!V118</f>
        <v>0.31241343850412123</v>
      </c>
      <c r="K62" s="341">
        <f>'[1]Appx OA Pivot'!W118/1000000</f>
        <v>524407.68057296053</v>
      </c>
      <c r="L62" s="333">
        <f>'[1]Appx OA Pivot'!X118</f>
        <v>0.3038897799559539</v>
      </c>
      <c r="M62" s="342">
        <f>'[1]Appx OA Pivot'!Y118</f>
        <v>0.31709967827778995</v>
      </c>
    </row>
    <row r="63" spans="1:13" x14ac:dyDescent="0.25">
      <c r="B63" s="355" t="s">
        <v>292</v>
      </c>
      <c r="C63" s="340">
        <f>'[1]Appx OA Pivot'!O119</f>
        <v>5631</v>
      </c>
      <c r="D63" s="340">
        <f>'[1]Appx OA Pivot'!P119</f>
        <v>5857.1096664810048</v>
      </c>
      <c r="E63" s="333">
        <f>'[1]Appx OA Pivot'!Q119</f>
        <v>0.96139569184183415</v>
      </c>
      <c r="F63" s="341">
        <f>'[1]Appx OA Pivot'!R119/1000000</f>
        <v>1979.8227919999999</v>
      </c>
      <c r="G63" s="341">
        <f>'[1]Appx OA Pivot'!S119/1000000</f>
        <v>2232.2976428090956</v>
      </c>
      <c r="H63" s="333">
        <f>'[1]Appx OA Pivot'!T119</f>
        <v>0.8868991097032275</v>
      </c>
      <c r="I63" s="340">
        <f>'[1]Appx OA Pivot'!U119</f>
        <v>830754.96235799917</v>
      </c>
      <c r="J63" s="333">
        <f>'[1]Appx OA Pivot'!V119</f>
        <v>0.17201580628428084</v>
      </c>
      <c r="K63" s="341">
        <f>'[1]Appx OA Pivot'!W119/1000000</f>
        <v>298869.70007805346</v>
      </c>
      <c r="L63" s="333">
        <f>'[1]Appx OA Pivot'!X119</f>
        <v>0.17319244312552626</v>
      </c>
      <c r="M63" s="342">
        <f>'[1]Appx OA Pivot'!Y119</f>
        <v>0.17321895131275505</v>
      </c>
    </row>
    <row r="64" spans="1:13" x14ac:dyDescent="0.25">
      <c r="B64" s="353" t="s">
        <v>294</v>
      </c>
      <c r="C64" s="344">
        <f>'[1]Appx OA Pivot'!O120</f>
        <v>8130</v>
      </c>
      <c r="D64" s="344">
        <f>'[1]Appx OA Pivot'!P120</f>
        <v>7710.9147909427238</v>
      </c>
      <c r="E64" s="345">
        <f>'[1]Appx OA Pivot'!Q120</f>
        <v>1.0543496096662273</v>
      </c>
      <c r="F64" s="346">
        <f>'[1]Appx OA Pivot'!R120/1000000</f>
        <v>2575.4996299999998</v>
      </c>
      <c r="G64" s="346">
        <f>'[1]Appx OA Pivot'!S120/1000000</f>
        <v>2528.5353634181683</v>
      </c>
      <c r="H64" s="345">
        <f>'[1]Appx OA Pivot'!T120</f>
        <v>1.0185737036789326</v>
      </c>
      <c r="I64" s="344">
        <f>'[1]Appx OA Pivot'!U120</f>
        <v>988676.77298900182</v>
      </c>
      <c r="J64" s="345">
        <f>'[1]Appx OA Pivot'!V120</f>
        <v>0.20471503628160842</v>
      </c>
      <c r="K64" s="346">
        <f>'[1]Appx OA Pivot'!W120/1000000</f>
        <v>301769.54802653473</v>
      </c>
      <c r="L64" s="345">
        <f>'[1]Appx OA Pivot'!X120</f>
        <v>0.17487288028847336</v>
      </c>
      <c r="M64" s="347">
        <f>'[1]Appx OA Pivot'!Y120</f>
        <v>0.19620602360953518</v>
      </c>
    </row>
    <row r="65" spans="1:13" x14ac:dyDescent="0.25"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8"/>
    </row>
    <row r="66" spans="1:13" x14ac:dyDescent="0.25">
      <c r="A66" s="43" t="s">
        <v>299</v>
      </c>
      <c r="B66" s="352" t="s">
        <v>292</v>
      </c>
      <c r="C66" s="335">
        <f>'[1]Appx OA Pivot'!O125</f>
        <v>6740</v>
      </c>
      <c r="D66" s="335">
        <f>'[1]Appx OA Pivot'!P125</f>
        <v>7210.0965131906569</v>
      </c>
      <c r="E66" s="336">
        <f>'[1]Appx OA Pivot'!Q125</f>
        <v>0.93480024680243468</v>
      </c>
      <c r="F66" s="337">
        <f>'[1]Appx OA Pivot'!R125/1000000</f>
        <v>1182.670856</v>
      </c>
      <c r="G66" s="337">
        <f>'[1]Appx OA Pivot'!S125/1000000</f>
        <v>1397.1164086769927</v>
      </c>
      <c r="H66" s="336">
        <f>'[1]Appx OA Pivot'!T125</f>
        <v>0.84650845745912962</v>
      </c>
      <c r="I66" s="335">
        <f>'[1]Appx OA Pivot'!U125</f>
        <v>293381.75344500103</v>
      </c>
      <c r="J66" s="336">
        <f>'[1]Appx OA Pivot'!V125</f>
        <v>0.4381720495709549</v>
      </c>
      <c r="K66" s="337">
        <f>'[1]Appx OA Pivot'!W125/1000000</f>
        <v>52966.323261601479</v>
      </c>
      <c r="L66" s="336">
        <f>'[1]Appx OA Pivot'!X125</f>
        <v>0.50457070199198806</v>
      </c>
      <c r="M66" s="338">
        <f>'[1]Appx OA Pivot'!Y125</f>
        <v>0.49077064800695419</v>
      </c>
    </row>
    <row r="67" spans="1:13" x14ac:dyDescent="0.25">
      <c r="A67" s="43" t="s">
        <v>293</v>
      </c>
      <c r="B67" s="353" t="s">
        <v>294</v>
      </c>
      <c r="C67" s="344">
        <f>'[1]Appx OA Pivot'!O126</f>
        <v>11939</v>
      </c>
      <c r="D67" s="344">
        <f>'[1]Appx OA Pivot'!P126</f>
        <v>10049.38624807286</v>
      </c>
      <c r="E67" s="345">
        <f>'[1]Appx OA Pivot'!Q126</f>
        <v>1.1880327519792071</v>
      </c>
      <c r="F67" s="346">
        <f>'[1]Appx OA Pivot'!R126/1000000</f>
        <v>1459.5227649999999</v>
      </c>
      <c r="G67" s="346">
        <f>'[1]Appx OA Pivot'!S126/1000000</f>
        <v>1449.6642909242507</v>
      </c>
      <c r="H67" s="345">
        <f>'[1]Appx OA Pivot'!T126</f>
        <v>1.0068005221191341</v>
      </c>
      <c r="I67" s="344">
        <f>'[1]Appx OA Pivot'!U126</f>
        <v>376176.59408600134</v>
      </c>
      <c r="J67" s="345">
        <f>'[1]Appx OA Pivot'!V126</f>
        <v>0.5618279504290451</v>
      </c>
      <c r="K67" s="346">
        <f>'[1]Appx OA Pivot'!W126/1000000</f>
        <v>52006.722245195553</v>
      </c>
      <c r="L67" s="345">
        <f>'[1]Appx OA Pivot'!X126</f>
        <v>0.49542929800801205</v>
      </c>
      <c r="M67" s="347">
        <f>'[1]Appx OA Pivot'!Y126</f>
        <v>0.50922935199304586</v>
      </c>
    </row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4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4B2B-5AB3-4F4E-8F42-73C6C8436B33}">
  <sheetPr>
    <pageSetUpPr fitToPage="1"/>
  </sheetPr>
  <dimension ref="A1:AMJ71"/>
  <sheetViews>
    <sheetView zoomScaleNormal="100" workbookViewId="0">
      <selection sqref="A1:B1"/>
    </sheetView>
  </sheetViews>
  <sheetFormatPr defaultColWidth="8.5703125" defaultRowHeight="15" x14ac:dyDescent="0.25"/>
  <cols>
    <col min="1" max="1" width="15.42578125" style="6" customWidth="1"/>
    <col min="2" max="2" width="20.42578125" style="6" customWidth="1"/>
    <col min="3" max="3" width="8.85546875" style="6" bestFit="1" customWidth="1"/>
    <col min="4" max="5" width="8.7109375" style="6" bestFit="1" customWidth="1"/>
    <col min="6" max="8" width="9.7109375" style="6" bestFit="1" customWidth="1"/>
    <col min="9" max="9" width="10" style="6" bestFit="1" customWidth="1"/>
    <col min="10" max="10" width="10.140625" style="6" customWidth="1"/>
    <col min="11" max="11" width="11.140625" style="6" bestFit="1" customWidth="1"/>
    <col min="12" max="12" width="9.7109375" style="6" customWidth="1"/>
    <col min="13" max="1024" width="8.5703125" style="6"/>
    <col min="1025" max="16384" width="8.5703125" style="1"/>
  </cols>
  <sheetData>
    <row r="1" spans="1:12" x14ac:dyDescent="0.25">
      <c r="B1" s="386" t="s">
        <v>314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spans="1:12" x14ac:dyDescent="0.25">
      <c r="B2" s="385" t="s">
        <v>50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</row>
    <row r="3" spans="1:12" x14ac:dyDescent="0.25">
      <c r="B3" s="435" t="s">
        <v>301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</row>
    <row r="4" spans="1:12" x14ac:dyDescent="0.25">
      <c r="B4" s="385" t="s">
        <v>302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x14ac:dyDescent="0.25">
      <c r="B5" s="385" t="s">
        <v>53</v>
      </c>
      <c r="C5" s="385"/>
      <c r="D5" s="385"/>
      <c r="E5" s="385"/>
      <c r="F5" s="385"/>
      <c r="G5" s="385"/>
      <c r="H5" s="385"/>
      <c r="I5" s="385"/>
      <c r="J5" s="385"/>
      <c r="K5" s="385"/>
      <c r="L5" s="385"/>
    </row>
    <row r="7" spans="1:12" ht="39" x14ac:dyDescent="0.25">
      <c r="A7" s="315"/>
      <c r="B7" s="81"/>
      <c r="C7" s="316" t="s">
        <v>54</v>
      </c>
      <c r="D7" s="44" t="s">
        <v>303</v>
      </c>
      <c r="E7" s="44" t="s">
        <v>304</v>
      </c>
      <c r="F7" s="44" t="s">
        <v>305</v>
      </c>
      <c r="G7" s="44" t="s">
        <v>306</v>
      </c>
      <c r="H7" s="317" t="s">
        <v>57</v>
      </c>
      <c r="I7" s="44" t="s">
        <v>307</v>
      </c>
      <c r="J7" s="44" t="s">
        <v>308</v>
      </c>
      <c r="K7" s="44" t="s">
        <v>309</v>
      </c>
      <c r="L7" s="44" t="s">
        <v>310</v>
      </c>
    </row>
    <row r="8" spans="1:12" x14ac:dyDescent="0.25">
      <c r="A8" s="320" t="s">
        <v>65</v>
      </c>
      <c r="B8" s="321"/>
      <c r="C8" s="322">
        <f>'[1]Appx OA Pivot'!O14</f>
        <v>3600791</v>
      </c>
      <c r="D8" s="359">
        <f>'[1]Appx OA Pivot'!AB14</f>
        <v>1.0705142269949819</v>
      </c>
      <c r="E8" s="360">
        <f>'[1]Appx OA Pivot'!AC14</f>
        <v>0.96801515260719373</v>
      </c>
      <c r="F8" s="360">
        <f>'[1]Appx OA Pivot'!AD14</f>
        <v>0.8314563907681114</v>
      </c>
      <c r="G8" s="360">
        <f>'[1]Appx OA Pivot'!AE14</f>
        <v>0.70175960460981279</v>
      </c>
      <c r="H8" s="324">
        <f>'[1]Appx OA Pivot'!AF14/1000000</f>
        <v>161547.435703</v>
      </c>
      <c r="I8" s="323">
        <f>'[1]Appx OA Pivot'!AG14</f>
        <v>0.94684573688779361</v>
      </c>
      <c r="J8" s="323">
        <f>'[1]Appx OA Pivot'!AH14</f>
        <v>0.8247470022787543</v>
      </c>
      <c r="K8" s="323">
        <f>'[1]Appx OA Pivot'!AI14</f>
        <v>0.67141350169392156</v>
      </c>
      <c r="L8" s="361">
        <f>'[1]Appx OA Pivot'!AJ14</f>
        <v>0.55163807869638082</v>
      </c>
    </row>
    <row r="9" spans="1:12" x14ac:dyDescent="0.25">
      <c r="A9" s="315"/>
      <c r="B9" s="81"/>
      <c r="C9" s="327"/>
      <c r="D9" s="362"/>
      <c r="E9" s="362"/>
      <c r="F9" s="362"/>
      <c r="G9" s="362"/>
      <c r="H9" s="329"/>
      <c r="I9" s="330"/>
      <c r="J9" s="331"/>
      <c r="K9" s="332"/>
      <c r="L9" s="328"/>
    </row>
    <row r="10" spans="1:12" x14ac:dyDescent="0.25">
      <c r="A10" s="315" t="s">
        <v>289</v>
      </c>
      <c r="B10" s="334" t="s">
        <v>194</v>
      </c>
      <c r="C10" s="335">
        <f>'[1]Appx OA Pivot'!O10</f>
        <v>287753</v>
      </c>
      <c r="D10" s="363">
        <f>'[1]Appx OA Pivot'!AB10</f>
        <v>1.1537606668973079</v>
      </c>
      <c r="E10" s="363">
        <f>'[1]Appx OA Pivot'!AC10</f>
        <v>0.96724295453219045</v>
      </c>
      <c r="F10" s="364">
        <f>'[1]Appx OA Pivot'!AD10</f>
        <v>0.69863649889863444</v>
      </c>
      <c r="G10" s="364">
        <f>'[1]Appx OA Pivot'!AE10</f>
        <v>0.55778276161337981</v>
      </c>
      <c r="H10" s="337">
        <f>'[1]Appx OA Pivot'!AF10/1000000</f>
        <v>23315.173658</v>
      </c>
      <c r="I10" s="365">
        <f>'[1]Appx OA Pivot'!AG10</f>
        <v>0.91302897636501534</v>
      </c>
      <c r="J10" s="365">
        <f>'[1]Appx OA Pivot'!AH10</f>
        <v>0.76642332046282646</v>
      </c>
      <c r="K10" s="365">
        <f>'[1]Appx OA Pivot'!AI10</f>
        <v>0.51806945764820078</v>
      </c>
      <c r="L10" s="366">
        <f>'[1]Appx OA Pivot'!AJ10</f>
        <v>0.38173384301064633</v>
      </c>
    </row>
    <row r="11" spans="1:12" x14ac:dyDescent="0.25">
      <c r="A11" s="315"/>
      <c r="B11" s="339" t="s">
        <v>78</v>
      </c>
      <c r="C11" s="340">
        <f>'[1]Appx OA Pivot'!O11</f>
        <v>905330</v>
      </c>
      <c r="D11" s="367">
        <f>'[1]Appx OA Pivot'!AB11</f>
        <v>1.1437693704516914</v>
      </c>
      <c r="E11" s="367">
        <f>'[1]Appx OA Pivot'!AC11</f>
        <v>0.94376465405862275</v>
      </c>
      <c r="F11" s="368">
        <f>'[1]Appx OA Pivot'!AD11</f>
        <v>0.77537780222026931</v>
      </c>
      <c r="G11" s="368">
        <f>'[1]Appx OA Pivot'!AE11</f>
        <v>0.62569217826794044</v>
      </c>
      <c r="H11" s="341">
        <f>'[1]Appx OA Pivot'!AF11/1000000</f>
        <v>45373.777979999999</v>
      </c>
      <c r="I11" s="356">
        <f>'[1]Appx OA Pivot'!AG11</f>
        <v>0.96399346708108269</v>
      </c>
      <c r="J11" s="356">
        <f>'[1]Appx OA Pivot'!AH11</f>
        <v>0.78581554862889225</v>
      </c>
      <c r="K11" s="356">
        <f>'[1]Appx OA Pivot'!AI11</f>
        <v>0.60085120285878035</v>
      </c>
      <c r="L11" s="369">
        <f>'[1]Appx OA Pivot'!AJ11</f>
        <v>0.46503811063644734</v>
      </c>
    </row>
    <row r="12" spans="1:12" x14ac:dyDescent="0.25">
      <c r="A12" s="315"/>
      <c r="B12" s="339" t="s">
        <v>114</v>
      </c>
      <c r="C12" s="340">
        <f>'[1]Appx OA Pivot'!O12</f>
        <v>1587925</v>
      </c>
      <c r="D12" s="367">
        <f>'[1]Appx OA Pivot'!AB12</f>
        <v>1.0690702023541208</v>
      </c>
      <c r="E12" s="367">
        <f>'[1]Appx OA Pivot'!AC12</f>
        <v>0.9844128747392088</v>
      </c>
      <c r="F12" s="368">
        <f>'[1]Appx OA Pivot'!AD12</f>
        <v>0.85102620694767583</v>
      </c>
      <c r="G12" s="368">
        <f>'[1]Appx OA Pivot'!AE12</f>
        <v>0.72520174575503327</v>
      </c>
      <c r="H12" s="341">
        <f>'[1]Appx OA Pivot'!AF12/1000000</f>
        <v>64899.888420000003</v>
      </c>
      <c r="I12" s="356">
        <f>'[1]Appx OA Pivot'!AG12</f>
        <v>0.96557569336098814</v>
      </c>
      <c r="J12" s="356">
        <f>'[1]Appx OA Pivot'!AH12</f>
        <v>0.85558574153690004</v>
      </c>
      <c r="K12" s="356">
        <f>'[1]Appx OA Pivot'!AI12</f>
        <v>0.73473171391735648</v>
      </c>
      <c r="L12" s="369">
        <f>'[1]Appx OA Pivot'!AJ12</f>
        <v>0.64003976736574397</v>
      </c>
    </row>
    <row r="13" spans="1:12" x14ac:dyDescent="0.25">
      <c r="A13" s="315"/>
      <c r="B13" s="343" t="s">
        <v>115</v>
      </c>
      <c r="C13" s="344">
        <f>'[1]Appx OA Pivot'!O13</f>
        <v>819783</v>
      </c>
      <c r="D13" s="370">
        <f>'[1]Appx OA Pivot'!AB13</f>
        <v>0.97903287532495464</v>
      </c>
      <c r="E13" s="370">
        <f>'[1]Appx OA Pivot'!AC13</f>
        <v>0.96453483246361615</v>
      </c>
      <c r="F13" s="371">
        <f>'[1]Appx OA Pivot'!AD13</f>
        <v>0.92596061684155462</v>
      </c>
      <c r="G13" s="371">
        <f>'[1]Appx OA Pivot'!AE13</f>
        <v>0.83767218266286558</v>
      </c>
      <c r="H13" s="346">
        <f>'[1]Appx OA Pivot'!AF13/1000000</f>
        <v>27958.595645000001</v>
      </c>
      <c r="I13" s="357">
        <f>'[1]Appx OA Pivot'!AG13</f>
        <v>0.90780178024589731</v>
      </c>
      <c r="J13" s="357">
        <f>'[1]Appx OA Pivot'!AH13</f>
        <v>0.87757153164436907</v>
      </c>
      <c r="K13" s="357">
        <f>'[1]Appx OA Pivot'!AI13</f>
        <v>0.88039797869087988</v>
      </c>
      <c r="L13" s="372">
        <f>'[1]Appx OA Pivot'!AJ13</f>
        <v>0.85230344282337356</v>
      </c>
    </row>
    <row r="14" spans="1:12" x14ac:dyDescent="0.25">
      <c r="A14" s="315"/>
      <c r="B14" s="348"/>
      <c r="C14" s="340"/>
      <c r="D14" s="367"/>
      <c r="E14" s="367"/>
      <c r="F14" s="367"/>
      <c r="G14" s="367"/>
      <c r="H14" s="349"/>
      <c r="I14" s="350"/>
      <c r="J14" s="351"/>
      <c r="K14" s="349"/>
      <c r="L14" s="333"/>
    </row>
    <row r="15" spans="1:12" x14ac:dyDescent="0.25">
      <c r="A15" s="315" t="s">
        <v>80</v>
      </c>
      <c r="B15" s="334" t="s">
        <v>81</v>
      </c>
      <c r="C15" s="335">
        <f>'[1]Appx OA Pivot'!O24</f>
        <v>2275796</v>
      </c>
      <c r="D15" s="363">
        <f>'[1]Appx OA Pivot'!AB24</f>
        <v>1.0692939008327371</v>
      </c>
      <c r="E15" s="363">
        <f>'[1]Appx OA Pivot'!AC24</f>
        <v>0.9562099779579768</v>
      </c>
      <c r="F15" s="364">
        <f>'[1]Appx OA Pivot'!AD24</f>
        <v>0.7801770302473674</v>
      </c>
      <c r="G15" s="364">
        <f>'[1]Appx OA Pivot'!AE24</f>
        <v>0.65414935891265069</v>
      </c>
      <c r="H15" s="337">
        <f>'[1]Appx OA Pivot'!AF24/1000000</f>
        <v>107011.397727</v>
      </c>
      <c r="I15" s="365">
        <f>'[1]Appx OA Pivot'!AG24</f>
        <v>0.94439613161642222</v>
      </c>
      <c r="J15" s="365">
        <f>'[1]Appx OA Pivot'!AH24</f>
        <v>0.8115652971028291</v>
      </c>
      <c r="K15" s="365">
        <f>'[1]Appx OA Pivot'!AI24</f>
        <v>0.63200460447576601</v>
      </c>
      <c r="L15" s="366">
        <f>'[1]Appx OA Pivot'!AJ24</f>
        <v>0.49594366782365717</v>
      </c>
    </row>
    <row r="16" spans="1:12" x14ac:dyDescent="0.25">
      <c r="A16" s="315"/>
      <c r="B16" s="343" t="s">
        <v>82</v>
      </c>
      <c r="C16" s="344">
        <f>'[1]Appx OA Pivot'!O25</f>
        <v>1324995</v>
      </c>
      <c r="D16" s="370">
        <f>'[1]Appx OA Pivot'!AB25</f>
        <v>1.0726167584452824</v>
      </c>
      <c r="E16" s="370">
        <f>'[1]Appx OA Pivot'!AC25</f>
        <v>0.9889866117231243</v>
      </c>
      <c r="F16" s="371">
        <f>'[1]Appx OA Pivot'!AD25</f>
        <v>0.93726772577378181</v>
      </c>
      <c r="G16" s="371">
        <f>'[1]Appx OA Pivot'!AE25</f>
        <v>0.8020195721528649</v>
      </c>
      <c r="H16" s="346">
        <f>'[1]Appx OA Pivot'!AF25/1000000</f>
        <v>54536.037976</v>
      </c>
      <c r="I16" s="357">
        <f>'[1]Appx OA Pivot'!AG25</f>
        <v>0.9516895083395549</v>
      </c>
      <c r="J16" s="357">
        <f>'[1]Appx OA Pivot'!AH25</f>
        <v>0.85189776651866289</v>
      </c>
      <c r="K16" s="357">
        <f>'[1]Appx OA Pivot'!AI25</f>
        <v>0.76501687692184106</v>
      </c>
      <c r="L16" s="372">
        <f>'[1]Appx OA Pivot'!AJ25</f>
        <v>0.7075516254282096</v>
      </c>
    </row>
    <row r="17" spans="1:12" x14ac:dyDescent="0.25">
      <c r="A17" s="315"/>
      <c r="B17" s="348"/>
      <c r="C17" s="340"/>
      <c r="D17" s="367"/>
      <c r="E17" s="367"/>
      <c r="F17" s="367"/>
      <c r="G17" s="367"/>
      <c r="H17" s="354"/>
      <c r="I17" s="350"/>
      <c r="J17" s="351"/>
      <c r="K17" s="349"/>
      <c r="L17" s="333"/>
    </row>
    <row r="18" spans="1:12" x14ac:dyDescent="0.25">
      <c r="A18" s="315" t="s">
        <v>83</v>
      </c>
      <c r="B18" s="352" t="s">
        <v>84</v>
      </c>
      <c r="C18" s="335">
        <f>'[1]Appx OA Pivot'!O36</f>
        <v>3369</v>
      </c>
      <c r="D18" s="363">
        <f>'[1]Appx OA Pivot'!AB36</f>
        <v>1.7416585048749815</v>
      </c>
      <c r="E18" s="363">
        <f>'[1]Appx OA Pivot'!AC36</f>
        <v>1.2450260482112518</v>
      </c>
      <c r="F18" s="364">
        <f>'[1]Appx OA Pivot'!AD36</f>
        <v>0.88914464543937932</v>
      </c>
      <c r="G18" s="364">
        <f>'[1]Appx OA Pivot'!AE36</f>
        <v>0.69550683303755756</v>
      </c>
      <c r="H18" s="337">
        <f>'[1]Appx OA Pivot'!AF36/1000000</f>
        <v>475.57663000000002</v>
      </c>
      <c r="I18" s="365">
        <f>'[1]Appx OA Pivot'!AG36</f>
        <v>0.98569514250318857</v>
      </c>
      <c r="J18" s="365">
        <f>'[1]Appx OA Pivot'!AH36</f>
        <v>0.69039016484350857</v>
      </c>
      <c r="K18" s="365">
        <f>'[1]Appx OA Pivot'!AI36</f>
        <v>0.500405641427216</v>
      </c>
      <c r="L18" s="366">
        <f>'[1]Appx OA Pivot'!AJ36</f>
        <v>0.36431684699042882</v>
      </c>
    </row>
    <row r="19" spans="1:12" x14ac:dyDescent="0.25">
      <c r="A19" s="315"/>
      <c r="B19" s="355" t="s">
        <v>85</v>
      </c>
      <c r="C19" s="340">
        <f>'[1]Appx OA Pivot'!O37</f>
        <v>5197</v>
      </c>
      <c r="D19" s="367">
        <f>'[1]Appx OA Pivot'!AB37</f>
        <v>1.5481760634116182</v>
      </c>
      <c r="E19" s="368">
        <f>'[1]Appx OA Pivot'!AC37</f>
        <v>1.1229547379301426</v>
      </c>
      <c r="F19" s="368">
        <f>'[1]Appx OA Pivot'!AD37</f>
        <v>0.85723404720851037</v>
      </c>
      <c r="G19" s="368">
        <f>'[1]Appx OA Pivot'!AE37</f>
        <v>0.68874861039644375</v>
      </c>
      <c r="H19" s="341">
        <f>'[1]Appx OA Pivot'!AF37/1000000</f>
        <v>843.53143499999999</v>
      </c>
      <c r="I19" s="356">
        <f>'[1]Appx OA Pivot'!AG37</f>
        <v>0.92699155913038056</v>
      </c>
      <c r="J19" s="356">
        <f>'[1]Appx OA Pivot'!AH37</f>
        <v>0.66582035521764782</v>
      </c>
      <c r="K19" s="356">
        <f>'[1]Appx OA Pivot'!AI37</f>
        <v>0.50055265563325946</v>
      </c>
      <c r="L19" s="369">
        <f>'[1]Appx OA Pivot'!AJ37</f>
        <v>0.37957079022497536</v>
      </c>
    </row>
    <row r="20" spans="1:12" x14ac:dyDescent="0.25">
      <c r="A20" s="315"/>
      <c r="B20" s="355" t="s">
        <v>86</v>
      </c>
      <c r="C20" s="340">
        <f>'[1]Appx OA Pivot'!O38</f>
        <v>6851</v>
      </c>
      <c r="D20" s="367">
        <f>'[1]Appx OA Pivot'!AB38</f>
        <v>1.3627795260559132</v>
      </c>
      <c r="E20" s="368">
        <f>'[1]Appx OA Pivot'!AC38</f>
        <v>1.0354767130245934</v>
      </c>
      <c r="F20" s="368">
        <f>'[1]Appx OA Pivot'!AD38</f>
        <v>0.87239108010272759</v>
      </c>
      <c r="G20" s="368">
        <f>'[1]Appx OA Pivot'!AE38</f>
        <v>0.64494842854323819</v>
      </c>
      <c r="H20" s="341">
        <f>'[1]Appx OA Pivot'!AF38/1000000</f>
        <v>1339.031737</v>
      </c>
      <c r="I20" s="356">
        <f>'[1]Appx OA Pivot'!AG38</f>
        <v>0.8955951614035168</v>
      </c>
      <c r="J20" s="356">
        <f>'[1]Appx OA Pivot'!AH38</f>
        <v>0.65748360022352415</v>
      </c>
      <c r="K20" s="356">
        <f>'[1]Appx OA Pivot'!AI38</f>
        <v>0.53960049194204374</v>
      </c>
      <c r="L20" s="369">
        <f>'[1]Appx OA Pivot'!AJ38</f>
        <v>0.38524927758540373</v>
      </c>
    </row>
    <row r="21" spans="1:12" x14ac:dyDescent="0.25">
      <c r="A21" s="315"/>
      <c r="B21" s="355" t="s">
        <v>87</v>
      </c>
      <c r="C21" s="340">
        <f>'[1]Appx OA Pivot'!O39</f>
        <v>18534</v>
      </c>
      <c r="D21" s="367">
        <f>'[1]Appx OA Pivot'!AB39</f>
        <v>1.2114593129956313</v>
      </c>
      <c r="E21" s="368">
        <f>'[1]Appx OA Pivot'!AC39</f>
        <v>0.93465798820342283</v>
      </c>
      <c r="F21" s="368">
        <f>'[1]Appx OA Pivot'!AD39</f>
        <v>0.81702850113366543</v>
      </c>
      <c r="G21" s="368">
        <f>'[1]Appx OA Pivot'!AE39</f>
        <v>0.59925621721086408</v>
      </c>
      <c r="H21" s="341">
        <f>'[1]Appx OA Pivot'!AF39/1000000</f>
        <v>4588.5804159999998</v>
      </c>
      <c r="I21" s="356">
        <f>'[1]Appx OA Pivot'!AG39</f>
        <v>0.84573040520456333</v>
      </c>
      <c r="J21" s="356">
        <f>'[1]Appx OA Pivot'!AH39</f>
        <v>0.61652641564235611</v>
      </c>
      <c r="K21" s="356">
        <f>'[1]Appx OA Pivot'!AI39</f>
        <v>0.53333861529160409</v>
      </c>
      <c r="L21" s="369">
        <f>'[1]Appx OA Pivot'!AJ39</f>
        <v>0.38862497087988623</v>
      </c>
    </row>
    <row r="22" spans="1:12" x14ac:dyDescent="0.25">
      <c r="A22" s="315"/>
      <c r="B22" s="355" t="s">
        <v>88</v>
      </c>
      <c r="C22" s="340">
        <f>'[1]Appx OA Pivot'!O40</f>
        <v>82306</v>
      </c>
      <c r="D22" s="367">
        <f>'[1]Appx OA Pivot'!AB40</f>
        <v>1.0925768532465612</v>
      </c>
      <c r="E22" s="368">
        <f>'[1]Appx OA Pivot'!AC40</f>
        <v>0.90683503457575054</v>
      </c>
      <c r="F22" s="368">
        <f>'[1]Appx OA Pivot'!AD40</f>
        <v>0.76235158989580709</v>
      </c>
      <c r="G22" s="368">
        <f>'[1]Appx OA Pivot'!AE40</f>
        <v>0.63854155026638693</v>
      </c>
      <c r="H22" s="341">
        <f>'[1]Appx OA Pivot'!AF40/1000000</f>
        <v>29027.079702999999</v>
      </c>
      <c r="I22" s="356">
        <f>'[1]Appx OA Pivot'!AG40</f>
        <v>0.85469626097763451</v>
      </c>
      <c r="J22" s="356">
        <f>'[1]Appx OA Pivot'!AH40</f>
        <v>0.69893176564497261</v>
      </c>
      <c r="K22" s="356">
        <f>'[1]Appx OA Pivot'!AI40</f>
        <v>0.6192314478664751</v>
      </c>
      <c r="L22" s="369">
        <f>'[1]Appx OA Pivot'!AJ40</f>
        <v>0.52984369599933079</v>
      </c>
    </row>
    <row r="23" spans="1:12" x14ac:dyDescent="0.25">
      <c r="A23" s="315"/>
      <c r="B23" s="355" t="s">
        <v>89</v>
      </c>
      <c r="C23" s="340">
        <f>'[1]Appx OA Pivot'!O41</f>
        <v>131334</v>
      </c>
      <c r="D23" s="367">
        <f>'[1]Appx OA Pivot'!AB41</f>
        <v>1.10106528212972</v>
      </c>
      <c r="E23" s="368">
        <f>'[1]Appx OA Pivot'!AC41</f>
        <v>1.0146780732425802</v>
      </c>
      <c r="F23" s="368">
        <f>'[1]Appx OA Pivot'!AD41</f>
        <v>0.74369747931664509</v>
      </c>
      <c r="G23" s="368">
        <f>'[1]Appx OA Pivot'!AE41</f>
        <v>0.67557738992908523</v>
      </c>
      <c r="H23" s="341">
        <f>'[1]Appx OA Pivot'!AF41/1000000</f>
        <v>28976.825288</v>
      </c>
      <c r="I23" s="356">
        <f>'[1]Appx OA Pivot'!AG41</f>
        <v>0.85549902172908487</v>
      </c>
      <c r="J23" s="356">
        <f>'[1]Appx OA Pivot'!AH41</f>
        <v>0.79128323888998908</v>
      </c>
      <c r="K23" s="356">
        <f>'[1]Appx OA Pivot'!AI41</f>
        <v>0.61524989555710574</v>
      </c>
      <c r="L23" s="369">
        <f>'[1]Appx OA Pivot'!AJ41</f>
        <v>0.54725890606986893</v>
      </c>
    </row>
    <row r="24" spans="1:12" x14ac:dyDescent="0.25">
      <c r="A24" s="315"/>
      <c r="B24" s="355" t="s">
        <v>90</v>
      </c>
      <c r="C24" s="340">
        <f>'[1]Appx OA Pivot'!O42</f>
        <v>204760</v>
      </c>
      <c r="D24" s="367">
        <f>'[1]Appx OA Pivot'!AB42</f>
        <v>1.1404862065785515</v>
      </c>
      <c r="E24" s="368">
        <f>'[1]Appx OA Pivot'!AC42</f>
        <v>1.0919313592277495</v>
      </c>
      <c r="F24" s="368">
        <f>'[1]Appx OA Pivot'!AD42</f>
        <v>0.81915658734240671</v>
      </c>
      <c r="G24" s="368">
        <f>'[1]Appx OA Pivot'!AE42</f>
        <v>0.6307896860593657</v>
      </c>
      <c r="H24" s="341">
        <f>'[1]Appx OA Pivot'!AF42/1000000</f>
        <v>18994.744320000002</v>
      </c>
      <c r="I24" s="356">
        <f>'[1]Appx OA Pivot'!AG42</f>
        <v>0.97975803502900827</v>
      </c>
      <c r="J24" s="356">
        <f>'[1]Appx OA Pivot'!AH42</f>
        <v>0.92076157273953685</v>
      </c>
      <c r="K24" s="356">
        <f>'[1]Appx OA Pivot'!AI42</f>
        <v>0.66934796245826744</v>
      </c>
      <c r="L24" s="369">
        <f>'[1]Appx OA Pivot'!AJ42</f>
        <v>0.48687533033934183</v>
      </c>
    </row>
    <row r="25" spans="1:12" x14ac:dyDescent="0.25">
      <c r="A25" s="315"/>
      <c r="B25" s="355" t="s">
        <v>91</v>
      </c>
      <c r="C25" s="340">
        <f>'[1]Appx OA Pivot'!O43</f>
        <v>345339</v>
      </c>
      <c r="D25" s="367">
        <f>'[1]Appx OA Pivot'!AB43</f>
        <v>1.1592617483580028</v>
      </c>
      <c r="E25" s="368">
        <f>'[1]Appx OA Pivot'!AC43</f>
        <v>1.0445665508803061</v>
      </c>
      <c r="F25" s="368">
        <f>'[1]Appx OA Pivot'!AD43</f>
        <v>0.86361391915837693</v>
      </c>
      <c r="G25" s="368">
        <f>'[1]Appx OA Pivot'!AE43</f>
        <v>0.70148846684270327</v>
      </c>
      <c r="H25" s="341">
        <f>'[1]Appx OA Pivot'!AF43/1000000</f>
        <v>20819.750262000001</v>
      </c>
      <c r="I25" s="356">
        <f>'[1]Appx OA Pivot'!AG43</f>
        <v>1.0636025651142309</v>
      </c>
      <c r="J25" s="356">
        <f>'[1]Appx OA Pivot'!AH43</f>
        <v>0.9521403704927407</v>
      </c>
      <c r="K25" s="356">
        <f>'[1]Appx OA Pivot'!AI43</f>
        <v>0.74507092676184972</v>
      </c>
      <c r="L25" s="369">
        <f>'[1]Appx OA Pivot'!AJ43</f>
        <v>0.58318346157135181</v>
      </c>
    </row>
    <row r="26" spans="1:12" x14ac:dyDescent="0.25">
      <c r="A26" s="315"/>
      <c r="B26" s="353" t="s">
        <v>257</v>
      </c>
      <c r="C26" s="344">
        <f>'[1]Appx OA Pivot'!O44</f>
        <v>2803101</v>
      </c>
      <c r="D26" s="370">
        <f>'[1]Appx OA Pivot'!AB44</f>
        <v>1.0514465286711399</v>
      </c>
      <c r="E26" s="371">
        <f>'[1]Appx OA Pivot'!AC44</f>
        <v>0.95095634967066334</v>
      </c>
      <c r="F26" s="371">
        <f>'[1]Appx OA Pivot'!AD44</f>
        <v>0.83527207032897066</v>
      </c>
      <c r="G26" s="371">
        <f>'[1]Appx OA Pivot'!AE44</f>
        <v>0.71199892710093549</v>
      </c>
      <c r="H26" s="346">
        <f>'[1]Appx OA Pivot'!AF44/1000000</f>
        <v>56482.315911999998</v>
      </c>
      <c r="I26" s="357">
        <f>'[1]Appx OA Pivot'!AG44</f>
        <v>1.0175486440363479</v>
      </c>
      <c r="J26" s="357">
        <f>'[1]Appx OA Pivot'!AH44</f>
        <v>0.88538842247391925</v>
      </c>
      <c r="K26" s="357">
        <f>'[1]Appx OA Pivot'!AI44</f>
        <v>0.73743993002857511</v>
      </c>
      <c r="L26" s="372">
        <f>'[1]Appx OA Pivot'!AJ44</f>
        <v>0.61666822991922354</v>
      </c>
    </row>
    <row r="27" spans="1:12" x14ac:dyDescent="0.25">
      <c r="A27" s="315"/>
      <c r="B27" s="348"/>
      <c r="D27" s="178"/>
      <c r="E27" s="178"/>
      <c r="F27" s="178"/>
      <c r="G27" s="178"/>
      <c r="I27" s="350"/>
      <c r="J27" s="351"/>
      <c r="K27" s="349"/>
      <c r="L27" s="333"/>
    </row>
    <row r="28" spans="1:12" x14ac:dyDescent="0.25">
      <c r="A28" s="315" t="s">
        <v>92</v>
      </c>
      <c r="B28" s="352" t="s">
        <v>93</v>
      </c>
      <c r="C28" s="335">
        <f>'[1]Appx OA Pivot'!O56</f>
        <v>1792552</v>
      </c>
      <c r="D28" s="363">
        <f>'[1]Appx OA Pivot'!AB56</f>
        <v>1.057888613323027</v>
      </c>
      <c r="E28" s="363">
        <f>'[1]Appx OA Pivot'!AC56</f>
        <v>0.98368761598371801</v>
      </c>
      <c r="F28" s="364">
        <f>'[1]Appx OA Pivot'!AD56</f>
        <v>0.88681932222079785</v>
      </c>
      <c r="G28" s="364">
        <f>'[1]Appx OA Pivot'!AE56</f>
        <v>0.76092959878827571</v>
      </c>
      <c r="H28" s="337">
        <f>'[1]Appx OA Pivot'!AF56/1000000</f>
        <v>7195.1483500000004</v>
      </c>
      <c r="I28" s="365">
        <f>'[1]Appx OA Pivot'!AG56</f>
        <v>1.0904588665321679</v>
      </c>
      <c r="J28" s="365">
        <f>'[1]Appx OA Pivot'!AH56</f>
        <v>1.0038706928425829</v>
      </c>
      <c r="K28" s="365">
        <f>'[1]Appx OA Pivot'!AI56</f>
        <v>0.89529919951810588</v>
      </c>
      <c r="L28" s="366">
        <f>'[1]Appx OA Pivot'!AJ56</f>
        <v>0.76614330364272087</v>
      </c>
    </row>
    <row r="29" spans="1:12" x14ac:dyDescent="0.25">
      <c r="A29" s="315"/>
      <c r="B29" s="355" t="s">
        <v>94</v>
      </c>
      <c r="C29" s="340">
        <f>'[1]Appx OA Pivot'!O57</f>
        <v>849442</v>
      </c>
      <c r="D29" s="367">
        <f>'[1]Appx OA Pivot'!AB57</f>
        <v>1.121103827216434</v>
      </c>
      <c r="E29" s="368">
        <f>'[1]Appx OA Pivot'!AC57</f>
        <v>0.99910874994474064</v>
      </c>
      <c r="F29" s="368">
        <f>'[1]Appx OA Pivot'!AD57</f>
        <v>0.85418911834681732</v>
      </c>
      <c r="G29" s="368">
        <f>'[1]Appx OA Pivot'!AE57</f>
        <v>0.72548276055924799</v>
      </c>
      <c r="H29" s="341">
        <f>'[1]Appx OA Pivot'!AF57/1000000</f>
        <v>11754.323668999999</v>
      </c>
      <c r="I29" s="356">
        <f>'[1]Appx OA Pivot'!AG57</f>
        <v>1.1017263185002477</v>
      </c>
      <c r="J29" s="356">
        <f>'[1]Appx OA Pivot'!AH57</f>
        <v>0.98101205927436352</v>
      </c>
      <c r="K29" s="356">
        <f>'[1]Appx OA Pivot'!AI57</f>
        <v>0.83784220624379813</v>
      </c>
      <c r="L29" s="369">
        <f>'[1]Appx OA Pivot'!AJ57</f>
        <v>0.71155801344312908</v>
      </c>
    </row>
    <row r="30" spans="1:12" x14ac:dyDescent="0.25">
      <c r="A30" s="315"/>
      <c r="B30" s="355" t="s">
        <v>95</v>
      </c>
      <c r="C30" s="340">
        <f>'[1]Appx OA Pivot'!O58</f>
        <v>373558</v>
      </c>
      <c r="D30" s="367">
        <f>'[1]Appx OA Pivot'!AB58</f>
        <v>1.1061357051344041</v>
      </c>
      <c r="E30" s="368">
        <f>'[1]Appx OA Pivot'!AC58</f>
        <v>0.96928780798974268</v>
      </c>
      <c r="F30" s="368">
        <f>'[1]Appx OA Pivot'!AD58</f>
        <v>0.7993479144767498</v>
      </c>
      <c r="G30" s="368">
        <f>'[1]Appx OA Pivot'!AE58</f>
        <v>0.67310026962568525</v>
      </c>
      <c r="H30" s="341">
        <f>'[1]Appx OA Pivot'!AF58/1000000</f>
        <v>11762.101301999999</v>
      </c>
      <c r="I30" s="356">
        <f>'[1]Appx OA Pivot'!AG58</f>
        <v>1.0846263137070828</v>
      </c>
      <c r="J30" s="356">
        <f>'[1]Appx OA Pivot'!AH58</f>
        <v>0.95106264248083283</v>
      </c>
      <c r="K30" s="356">
        <f>'[1]Appx OA Pivot'!AI58</f>
        <v>0.78456927943477706</v>
      </c>
      <c r="L30" s="369">
        <f>'[1]Appx OA Pivot'!AJ58</f>
        <v>0.66035644689997453</v>
      </c>
    </row>
    <row r="31" spans="1:12" x14ac:dyDescent="0.25">
      <c r="A31" s="315"/>
      <c r="B31" s="355" t="s">
        <v>96</v>
      </c>
      <c r="C31" s="340">
        <f>'[1]Appx OA Pivot'!O59</f>
        <v>272324</v>
      </c>
      <c r="D31" s="367">
        <f>'[1]Appx OA Pivot'!AB59</f>
        <v>1.0812291808392209</v>
      </c>
      <c r="E31" s="368">
        <f>'[1]Appx OA Pivot'!AC59</f>
        <v>0.93634391756285118</v>
      </c>
      <c r="F31" s="368">
        <f>'[1]Appx OA Pivot'!AD59</f>
        <v>0.74828833809687689</v>
      </c>
      <c r="G31" s="368">
        <f>'[1]Appx OA Pivot'!AE59</f>
        <v>0.61777315015431122</v>
      </c>
      <c r="H31" s="341">
        <f>'[1]Appx OA Pivot'!AF59/1000000</f>
        <v>16737.326531999999</v>
      </c>
      <c r="I31" s="356">
        <f>'[1]Appx OA Pivot'!AG59</f>
        <v>1.0708909576830099</v>
      </c>
      <c r="J31" s="356">
        <f>'[1]Appx OA Pivot'!AH59</f>
        <v>0.92927013015624083</v>
      </c>
      <c r="K31" s="356">
        <f>'[1]Appx OA Pivot'!AI59</f>
        <v>0.74425098584336269</v>
      </c>
      <c r="L31" s="369">
        <f>'[1]Appx OA Pivot'!AJ59</f>
        <v>0.61447351392444249</v>
      </c>
    </row>
    <row r="32" spans="1:12" x14ac:dyDescent="0.25">
      <c r="A32" s="315"/>
      <c r="B32" s="355" t="s">
        <v>97</v>
      </c>
      <c r="C32" s="340">
        <f>'[1]Appx OA Pivot'!O60</f>
        <v>211940</v>
      </c>
      <c r="D32" s="367">
        <f>'[1]Appx OA Pivot'!AB60</f>
        <v>1.0047921672342486</v>
      </c>
      <c r="E32" s="368">
        <f>'[1]Appx OA Pivot'!AC60</f>
        <v>0.8699090249666217</v>
      </c>
      <c r="F32" s="368">
        <f>'[1]Appx OA Pivot'!AD60</f>
        <v>0.66574422313426873</v>
      </c>
      <c r="G32" s="368">
        <f>'[1]Appx OA Pivot'!AE60</f>
        <v>0.53102107127689435</v>
      </c>
      <c r="H32" s="341">
        <f>'[1]Appx OA Pivot'!AF60/1000000</f>
        <v>27964.741465999999</v>
      </c>
      <c r="I32" s="356">
        <f>'[1]Appx OA Pivot'!AG60</f>
        <v>0.99679220268619839</v>
      </c>
      <c r="J32" s="356">
        <f>'[1]Appx OA Pivot'!AH60</f>
        <v>0.86441935421403415</v>
      </c>
      <c r="K32" s="356">
        <f>'[1]Appx OA Pivot'!AI60</f>
        <v>0.66385200952475709</v>
      </c>
      <c r="L32" s="369">
        <f>'[1]Appx OA Pivot'!AJ60</f>
        <v>0.52960242790425349</v>
      </c>
    </row>
    <row r="33" spans="1:12" x14ac:dyDescent="0.25">
      <c r="A33" s="315"/>
      <c r="B33" s="355" t="s">
        <v>98</v>
      </c>
      <c r="C33" s="340">
        <f>'[1]Appx OA Pivot'!O61</f>
        <v>53650</v>
      </c>
      <c r="D33" s="367">
        <f>'[1]Appx OA Pivot'!AB61</f>
        <v>0.92220201150723324</v>
      </c>
      <c r="E33" s="368">
        <f>'[1]Appx OA Pivot'!AC61</f>
        <v>0.80209712077296935</v>
      </c>
      <c r="F33" s="368">
        <f>'[1]Appx OA Pivot'!AD61</f>
        <v>0.60523743188341339</v>
      </c>
      <c r="G33" s="368">
        <f>'[1]Appx OA Pivot'!AE61</f>
        <v>0.47212866318068647</v>
      </c>
      <c r="H33" s="341">
        <f>'[1]Appx OA Pivot'!AF61/1000000</f>
        <v>16699.140458999998</v>
      </c>
      <c r="I33" s="356">
        <f>'[1]Appx OA Pivot'!AG61</f>
        <v>0.92433351451255508</v>
      </c>
      <c r="J33" s="356">
        <f>'[1]Appx OA Pivot'!AH61</f>
        <v>0.80537525190417125</v>
      </c>
      <c r="K33" s="356">
        <f>'[1]Appx OA Pivot'!AI61</f>
        <v>0.61172904409755291</v>
      </c>
      <c r="L33" s="369">
        <f>'[1]Appx OA Pivot'!AJ61</f>
        <v>0.47904611834091909</v>
      </c>
    </row>
    <row r="34" spans="1:12" x14ac:dyDescent="0.25">
      <c r="A34" s="315"/>
      <c r="B34" s="355" t="s">
        <v>99</v>
      </c>
      <c r="C34" s="340">
        <f>'[1]Appx OA Pivot'!O62</f>
        <v>24995</v>
      </c>
      <c r="D34" s="367">
        <f>'[1]Appx OA Pivot'!AB62</f>
        <v>0.90087179948414908</v>
      </c>
      <c r="E34" s="368">
        <f>'[1]Appx OA Pivot'!AC62</f>
        <v>0.78707705010248141</v>
      </c>
      <c r="F34" s="368">
        <f>'[1]Appx OA Pivot'!AD62</f>
        <v>0.6022039664602824</v>
      </c>
      <c r="G34" s="368">
        <f>'[1]Appx OA Pivot'!AE62</f>
        <v>0.4716484460496963</v>
      </c>
      <c r="H34" s="341">
        <f>'[1]Appx OA Pivot'!AF62/1000000</f>
        <v>15055.275076</v>
      </c>
      <c r="I34" s="356">
        <f>'[1]Appx OA Pivot'!AG62</f>
        <v>0.90256916335593163</v>
      </c>
      <c r="J34" s="356">
        <f>'[1]Appx OA Pivot'!AH62</f>
        <v>0.78981317561406883</v>
      </c>
      <c r="K34" s="356">
        <f>'[1]Appx OA Pivot'!AI62</f>
        <v>0.60838064374515333</v>
      </c>
      <c r="L34" s="369">
        <f>'[1]Appx OA Pivot'!AJ62</f>
        <v>0.47875093947040726</v>
      </c>
    </row>
    <row r="35" spans="1:12" x14ac:dyDescent="0.25">
      <c r="A35" s="315"/>
      <c r="B35" s="355" t="s">
        <v>100</v>
      </c>
      <c r="C35" s="340">
        <f>'[1]Appx OA Pivot'!O63</f>
        <v>16259</v>
      </c>
      <c r="D35" s="367">
        <f>'[1]Appx OA Pivot'!AB63</f>
        <v>0.91149327759121146</v>
      </c>
      <c r="E35" s="368">
        <f>'[1]Appx OA Pivot'!AC63</f>
        <v>0.79737388214251381</v>
      </c>
      <c r="F35" s="368">
        <f>'[1]Appx OA Pivot'!AD63</f>
        <v>0.63362322365103652</v>
      </c>
      <c r="G35" s="368">
        <f>'[1]Appx OA Pivot'!AE63</f>
        <v>0.50855062772526849</v>
      </c>
      <c r="H35" s="341">
        <f>'[1]Appx OA Pivot'!AF63/1000000</f>
        <v>21386.084933999999</v>
      </c>
      <c r="I35" s="356">
        <f>'[1]Appx OA Pivot'!AG63</f>
        <v>0.90827922757367985</v>
      </c>
      <c r="J35" s="356">
        <f>'[1]Appx OA Pivot'!AH63</f>
        <v>0.79517631325427696</v>
      </c>
      <c r="K35" s="356">
        <f>'[1]Appx OA Pivot'!AI63</f>
        <v>0.63644323870422337</v>
      </c>
      <c r="L35" s="369">
        <f>'[1]Appx OA Pivot'!AJ63</f>
        <v>0.5136764416751437</v>
      </c>
    </row>
    <row r="36" spans="1:12" x14ac:dyDescent="0.25">
      <c r="A36" s="315"/>
      <c r="B36" s="355" t="s">
        <v>101</v>
      </c>
      <c r="C36" s="340">
        <f>'[1]Appx OA Pivot'!O64</f>
        <v>3085</v>
      </c>
      <c r="D36" s="367">
        <f>'[1]Appx OA Pivot'!AB64</f>
        <v>0.90255548140063668</v>
      </c>
      <c r="E36" s="368">
        <f>'[1]Appx OA Pivot'!AC64</f>
        <v>0.78057177913033549</v>
      </c>
      <c r="F36" s="368">
        <f>'[1]Appx OA Pivot'!AD64</f>
        <v>0.66960025714815608</v>
      </c>
      <c r="G36" s="368">
        <f>'[1]Appx OA Pivot'!AE64</f>
        <v>0.57047227942302103</v>
      </c>
      <c r="H36" s="341">
        <f>'[1]Appx OA Pivot'!AF64/1000000</f>
        <v>9994.1758580000005</v>
      </c>
      <c r="I36" s="356">
        <f>'[1]Appx OA Pivot'!AG64</f>
        <v>0.89973210409173077</v>
      </c>
      <c r="J36" s="356">
        <f>'[1]Appx OA Pivot'!AH64</f>
        <v>0.77829636139223124</v>
      </c>
      <c r="K36" s="356">
        <f>'[1]Appx OA Pivot'!AI64</f>
        <v>0.66828129873140751</v>
      </c>
      <c r="L36" s="369">
        <f>'[1]Appx OA Pivot'!AJ64</f>
        <v>0.56981660741896611</v>
      </c>
    </row>
    <row r="37" spans="1:12" x14ac:dyDescent="0.25">
      <c r="A37" s="315"/>
      <c r="B37" s="355" t="s">
        <v>102</v>
      </c>
      <c r="C37" s="340">
        <f>'[1]Appx OA Pivot'!O65</f>
        <v>2150</v>
      </c>
      <c r="D37" s="367">
        <f>'[1]Appx OA Pivot'!AB65</f>
        <v>0.80297821281674153</v>
      </c>
      <c r="E37" s="368">
        <f>'[1]Appx OA Pivot'!AC65</f>
        <v>0.68458581910615679</v>
      </c>
      <c r="F37" s="368">
        <f>'[1]Appx OA Pivot'!AD65</f>
        <v>0.61934781694255381</v>
      </c>
      <c r="G37" s="368">
        <f>'[1]Appx OA Pivot'!AE65</f>
        <v>0.54912277602623827</v>
      </c>
      <c r="H37" s="341">
        <f>'[1]Appx OA Pivot'!AF65/1000000</f>
        <v>12445.448332</v>
      </c>
      <c r="I37" s="356">
        <f>'[1]Appx OA Pivot'!AG65</f>
        <v>0.80866917874892086</v>
      </c>
      <c r="J37" s="356">
        <f>'[1]Appx OA Pivot'!AH65</f>
        <v>0.69020386938987732</v>
      </c>
      <c r="K37" s="356">
        <f>'[1]Appx OA Pivot'!AI65</f>
        <v>0.62335160332404793</v>
      </c>
      <c r="L37" s="369">
        <f>'[1]Appx OA Pivot'!AJ65</f>
        <v>0.5518525236747277</v>
      </c>
    </row>
    <row r="38" spans="1:12" x14ac:dyDescent="0.25">
      <c r="A38" s="315"/>
      <c r="B38" s="353" t="s">
        <v>103</v>
      </c>
      <c r="C38" s="344">
        <f>'[1]Appx OA Pivot'!O66</f>
        <v>836</v>
      </c>
      <c r="D38" s="370">
        <f>'[1]Appx OA Pivot'!AB66</f>
        <v>0.76023926819538035</v>
      </c>
      <c r="E38" s="371">
        <f>'[1]Appx OA Pivot'!AC66</f>
        <v>0.64516483251072221</v>
      </c>
      <c r="F38" s="371">
        <f>'[1]Appx OA Pivot'!AD66</f>
        <v>0.58146014221891462</v>
      </c>
      <c r="G38" s="371">
        <f>'[1]Appx OA Pivot'!AE66</f>
        <v>0.50769472640754043</v>
      </c>
      <c r="H38" s="346">
        <f>'[1]Appx OA Pivot'!AF66/1000000</f>
        <v>10553.669725</v>
      </c>
      <c r="I38" s="357">
        <f>'[1]Appx OA Pivot'!AG66</f>
        <v>0.75220162717735228</v>
      </c>
      <c r="J38" s="357">
        <f>'[1]Appx OA Pivot'!AH66</f>
        <v>0.64224080497134728</v>
      </c>
      <c r="K38" s="357">
        <f>'[1]Appx OA Pivot'!AI66</f>
        <v>0.57454121548261139</v>
      </c>
      <c r="L38" s="372">
        <f>'[1]Appx OA Pivot'!AJ66</f>
        <v>0.5012321075532663</v>
      </c>
    </row>
    <row r="39" spans="1:12" x14ac:dyDescent="0.25">
      <c r="A39" s="315"/>
      <c r="B39" s="348"/>
      <c r="C39" s="340"/>
      <c r="D39" s="367"/>
      <c r="E39" s="367"/>
      <c r="F39" s="367"/>
      <c r="G39" s="367"/>
      <c r="H39" s="349"/>
      <c r="I39" s="350"/>
      <c r="J39" s="351"/>
      <c r="K39" s="349"/>
      <c r="L39" s="333"/>
    </row>
    <row r="40" spans="1:12" x14ac:dyDescent="0.25">
      <c r="A40" s="315" t="s">
        <v>290</v>
      </c>
      <c r="B40" s="352" t="s">
        <v>105</v>
      </c>
      <c r="C40" s="335">
        <f>'[1]Appx OA Pivot'!O77</f>
        <v>911905</v>
      </c>
      <c r="D40" s="363">
        <f>'[1]Appx OA Pivot'!AB77</f>
        <v>1.1118095126776755</v>
      </c>
      <c r="E40" s="363">
        <f>'[1]Appx OA Pivot'!AC77</f>
        <v>0.96655398920040181</v>
      </c>
      <c r="F40" s="364">
        <f>'[1]Appx OA Pivot'!AD77</f>
        <v>0.74939640932817431</v>
      </c>
      <c r="G40" s="364">
        <f>'[1]Appx OA Pivot'!AE77</f>
        <v>0.58688039896467648</v>
      </c>
      <c r="H40" s="337">
        <f>'[1]Appx OA Pivot'!AF77/1000000</f>
        <v>118864.21251700001</v>
      </c>
      <c r="I40" s="365">
        <f>'[1]Appx OA Pivot'!AG77</f>
        <v>0.92470658231978975</v>
      </c>
      <c r="J40" s="365">
        <f>'[1]Appx OA Pivot'!AH77</f>
        <v>0.79715707887067011</v>
      </c>
      <c r="K40" s="365">
        <f>'[1]Appx OA Pivot'!AI77</f>
        <v>0.63328065925995458</v>
      </c>
      <c r="L40" s="366">
        <f>'[1]Appx OA Pivot'!AJ77</f>
        <v>0.50591136486491506</v>
      </c>
    </row>
    <row r="41" spans="1:12" x14ac:dyDescent="0.25">
      <c r="A41" s="315"/>
      <c r="B41" s="355" t="s">
        <v>106</v>
      </c>
      <c r="C41" s="340">
        <f>'[1]Appx OA Pivot'!O78</f>
        <v>242727</v>
      </c>
      <c r="D41" s="367">
        <f>'[1]Appx OA Pivot'!AB78</f>
        <v>1.1628428078092696</v>
      </c>
      <c r="E41" s="368">
        <f>'[1]Appx OA Pivot'!AC78</f>
        <v>1.0028934091370811</v>
      </c>
      <c r="F41" s="368">
        <f>'[1]Appx OA Pivot'!AD78</f>
        <v>0.9837660023489857</v>
      </c>
      <c r="G41" s="368">
        <f>'[1]Appx OA Pivot'!AE78</f>
        <v>1.1626566142641761</v>
      </c>
      <c r="H41" s="341">
        <f>'[1]Appx OA Pivot'!AF78/1000000</f>
        <v>12511.196359</v>
      </c>
      <c r="I41" s="356">
        <f>'[1]Appx OA Pivot'!AG78</f>
        <v>1.0729845287572306</v>
      </c>
      <c r="J41" s="356">
        <f>'[1]Appx OA Pivot'!AH78</f>
        <v>0.94545525097440675</v>
      </c>
      <c r="K41" s="356">
        <f>'[1]Appx OA Pivot'!AI78</f>
        <v>0.9169196301082565</v>
      </c>
      <c r="L41" s="369">
        <f>'[1]Appx OA Pivot'!AJ78</f>
        <v>1.09348872829433</v>
      </c>
    </row>
    <row r="42" spans="1:12" x14ac:dyDescent="0.25">
      <c r="A42" s="315"/>
      <c r="B42" s="353" t="s">
        <v>107</v>
      </c>
      <c r="C42" s="344">
        <f>'[1]Appx OA Pivot'!O79</f>
        <v>2446159</v>
      </c>
      <c r="D42" s="370">
        <f>'[1]Appx OA Pivot'!AB79</f>
        <v>1.0477518891181219</v>
      </c>
      <c r="E42" s="371">
        <f>'[1]Appx OA Pivot'!AC79</f>
        <v>0.96522819955639194</v>
      </c>
      <c r="F42" s="371">
        <f>'[1]Appx OA Pivot'!AD79</f>
        <v>0.85317686923132563</v>
      </c>
      <c r="G42" s="371">
        <f>'[1]Appx OA Pivot'!AE79</f>
        <v>0.72618594112426904</v>
      </c>
      <c r="H42" s="346">
        <f>'[1]Appx OA Pivot'!AF79/1000000</f>
        <v>30172.026827000002</v>
      </c>
      <c r="I42" s="357">
        <f>'[1]Appx OA Pivot'!AG79</f>
        <v>0.99205652667282551</v>
      </c>
      <c r="J42" s="357">
        <f>'[1]Appx OA Pivot'!AH79</f>
        <v>0.89979790146252425</v>
      </c>
      <c r="K42" s="357">
        <f>'[1]Appx OA Pivot'!AI79</f>
        <v>0.76837723565840799</v>
      </c>
      <c r="L42" s="372">
        <f>'[1]Appx OA Pivot'!AJ79</f>
        <v>0.64944461211286408</v>
      </c>
    </row>
    <row r="43" spans="1:12" x14ac:dyDescent="0.25">
      <c r="A43" s="315"/>
      <c r="B43" s="348"/>
      <c r="C43" s="340"/>
      <c r="D43" s="367"/>
      <c r="E43" s="367"/>
      <c r="F43" s="367"/>
      <c r="G43" s="367"/>
      <c r="H43" s="349"/>
      <c r="I43" s="350"/>
      <c r="J43" s="351"/>
      <c r="K43" s="349"/>
      <c r="L43" s="333"/>
    </row>
    <row r="44" spans="1:12" x14ac:dyDescent="0.25">
      <c r="A44" s="315" t="s">
        <v>128</v>
      </c>
      <c r="B44" s="352">
        <v>2009</v>
      </c>
      <c r="C44" s="335">
        <f>'[1]Appx OA Pivot'!O90</f>
        <v>192550</v>
      </c>
      <c r="D44" s="363">
        <f>'[1]Appx OA Pivot'!AB90</f>
        <v>1.0773608235937617</v>
      </c>
      <c r="E44" s="363">
        <f>'[1]Appx OA Pivot'!AC90</f>
        <v>0.97611792005794706</v>
      </c>
      <c r="F44" s="364">
        <f>'[1]Appx OA Pivot'!AD90</f>
        <v>0.83662534550468681</v>
      </c>
      <c r="G44" s="364">
        <f>'[1]Appx OA Pivot'!AE90</f>
        <v>0.70206904463942699</v>
      </c>
      <c r="H44" s="337">
        <f>'[1]Appx OA Pivot'!AF90/1000000</f>
        <v>5964.8778130000001</v>
      </c>
      <c r="I44" s="365">
        <f>'[1]Appx OA Pivot'!AG90</f>
        <v>0.98548680630834062</v>
      </c>
      <c r="J44" s="365">
        <f>'[1]Appx OA Pivot'!AH90</f>
        <v>0.85649207585898413</v>
      </c>
      <c r="K44" s="365">
        <f>'[1]Appx OA Pivot'!AI90</f>
        <v>0.67918600314342481</v>
      </c>
      <c r="L44" s="366">
        <f>'[1]Appx OA Pivot'!AJ90</f>
        <v>0.54737793829418346</v>
      </c>
    </row>
    <row r="45" spans="1:12" x14ac:dyDescent="0.25">
      <c r="A45" s="315"/>
      <c r="B45" s="355">
        <v>2010</v>
      </c>
      <c r="C45" s="340">
        <f>'[1]Appx OA Pivot'!O91</f>
        <v>329030</v>
      </c>
      <c r="D45" s="367">
        <f>'[1]Appx OA Pivot'!AB91</f>
        <v>1.0530287701938481</v>
      </c>
      <c r="E45" s="368">
        <f>'[1]Appx OA Pivot'!AC91</f>
        <v>0.95457814959810106</v>
      </c>
      <c r="F45" s="368">
        <f>'[1]Appx OA Pivot'!AD91</f>
        <v>0.81563937990366553</v>
      </c>
      <c r="G45" s="368">
        <f>'[1]Appx OA Pivot'!AE91</f>
        <v>0.68925878135638041</v>
      </c>
      <c r="H45" s="341">
        <f>'[1]Appx OA Pivot'!AF91/1000000</f>
        <v>9949.4046959999996</v>
      </c>
      <c r="I45" s="356">
        <f>'[1]Appx OA Pivot'!AG91</f>
        <v>1.0133499537279365</v>
      </c>
      <c r="J45" s="356">
        <f>'[1]Appx OA Pivot'!AH91</f>
        <v>0.87223676464473887</v>
      </c>
      <c r="K45" s="356">
        <f>'[1]Appx OA Pivot'!AI91</f>
        <v>0.70152611215710037</v>
      </c>
      <c r="L45" s="369">
        <f>'[1]Appx OA Pivot'!AJ91</f>
        <v>0.5679543056638271</v>
      </c>
    </row>
    <row r="46" spans="1:12" x14ac:dyDescent="0.25">
      <c r="A46" s="315"/>
      <c r="B46" s="355">
        <v>2011</v>
      </c>
      <c r="C46" s="340">
        <f>'[1]Appx OA Pivot'!O92</f>
        <v>445677</v>
      </c>
      <c r="D46" s="367">
        <f>'[1]Appx OA Pivot'!AB92</f>
        <v>1.0918766044617758</v>
      </c>
      <c r="E46" s="368">
        <f>'[1]Appx OA Pivot'!AC92</f>
        <v>0.99227834539290805</v>
      </c>
      <c r="F46" s="368">
        <f>'[1]Appx OA Pivot'!AD92</f>
        <v>0.853020169311417</v>
      </c>
      <c r="G46" s="368">
        <f>'[1]Appx OA Pivot'!AE92</f>
        <v>0.71950331627145536</v>
      </c>
      <c r="H46" s="341">
        <f>'[1]Appx OA Pivot'!AF92/1000000</f>
        <v>15663.764805999999</v>
      </c>
      <c r="I46" s="356">
        <f>'[1]Appx OA Pivot'!AG92</f>
        <v>0.9988084546060737</v>
      </c>
      <c r="J46" s="356">
        <f>'[1]Appx OA Pivot'!AH92</f>
        <v>0.84899506184145257</v>
      </c>
      <c r="K46" s="356">
        <f>'[1]Appx OA Pivot'!AI92</f>
        <v>0.69277562865841624</v>
      </c>
      <c r="L46" s="369">
        <f>'[1]Appx OA Pivot'!AJ92</f>
        <v>0.56506706273771956</v>
      </c>
    </row>
    <row r="47" spans="1:12" x14ac:dyDescent="0.25">
      <c r="A47" s="315"/>
      <c r="B47" s="355">
        <v>2012</v>
      </c>
      <c r="C47" s="340">
        <f>'[1]Appx OA Pivot'!O93</f>
        <v>427133</v>
      </c>
      <c r="D47" s="367">
        <f>'[1]Appx OA Pivot'!AB93</f>
        <v>1.0749363757616595</v>
      </c>
      <c r="E47" s="368">
        <f>'[1]Appx OA Pivot'!AC93</f>
        <v>0.97505774139140711</v>
      </c>
      <c r="F47" s="368">
        <f>'[1]Appx OA Pivot'!AD93</f>
        <v>0.83834315167103646</v>
      </c>
      <c r="G47" s="368">
        <f>'[1]Appx OA Pivot'!AE93</f>
        <v>0.70842242028812308</v>
      </c>
      <c r="H47" s="341">
        <f>'[1]Appx OA Pivot'!AF93/1000000</f>
        <v>17476.099862999999</v>
      </c>
      <c r="I47" s="356">
        <f>'[1]Appx OA Pivot'!AG93</f>
        <v>0.98447554498940526</v>
      </c>
      <c r="J47" s="356">
        <f>'[1]Appx OA Pivot'!AH93</f>
        <v>0.84348192685887868</v>
      </c>
      <c r="K47" s="356">
        <f>'[1]Appx OA Pivot'!AI93</f>
        <v>0.69116068853998647</v>
      </c>
      <c r="L47" s="369">
        <f>'[1]Appx OA Pivot'!AJ93</f>
        <v>0.56736474769641376</v>
      </c>
    </row>
    <row r="48" spans="1:12" x14ac:dyDescent="0.25">
      <c r="A48" s="81"/>
      <c r="B48" s="355">
        <v>2013</v>
      </c>
      <c r="C48" s="340">
        <f>'[1]Appx OA Pivot'!O94</f>
        <v>437019</v>
      </c>
      <c r="D48" s="367">
        <f>'[1]Appx OA Pivot'!AB94</f>
        <v>1.0784537337232691</v>
      </c>
      <c r="E48" s="368">
        <f>'[1]Appx OA Pivot'!AC94</f>
        <v>0.9759452965287001</v>
      </c>
      <c r="F48" s="368">
        <f>'[1]Appx OA Pivot'!AD94</f>
        <v>0.83833727248772738</v>
      </c>
      <c r="G48" s="368">
        <f>'[1]Appx OA Pivot'!AE94</f>
        <v>0.70759352372858042</v>
      </c>
      <c r="H48" s="341">
        <f>'[1]Appx OA Pivot'!AF94/1000000</f>
        <v>18940.846387000001</v>
      </c>
      <c r="I48" s="356">
        <f>'[1]Appx OA Pivot'!AG94</f>
        <v>0.95897850724791245</v>
      </c>
      <c r="J48" s="356">
        <f>'[1]Appx OA Pivot'!AH94</f>
        <v>0.82690162448664006</v>
      </c>
      <c r="K48" s="356">
        <f>'[1]Appx OA Pivot'!AI94</f>
        <v>0.67753737498234023</v>
      </c>
      <c r="L48" s="369">
        <f>'[1]Appx OA Pivot'!AJ94</f>
        <v>0.557334878772484</v>
      </c>
    </row>
    <row r="49" spans="1:12" x14ac:dyDescent="0.25">
      <c r="A49" s="81"/>
      <c r="B49" s="355">
        <v>2014</v>
      </c>
      <c r="C49" s="340">
        <f>'[1]Appx OA Pivot'!O95</f>
        <v>441769</v>
      </c>
      <c r="D49" s="367">
        <f>'[1]Appx OA Pivot'!AB95</f>
        <v>1.0696263557607417</v>
      </c>
      <c r="E49" s="368">
        <f>'[1]Appx OA Pivot'!AC95</f>
        <v>0.96676167987840445</v>
      </c>
      <c r="F49" s="368">
        <f>'[1]Appx OA Pivot'!AD95</f>
        <v>0.83094511852559616</v>
      </c>
      <c r="G49" s="368">
        <f>'[1]Appx OA Pivot'!AE95</f>
        <v>0.70144464349061908</v>
      </c>
      <c r="H49" s="341">
        <f>'[1]Appx OA Pivot'!AF95/1000000</f>
        <v>20542.030064999999</v>
      </c>
      <c r="I49" s="356">
        <f>'[1]Appx OA Pivot'!AG95</f>
        <v>0.92219840800586195</v>
      </c>
      <c r="J49" s="356">
        <f>'[1]Appx OA Pivot'!AH95</f>
        <v>0.80270067840199444</v>
      </c>
      <c r="K49" s="356">
        <f>'[1]Appx OA Pivot'!AI95</f>
        <v>0.6568112367990917</v>
      </c>
      <c r="L49" s="369">
        <f>'[1]Appx OA Pivot'!AJ95</f>
        <v>0.54169760633299302</v>
      </c>
    </row>
    <row r="50" spans="1:12" s="6" customFormat="1" ht="12.75" x14ac:dyDescent="0.2">
      <c r="A50" s="81"/>
      <c r="B50" s="355">
        <v>2015</v>
      </c>
      <c r="C50" s="340">
        <f>'[1]Appx OA Pivot'!O96</f>
        <v>448489</v>
      </c>
      <c r="D50" s="367">
        <f>'[1]Appx OA Pivot'!AB96</f>
        <v>1.0789917582853483</v>
      </c>
      <c r="E50" s="368">
        <f>'[1]Appx OA Pivot'!AC96</f>
        <v>0.9732842676442347</v>
      </c>
      <c r="F50" s="368">
        <f>'[1]Appx OA Pivot'!AD96</f>
        <v>0.83663152519629469</v>
      </c>
      <c r="G50" s="368">
        <f>'[1]Appx OA Pivot'!AE96</f>
        <v>0.7062720084673757</v>
      </c>
      <c r="H50" s="341">
        <f>'[1]Appx OA Pivot'!AF96/1000000</f>
        <v>23116.753906999998</v>
      </c>
      <c r="I50" s="356">
        <f>'[1]Appx OA Pivot'!AG96</f>
        <v>0.94470870003601104</v>
      </c>
      <c r="J50" s="356">
        <f>'[1]Appx OA Pivot'!AH96</f>
        <v>0.82884601555799564</v>
      </c>
      <c r="K50" s="356">
        <f>'[1]Appx OA Pivot'!AI96</f>
        <v>0.67728101719639944</v>
      </c>
      <c r="L50" s="369">
        <f>'[1]Appx OA Pivot'!AJ96</f>
        <v>0.55948219962930179</v>
      </c>
    </row>
    <row r="51" spans="1:12" s="6" customFormat="1" ht="12.75" x14ac:dyDescent="0.2">
      <c r="A51" s="81"/>
      <c r="B51" s="355">
        <v>2016</v>
      </c>
      <c r="C51" s="340">
        <f>'[1]Appx OA Pivot'!O97</f>
        <v>436743</v>
      </c>
      <c r="D51" s="367">
        <f>'[1]Appx OA Pivot'!AB97</f>
        <v>1.0472304698369639</v>
      </c>
      <c r="E51" s="368">
        <f>'[1]Appx OA Pivot'!AC97</f>
        <v>0.94359844094180512</v>
      </c>
      <c r="F51" s="368">
        <f>'[1]Appx OA Pivot'!AD97</f>
        <v>0.8110427071496521</v>
      </c>
      <c r="G51" s="368">
        <f>'[1]Appx OA Pivot'!AE97</f>
        <v>0.68475764160157959</v>
      </c>
      <c r="H51" s="341">
        <f>'[1]Appx OA Pivot'!AF97/1000000</f>
        <v>24149.087743</v>
      </c>
      <c r="I51" s="356">
        <f>'[1]Appx OA Pivot'!AG97</f>
        <v>0.90973466045470575</v>
      </c>
      <c r="J51" s="356">
        <f>'[1]Appx OA Pivot'!AH97</f>
        <v>0.80316345057707583</v>
      </c>
      <c r="K51" s="356">
        <f>'[1]Appx OA Pivot'!AI97</f>
        <v>0.65260485029558268</v>
      </c>
      <c r="L51" s="369">
        <f>'[1]Appx OA Pivot'!AJ97</f>
        <v>0.53872966693225233</v>
      </c>
    </row>
    <row r="52" spans="1:12" s="6" customFormat="1" ht="12.75" x14ac:dyDescent="0.2">
      <c r="A52" s="81"/>
      <c r="B52" s="353">
        <v>2017</v>
      </c>
      <c r="C52" s="344">
        <f>'[1]Appx OA Pivot'!O98</f>
        <v>442381</v>
      </c>
      <c r="D52" s="370">
        <f>'[1]Appx OA Pivot'!AB98</f>
        <v>1.0635402323591649</v>
      </c>
      <c r="E52" s="371">
        <f>'[1]Appx OA Pivot'!AC98</f>
        <v>0.95707964723755645</v>
      </c>
      <c r="F52" s="371">
        <f>'[1]Appx OA Pivot'!AD98</f>
        <v>0.82275074369301027</v>
      </c>
      <c r="G52" s="371">
        <f>'[1]Appx OA Pivot'!AE98</f>
        <v>0.69461269614084153</v>
      </c>
      <c r="H52" s="346">
        <f>'[1]Appx OA Pivot'!AF98/1000000</f>
        <v>25744.570423000001</v>
      </c>
      <c r="I52" s="357">
        <f>'[1]Appx OA Pivot'!AG98</f>
        <v>0.91066133477609323</v>
      </c>
      <c r="J52" s="357">
        <f>'[1]Appx OA Pivot'!AH98</f>
        <v>0.80753119456754474</v>
      </c>
      <c r="K52" s="357">
        <f>'[1]Appx OA Pivot'!AI98</f>
        <v>0.65372939371318683</v>
      </c>
      <c r="L52" s="372">
        <f>'[1]Appx OA Pivot'!AJ98</f>
        <v>0.53788635281978936</v>
      </c>
    </row>
    <row r="53" spans="1:12" s="6" customFormat="1" ht="12.75" x14ac:dyDescent="0.2">
      <c r="A53" s="315"/>
      <c r="B53" s="81"/>
      <c r="D53" s="178"/>
      <c r="E53" s="178"/>
      <c r="F53" s="178"/>
      <c r="G53" s="178"/>
      <c r="I53" s="354"/>
      <c r="J53" s="356"/>
      <c r="K53" s="349"/>
      <c r="L53" s="373"/>
    </row>
    <row r="54" spans="1:12" s="6" customFormat="1" ht="12.75" x14ac:dyDescent="0.2">
      <c r="A54" s="43" t="s">
        <v>291</v>
      </c>
      <c r="B54" s="352" t="s">
        <v>292</v>
      </c>
      <c r="C54" s="335">
        <f>'[1]Appx OA Pivot'!O110</f>
        <v>37679</v>
      </c>
      <c r="D54" s="363">
        <f>'[1]Appx OA Pivot'!AB110</f>
        <v>0.90827532894904273</v>
      </c>
      <c r="E54" s="363">
        <f>'[1]Appx OA Pivot'!AC110</f>
        <v>0.8050633832661237</v>
      </c>
      <c r="F54" s="364">
        <f>'[1]Appx OA Pivot'!AD110</f>
        <v>0.58586483857550775</v>
      </c>
      <c r="G54" s="364">
        <f>'[1]Appx OA Pivot'!AE110</f>
        <v>0.44836933172048821</v>
      </c>
      <c r="H54" s="337">
        <f>'[1]Appx OA Pivot'!AF110/1000000</f>
        <v>12767.378558</v>
      </c>
      <c r="I54" s="365">
        <f>'[1]Appx OA Pivot'!AG110</f>
        <v>0.83173272107874152</v>
      </c>
      <c r="J54" s="365">
        <f>'[1]Appx OA Pivot'!AH110</f>
        <v>0.74962329494768654</v>
      </c>
      <c r="K54" s="365">
        <f>'[1]Appx OA Pivot'!AI110</f>
        <v>0.58441611735668952</v>
      </c>
      <c r="L54" s="366">
        <f>'[1]Appx OA Pivot'!AJ110</f>
        <v>0.46428657455557459</v>
      </c>
    </row>
    <row r="55" spans="1:12" s="6" customFormat="1" ht="12.75" x14ac:dyDescent="0.2">
      <c r="A55" s="43" t="s">
        <v>293</v>
      </c>
      <c r="B55" s="353" t="s">
        <v>294</v>
      </c>
      <c r="C55" s="344">
        <f>'[1]Appx OA Pivot'!O111</f>
        <v>94638</v>
      </c>
      <c r="D55" s="370">
        <f>'[1]Appx OA Pivot'!AB111</f>
        <v>1.2769562328000323</v>
      </c>
      <c r="E55" s="370">
        <f>'[1]Appx OA Pivot'!AC111</f>
        <v>1.1361283297999067</v>
      </c>
      <c r="F55" s="371">
        <f>'[1]Appx OA Pivot'!AD111</f>
        <v>0.86123624742647376</v>
      </c>
      <c r="G55" s="371">
        <f>'[1]Appx OA Pivot'!AE111</f>
        <v>0.67846195884008076</v>
      </c>
      <c r="H55" s="346">
        <f>'[1]Appx OA Pivot'!AF111/1000000</f>
        <v>16429.414019</v>
      </c>
      <c r="I55" s="357">
        <f>'[1]Appx OA Pivot'!AG111</f>
        <v>1.1230151491373266</v>
      </c>
      <c r="J55" s="357">
        <f>'[1]Appx OA Pivot'!AH111</f>
        <v>1.0041718823641521</v>
      </c>
      <c r="K55" s="357">
        <f>'[1]Appx OA Pivot'!AI111</f>
        <v>0.81996337786388518</v>
      </c>
      <c r="L55" s="372">
        <f>'[1]Appx OA Pivot'!AJ111</f>
        <v>0.67502677381445741</v>
      </c>
    </row>
    <row r="56" spans="1:12" s="6" customFormat="1" ht="12.75" x14ac:dyDescent="0.2">
      <c r="C56" s="358"/>
      <c r="D56" s="374"/>
      <c r="E56" s="374"/>
      <c r="F56" s="374"/>
      <c r="G56" s="374"/>
      <c r="H56" s="358"/>
      <c r="I56" s="354"/>
      <c r="J56" s="354"/>
      <c r="K56" s="349"/>
      <c r="L56" s="373"/>
    </row>
    <row r="57" spans="1:12" s="6" customFormat="1" ht="12.75" x14ac:dyDescent="0.2">
      <c r="A57" s="43" t="s">
        <v>291</v>
      </c>
      <c r="B57" s="352" t="s">
        <v>295</v>
      </c>
      <c r="C57" s="335">
        <f>'[1]Appx OA Pivot'!O113</f>
        <v>8646</v>
      </c>
      <c r="D57" s="363">
        <f>'[1]Appx OA Pivot'!AB113</f>
        <v>0.68876750140180776</v>
      </c>
      <c r="E57" s="363">
        <f>'[1]Appx OA Pivot'!AC113</f>
        <v>0.58662206301894959</v>
      </c>
      <c r="F57" s="364">
        <f>'[1]Appx OA Pivot'!AD113</f>
        <v>0.40643977295476064</v>
      </c>
      <c r="G57" s="364">
        <f>'[1]Appx OA Pivot'!AE113</f>
        <v>0.30867469981570755</v>
      </c>
      <c r="H57" s="337">
        <f>'[1]Appx OA Pivot'!AF113/1000000</f>
        <v>4130.5608819999998</v>
      </c>
      <c r="I57" s="365">
        <f>'[1]Appx OA Pivot'!AG113</f>
        <v>0.64299968866357182</v>
      </c>
      <c r="J57" s="365">
        <f>'[1]Appx OA Pivot'!AH113</f>
        <v>0.54924265542630357</v>
      </c>
      <c r="K57" s="365">
        <f>'[1]Appx OA Pivot'!AI113</f>
        <v>0.41292614227482244</v>
      </c>
      <c r="L57" s="366">
        <f>'[1]Appx OA Pivot'!AJ113</f>
        <v>0.32363096846572137</v>
      </c>
    </row>
    <row r="58" spans="1:12" s="6" customFormat="1" ht="12.75" x14ac:dyDescent="0.2">
      <c r="A58" s="43" t="s">
        <v>296</v>
      </c>
      <c r="B58" s="355" t="s">
        <v>292</v>
      </c>
      <c r="C58" s="340">
        <f>'[1]Appx OA Pivot'!O114</f>
        <v>16740</v>
      </c>
      <c r="D58" s="367">
        <f>'[1]Appx OA Pivot'!AB114</f>
        <v>0.82608025251921868</v>
      </c>
      <c r="E58" s="368">
        <f>'[1]Appx OA Pivot'!AC114</f>
        <v>0.70616534180334811</v>
      </c>
      <c r="F58" s="368">
        <f>'[1]Appx OA Pivot'!AD114</f>
        <v>0.52487914456970697</v>
      </c>
      <c r="G58" s="368">
        <f>'[1]Appx OA Pivot'!AE114</f>
        <v>0.41342006953335014</v>
      </c>
      <c r="H58" s="341">
        <f>'[1]Appx OA Pivot'!AF114/1000000</f>
        <v>10081.314442000001</v>
      </c>
      <c r="I58" s="356">
        <f>'[1]Appx OA Pivot'!AG114</f>
        <v>0.70475601408195265</v>
      </c>
      <c r="J58" s="356">
        <f>'[1]Appx OA Pivot'!AH114</f>
        <v>0.59973611503746294</v>
      </c>
      <c r="K58" s="356">
        <f>'[1]Appx OA Pivot'!AI114</f>
        <v>0.50379530774973347</v>
      </c>
      <c r="L58" s="369">
        <f>'[1]Appx OA Pivot'!AJ114</f>
        <v>0.42445361883187932</v>
      </c>
    </row>
    <row r="59" spans="1:12" s="6" customFormat="1" ht="12.75" x14ac:dyDescent="0.2">
      <c r="B59" s="353" t="s">
        <v>294</v>
      </c>
      <c r="C59" s="344">
        <f>'[1]Appx OA Pivot'!O115</f>
        <v>39241</v>
      </c>
      <c r="D59" s="370">
        <f>'[1]Appx OA Pivot'!AB115</f>
        <v>1.0520920649248544</v>
      </c>
      <c r="E59" s="371">
        <f>'[1]Appx OA Pivot'!AC115</f>
        <v>0.8841792347995574</v>
      </c>
      <c r="F59" s="371">
        <f>'[1]Appx OA Pivot'!AD115</f>
        <v>0.70311307966393821</v>
      </c>
      <c r="G59" s="371">
        <f>'[1]Appx OA Pivot'!AE115</f>
        <v>0.56810602771467589</v>
      </c>
      <c r="H59" s="346">
        <f>'[1]Appx OA Pivot'!AF115/1000000</f>
        <v>19197.232189999999</v>
      </c>
      <c r="I59" s="357">
        <f>'[1]Appx OA Pivot'!AG115</f>
        <v>0.94121061719009702</v>
      </c>
      <c r="J59" s="357">
        <f>'[1]Appx OA Pivot'!AH115</f>
        <v>0.78865931835525382</v>
      </c>
      <c r="K59" s="357">
        <f>'[1]Appx OA Pivot'!AI115</f>
        <v>0.69450916656183825</v>
      </c>
      <c r="L59" s="372">
        <f>'[1]Appx OA Pivot'!AJ115</f>
        <v>0.60259258571936891</v>
      </c>
    </row>
    <row r="60" spans="1:12" s="6" customFormat="1" ht="12.75" x14ac:dyDescent="0.2">
      <c r="B60" s="81"/>
      <c r="C60" s="358"/>
      <c r="D60" s="374"/>
      <c r="E60" s="374"/>
      <c r="F60" s="374"/>
      <c r="G60" s="374"/>
      <c r="H60" s="358"/>
      <c r="I60" s="354"/>
      <c r="J60" s="354"/>
      <c r="K60" s="349"/>
      <c r="L60" s="373"/>
    </row>
    <row r="61" spans="1:12" s="6" customFormat="1" ht="12.75" x14ac:dyDescent="0.2">
      <c r="A61" s="43" t="s">
        <v>291</v>
      </c>
      <c r="B61" s="352" t="s">
        <v>297</v>
      </c>
      <c r="C61" s="335">
        <f>'[1]Appx OA Pivot'!O117</f>
        <v>6961</v>
      </c>
      <c r="D61" s="363">
        <f>'[1]Appx OA Pivot'!AB117</f>
        <v>0.6774722405326884</v>
      </c>
      <c r="E61" s="363">
        <f>'[1]Appx OA Pivot'!AC117</f>
        <v>0.56300053217717494</v>
      </c>
      <c r="F61" s="364">
        <f>'[1]Appx OA Pivot'!AD117</f>
        <v>0.3887013016444712</v>
      </c>
      <c r="G61" s="364">
        <f>'[1]Appx OA Pivot'!AE117</f>
        <v>0.28900686192130143</v>
      </c>
      <c r="H61" s="337">
        <f>'[1]Appx OA Pivot'!AF117/1000000</f>
        <v>2564.5724449999998</v>
      </c>
      <c r="I61" s="365">
        <f>'[1]Appx OA Pivot'!AG117</f>
        <v>0.63482626173128265</v>
      </c>
      <c r="J61" s="365">
        <f>'[1]Appx OA Pivot'!AH117</f>
        <v>0.52248658899183498</v>
      </c>
      <c r="K61" s="365">
        <f>'[1]Appx OA Pivot'!AI117</f>
        <v>0.36682301950564516</v>
      </c>
      <c r="L61" s="366">
        <f>'[1]Appx OA Pivot'!AJ117</f>
        <v>0.267659805914228</v>
      </c>
    </row>
    <row r="62" spans="1:12" s="6" customFormat="1" ht="12.75" x14ac:dyDescent="0.2">
      <c r="A62" s="43" t="s">
        <v>298</v>
      </c>
      <c r="B62" s="355" t="s">
        <v>295</v>
      </c>
      <c r="C62" s="340">
        <f>'[1]Appx OA Pivot'!O118</f>
        <v>9498</v>
      </c>
      <c r="D62" s="367">
        <f>'[1]Appx OA Pivot'!AB118</f>
        <v>0.82108534407548617</v>
      </c>
      <c r="E62" s="367">
        <f>'[1]Appx OA Pivot'!AC118</f>
        <v>0.67924873603192237</v>
      </c>
      <c r="F62" s="368">
        <f>'[1]Appx OA Pivot'!AD118</f>
        <v>0.48181652619249465</v>
      </c>
      <c r="G62" s="368">
        <f>'[1]Appx OA Pivot'!AE118</f>
        <v>0.36354824333622437</v>
      </c>
      <c r="H62" s="341">
        <f>'[1]Appx OA Pivot'!AF118/1000000</f>
        <v>3082.3952949999998</v>
      </c>
      <c r="I62" s="356">
        <f>'[1]Appx OA Pivot'!AG118</f>
        <v>0.75428563354432587</v>
      </c>
      <c r="J62" s="356">
        <f>'[1]Appx OA Pivot'!AH118</f>
        <v>0.61275642659310237</v>
      </c>
      <c r="K62" s="356">
        <f>'[1]Appx OA Pivot'!AI118</f>
        <v>0.45091646427649185</v>
      </c>
      <c r="L62" s="369">
        <f>'[1]Appx OA Pivot'!AJ118</f>
        <v>0.3376914796311542</v>
      </c>
    </row>
    <row r="63" spans="1:12" s="6" customFormat="1" ht="12.75" x14ac:dyDescent="0.2">
      <c r="B63" s="355" t="s">
        <v>292</v>
      </c>
      <c r="C63" s="340">
        <f>'[1]Appx OA Pivot'!O119</f>
        <v>5631</v>
      </c>
      <c r="D63" s="367">
        <f>'[1]Appx OA Pivot'!AB119</f>
        <v>0.96139569184183415</v>
      </c>
      <c r="E63" s="367">
        <f>'[1]Appx OA Pivot'!AC119</f>
        <v>0.78821283043354406</v>
      </c>
      <c r="F63" s="368">
        <f>'[1]Appx OA Pivot'!AD119</f>
        <v>0.56347408779909469</v>
      </c>
      <c r="G63" s="368">
        <f>'[1]Appx OA Pivot'!AE119</f>
        <v>0.4169168364754825</v>
      </c>
      <c r="H63" s="341">
        <f>'[1]Appx OA Pivot'!AF119/1000000</f>
        <v>1979.8227919999999</v>
      </c>
      <c r="I63" s="356">
        <f>'[1]Appx OA Pivot'!AG119</f>
        <v>0.8868991097032275</v>
      </c>
      <c r="J63" s="356">
        <f>'[1]Appx OA Pivot'!AH119</f>
        <v>0.715681773982071</v>
      </c>
      <c r="K63" s="356">
        <f>'[1]Appx OA Pivot'!AI119</f>
        <v>0.53406877336798986</v>
      </c>
      <c r="L63" s="369">
        <f>'[1]Appx OA Pivot'!AJ119</f>
        <v>0.39221076403717275</v>
      </c>
    </row>
    <row r="64" spans="1:12" s="6" customFormat="1" ht="12.75" x14ac:dyDescent="0.2">
      <c r="B64" s="353" t="s">
        <v>294</v>
      </c>
      <c r="C64" s="344">
        <f>'[1]Appx OA Pivot'!O120</f>
        <v>8130</v>
      </c>
      <c r="D64" s="370">
        <f>'[1]Appx OA Pivot'!AB120</f>
        <v>1.0543496096662273</v>
      </c>
      <c r="E64" s="370">
        <f>'[1]Appx OA Pivot'!AC120</f>
        <v>0.85950269037136429</v>
      </c>
      <c r="F64" s="371">
        <f>'[1]Appx OA Pivot'!AD120</f>
        <v>0.65179454317534335</v>
      </c>
      <c r="G64" s="371">
        <f>'[1]Appx OA Pivot'!AE120</f>
        <v>0.49729185060742981</v>
      </c>
      <c r="H64" s="346">
        <f>'[1]Appx OA Pivot'!AF120/1000000</f>
        <v>2575.4996299999998</v>
      </c>
      <c r="I64" s="357">
        <f>'[1]Appx OA Pivot'!AG120</f>
        <v>1.0185737036789326</v>
      </c>
      <c r="J64" s="357">
        <f>'[1]Appx OA Pivot'!AH120</f>
        <v>0.80375323331060722</v>
      </c>
      <c r="K64" s="357">
        <f>'[1]Appx OA Pivot'!AI120</f>
        <v>0.64035961065970692</v>
      </c>
      <c r="L64" s="372">
        <f>'[1]Appx OA Pivot'!AJ120</f>
        <v>0.48756994889651223</v>
      </c>
    </row>
    <row r="65" spans="1:12" s="6" customFormat="1" ht="12.75" x14ac:dyDescent="0.2">
      <c r="C65" s="358"/>
      <c r="D65" s="374"/>
      <c r="E65" s="374"/>
      <c r="F65" s="374"/>
      <c r="G65" s="374"/>
      <c r="H65" s="358"/>
      <c r="I65" s="358"/>
      <c r="J65" s="358"/>
      <c r="K65" s="358"/>
      <c r="L65" s="358"/>
    </row>
    <row r="66" spans="1:12" s="6" customFormat="1" ht="12.75" x14ac:dyDescent="0.2">
      <c r="A66" s="43" t="s">
        <v>299</v>
      </c>
      <c r="B66" s="352" t="s">
        <v>292</v>
      </c>
      <c r="C66" s="335">
        <f>'[1]Appx OA Pivot'!O125</f>
        <v>6740</v>
      </c>
      <c r="D66" s="363">
        <f>'[1]Appx OA Pivot'!AB125</f>
        <v>0.93480024680243468</v>
      </c>
      <c r="E66" s="363">
        <f>'[1]Appx OA Pivot'!AC125</f>
        <v>0.90011161881493518</v>
      </c>
      <c r="F66" s="364">
        <f>'[1]Appx OA Pivot'!AD125</f>
        <v>0.82369373029018289</v>
      </c>
      <c r="G66" s="364">
        <f>'[1]Appx OA Pivot'!AE125</f>
        <v>1.1004458496599279</v>
      </c>
      <c r="H66" s="337">
        <f>'[1]Appx OA Pivot'!AF125/1000000</f>
        <v>1182.670856</v>
      </c>
      <c r="I66" s="365">
        <f>'[1]Appx OA Pivot'!AG125</f>
        <v>0.84650845745912962</v>
      </c>
      <c r="J66" s="365">
        <f>'[1]Appx OA Pivot'!AH125</f>
        <v>0.82979073640459911</v>
      </c>
      <c r="K66" s="365">
        <f>'[1]Appx OA Pivot'!AI125</f>
        <v>0.78221537676642716</v>
      </c>
      <c r="L66" s="366">
        <f>'[1]Appx OA Pivot'!AJ125</f>
        <v>1.0395225736580056</v>
      </c>
    </row>
    <row r="67" spans="1:12" s="6" customFormat="1" ht="12.75" x14ac:dyDescent="0.2">
      <c r="A67" s="43" t="s">
        <v>293</v>
      </c>
      <c r="B67" s="353" t="s">
        <v>294</v>
      </c>
      <c r="C67" s="344">
        <f>'[1]Appx OA Pivot'!O126</f>
        <v>11939</v>
      </c>
      <c r="D67" s="370">
        <f>'[1]Appx OA Pivot'!AB126</f>
        <v>1.1880327519792071</v>
      </c>
      <c r="E67" s="370">
        <f>'[1]Appx OA Pivot'!AC126</f>
        <v>1.1209789977566003</v>
      </c>
      <c r="F67" s="371">
        <f>'[1]Appx OA Pivot'!AD126</f>
        <v>1.0581722905802233</v>
      </c>
      <c r="G67" s="371">
        <f>'[1]Appx OA Pivot'!AE126</f>
        <v>1.3821828811991399</v>
      </c>
      <c r="H67" s="346">
        <f>'[1]Appx OA Pivot'!AF126/1000000</f>
        <v>1459.5227649999999</v>
      </c>
      <c r="I67" s="357">
        <f>'[1]Appx OA Pivot'!AG126</f>
        <v>1.0068005221191341</v>
      </c>
      <c r="J67" s="357">
        <f>'[1]Appx OA Pivot'!AH126</f>
        <v>0.97763218192686852</v>
      </c>
      <c r="K67" s="357">
        <f>'[1]Appx OA Pivot'!AI126</f>
        <v>0.94218398818769178</v>
      </c>
      <c r="L67" s="372">
        <f>'[1]Appx OA Pivot'!AJ126</f>
        <v>1.2457867313764539</v>
      </c>
    </row>
    <row r="68" spans="1:12" x14ac:dyDescent="0.25">
      <c r="D68" s="178"/>
      <c r="E68" s="178"/>
      <c r="F68" s="178"/>
      <c r="G68" s="178"/>
    </row>
    <row r="69" spans="1:12" x14ac:dyDescent="0.25">
      <c r="D69" s="178"/>
      <c r="E69" s="178"/>
      <c r="F69" s="178"/>
      <c r="G69" s="178"/>
    </row>
    <row r="70" spans="1:12" x14ac:dyDescent="0.25">
      <c r="D70" s="178"/>
      <c r="E70" s="178"/>
      <c r="F70" s="178"/>
      <c r="G70" s="178"/>
    </row>
    <row r="71" spans="1:12" x14ac:dyDescent="0.25">
      <c r="D71" s="178"/>
      <c r="E71" s="178"/>
      <c r="F71" s="178"/>
      <c r="G71" s="178"/>
    </row>
  </sheetData>
  <mergeCells count="5">
    <mergeCell ref="B1:L1"/>
    <mergeCell ref="B2:L2"/>
    <mergeCell ref="B3:L3"/>
    <mergeCell ref="B4:L4"/>
    <mergeCell ref="B5:L5"/>
  </mergeCells>
  <pageMargins left="0.7" right="0.7" top="0.75" bottom="0.75" header="0.51180555555555496" footer="0.51180555555555496"/>
  <pageSetup scale="68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0882-1B55-431F-A19C-E17B0A7F663C}">
  <sheetPr>
    <pageSetUpPr fitToPage="1"/>
  </sheetPr>
  <dimension ref="A1:AMI96"/>
  <sheetViews>
    <sheetView zoomScaleNormal="100" workbookViewId="0">
      <selection sqref="A1:B1"/>
    </sheetView>
  </sheetViews>
  <sheetFormatPr defaultColWidth="9.140625" defaultRowHeight="15" x14ac:dyDescent="0.25"/>
  <cols>
    <col min="1" max="1" width="15" style="6" customWidth="1"/>
    <col min="2" max="2" width="12.85546875" style="6" customWidth="1"/>
    <col min="3" max="13" width="10.85546875" style="6" customWidth="1"/>
    <col min="14" max="1023" width="9.140625" style="6"/>
    <col min="1024" max="16384" width="9.140625" style="1"/>
  </cols>
  <sheetData>
    <row r="1" spans="1:13" x14ac:dyDescent="0.25">
      <c r="B1" s="380" t="s">
        <v>109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x14ac:dyDescent="0.25">
      <c r="B2" s="381" t="s">
        <v>50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</row>
    <row r="3" spans="1:13" x14ac:dyDescent="0.25">
      <c r="B3" s="381" t="s">
        <v>110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</row>
    <row r="4" spans="1:13" x14ac:dyDescent="0.25">
      <c r="B4" s="381" t="s">
        <v>111</v>
      </c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</row>
    <row r="5" spans="1:13" x14ac:dyDescent="0.25">
      <c r="B5" s="381" t="s">
        <v>52</v>
      </c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</row>
    <row r="6" spans="1:13" x14ac:dyDescent="0.25">
      <c r="B6" s="379" t="s">
        <v>53</v>
      </c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</row>
    <row r="8" spans="1:13" ht="39" x14ac:dyDescent="0.25">
      <c r="C8" s="7" t="s">
        <v>54</v>
      </c>
      <c r="D8" s="7" t="s">
        <v>55</v>
      </c>
      <c r="E8" s="7" t="s">
        <v>56</v>
      </c>
      <c r="F8" s="7" t="s">
        <v>57</v>
      </c>
      <c r="G8" s="7" t="s">
        <v>58</v>
      </c>
      <c r="H8" s="7" t="s">
        <v>59</v>
      </c>
      <c r="I8" s="7" t="s">
        <v>60</v>
      </c>
      <c r="J8" s="7" t="s">
        <v>61</v>
      </c>
      <c r="K8" s="7" t="s">
        <v>62</v>
      </c>
      <c r="L8" s="7" t="s">
        <v>63</v>
      </c>
      <c r="M8" s="7" t="s">
        <v>64</v>
      </c>
    </row>
    <row r="9" spans="1:13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5">
      <c r="B10" s="379" t="s">
        <v>112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</row>
    <row r="11" spans="1:13" x14ac:dyDescent="0.25">
      <c r="A11" s="8" t="s">
        <v>65</v>
      </c>
      <c r="B11" s="9"/>
      <c r="C11" s="10">
        <f>'[1]Appx B Pivot'!B10</f>
        <v>3329275</v>
      </c>
      <c r="D11" s="10">
        <f>'[1]Appx B Pivot'!C10</f>
        <v>3147000.041911819</v>
      </c>
      <c r="E11" s="11">
        <f>'[1]Appx B Pivot'!D10</f>
        <v>1.0579202274104353</v>
      </c>
      <c r="F11" s="12">
        <f>'[1]Appx B Pivot'!E10/1000000</f>
        <v>67009.361348000006</v>
      </c>
      <c r="G11" s="12">
        <f>'[1]Appx B Pivot'!F10/1000000</f>
        <v>65051.255720828856</v>
      </c>
      <c r="H11" s="11">
        <f>'[1]Appx B Pivot'!G10</f>
        <v>1.0301009658533633</v>
      </c>
      <c r="I11" s="10">
        <f>'[1]Appx B Pivot'!H10</f>
        <v>137144888.418044</v>
      </c>
      <c r="J11" s="13">
        <f>'[1]Appx B Pivot'!I10</f>
        <v>1</v>
      </c>
      <c r="K11" s="12">
        <f>'[1]Appx B Pivot'!J10/1000000</f>
        <v>4273876.5016465131</v>
      </c>
      <c r="L11" s="13">
        <f>'[1]Appx B Pivot'!K10</f>
        <v>1</v>
      </c>
      <c r="M11" s="14">
        <f>'[1]Appx B Pivot'!L10</f>
        <v>1</v>
      </c>
    </row>
    <row r="12" spans="1:13" x14ac:dyDescent="0.25">
      <c r="A12" s="8"/>
      <c r="B12" s="15"/>
      <c r="C12" s="16"/>
      <c r="D12" s="16"/>
      <c r="E12" s="17"/>
      <c r="F12" s="18"/>
      <c r="G12" s="18"/>
      <c r="H12" s="17"/>
      <c r="I12" s="16"/>
      <c r="J12" s="17"/>
      <c r="K12" s="18"/>
      <c r="L12" s="17"/>
      <c r="M12" s="17"/>
    </row>
    <row r="13" spans="1:13" x14ac:dyDescent="0.25">
      <c r="A13" s="8" t="s">
        <v>80</v>
      </c>
      <c r="B13" s="19" t="s">
        <v>81</v>
      </c>
      <c r="C13" s="20">
        <f>'[1]Appx B Pivot'!B8</f>
        <v>2243650</v>
      </c>
      <c r="D13" s="20">
        <f>'[1]Appx B Pivot'!C8</f>
        <v>2114269.7138016475</v>
      </c>
      <c r="E13" s="21">
        <f>'[1]Appx B Pivot'!D8</f>
        <v>1.0611938417098712</v>
      </c>
      <c r="F13" s="22">
        <f>'[1]Appx B Pivot'!E8/1000000</f>
        <v>52320.959919000001</v>
      </c>
      <c r="G13" s="22">
        <f>'[1]Appx B Pivot'!F8/1000000</f>
        <v>50740.211988449366</v>
      </c>
      <c r="H13" s="21">
        <f>'[1]Appx B Pivot'!G8</f>
        <v>1.0311537510113375</v>
      </c>
      <c r="I13" s="20">
        <f>'[1]Appx B Pivot'!H8</f>
        <v>82879963.34512502</v>
      </c>
      <c r="J13" s="21">
        <f>'[1]Appx B Pivot'!I8</f>
        <v>0.60432411518314078</v>
      </c>
      <c r="K13" s="22">
        <f>'[1]Appx B Pivot'!J8/1000000</f>
        <v>2922338.7752238219</v>
      </c>
      <c r="L13" s="21">
        <f>'[1]Appx B Pivot'!K8</f>
        <v>0.68376771628707322</v>
      </c>
      <c r="M13" s="23">
        <f>'[1]Appx B Pivot'!L8</f>
        <v>0.78000357450752145</v>
      </c>
    </row>
    <row r="14" spans="1:13" x14ac:dyDescent="0.25">
      <c r="A14" s="24" t="s">
        <v>80</v>
      </c>
      <c r="B14" s="27" t="s">
        <v>82</v>
      </c>
      <c r="C14" s="28">
        <f>'[1]Appx B Pivot'!B9</f>
        <v>1085625</v>
      </c>
      <c r="D14" s="28">
        <f>'[1]Appx B Pivot'!C9</f>
        <v>1032730.3281101716</v>
      </c>
      <c r="E14" s="29">
        <f>'[1]Appx B Pivot'!D9</f>
        <v>1.0512182807554633</v>
      </c>
      <c r="F14" s="30">
        <f>'[1]Appx B Pivot'!E9/1000000</f>
        <v>14688.401429</v>
      </c>
      <c r="G14" s="30">
        <f>'[1]Appx B Pivot'!F9/1000000</f>
        <v>14311.043732379492</v>
      </c>
      <c r="H14" s="29">
        <f>'[1]Appx B Pivot'!G9</f>
        <v>1.0263682861765502</v>
      </c>
      <c r="I14" s="28">
        <f>'[1]Appx B Pivot'!H9</f>
        <v>54264925.072918989</v>
      </c>
      <c r="J14" s="29">
        <f>'[1]Appx B Pivot'!I9</f>
        <v>0.39567588481685922</v>
      </c>
      <c r="K14" s="30">
        <f>'[1]Appx B Pivot'!J9/1000000</f>
        <v>1351537.7264226913</v>
      </c>
      <c r="L14" s="29">
        <f>'[1]Appx B Pivot'!K9</f>
        <v>0.31623228371292683</v>
      </c>
      <c r="M14" s="31">
        <f>'[1]Appx B Pivot'!L9</f>
        <v>0.2199964254924785</v>
      </c>
    </row>
    <row r="15" spans="1:13" x14ac:dyDescent="0.25">
      <c r="A15" s="8"/>
      <c r="B15" s="15"/>
      <c r="C15" s="16"/>
      <c r="D15" s="16"/>
      <c r="E15" s="17"/>
      <c r="F15" s="18"/>
      <c r="G15" s="18"/>
      <c r="H15" s="17"/>
      <c r="I15" s="16"/>
      <c r="J15" s="17"/>
      <c r="K15" s="18"/>
      <c r="L15" s="17"/>
      <c r="M15" s="17"/>
    </row>
    <row r="16" spans="1:13" x14ac:dyDescent="0.25">
      <c r="A16" s="8" t="s">
        <v>113</v>
      </c>
      <c r="B16" s="19" t="s">
        <v>72</v>
      </c>
      <c r="C16" s="20">
        <f>'[1]Appx B Pivot'!B18</f>
        <v>3198</v>
      </c>
      <c r="D16" s="20">
        <f>'[1]Appx B Pivot'!C18</f>
        <v>2310.3713602389394</v>
      </c>
      <c r="E16" s="21">
        <f>'[1]Appx B Pivot'!D18</f>
        <v>1.3841930587597233</v>
      </c>
      <c r="F16" s="22">
        <f>'[1]Appx B Pivot'!E18/1000000</f>
        <v>115.89800099999999</v>
      </c>
      <c r="G16" s="22">
        <f>'[1]Appx B Pivot'!F18/1000000</f>
        <v>88.357317026014158</v>
      </c>
      <c r="H16" s="21">
        <f>'[1]Appx B Pivot'!G18</f>
        <v>1.3116966981452969</v>
      </c>
      <c r="I16" s="20">
        <f>'[1]Appx B Pivot'!H18</f>
        <v>3748466.4097639993</v>
      </c>
      <c r="J16" s="21">
        <f>'[1]Appx B Pivot'!I18</f>
        <v>2.7332162744104264E-2</v>
      </c>
      <c r="K16" s="22">
        <f>'[1]Appx B Pivot'!J18/1000000</f>
        <v>143355.09045850718</v>
      </c>
      <c r="L16" s="21">
        <f>'[1]Appx B Pivot'!K18</f>
        <v>3.3542169597853277E-2</v>
      </c>
      <c r="M16" s="23">
        <f>'[1]Appx B Pivot'!L18</f>
        <v>1.3582722738697708E-3</v>
      </c>
    </row>
    <row r="17" spans="1:13" x14ac:dyDescent="0.25">
      <c r="A17" s="24" t="s">
        <v>113</v>
      </c>
      <c r="B17" s="25" t="s">
        <v>73</v>
      </c>
      <c r="C17" s="16">
        <f>'[1]Appx B Pivot'!B19</f>
        <v>5051</v>
      </c>
      <c r="D17" s="16">
        <f>'[1]Appx B Pivot'!C19</f>
        <v>3386.962745635361</v>
      </c>
      <c r="E17" s="17">
        <f>'[1]Appx B Pivot'!D19</f>
        <v>1.4913066305524072</v>
      </c>
      <c r="F17" s="18">
        <f>'[1]Appx B Pivot'!E19/1000000</f>
        <v>146.22616500000001</v>
      </c>
      <c r="G17" s="18">
        <f>'[1]Appx B Pivot'!F19/1000000</f>
        <v>108.94886540188459</v>
      </c>
      <c r="H17" s="17">
        <f>'[1]Appx B Pivot'!G19</f>
        <v>1.3421540872464248</v>
      </c>
      <c r="I17" s="16">
        <f>'[1]Appx B Pivot'!H19</f>
        <v>4607274.7944109999</v>
      </c>
      <c r="J17" s="17">
        <f>'[1]Appx B Pivot'!I19</f>
        <v>3.3594214465851174E-2</v>
      </c>
      <c r="K17" s="18">
        <f>'[1]Appx B Pivot'!J19/1000000</f>
        <v>149019.92360154062</v>
      </c>
      <c r="L17" s="17">
        <f>'[1]Appx B Pivot'!K19</f>
        <v>3.4867625104312357E-2</v>
      </c>
      <c r="M17" s="26">
        <f>'[1]Appx B Pivot'!L19</f>
        <v>1.6748157156173094E-3</v>
      </c>
    </row>
    <row r="18" spans="1:13" x14ac:dyDescent="0.25">
      <c r="A18" s="24" t="s">
        <v>113</v>
      </c>
      <c r="B18" s="25" t="s">
        <v>74</v>
      </c>
      <c r="C18" s="16">
        <f>'[1]Appx B Pivot'!B20</f>
        <v>6612</v>
      </c>
      <c r="D18" s="16">
        <f>'[1]Appx B Pivot'!C20</f>
        <v>5280.5602350927011</v>
      </c>
      <c r="E18" s="17">
        <f>'[1]Appx B Pivot'!D20</f>
        <v>1.252139868807675</v>
      </c>
      <c r="F18" s="18">
        <f>'[1]Appx B Pivot'!E20/1000000</f>
        <v>151.14211</v>
      </c>
      <c r="G18" s="18">
        <f>'[1]Appx B Pivot'!F20/1000000</f>
        <v>143.79730900572673</v>
      </c>
      <c r="H18" s="17">
        <f>'[1]Appx B Pivot'!G20</f>
        <v>1.0510774578819189</v>
      </c>
      <c r="I18" s="16">
        <f>'[1]Appx B Pivot'!H20</f>
        <v>4705674.7685140017</v>
      </c>
      <c r="J18" s="17">
        <f>'[1]Appx B Pivot'!I20</f>
        <v>3.4311703650012813E-2</v>
      </c>
      <c r="K18" s="18">
        <f>'[1]Appx B Pivot'!J20/1000000</f>
        <v>128680.30543954619</v>
      </c>
      <c r="L18" s="17">
        <f>'[1]Appx B Pivot'!K20</f>
        <v>3.0108568974787187E-2</v>
      </c>
      <c r="M18" s="26">
        <f>'[1]Appx B Pivot'!L20</f>
        <v>2.2105231853300571E-3</v>
      </c>
    </row>
    <row r="19" spans="1:13" x14ac:dyDescent="0.25">
      <c r="A19" s="24" t="s">
        <v>113</v>
      </c>
      <c r="B19" s="25" t="s">
        <v>75</v>
      </c>
      <c r="C19" s="16">
        <f>'[1]Appx B Pivot'!B21</f>
        <v>30912</v>
      </c>
      <c r="D19" s="16">
        <f>'[1]Appx B Pivot'!C21</f>
        <v>22077.270963481602</v>
      </c>
      <c r="E19" s="17">
        <f>'[1]Appx B Pivot'!D21</f>
        <v>1.4001730581253489</v>
      </c>
      <c r="F19" s="18">
        <f>'[1]Appx B Pivot'!E21/1000000</f>
        <v>653.83610199999998</v>
      </c>
      <c r="G19" s="18">
        <f>'[1]Appx B Pivot'!F21/1000000</f>
        <v>558.63741669690262</v>
      </c>
      <c r="H19" s="17">
        <f>'[1]Appx B Pivot'!G21</f>
        <v>1.1704122968811967</v>
      </c>
      <c r="I19" s="16">
        <f>'[1]Appx B Pivot'!H21</f>
        <v>12685619.622835997</v>
      </c>
      <c r="J19" s="17">
        <f>'[1]Appx B Pivot'!I21</f>
        <v>9.2497939727565967E-2</v>
      </c>
      <c r="K19" s="18">
        <f>'[1]Appx B Pivot'!J21/1000000</f>
        <v>332313.82576882956</v>
      </c>
      <c r="L19" s="17">
        <f>'[1]Appx B Pivot'!K21</f>
        <v>7.7754662691073423E-2</v>
      </c>
      <c r="M19" s="26">
        <f>'[1]Appx B Pivot'!L21</f>
        <v>8.5876500077773539E-3</v>
      </c>
    </row>
    <row r="20" spans="1:13" x14ac:dyDescent="0.25">
      <c r="A20" s="24" t="s">
        <v>113</v>
      </c>
      <c r="B20" s="25" t="s">
        <v>76</v>
      </c>
      <c r="C20" s="16">
        <f>'[1]Appx B Pivot'!B22</f>
        <v>120230</v>
      </c>
      <c r="D20" s="16">
        <f>'[1]Appx B Pivot'!C22</f>
        <v>86307.226450215006</v>
      </c>
      <c r="E20" s="17">
        <f>'[1]Appx B Pivot'!D22</f>
        <v>1.3930467348449995</v>
      </c>
      <c r="F20" s="18">
        <f>'[1]Appx B Pivot'!E22/1000000</f>
        <v>3770.3457939999998</v>
      </c>
      <c r="G20" s="18">
        <f>'[1]Appx B Pivot'!F22/1000000</f>
        <v>3353.0863827134117</v>
      </c>
      <c r="H20" s="17">
        <f>'[1]Appx B Pivot'!G22</f>
        <v>1.1244404001751158</v>
      </c>
      <c r="I20" s="16">
        <f>'[1]Appx B Pivot'!H22</f>
        <v>26771339.223016012</v>
      </c>
      <c r="J20" s="17">
        <f>'[1]Appx B Pivot'!I22</f>
        <v>0.19520479058185394</v>
      </c>
      <c r="K20" s="18">
        <f>'[1]Appx B Pivot'!J22/1000000</f>
        <v>1082568.5958412052</v>
      </c>
      <c r="L20" s="17">
        <f>'[1]Appx B Pivot'!K22</f>
        <v>0.25329898873403228</v>
      </c>
      <c r="M20" s="26">
        <f>'[1]Appx B Pivot'!L22</f>
        <v>5.1545298327573742E-2</v>
      </c>
    </row>
    <row r="21" spans="1:13" x14ac:dyDescent="0.25">
      <c r="A21" s="24" t="s">
        <v>113</v>
      </c>
      <c r="B21" s="25" t="s">
        <v>77</v>
      </c>
      <c r="C21" s="16">
        <f>'[1]Appx B Pivot'!B23</f>
        <v>326334</v>
      </c>
      <c r="D21" s="16">
        <f>'[1]Appx B Pivot'!C23</f>
        <v>279127.42592821317</v>
      </c>
      <c r="E21" s="17">
        <f>'[1]Appx B Pivot'!D23</f>
        <v>1.1691219482098745</v>
      </c>
      <c r="F21" s="18">
        <f>'[1]Appx B Pivot'!E23/1000000</f>
        <v>10494.437904</v>
      </c>
      <c r="G21" s="18">
        <f>'[1]Appx B Pivot'!F23/1000000</f>
        <v>9832.4150503970486</v>
      </c>
      <c r="H21" s="17">
        <f>'[1]Appx B Pivot'!G23</f>
        <v>1.0673306456460274</v>
      </c>
      <c r="I21" s="16">
        <f>'[1]Appx B Pivot'!H23</f>
        <v>34202662.168083012</v>
      </c>
      <c r="J21" s="17">
        <f>'[1]Appx B Pivot'!I23</f>
        <v>0.24939071782119004</v>
      </c>
      <c r="K21" s="18">
        <f>'[1]Appx B Pivot'!J23/1000000</f>
        <v>1306028.1570024302</v>
      </c>
      <c r="L21" s="17">
        <f>'[1]Appx B Pivot'!K23</f>
        <v>0.30558397195129111</v>
      </c>
      <c r="M21" s="26">
        <f>'[1]Appx B Pivot'!L23</f>
        <v>0.15114873558465056</v>
      </c>
    </row>
    <row r="22" spans="1:13" x14ac:dyDescent="0.25">
      <c r="A22" s="24" t="s">
        <v>113</v>
      </c>
      <c r="B22" s="25" t="s">
        <v>78</v>
      </c>
      <c r="C22" s="16">
        <f>'[1]Appx B Pivot'!B24</f>
        <v>691833</v>
      </c>
      <c r="D22" s="16">
        <f>'[1]Appx B Pivot'!C24</f>
        <v>628181.82759946887</v>
      </c>
      <c r="E22" s="17">
        <f>'[1]Appx B Pivot'!D24</f>
        <v>1.1013260326930618</v>
      </c>
      <c r="F22" s="18">
        <f>'[1]Appx B Pivot'!E24/1000000</f>
        <v>16201.976849000001</v>
      </c>
      <c r="G22" s="18">
        <f>'[1]Appx B Pivot'!F24/1000000</f>
        <v>15701.438356299423</v>
      </c>
      <c r="H22" s="17">
        <f>'[1]Appx B Pivot'!G24</f>
        <v>1.0318785121045779</v>
      </c>
      <c r="I22" s="16">
        <f>'[1]Appx B Pivot'!H24</f>
        <v>26845933.785684001</v>
      </c>
      <c r="J22" s="17">
        <f>'[1]Appx B Pivot'!I24</f>
        <v>0.19574870121190682</v>
      </c>
      <c r="K22" s="18">
        <f>'[1]Appx B Pivot'!J24/1000000</f>
        <v>712209.56860007986</v>
      </c>
      <c r="L22" s="17">
        <f>'[1]Appx B Pivot'!K24</f>
        <v>0.16664252425770862</v>
      </c>
      <c r="M22" s="26">
        <f>'[1]Appx B Pivot'!L24</f>
        <v>0.24137025768853768</v>
      </c>
    </row>
    <row r="23" spans="1:13" x14ac:dyDescent="0.25">
      <c r="A23" s="24" t="s">
        <v>113</v>
      </c>
      <c r="B23" s="25" t="s">
        <v>114</v>
      </c>
      <c r="C23" s="16">
        <f>'[1]Appx B Pivot'!B25</f>
        <v>1376717</v>
      </c>
      <c r="D23" s="16">
        <f>'[1]Appx B Pivot'!C25</f>
        <v>1318454.6517247595</v>
      </c>
      <c r="E23" s="17">
        <f>'[1]Appx B Pivot'!D25</f>
        <v>1.0441898765338828</v>
      </c>
      <c r="F23" s="18">
        <f>'[1]Appx B Pivot'!E25/1000000</f>
        <v>24370.208091</v>
      </c>
      <c r="G23" s="18">
        <f>'[1]Appx B Pivot'!F25/1000000</f>
        <v>23935.814691841289</v>
      </c>
      <c r="H23" s="17">
        <f>'[1]Appx B Pivot'!G25</f>
        <v>1.0181482604520153</v>
      </c>
      <c r="I23" s="16">
        <f>'[1]Appx B Pivot'!H25</f>
        <v>18901554.268144999</v>
      </c>
      <c r="J23" s="17">
        <f>'[1]Appx B Pivot'!I25</f>
        <v>0.1378217918740757</v>
      </c>
      <c r="K23" s="18">
        <f>'[1]Appx B Pivot'!J25/1000000</f>
        <v>353680.69608337188</v>
      </c>
      <c r="L23" s="17">
        <f>'[1]Appx B Pivot'!K25</f>
        <v>8.2754074888948301E-2</v>
      </c>
      <c r="M23" s="26">
        <f>'[1]Appx B Pivot'!L25</f>
        <v>0.36795315365722053</v>
      </c>
    </row>
    <row r="24" spans="1:13" x14ac:dyDescent="0.25">
      <c r="A24" s="24" t="s">
        <v>113</v>
      </c>
      <c r="B24" s="27" t="s">
        <v>115</v>
      </c>
      <c r="C24" s="28">
        <f>'[1]Appx B Pivot'!B26</f>
        <v>768388</v>
      </c>
      <c r="D24" s="28">
        <f>'[1]Appx B Pivot'!C26</f>
        <v>801873.74490471277</v>
      </c>
      <c r="E24" s="29">
        <f>'[1]Appx B Pivot'!D26</f>
        <v>0.95824062688485712</v>
      </c>
      <c r="F24" s="30">
        <f>'[1]Appx B Pivot'!E26/1000000</f>
        <v>11105.290332</v>
      </c>
      <c r="G24" s="30">
        <f>'[1]Appx B Pivot'!F26/1000000</f>
        <v>11328.760331447165</v>
      </c>
      <c r="H24" s="29">
        <f>'[1]Appx B Pivot'!G26</f>
        <v>0.98027409946816146</v>
      </c>
      <c r="I24" s="28">
        <f>'[1]Appx B Pivot'!H26</f>
        <v>4676363.377590999</v>
      </c>
      <c r="J24" s="29">
        <f>'[1]Appx B Pivot'!I26</f>
        <v>3.4097977923439209E-2</v>
      </c>
      <c r="K24" s="30">
        <f>'[1]Appx B Pivot'!J26/1000000</f>
        <v>66020.338851001827</v>
      </c>
      <c r="L24" s="29">
        <f>'[1]Appx B Pivot'!K26</f>
        <v>1.5447413799993395E-2</v>
      </c>
      <c r="M24" s="31">
        <f>'[1]Appx B Pivot'!L26</f>
        <v>0.17415129355942302</v>
      </c>
    </row>
    <row r="25" spans="1:13" x14ac:dyDescent="0.25">
      <c r="A25" s="8"/>
      <c r="B25" s="15"/>
      <c r="C25" s="16"/>
      <c r="D25" s="16"/>
      <c r="E25" s="17"/>
      <c r="F25" s="18"/>
      <c r="G25" s="18"/>
      <c r="H25" s="17"/>
      <c r="I25" s="16"/>
      <c r="J25" s="17"/>
      <c r="K25" s="18"/>
      <c r="L25" s="17"/>
      <c r="M25" s="17"/>
    </row>
    <row r="26" spans="1:13" x14ac:dyDescent="0.25">
      <c r="A26" s="8" t="s">
        <v>92</v>
      </c>
      <c r="B26" s="19" t="s">
        <v>93</v>
      </c>
      <c r="C26" s="20">
        <f>'[1]Appx B Pivot'!B35</f>
        <v>1933047</v>
      </c>
      <c r="D26" s="20">
        <f>'[1]Appx B Pivot'!C35</f>
        <v>1868368.4900574521</v>
      </c>
      <c r="E26" s="21">
        <f>'[1]Appx B Pivot'!D35</f>
        <v>1.0346176411595118</v>
      </c>
      <c r="F26" s="22">
        <f>'[1]Appx B Pivot'!E35/1000000</f>
        <v>7338.0177180000001</v>
      </c>
      <c r="G26" s="22">
        <f>'[1]Appx B Pivot'!F35/1000000</f>
        <v>6829.146874587138</v>
      </c>
      <c r="H26" s="21">
        <f>'[1]Appx B Pivot'!G35</f>
        <v>1.0745145554427142</v>
      </c>
      <c r="I26" s="20">
        <f>'[1]Appx B Pivot'!H35</f>
        <v>57389215.257132992</v>
      </c>
      <c r="J26" s="21">
        <f>'[1]Appx B Pivot'!I35</f>
        <v>0.41845682999281486</v>
      </c>
      <c r="K26" s="22">
        <f>'[1]Appx B Pivot'!J35/1000000</f>
        <v>224542.81151941192</v>
      </c>
      <c r="L26" s="21">
        <f>'[1]Appx B Pivot'!K35</f>
        <v>5.2538441724487524E-2</v>
      </c>
      <c r="M26" s="23">
        <f>'[1]Appx B Pivot'!L35</f>
        <v>0.10498101533804063</v>
      </c>
    </row>
    <row r="27" spans="1:13" x14ac:dyDescent="0.25">
      <c r="A27" s="24" t="s">
        <v>92</v>
      </c>
      <c r="B27" s="25" t="s">
        <v>94</v>
      </c>
      <c r="C27" s="16">
        <f>'[1]Appx B Pivot'!B36</f>
        <v>769896</v>
      </c>
      <c r="D27" s="16">
        <f>'[1]Appx B Pivot'!C36</f>
        <v>692234.85181274044</v>
      </c>
      <c r="E27" s="17">
        <f>'[1]Appx B Pivot'!D36</f>
        <v>1.1121890179090088</v>
      </c>
      <c r="F27" s="18">
        <f>'[1]Appx B Pivot'!E36/1000000</f>
        <v>10618.729828</v>
      </c>
      <c r="G27" s="18">
        <f>'[1]Appx B Pivot'!F36/1000000</f>
        <v>9738.4129540078684</v>
      </c>
      <c r="H27" s="17">
        <f>'[1]Appx B Pivot'!G36</f>
        <v>1.0903963385152851</v>
      </c>
      <c r="I27" s="16">
        <f>'[1]Appx B Pivot'!H36</f>
        <v>34627298.148933001</v>
      </c>
      <c r="J27" s="17">
        <f>'[1]Appx B Pivot'!I36</f>
        <v>0.25248697598836017</v>
      </c>
      <c r="K27" s="18">
        <f>'[1]Appx B Pivot'!J36/1000000</f>
        <v>491892.94581195561</v>
      </c>
      <c r="L27" s="17">
        <f>'[1]Appx B Pivot'!K36</f>
        <v>0.11509292456683146</v>
      </c>
      <c r="M27" s="26">
        <f>'[1]Appx B Pivot'!L36</f>
        <v>0.14970368897720926</v>
      </c>
    </row>
    <row r="28" spans="1:13" x14ac:dyDescent="0.25">
      <c r="A28" s="24" t="s">
        <v>92</v>
      </c>
      <c r="B28" s="25" t="s">
        <v>95</v>
      </c>
      <c r="C28" s="16">
        <f>'[1]Appx B Pivot'!B37</f>
        <v>297004</v>
      </c>
      <c r="D28" s="16">
        <f>'[1]Appx B Pivot'!C37</f>
        <v>273540.30999085587</v>
      </c>
      <c r="E28" s="17">
        <f>'[1]Appx B Pivot'!D37</f>
        <v>1.0857778146479709</v>
      </c>
      <c r="F28" s="18">
        <f>'[1]Appx B Pivot'!E37/1000000</f>
        <v>9422.3241099999996</v>
      </c>
      <c r="G28" s="18">
        <f>'[1]Appx B Pivot'!F37/1000000</f>
        <v>8884.2395058981128</v>
      </c>
      <c r="H28" s="17">
        <f>'[1]Appx B Pivot'!G37</f>
        <v>1.060566197449389</v>
      </c>
      <c r="I28" s="16">
        <f>'[1]Appx B Pivot'!H37</f>
        <v>18509431.15829799</v>
      </c>
      <c r="J28" s="17">
        <f>'[1]Appx B Pivot'!I37</f>
        <v>0.13496260321330888</v>
      </c>
      <c r="K28" s="18">
        <f>'[1]Appx B Pivot'!J37/1000000</f>
        <v>595138.16507800377</v>
      </c>
      <c r="L28" s="17">
        <f>'[1]Appx B Pivot'!K37</f>
        <v>0.13925020174278002</v>
      </c>
      <c r="M28" s="26">
        <f>'[1]Appx B Pivot'!L37</f>
        <v>0.13657291327357815</v>
      </c>
    </row>
    <row r="29" spans="1:13" x14ac:dyDescent="0.25">
      <c r="A29" s="24" t="s">
        <v>92</v>
      </c>
      <c r="B29" s="25" t="s">
        <v>96</v>
      </c>
      <c r="C29" s="16">
        <f>'[1]Appx B Pivot'!B38</f>
        <v>196153</v>
      </c>
      <c r="D29" s="16">
        <f>'[1]Appx B Pivot'!C38</f>
        <v>182575.49772787845</v>
      </c>
      <c r="E29" s="17">
        <f>'[1]Appx B Pivot'!D38</f>
        <v>1.0743665083271923</v>
      </c>
      <c r="F29" s="18">
        <f>'[1]Appx B Pivot'!E38/1000000</f>
        <v>12126.795832</v>
      </c>
      <c r="G29" s="18">
        <f>'[1]Appx B Pivot'!F38/1000000</f>
        <v>11403.734766385884</v>
      </c>
      <c r="H29" s="17">
        <f>'[1]Appx B Pivot'!G38</f>
        <v>1.0634056368748106</v>
      </c>
      <c r="I29" s="16">
        <f>'[1]Appx B Pivot'!H38</f>
        <v>15356691.189182</v>
      </c>
      <c r="J29" s="17">
        <f>'[1]Appx B Pivot'!I38</f>
        <v>0.11197421476163118</v>
      </c>
      <c r="K29" s="18">
        <f>'[1]Appx B Pivot'!J38/1000000</f>
        <v>937877.76004763483</v>
      </c>
      <c r="L29" s="17">
        <f>'[1]Appx B Pivot'!K38</f>
        <v>0.21944428195019605</v>
      </c>
      <c r="M29" s="26">
        <f>'[1]Appx B Pivot'!L38</f>
        <v>0.17530383756657453</v>
      </c>
    </row>
    <row r="30" spans="1:13" x14ac:dyDescent="0.25">
      <c r="A30" s="24" t="s">
        <v>92</v>
      </c>
      <c r="B30" s="27" t="s">
        <v>116</v>
      </c>
      <c r="C30" s="28">
        <f>'[1]Appx B Pivot'!B39</f>
        <v>133175</v>
      </c>
      <c r="D30" s="28">
        <f>'[1]Appx B Pivot'!C39</f>
        <v>130280.89232289212</v>
      </c>
      <c r="E30" s="29">
        <f>'[1]Appx B Pivot'!D39</f>
        <v>1.0222143679361286</v>
      </c>
      <c r="F30" s="30">
        <f>'[1]Appx B Pivot'!E39/1000000</f>
        <v>27503.493859999999</v>
      </c>
      <c r="G30" s="30">
        <f>'[1]Appx B Pivot'!F39/1000000</f>
        <v>28195.721619949862</v>
      </c>
      <c r="H30" s="29">
        <f>'[1]Appx B Pivot'!G39</f>
        <v>0.9754491915730904</v>
      </c>
      <c r="I30" s="28">
        <f>'[1]Appx B Pivot'!H39</f>
        <v>11262252.664497999</v>
      </c>
      <c r="J30" s="29">
        <f>'[1]Appx B Pivot'!I39</f>
        <v>8.2119376043884987E-2</v>
      </c>
      <c r="K30" s="30">
        <f>'[1]Appx B Pivot'!J39/1000000</f>
        <v>2024424.8191895061</v>
      </c>
      <c r="L30" s="29">
        <f>'[1]Appx B Pivot'!K39</f>
        <v>0.47367415001570484</v>
      </c>
      <c r="M30" s="31">
        <f>'[1]Appx B Pivot'!L39</f>
        <v>0.4334385448445976</v>
      </c>
    </row>
    <row r="31" spans="1:13" x14ac:dyDescent="0.25">
      <c r="A31" s="8"/>
      <c r="B31" s="15"/>
      <c r="C31" s="16"/>
      <c r="D31" s="16"/>
      <c r="E31" s="17"/>
      <c r="F31" s="18"/>
      <c r="G31" s="18"/>
      <c r="H31" s="17"/>
      <c r="I31" s="16"/>
      <c r="J31" s="17"/>
      <c r="K31" s="18"/>
      <c r="L31" s="17"/>
      <c r="M31" s="17"/>
    </row>
    <row r="32" spans="1:13" x14ac:dyDescent="0.25">
      <c r="A32" s="8" t="s">
        <v>108</v>
      </c>
      <c r="B32" s="19">
        <v>2009</v>
      </c>
      <c r="C32" s="20">
        <f>'[1]Appx B Pivot'!B48</f>
        <v>168829</v>
      </c>
      <c r="D32" s="20">
        <f>'[1]Appx B Pivot'!C48</f>
        <v>161212.54632474712</v>
      </c>
      <c r="E32" s="21">
        <f>'[1]Appx B Pivot'!D48</f>
        <v>1.047244794830734</v>
      </c>
      <c r="F32" s="22">
        <f>'[1]Appx B Pivot'!E48/1000000</f>
        <v>2489.1177210000001</v>
      </c>
      <c r="G32" s="22">
        <f>'[1]Appx B Pivot'!F48/1000000</f>
        <v>2485.337936814713</v>
      </c>
      <c r="H32" s="21">
        <f>'[1]Appx B Pivot'!G48</f>
        <v>1.0015208330944851</v>
      </c>
      <c r="I32" s="20">
        <f>'[1]Appx B Pivot'!H48</f>
        <v>7673758.2891490003</v>
      </c>
      <c r="J32" s="21">
        <f>'[1]Appx B Pivot'!I48</f>
        <v>5.5953658774054393E-2</v>
      </c>
      <c r="K32" s="22">
        <f>'[1]Appx B Pivot'!J48/1000000</f>
        <v>159499.79636133011</v>
      </c>
      <c r="L32" s="21">
        <f>'[1]Appx B Pivot'!K48</f>
        <v>3.7319701750830367E-2</v>
      </c>
      <c r="M32" s="23">
        <f>'[1]Appx B Pivot'!L48</f>
        <v>3.8205841059866401E-2</v>
      </c>
    </row>
    <row r="33" spans="1:13" x14ac:dyDescent="0.25">
      <c r="A33" s="24" t="s">
        <v>108</v>
      </c>
      <c r="B33" s="25">
        <v>2010</v>
      </c>
      <c r="C33" s="16">
        <f>'[1]Appx B Pivot'!B49</f>
        <v>307273</v>
      </c>
      <c r="D33" s="16">
        <f>'[1]Appx B Pivot'!C49</f>
        <v>296947.26975906163</v>
      </c>
      <c r="E33" s="17">
        <f>'[1]Appx B Pivot'!D49</f>
        <v>1.0347729421769614</v>
      </c>
      <c r="F33" s="18">
        <f>'[1]Appx B Pivot'!E49/1000000</f>
        <v>4096.2098040000001</v>
      </c>
      <c r="G33" s="18">
        <f>'[1]Appx B Pivot'!F49/1000000</f>
        <v>3989.240244431684</v>
      </c>
      <c r="H33" s="17">
        <f>'[1]Appx B Pivot'!G49</f>
        <v>1.0268145193104445</v>
      </c>
      <c r="I33" s="16">
        <f>'[1]Appx B Pivot'!H49</f>
        <v>12352006.245057002</v>
      </c>
      <c r="J33" s="17">
        <f>'[1]Appx B Pivot'!I49</f>
        <v>9.0065378210857611E-2</v>
      </c>
      <c r="K33" s="18">
        <f>'[1]Appx B Pivot'!J49/1000000</f>
        <v>253549.19527464837</v>
      </c>
      <c r="L33" s="17">
        <f>'[1]Appx B Pivot'!K49</f>
        <v>5.9325344374590243E-2</v>
      </c>
      <c r="M33" s="26">
        <f>'[1]Appx B Pivot'!L49</f>
        <v>6.1324569375750919E-2</v>
      </c>
    </row>
    <row r="34" spans="1:13" x14ac:dyDescent="0.25">
      <c r="A34" s="24" t="s">
        <v>108</v>
      </c>
      <c r="B34" s="25">
        <v>2018</v>
      </c>
      <c r="C34" s="16">
        <f>'[1]Appx B Pivot'!B50</f>
        <v>396059</v>
      </c>
      <c r="D34" s="16">
        <f>'[1]Appx B Pivot'!C50</f>
        <v>372473.70635818341</v>
      </c>
      <c r="E34" s="17">
        <f>'[1]Appx B Pivot'!D50</f>
        <v>1.063320694156962</v>
      </c>
      <c r="F34" s="18">
        <f>'[1]Appx B Pivot'!E50/1000000</f>
        <v>5397.2082019999998</v>
      </c>
      <c r="G34" s="18">
        <f>'[1]Appx B Pivot'!F50/1000000</f>
        <v>5165.5446351353457</v>
      </c>
      <c r="H34" s="17">
        <f>'[1]Appx B Pivot'!G50</f>
        <v>1.0448478492062405</v>
      </c>
      <c r="I34" s="16">
        <f>'[1]Appx B Pivot'!H50</f>
        <v>15822730.665247997</v>
      </c>
      <c r="J34" s="17">
        <f>'[1]Appx B Pivot'!I50</f>
        <v>0.11537236894325414</v>
      </c>
      <c r="K34" s="18">
        <f>'[1]Appx B Pivot'!J50/1000000</f>
        <v>345850.59036486497</v>
      </c>
      <c r="L34" s="17">
        <f>'[1]Appx B Pivot'!K50</f>
        <v>8.0921989727973168E-2</v>
      </c>
      <c r="M34" s="26">
        <f>'[1]Appx B Pivot'!L50</f>
        <v>7.940730087215489E-2</v>
      </c>
    </row>
    <row r="35" spans="1:13" x14ac:dyDescent="0.25">
      <c r="A35" s="24" t="s">
        <v>108</v>
      </c>
      <c r="B35" s="25">
        <v>2012</v>
      </c>
      <c r="C35" s="16">
        <f>'[1]Appx B Pivot'!B51</f>
        <v>392555</v>
      </c>
      <c r="D35" s="16">
        <f>'[1]Appx B Pivot'!C51</f>
        <v>368741.46988365584</v>
      </c>
      <c r="E35" s="17">
        <f>'[1]Appx B Pivot'!D51</f>
        <v>1.0645805586332824</v>
      </c>
      <c r="F35" s="18">
        <f>'[1]Appx B Pivot'!E51/1000000</f>
        <v>6387.9950120000003</v>
      </c>
      <c r="G35" s="18">
        <f>'[1]Appx B Pivot'!F51/1000000</f>
        <v>6268.4462246710928</v>
      </c>
      <c r="H35" s="17">
        <f>'[1]Appx B Pivot'!G51</f>
        <v>1.0190715183705958</v>
      </c>
      <c r="I35" s="16">
        <f>'[1]Appx B Pivot'!H51</f>
        <v>15409387.968058016</v>
      </c>
      <c r="J35" s="17">
        <f>'[1]Appx B Pivot'!I51</f>
        <v>0.11235845641645231</v>
      </c>
      <c r="K35" s="18">
        <f>'[1]Appx B Pivot'!J51/1000000</f>
        <v>404345.36094847345</v>
      </c>
      <c r="L35" s="17">
        <f>'[1]Appx B Pivot'!K51</f>
        <v>9.4608573924094261E-2</v>
      </c>
      <c r="M35" s="26">
        <f>'[1]Appx B Pivot'!L51</f>
        <v>9.636164829119491E-2</v>
      </c>
    </row>
    <row r="36" spans="1:13" x14ac:dyDescent="0.25">
      <c r="A36" s="24" t="s">
        <v>108</v>
      </c>
      <c r="B36" s="25">
        <v>2013</v>
      </c>
      <c r="C36" s="16">
        <f>'[1]Appx B Pivot'!B52</f>
        <v>398191</v>
      </c>
      <c r="D36" s="16">
        <f>'[1]Appx B Pivot'!C52</f>
        <v>375039.5975346776</v>
      </c>
      <c r="E36" s="17">
        <f>'[1]Appx B Pivot'!D52</f>
        <v>1.0617305549000908</v>
      </c>
      <c r="F36" s="18">
        <f>'[1]Appx B Pivot'!E52/1000000</f>
        <v>7607.4519440000004</v>
      </c>
      <c r="G36" s="18">
        <f>'[1]Appx B Pivot'!F52/1000000</f>
        <v>7343.1828898963458</v>
      </c>
      <c r="H36" s="17">
        <f>'[1]Appx B Pivot'!G52</f>
        <v>1.0359883524714151</v>
      </c>
      <c r="I36" s="16">
        <f>'[1]Appx B Pivot'!H52</f>
        <v>16508073.549093002</v>
      </c>
      <c r="J36" s="17">
        <f>'[1]Appx B Pivot'!I52</f>
        <v>0.12036958678892366</v>
      </c>
      <c r="K36" s="18">
        <f>'[1]Appx B Pivot'!J52/1000000</f>
        <v>493769.63036462391</v>
      </c>
      <c r="L36" s="17">
        <f>'[1]Appx B Pivot'!K52</f>
        <v>0.1155320305054203</v>
      </c>
      <c r="M36" s="26">
        <f>'[1]Appx B Pivot'!L52</f>
        <v>0.11288303059682704</v>
      </c>
    </row>
    <row r="37" spans="1:13" x14ac:dyDescent="0.25">
      <c r="A37" s="24" t="s">
        <v>108</v>
      </c>
      <c r="B37" s="25">
        <v>2014</v>
      </c>
      <c r="C37" s="16">
        <f>'[1]Appx B Pivot'!B53</f>
        <v>409945</v>
      </c>
      <c r="D37" s="16">
        <f>'[1]Appx B Pivot'!C53</f>
        <v>386029.93544762064</v>
      </c>
      <c r="E37" s="17">
        <f>'[1]Appx B Pivot'!D53</f>
        <v>1.0619513212742133</v>
      </c>
      <c r="F37" s="18">
        <f>'[1]Appx B Pivot'!E53/1000000</f>
        <v>8629.5726190000005</v>
      </c>
      <c r="G37" s="18">
        <f>'[1]Appx B Pivot'!F53/1000000</f>
        <v>8395.9973985598499</v>
      </c>
      <c r="H37" s="17">
        <f>'[1]Appx B Pivot'!G53</f>
        <v>1.0278198300156947</v>
      </c>
      <c r="I37" s="16">
        <f>'[1]Appx B Pivot'!H53</f>
        <v>17008449.108389005</v>
      </c>
      <c r="J37" s="17">
        <f>'[1]Appx B Pivot'!I53</f>
        <v>0.12401810453586849</v>
      </c>
      <c r="K37" s="18">
        <f>'[1]Appx B Pivot'!J53/1000000</f>
        <v>562650.64289128897</v>
      </c>
      <c r="L37" s="17">
        <f>'[1]Appx B Pivot'!K53</f>
        <v>0.13164878364513516</v>
      </c>
      <c r="M37" s="26">
        <f>'[1]Appx B Pivot'!L53</f>
        <v>0.12906741469514049</v>
      </c>
    </row>
    <row r="38" spans="1:13" s="6" customFormat="1" ht="12.75" x14ac:dyDescent="0.2">
      <c r="A38" s="24" t="s">
        <v>108</v>
      </c>
      <c r="B38" s="25">
        <v>2015</v>
      </c>
      <c r="C38" s="16">
        <f>'[1]Appx B Pivot'!B54</f>
        <v>420337</v>
      </c>
      <c r="D38" s="16">
        <f>'[1]Appx B Pivot'!C54</f>
        <v>391941.87157631083</v>
      </c>
      <c r="E38" s="17">
        <f>'[1]Appx B Pivot'!D54</f>
        <v>1.0724472950784505</v>
      </c>
      <c r="F38" s="18">
        <f>'[1]Appx B Pivot'!E54/1000000</f>
        <v>9948.4135559999995</v>
      </c>
      <c r="G38" s="18">
        <f>'[1]Appx B Pivot'!F54/1000000</f>
        <v>9581.4552979587315</v>
      </c>
      <c r="H38" s="17">
        <f>'[1]Appx B Pivot'!G54</f>
        <v>1.0382988018656674</v>
      </c>
      <c r="I38" s="16">
        <f>'[1]Appx B Pivot'!H54</f>
        <v>17326752.789385986</v>
      </c>
      <c r="J38" s="17">
        <f>'[1]Appx B Pivot'!I54</f>
        <v>0.12633903450029219</v>
      </c>
      <c r="K38" s="18">
        <f>'[1]Appx B Pivot'!J54/1000000</f>
        <v>630548.09656030219</v>
      </c>
      <c r="L38" s="17">
        <f>'[1]Appx B Pivot'!K54</f>
        <v>0.14753540405703894</v>
      </c>
      <c r="M38" s="26">
        <f>'[1]Appx B Pivot'!L54</f>
        <v>0.14729085844365689</v>
      </c>
    </row>
    <row r="39" spans="1:13" s="6" customFormat="1" ht="12.75" x14ac:dyDescent="0.2">
      <c r="A39" s="24" t="s">
        <v>108</v>
      </c>
      <c r="B39" s="25">
        <v>2016</v>
      </c>
      <c r="C39" s="16">
        <f>'[1]Appx B Pivot'!B55</f>
        <v>412326</v>
      </c>
      <c r="D39" s="16">
        <f>'[1]Appx B Pivot'!C55</f>
        <v>395623.71875791467</v>
      </c>
      <c r="E39" s="17">
        <f>'[1]Appx B Pivot'!D55</f>
        <v>1.0422175932588753</v>
      </c>
      <c r="F39" s="18">
        <f>'[1]Appx B Pivot'!E55/1000000</f>
        <v>10747.068525000001</v>
      </c>
      <c r="G39" s="18">
        <f>'[1]Appx B Pivot'!F55/1000000</f>
        <v>10631.73583901146</v>
      </c>
      <c r="H39" s="17">
        <f>'[1]Appx B Pivot'!G55</f>
        <v>1.010847963844751</v>
      </c>
      <c r="I39" s="16">
        <f>'[1]Appx B Pivot'!H55</f>
        <v>17456614.909737017</v>
      </c>
      <c r="J39" s="17">
        <f>'[1]Appx B Pivot'!I55</f>
        <v>0.12728593176966169</v>
      </c>
      <c r="K39" s="18">
        <f>'[1]Appx B Pivot'!J55/1000000</f>
        <v>687993.346015763</v>
      </c>
      <c r="L39" s="17">
        <f>'[1]Appx B Pivot'!K55</f>
        <v>0.16097642169836057</v>
      </c>
      <c r="M39" s="26">
        <f>'[1]Appx B Pivot'!L55</f>
        <v>0.16343628914156791</v>
      </c>
    </row>
    <row r="40" spans="1:13" s="6" customFormat="1" ht="12.75" x14ac:dyDescent="0.2">
      <c r="A40" s="24" t="s">
        <v>108</v>
      </c>
      <c r="B40" s="27">
        <v>2017</v>
      </c>
      <c r="C40" s="28">
        <f>'[1]Appx B Pivot'!B56</f>
        <v>423760</v>
      </c>
      <c r="D40" s="28">
        <f>'[1]Appx B Pivot'!C56</f>
        <v>398989.92626964633</v>
      </c>
      <c r="E40" s="29">
        <f>'[1]Appx B Pivot'!D56</f>
        <v>1.0620819526997618</v>
      </c>
      <c r="F40" s="30">
        <f>'[1]Appx B Pivot'!E56/1000000</f>
        <v>11706.323965</v>
      </c>
      <c r="G40" s="30">
        <f>'[1]Appx B Pivot'!F56/1000000</f>
        <v>11190.315254349644</v>
      </c>
      <c r="H40" s="29">
        <f>'[1]Appx B Pivot'!G56</f>
        <v>1.0461120798584995</v>
      </c>
      <c r="I40" s="28">
        <f>'[1]Appx B Pivot'!H56</f>
        <v>17587114.893926997</v>
      </c>
      <c r="J40" s="29">
        <f>'[1]Appx B Pivot'!I56</f>
        <v>0.12823748006063546</v>
      </c>
      <c r="K40" s="30">
        <f>'[1]Appx B Pivot'!J56/1000000</f>
        <v>735669.84286521724</v>
      </c>
      <c r="L40" s="29">
        <f>'[1]Appx B Pivot'!K56</f>
        <v>0.17213175031655692</v>
      </c>
      <c r="M40" s="31">
        <f>'[1]Appx B Pivot'!L56</f>
        <v>0.17202304752384046</v>
      </c>
    </row>
    <row r="41" spans="1:13" s="6" customFormat="1" ht="12.75" x14ac:dyDescent="0.2">
      <c r="A41" s="8"/>
      <c r="B41" s="15"/>
      <c r="C41" s="16"/>
      <c r="D41" s="16"/>
      <c r="E41" s="32"/>
      <c r="F41" s="18"/>
      <c r="G41" s="18"/>
      <c r="H41" s="32"/>
      <c r="I41" s="16"/>
      <c r="J41" s="32"/>
      <c r="K41" s="18"/>
      <c r="L41" s="32"/>
      <c r="M41" s="32"/>
    </row>
    <row r="42" spans="1:13" s="6" customFormat="1" ht="12.75" x14ac:dyDescent="0.2">
      <c r="A42" s="8"/>
      <c r="B42" s="379" t="s">
        <v>117</v>
      </c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M42" s="379"/>
    </row>
    <row r="43" spans="1:13" s="6" customFormat="1" ht="12.75" x14ac:dyDescent="0.2">
      <c r="A43" s="8" t="s">
        <v>113</v>
      </c>
      <c r="B43" s="19" t="s">
        <v>72</v>
      </c>
      <c r="C43" s="20">
        <f>'[1]Appx B Pivot'!B66</f>
        <v>2324</v>
      </c>
      <c r="D43" s="20">
        <f>'[1]Appx B Pivot'!C66</f>
        <v>1661.2094143148395</v>
      </c>
      <c r="E43" s="21">
        <f>'[1]Appx B Pivot'!D66</f>
        <v>1.3989807546079471</v>
      </c>
      <c r="F43" s="22">
        <f>'[1]Appx B Pivot'!E66/1000000</f>
        <v>85.441336000000007</v>
      </c>
      <c r="G43" s="22">
        <f>'[1]Appx B Pivot'!F66/1000000</f>
        <v>63.597909220454355</v>
      </c>
      <c r="H43" s="21">
        <f>'[1]Appx B Pivot'!G66</f>
        <v>1.3434613975095955</v>
      </c>
      <c r="I43" s="20">
        <f>'[1]Appx B Pivot'!H66</f>
        <v>1936616.4327050005</v>
      </c>
      <c r="J43" s="21">
        <f>'[1]Appx B Pivot'!I66</f>
        <v>2.3366521346548253E-2</v>
      </c>
      <c r="K43" s="22">
        <f>'[1]Appx B Pivot'!J66/1000000</f>
        <v>74040.229334933509</v>
      </c>
      <c r="L43" s="21">
        <f>'[1]Appx B Pivot'!K66</f>
        <v>2.533595008308466E-2</v>
      </c>
      <c r="M43" s="23">
        <f>'[1]Appx B Pivot'!L66</f>
        <v>1.2534025130784229E-3</v>
      </c>
    </row>
    <row r="44" spans="1:13" s="6" customFormat="1" ht="12.75" x14ac:dyDescent="0.2">
      <c r="A44" s="24" t="s">
        <v>113</v>
      </c>
      <c r="B44" s="25" t="s">
        <v>73</v>
      </c>
      <c r="C44" s="16">
        <f>'[1]Appx B Pivot'!B67</f>
        <v>3549</v>
      </c>
      <c r="D44" s="16">
        <f>'[1]Appx B Pivot'!C67</f>
        <v>2339.3358553868998</v>
      </c>
      <c r="E44" s="17">
        <f>'[1]Appx B Pivot'!D67</f>
        <v>1.5170972529778266</v>
      </c>
      <c r="F44" s="18">
        <f>'[1]Appx B Pivot'!E67/1000000</f>
        <v>105.087914</v>
      </c>
      <c r="G44" s="18">
        <f>'[1]Appx B Pivot'!F67/1000000</f>
        <v>75.834551523938771</v>
      </c>
      <c r="H44" s="17">
        <f>'[1]Appx B Pivot'!G67</f>
        <v>1.3857524293108898</v>
      </c>
      <c r="I44" s="16">
        <f>'[1]Appx B Pivot'!H67</f>
        <v>2410033.1076149996</v>
      </c>
      <c r="J44" s="17">
        <f>'[1]Appx B Pivot'!I67</f>
        <v>2.9078597653081097E-2</v>
      </c>
      <c r="K44" s="18">
        <f>'[1]Appx B Pivot'!J67/1000000</f>
        <v>78805.257346275088</v>
      </c>
      <c r="L44" s="17">
        <f>'[1]Appx B Pivot'!K67</f>
        <v>2.6966502999036929E-2</v>
      </c>
      <c r="M44" s="26">
        <f>'[1]Appx B Pivot'!L67</f>
        <v>1.4945651299447063E-3</v>
      </c>
    </row>
    <row r="45" spans="1:13" s="6" customFormat="1" ht="12.75" x14ac:dyDescent="0.2">
      <c r="A45" s="24" t="s">
        <v>113</v>
      </c>
      <c r="B45" s="25" t="s">
        <v>74</v>
      </c>
      <c r="C45" s="16">
        <f>'[1]Appx B Pivot'!B68</f>
        <v>4452</v>
      </c>
      <c r="D45" s="16">
        <f>'[1]Appx B Pivot'!C68</f>
        <v>3563.76365967121</v>
      </c>
      <c r="E45" s="17">
        <f>'[1]Appx B Pivot'!D68</f>
        <v>1.2492410903619624</v>
      </c>
      <c r="F45" s="18">
        <f>'[1]Appx B Pivot'!E68/1000000</f>
        <v>105.22756200000001</v>
      </c>
      <c r="G45" s="18">
        <f>'[1]Appx B Pivot'!F68/1000000</f>
        <v>98.166147701852395</v>
      </c>
      <c r="H45" s="17">
        <f>'[1]Appx B Pivot'!G68</f>
        <v>1.0719332933344226</v>
      </c>
      <c r="I45" s="16">
        <f>'[1]Appx B Pivot'!H68</f>
        <v>2502578.2289820001</v>
      </c>
      <c r="J45" s="17">
        <f>'[1]Appx B Pivot'!I68</f>
        <v>3.0195213993530333E-2</v>
      </c>
      <c r="K45" s="18">
        <f>'[1]Appx B Pivot'!J68/1000000</f>
        <v>69558.297381645229</v>
      </c>
      <c r="L45" s="17">
        <f>'[1]Appx B Pivot'!K68</f>
        <v>2.3802270281383712E-2</v>
      </c>
      <c r="M45" s="26">
        <f>'[1]Appx B Pivot'!L68</f>
        <v>1.9346814657415932E-3</v>
      </c>
    </row>
    <row r="46" spans="1:13" s="6" customFormat="1" ht="12.75" x14ac:dyDescent="0.2">
      <c r="A46" s="24" t="s">
        <v>113</v>
      </c>
      <c r="B46" s="25" t="s">
        <v>75</v>
      </c>
      <c r="C46" s="16">
        <f>'[1]Appx B Pivot'!B69</f>
        <v>21200</v>
      </c>
      <c r="D46" s="16">
        <f>'[1]Appx B Pivot'!C69</f>
        <v>15202.085625249194</v>
      </c>
      <c r="E46" s="17">
        <f>'[1]Appx B Pivot'!D69</f>
        <v>1.3945454934676103</v>
      </c>
      <c r="F46" s="18">
        <f>'[1]Appx B Pivot'!E69/1000000</f>
        <v>455.64114000000001</v>
      </c>
      <c r="G46" s="18">
        <f>'[1]Appx B Pivot'!F69/1000000</f>
        <v>392.76673415452603</v>
      </c>
      <c r="H46" s="17">
        <f>'[1]Appx B Pivot'!G69</f>
        <v>1.1600807817414021</v>
      </c>
      <c r="I46" s="16">
        <f>'[1]Appx B Pivot'!H69</f>
        <v>7122590.6575179985</v>
      </c>
      <c r="J46" s="17">
        <f>'[1]Appx B Pivot'!I69</f>
        <v>8.5938631848308453E-2</v>
      </c>
      <c r="K46" s="18">
        <f>'[1]Appx B Pivot'!J69/1000000</f>
        <v>192079.01299384379</v>
      </c>
      <c r="L46" s="17">
        <f>'[1]Appx B Pivot'!K69</f>
        <v>6.5727839161677099E-2</v>
      </c>
      <c r="M46" s="26">
        <f>'[1]Appx B Pivot'!L69</f>
        <v>7.7407389280111103E-3</v>
      </c>
    </row>
    <row r="47" spans="1:13" s="6" customFormat="1" ht="12.75" x14ac:dyDescent="0.2">
      <c r="A47" s="24" t="s">
        <v>113</v>
      </c>
      <c r="B47" s="25" t="s">
        <v>76</v>
      </c>
      <c r="C47" s="16">
        <f>'[1]Appx B Pivot'!B70</f>
        <v>83823</v>
      </c>
      <c r="D47" s="16">
        <f>'[1]Appx B Pivot'!C70</f>
        <v>57305.129955850432</v>
      </c>
      <c r="E47" s="17">
        <f>'[1]Appx B Pivot'!D70</f>
        <v>1.4627486241559826</v>
      </c>
      <c r="F47" s="18">
        <f>'[1]Appx B Pivot'!E70/1000000</f>
        <v>2783.7233099999999</v>
      </c>
      <c r="G47" s="18">
        <f>'[1]Appx B Pivot'!F70/1000000</f>
        <v>2443.1456076702498</v>
      </c>
      <c r="H47" s="17">
        <f>'[1]Appx B Pivot'!G70</f>
        <v>1.1394013116780708</v>
      </c>
      <c r="I47" s="16">
        <f>'[1]Appx B Pivot'!H70</f>
        <v>15854292.509672012</v>
      </c>
      <c r="J47" s="17">
        <f>'[1]Appx B Pivot'!I70</f>
        <v>0.19129222395589485</v>
      </c>
      <c r="K47" s="18">
        <f>'[1]Appx B Pivot'!J70/1000000</f>
        <v>710649.22609426733</v>
      </c>
      <c r="L47" s="17">
        <f>'[1]Appx B Pivot'!K70</f>
        <v>0.24317824891463477</v>
      </c>
      <c r="M47" s="26">
        <f>'[1]Appx B Pivot'!L70</f>
        <v>4.815008672463595E-2</v>
      </c>
    </row>
    <row r="48" spans="1:13" s="6" customFormat="1" ht="12.75" x14ac:dyDescent="0.2">
      <c r="A48" s="24" t="s">
        <v>113</v>
      </c>
      <c r="B48" s="25" t="s">
        <v>77</v>
      </c>
      <c r="C48" s="16">
        <f>'[1]Appx B Pivot'!B71</f>
        <v>229872</v>
      </c>
      <c r="D48" s="16">
        <f>'[1]Appx B Pivot'!C71</f>
        <v>190068.35122756177</v>
      </c>
      <c r="E48" s="17">
        <f>'[1]Appx B Pivot'!D71</f>
        <v>1.2094175517142398</v>
      </c>
      <c r="F48" s="18">
        <f>'[1]Appx B Pivot'!E71/1000000</f>
        <v>8308.9918409999991</v>
      </c>
      <c r="G48" s="18">
        <f>'[1]Appx B Pivot'!F71/1000000</f>
        <v>7671.2463565177268</v>
      </c>
      <c r="H48" s="17">
        <f>'[1]Appx B Pivot'!G71</f>
        <v>1.0831345331440732</v>
      </c>
      <c r="I48" s="16">
        <f>'[1]Appx B Pivot'!H71</f>
        <v>21148516.397014007</v>
      </c>
      <c r="J48" s="17">
        <f>'[1]Appx B Pivot'!I71</f>
        <v>0.25517043617584995</v>
      </c>
      <c r="K48" s="18">
        <f>'[1]Appx B Pivot'!J71/1000000</f>
        <v>941805.68931818393</v>
      </c>
      <c r="L48" s="17">
        <f>'[1]Appx B Pivot'!K71</f>
        <v>0.3222780662197699</v>
      </c>
      <c r="M48" s="26">
        <f>'[1]Appx B Pivot'!L71</f>
        <v>0.15118672263852639</v>
      </c>
    </row>
    <row r="49" spans="1:13" s="6" customFormat="1" ht="12.75" x14ac:dyDescent="0.2">
      <c r="A49" s="24" t="s">
        <v>113</v>
      </c>
      <c r="B49" s="25" t="s">
        <v>78</v>
      </c>
      <c r="C49" s="16">
        <f>'[1]Appx B Pivot'!B72</f>
        <v>489899</v>
      </c>
      <c r="D49" s="16">
        <f>'[1]Appx B Pivot'!C72</f>
        <v>442684.69057114446</v>
      </c>
      <c r="E49" s="17">
        <f>'[1]Appx B Pivot'!D72</f>
        <v>1.1066544889274135</v>
      </c>
      <c r="F49" s="18">
        <f>'[1]Appx B Pivot'!E72/1000000</f>
        <v>13211.770454</v>
      </c>
      <c r="G49" s="18">
        <f>'[1]Appx B Pivot'!F72/1000000</f>
        <v>12815.484164373873</v>
      </c>
      <c r="H49" s="17">
        <f>'[1]Appx B Pivot'!G72</f>
        <v>1.0309224594672572</v>
      </c>
      <c r="I49" s="16">
        <f>'[1]Appx B Pivot'!H72</f>
        <v>17333669.169469003</v>
      </c>
      <c r="J49" s="17">
        <f>'[1]Appx B Pivot'!I72</f>
        <v>0.2091418537106359</v>
      </c>
      <c r="K49" s="18">
        <f>'[1]Appx B Pivot'!J72/1000000</f>
        <v>543990.63479650381</v>
      </c>
      <c r="L49" s="17">
        <f>'[1]Appx B Pivot'!K72</f>
        <v>0.18614906642876808</v>
      </c>
      <c r="M49" s="26">
        <f>'[1]Appx B Pivot'!L72</f>
        <v>0.25257056803962941</v>
      </c>
    </row>
    <row r="50" spans="1:13" s="6" customFormat="1" ht="12.75" x14ac:dyDescent="0.2">
      <c r="A50" s="24" t="s">
        <v>113</v>
      </c>
      <c r="B50" s="25" t="s">
        <v>114</v>
      </c>
      <c r="C50" s="16">
        <f>'[1]Appx B Pivot'!B73</f>
        <v>925337</v>
      </c>
      <c r="D50" s="16">
        <f>'[1]Appx B Pivot'!C73</f>
        <v>885810.8467563038</v>
      </c>
      <c r="E50" s="17">
        <f>'[1]Appx B Pivot'!D73</f>
        <v>1.0446214373965217</v>
      </c>
      <c r="F50" s="18">
        <f>'[1]Appx B Pivot'!E73/1000000</f>
        <v>19275.448302000001</v>
      </c>
      <c r="G50" s="18">
        <f>'[1]Appx B Pivot'!F73/1000000</f>
        <v>18947.179980598947</v>
      </c>
      <c r="H50" s="17">
        <f>'[1]Appx B Pivot'!G73</f>
        <v>1.0173254448280529</v>
      </c>
      <c r="I50" s="16">
        <f>'[1]Appx B Pivot'!H73</f>
        <v>11761302.641147004</v>
      </c>
      <c r="J50" s="17">
        <f>'[1]Appx B Pivot'!I73</f>
        <v>0.14190767184791234</v>
      </c>
      <c r="K50" s="18">
        <f>'[1]Appx B Pivot'!J73/1000000</f>
        <v>265956.43880127463</v>
      </c>
      <c r="L50" s="17">
        <f>'[1]Appx B Pivot'!K73</f>
        <v>9.1008079233012643E-2</v>
      </c>
      <c r="M50" s="26">
        <f>'[1]Appx B Pivot'!L73</f>
        <v>0.3734154674976945</v>
      </c>
    </row>
    <row r="51" spans="1:13" s="6" customFormat="1" ht="12.75" x14ac:dyDescent="0.2">
      <c r="A51" s="24" t="s">
        <v>113</v>
      </c>
      <c r="B51" s="27" t="s">
        <v>115</v>
      </c>
      <c r="C51" s="28">
        <f>'[1]Appx B Pivot'!B74</f>
        <v>483194</v>
      </c>
      <c r="D51" s="28">
        <f>'[1]Appx B Pivot'!C74</f>
        <v>515634.30073616398</v>
      </c>
      <c r="E51" s="29">
        <f>'[1]Appx B Pivot'!D74</f>
        <v>0.93708661217872935</v>
      </c>
      <c r="F51" s="30">
        <f>'[1]Appx B Pivot'!E74/1000000</f>
        <v>7989.62806</v>
      </c>
      <c r="G51" s="30">
        <f>'[1]Appx B Pivot'!F74/1000000</f>
        <v>8232.7905366878094</v>
      </c>
      <c r="H51" s="29">
        <f>'[1]Appx B Pivot'!G74</f>
        <v>0.97046414874711029</v>
      </c>
      <c r="I51" s="28">
        <f>'[1]Appx B Pivot'!H74</f>
        <v>2810364.2010029992</v>
      </c>
      <c r="J51" s="29">
        <f>'[1]Appx B Pivot'!I74</f>
        <v>3.3908849468238869E-2</v>
      </c>
      <c r="K51" s="30">
        <f>'[1]Appx B Pivot'!J74/1000000</f>
        <v>45453.989156893433</v>
      </c>
      <c r="L51" s="29">
        <f>'[1]Appx B Pivot'!K74</f>
        <v>1.5553976678632038E-2</v>
      </c>
      <c r="M51" s="31">
        <f>'[1]Appx B Pivot'!L74</f>
        <v>0.16225376706273797</v>
      </c>
    </row>
    <row r="52" spans="1:13" s="6" customFormat="1" ht="12.75" x14ac:dyDescent="0.2">
      <c r="A52" s="8"/>
      <c r="B52" s="15"/>
      <c r="C52" s="16"/>
      <c r="D52" s="16"/>
      <c r="E52" s="17"/>
      <c r="F52" s="18"/>
      <c r="G52" s="18"/>
      <c r="H52" s="17"/>
      <c r="I52" s="16"/>
      <c r="J52" s="17"/>
      <c r="K52" s="18"/>
      <c r="L52" s="17"/>
      <c r="M52" s="17"/>
    </row>
    <row r="53" spans="1:13" s="6" customFormat="1" ht="12.75" x14ac:dyDescent="0.2">
      <c r="A53" s="8" t="s">
        <v>92</v>
      </c>
      <c r="B53" s="19" t="s">
        <v>93</v>
      </c>
      <c r="C53" s="20">
        <f>'[1]Appx B Pivot'!B83</f>
        <v>1183309</v>
      </c>
      <c r="D53" s="20">
        <f>'[1]Appx B Pivot'!C83</f>
        <v>1154864.1457626703</v>
      </c>
      <c r="E53" s="21">
        <f>'[1]Appx B Pivot'!D83</f>
        <v>1.0246304765298127</v>
      </c>
      <c r="F53" s="22">
        <f>'[1]Appx B Pivot'!E83/1000000</f>
        <v>4689.6048739999997</v>
      </c>
      <c r="G53" s="22">
        <f>'[1]Appx B Pivot'!F83/1000000</f>
        <v>4368.3680556792706</v>
      </c>
      <c r="H53" s="21">
        <f>'[1]Appx B Pivot'!G83</f>
        <v>1.0735370312726036</v>
      </c>
      <c r="I53" s="20">
        <f>'[1]Appx B Pivot'!H83</f>
        <v>32359142.75423402</v>
      </c>
      <c r="J53" s="21">
        <f>'[1]Appx B Pivot'!I83</f>
        <v>0.39043384490272426</v>
      </c>
      <c r="K53" s="22">
        <f>'[1]Appx B Pivot'!J83/1000000</f>
        <v>127937.97342093394</v>
      </c>
      <c r="L53" s="21">
        <f>'[1]Appx B Pivot'!K83</f>
        <v>4.3779309403008948E-2</v>
      </c>
      <c r="M53" s="23">
        <f>'[1]Appx B Pivot'!L83</f>
        <v>8.6092822329431676E-2</v>
      </c>
    </row>
    <row r="54" spans="1:13" s="6" customFormat="1" ht="12.75" x14ac:dyDescent="0.2">
      <c r="A54" s="24" t="s">
        <v>92</v>
      </c>
      <c r="B54" s="25" t="s">
        <v>94</v>
      </c>
      <c r="C54" s="16">
        <f>'[1]Appx B Pivot'!B84</f>
        <v>564039</v>
      </c>
      <c r="D54" s="16">
        <f>'[1]Appx B Pivot'!C84</f>
        <v>498028.71814039355</v>
      </c>
      <c r="E54" s="17">
        <f>'[1]Appx B Pivot'!D84</f>
        <v>1.1325431234288748</v>
      </c>
      <c r="F54" s="18">
        <f>'[1]Appx B Pivot'!E84/1000000</f>
        <v>7803.7969919999996</v>
      </c>
      <c r="G54" s="18">
        <f>'[1]Appx B Pivot'!F84/1000000</f>
        <v>7035.9165491342137</v>
      </c>
      <c r="H54" s="17">
        <f>'[1]Appx B Pivot'!G84</f>
        <v>1.1091372300258844</v>
      </c>
      <c r="I54" s="16">
        <f>'[1]Appx B Pivot'!H84</f>
        <v>21273714.201751012</v>
      </c>
      <c r="J54" s="17">
        <f>'[1]Appx B Pivot'!I84</f>
        <v>0.25668102811730215</v>
      </c>
      <c r="K54" s="18">
        <f>'[1]Appx B Pivot'!J84/1000000</f>
        <v>302697.65427609306</v>
      </c>
      <c r="L54" s="17">
        <f>'[1]Appx B Pivot'!K84</f>
        <v>0.10358061729270571</v>
      </c>
      <c r="M54" s="26">
        <f>'[1]Appx B Pivot'!L84</f>
        <v>0.13866549376529777</v>
      </c>
    </row>
    <row r="55" spans="1:13" s="6" customFormat="1" ht="12.75" x14ac:dyDescent="0.2">
      <c r="A55" s="24" t="s">
        <v>92</v>
      </c>
      <c r="B55" s="25" t="s">
        <v>95</v>
      </c>
      <c r="C55" s="16">
        <f>'[1]Appx B Pivot'!B85</f>
        <v>231702</v>
      </c>
      <c r="D55" s="16">
        <f>'[1]Appx B Pivot'!C85</f>
        <v>211572.66700330889</v>
      </c>
      <c r="E55" s="17">
        <f>'[1]Appx B Pivot'!D85</f>
        <v>1.0951414626558369</v>
      </c>
      <c r="F55" s="18">
        <f>'[1]Appx B Pivot'!E85/1000000</f>
        <v>7385.4391240000004</v>
      </c>
      <c r="G55" s="18">
        <f>'[1]Appx B Pivot'!F85/1000000</f>
        <v>6932.1761368421812</v>
      </c>
      <c r="H55" s="17">
        <f>'[1]Appx B Pivot'!G85</f>
        <v>1.0653853823403128</v>
      </c>
      <c r="I55" s="16">
        <f>'[1]Appx B Pivot'!H85</f>
        <v>11424596.114283001</v>
      </c>
      <c r="J55" s="17">
        <f>'[1]Appx B Pivot'!I85</f>
        <v>0.13784509130040526</v>
      </c>
      <c r="K55" s="18">
        <f>'[1]Appx B Pivot'!J85/1000000</f>
        <v>371164.07250892749</v>
      </c>
      <c r="L55" s="17">
        <f>'[1]Appx B Pivot'!K85</f>
        <v>0.12700925561941392</v>
      </c>
      <c r="M55" s="26">
        <f>'[1]Appx B Pivot'!L85</f>
        <v>0.13662095338545766</v>
      </c>
    </row>
    <row r="56" spans="1:13" s="6" customFormat="1" ht="12.75" x14ac:dyDescent="0.2">
      <c r="A56" s="24" t="s">
        <v>92</v>
      </c>
      <c r="B56" s="25" t="s">
        <v>96</v>
      </c>
      <c r="C56" s="16">
        <f>'[1]Appx B Pivot'!B86</f>
        <v>154734</v>
      </c>
      <c r="D56" s="16">
        <f>'[1]Appx B Pivot'!C86</f>
        <v>143022.40355430546</v>
      </c>
      <c r="E56" s="17">
        <f>'[1]Appx B Pivot'!D86</f>
        <v>1.0818864468408103</v>
      </c>
      <c r="F56" s="18">
        <f>'[1]Appx B Pivot'!E86/1000000</f>
        <v>9651.9983360000006</v>
      </c>
      <c r="G56" s="18">
        <f>'[1]Appx B Pivot'!F86/1000000</f>
        <v>9008.2641595669465</v>
      </c>
      <c r="H56" s="17">
        <f>'[1]Appx B Pivot'!G86</f>
        <v>1.0714604018077551</v>
      </c>
      <c r="I56" s="16">
        <f>'[1]Appx B Pivot'!H86</f>
        <v>9711723.9219509978</v>
      </c>
      <c r="J56" s="17">
        <f>'[1]Appx B Pivot'!I86</f>
        <v>0.11717818794766922</v>
      </c>
      <c r="K56" s="18">
        <f>'[1]Appx B Pivot'!J86/1000000</f>
        <v>601118.83629257418</v>
      </c>
      <c r="L56" s="17">
        <f>'[1]Appx B Pivot'!K86</f>
        <v>0.20569786138040566</v>
      </c>
      <c r="M56" s="26">
        <f>'[1]Appx B Pivot'!L86</f>
        <v>0.17753698312528945</v>
      </c>
    </row>
    <row r="57" spans="1:13" s="6" customFormat="1" ht="12.75" x14ac:dyDescent="0.2">
      <c r="A57" s="24" t="s">
        <v>92</v>
      </c>
      <c r="B57" s="27" t="s">
        <v>116</v>
      </c>
      <c r="C57" s="28">
        <f>'[1]Appx B Pivot'!B87</f>
        <v>109866</v>
      </c>
      <c r="D57" s="28">
        <f>'[1]Appx B Pivot'!C87</f>
        <v>106781.77934096854</v>
      </c>
      <c r="E57" s="29">
        <f>'[1]Appx B Pivot'!D87</f>
        <v>1.0288833982545198</v>
      </c>
      <c r="F57" s="30">
        <f>'[1]Appx B Pivot'!E87/1000000</f>
        <v>22790.120593</v>
      </c>
      <c r="G57" s="30">
        <f>'[1]Appx B Pivot'!F87/1000000</f>
        <v>23395.487087226764</v>
      </c>
      <c r="H57" s="29">
        <f>'[1]Appx B Pivot'!G87</f>
        <v>0.97412464669063137</v>
      </c>
      <c r="I57" s="28">
        <f>'[1]Appx B Pivot'!H87</f>
        <v>8110786.3529060017</v>
      </c>
      <c r="J57" s="29">
        <f>'[1]Appx B Pivot'!I87</f>
        <v>9.7861847731899057E-2</v>
      </c>
      <c r="K57" s="30">
        <f>'[1]Appx B Pivot'!J87/1000000</f>
        <v>1519420.2387252932</v>
      </c>
      <c r="L57" s="29">
        <f>'[1]Appx B Pivot'!K87</f>
        <v>0.51993295630446568</v>
      </c>
      <c r="M57" s="31">
        <f>'[1]Appx B Pivot'!L87</f>
        <v>0.46108374739452351</v>
      </c>
    </row>
    <row r="58" spans="1:13" s="6" customFormat="1" ht="12.75" x14ac:dyDescent="0.2">
      <c r="A58" s="8"/>
      <c r="B58" s="15"/>
      <c r="C58" s="16"/>
      <c r="D58" s="16"/>
      <c r="E58" s="17"/>
      <c r="F58" s="18"/>
      <c r="G58" s="18"/>
      <c r="H58" s="17"/>
      <c r="I58" s="16"/>
      <c r="J58" s="17"/>
      <c r="K58" s="18"/>
      <c r="L58" s="17"/>
      <c r="M58" s="17"/>
    </row>
    <row r="59" spans="1:13" s="6" customFormat="1" ht="12.75" x14ac:dyDescent="0.2">
      <c r="A59" s="8" t="s">
        <v>108</v>
      </c>
      <c r="B59" s="19">
        <v>2009</v>
      </c>
      <c r="C59" s="20">
        <f>'[1]Appx B Pivot'!B96</f>
        <v>108681</v>
      </c>
      <c r="D59" s="20">
        <f>'[1]Appx B Pivot'!C96</f>
        <v>102840.37416745009</v>
      </c>
      <c r="E59" s="21">
        <f>'[1]Appx B Pivot'!D96</f>
        <v>1.0567931211825414</v>
      </c>
      <c r="F59" s="22">
        <f>'[1]Appx B Pivot'!E96/1000000</f>
        <v>2019.7654460000001</v>
      </c>
      <c r="G59" s="22">
        <f>'[1]Appx B Pivot'!F96/1000000</f>
        <v>2008.2922843247029</v>
      </c>
      <c r="H59" s="21">
        <f>'[1]Appx B Pivot'!G96</f>
        <v>1.0057128943654507</v>
      </c>
      <c r="I59" s="20">
        <f>'[1]Appx B Pivot'!H96</f>
        <v>4598489.2439210014</v>
      </c>
      <c r="J59" s="21">
        <f>'[1]Appx B Pivot'!I96</f>
        <v>5.5483726805864747E-2</v>
      </c>
      <c r="K59" s="22">
        <f>'[1]Appx B Pivot'!J96/1000000</f>
        <v>116875.99211254611</v>
      </c>
      <c r="L59" s="21">
        <f>'[1]Appx B Pivot'!K96</f>
        <v>3.9993991491829903E-2</v>
      </c>
      <c r="M59" s="23">
        <f>'[1]Appx B Pivot'!L96</f>
        <v>3.9579895424596868E-2</v>
      </c>
    </row>
    <row r="60" spans="1:13" s="6" customFormat="1" ht="12.75" x14ac:dyDescent="0.2">
      <c r="A60" s="24" t="s">
        <v>108</v>
      </c>
      <c r="B60" s="25">
        <v>2010</v>
      </c>
      <c r="C60" s="16">
        <f>'[1]Appx B Pivot'!B97</f>
        <v>221044</v>
      </c>
      <c r="D60" s="16">
        <f>'[1]Appx B Pivot'!C97</f>
        <v>214972.3434397706</v>
      </c>
      <c r="E60" s="17">
        <f>'[1]Appx B Pivot'!D97</f>
        <v>1.0282438962290539</v>
      </c>
      <c r="F60" s="18">
        <f>'[1]Appx B Pivot'!E97/1000000</f>
        <v>3343.7004860000002</v>
      </c>
      <c r="G60" s="18">
        <f>'[1]Appx B Pivot'!F97/1000000</f>
        <v>3247.9034607363983</v>
      </c>
      <c r="H60" s="17">
        <f>'[1]Appx B Pivot'!G97</f>
        <v>1.0294950346959764</v>
      </c>
      <c r="I60" s="16">
        <f>'[1]Appx B Pivot'!H97</f>
        <v>7997054.5820490057</v>
      </c>
      <c r="J60" s="17">
        <f>'[1]Appx B Pivot'!I97</f>
        <v>9.6489600855010377E-2</v>
      </c>
      <c r="K60" s="18">
        <f>'[1]Appx B Pivot'!J97/1000000</f>
        <v>184046.26998427429</v>
      </c>
      <c r="L60" s="17">
        <f>'[1]Appx B Pivot'!K97</f>
        <v>6.2979101377518512E-2</v>
      </c>
      <c r="M60" s="26">
        <f>'[1]Appx B Pivot'!L97</f>
        <v>6.4010443264914979E-2</v>
      </c>
    </row>
    <row r="61" spans="1:13" s="6" customFormat="1" ht="12.75" x14ac:dyDescent="0.2">
      <c r="A61" s="24" t="s">
        <v>108</v>
      </c>
      <c r="B61" s="25">
        <v>2018</v>
      </c>
      <c r="C61" s="16">
        <f>'[1]Appx B Pivot'!B98</f>
        <v>268461</v>
      </c>
      <c r="D61" s="16">
        <f>'[1]Appx B Pivot'!C98</f>
        <v>252976.26861989102</v>
      </c>
      <c r="E61" s="17">
        <f>'[1]Appx B Pivot'!D98</f>
        <v>1.0612102133713401</v>
      </c>
      <c r="F61" s="18">
        <f>'[1]Appx B Pivot'!E98/1000000</f>
        <v>4309.5860400000001</v>
      </c>
      <c r="G61" s="18">
        <f>'[1]Appx B Pivot'!F98/1000000</f>
        <v>4118.6952673101969</v>
      </c>
      <c r="H61" s="17">
        <f>'[1]Appx B Pivot'!G98</f>
        <v>1.0463473892338893</v>
      </c>
      <c r="I61" s="16">
        <f>'[1]Appx B Pivot'!H98</f>
        <v>9782614.0554530043</v>
      </c>
      <c r="J61" s="17">
        <f>'[1]Appx B Pivot'!I98</f>
        <v>0.11803352294832324</v>
      </c>
      <c r="K61" s="18">
        <f>'[1]Appx B Pivot'!J98/1000000</f>
        <v>245171.26604158428</v>
      </c>
      <c r="L61" s="17">
        <f>'[1]Appx B Pivot'!K98</f>
        <v>8.3895566154135126E-2</v>
      </c>
      <c r="M61" s="26">
        <f>'[1]Appx B Pivot'!L98</f>
        <v>8.1172212450507417E-2</v>
      </c>
    </row>
    <row r="62" spans="1:13" s="6" customFormat="1" ht="12.75" x14ac:dyDescent="0.2">
      <c r="A62" s="24" t="s">
        <v>108</v>
      </c>
      <c r="B62" s="25">
        <v>2012</v>
      </c>
      <c r="C62" s="16">
        <f>'[1]Appx B Pivot'!B99</f>
        <v>268007</v>
      </c>
      <c r="D62" s="16">
        <f>'[1]Appx B Pivot'!C99</f>
        <v>253095.3071989727</v>
      </c>
      <c r="E62" s="17">
        <f>'[1]Appx B Pivot'!D99</f>
        <v>1.0589173026005747</v>
      </c>
      <c r="F62" s="18">
        <f>'[1]Appx B Pivot'!E99/1000000</f>
        <v>5070.4463889999997</v>
      </c>
      <c r="G62" s="18">
        <f>'[1]Appx B Pivot'!F99/1000000</f>
        <v>4974.2818155921113</v>
      </c>
      <c r="H62" s="17">
        <f>'[1]Appx B Pivot'!G99</f>
        <v>1.019332353286952</v>
      </c>
      <c r="I62" s="16">
        <f>'[1]Appx B Pivot'!H99</f>
        <v>9496270.2960260101</v>
      </c>
      <c r="J62" s="17">
        <f>'[1]Appx B Pivot'!I99</f>
        <v>0.11457860154307822</v>
      </c>
      <c r="K62" s="18">
        <f>'[1]Appx B Pivot'!J99/1000000</f>
        <v>282572.30095974181</v>
      </c>
      <c r="L62" s="17">
        <f>'[1]Appx B Pivot'!K99</f>
        <v>9.6693888934249156E-2</v>
      </c>
      <c r="M62" s="26">
        <f>'[1]Appx B Pivot'!L99</f>
        <v>9.8034312838985935E-2</v>
      </c>
    </row>
    <row r="63" spans="1:13" s="6" customFormat="1" ht="12.75" x14ac:dyDescent="0.2">
      <c r="A63" s="24" t="s">
        <v>108</v>
      </c>
      <c r="B63" s="25">
        <v>2013</v>
      </c>
      <c r="C63" s="16">
        <f>'[1]Appx B Pivot'!B100</f>
        <v>269921</v>
      </c>
      <c r="D63" s="16">
        <f>'[1]Appx B Pivot'!C100</f>
        <v>253132.93703189472</v>
      </c>
      <c r="E63" s="17">
        <f>'[1]Appx B Pivot'!D100</f>
        <v>1.0663211321487964</v>
      </c>
      <c r="F63" s="18">
        <f>'[1]Appx B Pivot'!E100/1000000</f>
        <v>5968.53244</v>
      </c>
      <c r="G63" s="18">
        <f>'[1]Appx B Pivot'!F100/1000000</f>
        <v>5756.0918890553558</v>
      </c>
      <c r="H63" s="17">
        <f>'[1]Appx B Pivot'!G100</f>
        <v>1.0369070812348529</v>
      </c>
      <c r="I63" s="16">
        <f>'[1]Appx B Pivot'!H100</f>
        <v>10016351.564168001</v>
      </c>
      <c r="J63" s="17">
        <f>'[1]Appx B Pivot'!I100</f>
        <v>0.12085371614437566</v>
      </c>
      <c r="K63" s="18">
        <f>'[1]Appx B Pivot'!J100/1000000</f>
        <v>339428.48368525028</v>
      </c>
      <c r="L63" s="17">
        <f>'[1]Appx B Pivot'!K100</f>
        <v>0.11614960132719507</v>
      </c>
      <c r="M63" s="26">
        <f>'[1]Appx B Pivot'!L100</f>
        <v>0.11344240915599023</v>
      </c>
    </row>
    <row r="64" spans="1:13" s="6" customFormat="1" ht="12.75" x14ac:dyDescent="0.2">
      <c r="A64" s="24" t="s">
        <v>108</v>
      </c>
      <c r="B64" s="25">
        <v>2014</v>
      </c>
      <c r="C64" s="16">
        <f>'[1]Appx B Pivot'!B101</f>
        <v>275466</v>
      </c>
      <c r="D64" s="16">
        <f>'[1]Appx B Pivot'!C101</f>
        <v>257779.28076288587</v>
      </c>
      <c r="E64" s="17">
        <f>'[1]Appx B Pivot'!D101</f>
        <v>1.0686118728579392</v>
      </c>
      <c r="F64" s="18">
        <f>'[1]Appx B Pivot'!E101/1000000</f>
        <v>6718.7316229999997</v>
      </c>
      <c r="G64" s="18">
        <f>'[1]Appx B Pivot'!F101/1000000</f>
        <v>6528.1828604425655</v>
      </c>
      <c r="H64" s="17">
        <f>'[1]Appx B Pivot'!G101</f>
        <v>1.029188637424981</v>
      </c>
      <c r="I64" s="16">
        <f>'[1]Appx B Pivot'!H101</f>
        <v>10197159.260512006</v>
      </c>
      <c r="J64" s="17">
        <f>'[1]Appx B Pivot'!I101</f>
        <v>0.12303527715196315</v>
      </c>
      <c r="K64" s="18">
        <f>'[1]Appx B Pivot'!J101/1000000</f>
        <v>382503.37361177703</v>
      </c>
      <c r="L64" s="17">
        <f>'[1]Appx B Pivot'!K101</f>
        <v>0.13088947005553156</v>
      </c>
      <c r="M64" s="26">
        <f>'[1]Appx B Pivot'!L101</f>
        <v>0.12865895912947026</v>
      </c>
    </row>
    <row r="65" spans="1:13" s="6" customFormat="1" ht="12.75" x14ac:dyDescent="0.2">
      <c r="A65" s="24" t="s">
        <v>108</v>
      </c>
      <c r="B65" s="25">
        <v>2015</v>
      </c>
      <c r="C65" s="16">
        <f>'[1]Appx B Pivot'!B102</f>
        <v>281240</v>
      </c>
      <c r="D65" s="16">
        <f>'[1]Appx B Pivot'!C102</f>
        <v>259792.67752752901</v>
      </c>
      <c r="E65" s="17">
        <f>'[1]Appx B Pivot'!D102</f>
        <v>1.0825555311126824</v>
      </c>
      <c r="F65" s="18">
        <f>'[1]Appx B Pivot'!E102/1000000</f>
        <v>7733.7842190000001</v>
      </c>
      <c r="G65" s="18">
        <f>'[1]Appx B Pivot'!F102/1000000</f>
        <v>7402.5717395961192</v>
      </c>
      <c r="H65" s="17">
        <f>'[1]Appx B Pivot'!G102</f>
        <v>1.0447428935584961</v>
      </c>
      <c r="I65" s="16">
        <f>'[1]Appx B Pivot'!H102</f>
        <v>10287787.65675799</v>
      </c>
      <c r="J65" s="17">
        <f>'[1]Appx B Pivot'!I102</f>
        <v>0.12412876697251958</v>
      </c>
      <c r="K65" s="18">
        <f>'[1]Appx B Pivot'!J102/1000000</f>
        <v>424964.77928341419</v>
      </c>
      <c r="L65" s="17">
        <f>'[1]Appx B Pivot'!K102</f>
        <v>0.14541940957918759</v>
      </c>
      <c r="M65" s="26">
        <f>'[1]Appx B Pivot'!L102</f>
        <v>0.14589162026522981</v>
      </c>
    </row>
    <row r="66" spans="1:13" s="6" customFormat="1" ht="12.75" x14ac:dyDescent="0.2">
      <c r="A66" s="24" t="s">
        <v>108</v>
      </c>
      <c r="B66" s="25">
        <v>2016</v>
      </c>
      <c r="C66" s="16">
        <f>'[1]Appx B Pivot'!B103</f>
        <v>272986</v>
      </c>
      <c r="D66" s="16">
        <f>'[1]Appx B Pivot'!C103</f>
        <v>260000.8918190843</v>
      </c>
      <c r="E66" s="17">
        <f>'[1]Appx B Pivot'!D103</f>
        <v>1.0499425524661319</v>
      </c>
      <c r="F66" s="18">
        <f>'[1]Appx B Pivot'!E103/1000000</f>
        <v>8253.6275260000002</v>
      </c>
      <c r="G66" s="18">
        <f>'[1]Appx B Pivot'!F103/1000000</f>
        <v>8182.1049342259721</v>
      </c>
      <c r="H66" s="17">
        <f>'[1]Appx B Pivot'!G103</f>
        <v>1.0087413437433255</v>
      </c>
      <c r="I66" s="16">
        <f>'[1]Appx B Pivot'!H103</f>
        <v>10268435.137942011</v>
      </c>
      <c r="J66" s="17">
        <f>'[1]Appx B Pivot'!I103</f>
        <v>0.12389526640091107</v>
      </c>
      <c r="K66" s="18">
        <f>'[1]Appx B Pivot'!J103/1000000</f>
        <v>460193.65682884626</v>
      </c>
      <c r="L66" s="17">
        <f>'[1]Appx B Pivot'!K103</f>
        <v>0.15747443818987078</v>
      </c>
      <c r="M66" s="26">
        <f>'[1]Appx B Pivot'!L103</f>
        <v>0.16125484332009815</v>
      </c>
    </row>
    <row r="67" spans="1:13" s="6" customFormat="1" ht="12.75" x14ac:dyDescent="0.2">
      <c r="A67" s="24" t="s">
        <v>108</v>
      </c>
      <c r="B67" s="27">
        <v>2017</v>
      </c>
      <c r="C67" s="28">
        <f>'[1]Appx B Pivot'!B104</f>
        <v>277844</v>
      </c>
      <c r="D67" s="28">
        <f>'[1]Appx B Pivot'!C104</f>
        <v>259679.63323416808</v>
      </c>
      <c r="E67" s="29">
        <f>'[1]Appx B Pivot'!D104</f>
        <v>1.0699491390202791</v>
      </c>
      <c r="F67" s="30">
        <f>'[1]Appx B Pivot'!E104/1000000</f>
        <v>8902.7857499999991</v>
      </c>
      <c r="G67" s="30">
        <f>'[1]Appx B Pivot'!F104/1000000</f>
        <v>8522.087737165959</v>
      </c>
      <c r="H67" s="29">
        <f>'[1]Appx B Pivot'!G104</f>
        <v>1.0446719189681382</v>
      </c>
      <c r="I67" s="28">
        <f>'[1]Appx B Pivot'!H104</f>
        <v>10235801.548296001</v>
      </c>
      <c r="J67" s="29">
        <f>'[1]Appx B Pivot'!I104</f>
        <v>0.12350152117795388</v>
      </c>
      <c r="K67" s="30">
        <f>'[1]Appx B Pivot'!J104/1000000</f>
        <v>486582.65271638677</v>
      </c>
      <c r="L67" s="29">
        <f>'[1]Appx B Pivot'!K104</f>
        <v>0.16650453289048242</v>
      </c>
      <c r="M67" s="31">
        <f>'[1]Appx B Pivot'!L104</f>
        <v>0.16795530415020626</v>
      </c>
    </row>
    <row r="68" spans="1:13" s="6" customFormat="1" ht="12.75" x14ac:dyDescent="0.2">
      <c r="A68" s="8"/>
      <c r="B68" s="15"/>
      <c r="C68" s="16"/>
      <c r="D68" s="16"/>
      <c r="E68" s="32"/>
      <c r="F68" s="18"/>
      <c r="G68" s="18"/>
      <c r="H68" s="32"/>
      <c r="I68" s="16"/>
      <c r="J68" s="32"/>
      <c r="K68" s="18"/>
      <c r="L68" s="32"/>
      <c r="M68" s="32"/>
    </row>
    <row r="69" spans="1:13" s="6" customFormat="1" ht="12.75" x14ac:dyDescent="0.2">
      <c r="A69" s="8"/>
      <c r="B69" s="379" t="s">
        <v>118</v>
      </c>
      <c r="C69" s="379"/>
      <c r="D69" s="379"/>
      <c r="E69" s="379"/>
      <c r="F69" s="379"/>
      <c r="G69" s="379"/>
      <c r="H69" s="379"/>
      <c r="I69" s="379"/>
      <c r="J69" s="379"/>
      <c r="K69" s="379"/>
      <c r="L69" s="379"/>
      <c r="M69" s="379"/>
    </row>
    <row r="70" spans="1:13" s="6" customFormat="1" ht="12.75" x14ac:dyDescent="0.2">
      <c r="A70" s="8" t="s">
        <v>113</v>
      </c>
      <c r="B70" s="19" t="s">
        <v>72</v>
      </c>
      <c r="C70" s="20">
        <f>'[1]Appx B Pivot'!B114</f>
        <v>874</v>
      </c>
      <c r="D70" s="20">
        <f>'[1]Appx B Pivot'!C114</f>
        <v>649.16194592410011</v>
      </c>
      <c r="E70" s="21">
        <f>'[1]Appx B Pivot'!D114</f>
        <v>1.3463512540862768</v>
      </c>
      <c r="F70" s="22">
        <f>'[1]Appx B Pivot'!E114/1000000</f>
        <v>30.456665000000001</v>
      </c>
      <c r="G70" s="22">
        <f>'[1]Appx B Pivot'!F114/1000000</f>
        <v>24.75940780555981</v>
      </c>
      <c r="H70" s="21">
        <f>'[1]Appx B Pivot'!G114</f>
        <v>1.2301047439899129</v>
      </c>
      <c r="I70" s="20">
        <f>'[1]Appx B Pivot'!H114</f>
        <v>1811849.9770589999</v>
      </c>
      <c r="J70" s="21">
        <f>'[1]Appx B Pivot'!I114</f>
        <v>3.3388970400757202E-2</v>
      </c>
      <c r="K70" s="22">
        <f>'[1]Appx B Pivot'!J114/1000000</f>
        <v>69314.861123573675</v>
      </c>
      <c r="L70" s="21">
        <f>'[1]Appx B Pivot'!K114</f>
        <v>5.1285924002313465E-2</v>
      </c>
      <c r="M70" s="23">
        <f>'[1]Appx B Pivot'!L114</f>
        <v>1.7300909890688371E-3</v>
      </c>
    </row>
    <row r="71" spans="1:13" s="6" customFormat="1" ht="12.75" x14ac:dyDescent="0.2">
      <c r="A71" s="24" t="s">
        <v>113</v>
      </c>
      <c r="B71" s="25" t="s">
        <v>73</v>
      </c>
      <c r="C71" s="16">
        <f>'[1]Appx B Pivot'!B115</f>
        <v>1502</v>
      </c>
      <c r="D71" s="16">
        <f>'[1]Appx B Pivot'!C115</f>
        <v>1047.6268902484596</v>
      </c>
      <c r="E71" s="17">
        <f>'[1]Appx B Pivot'!D115</f>
        <v>1.4337165397155653</v>
      </c>
      <c r="F71" s="18">
        <f>'[1]Appx B Pivot'!E115/1000000</f>
        <v>41.138250999999997</v>
      </c>
      <c r="G71" s="18">
        <f>'[1]Appx B Pivot'!F115/1000000</f>
        <v>33.114313877945833</v>
      </c>
      <c r="H71" s="17">
        <f>'[1]Appx B Pivot'!G115</f>
        <v>1.2423102333217333</v>
      </c>
      <c r="I71" s="16">
        <f>'[1]Appx B Pivot'!H115</f>
        <v>2197241.6867960002</v>
      </c>
      <c r="J71" s="17">
        <f>'[1]Appx B Pivot'!I115</f>
        <v>4.0491011161324482E-2</v>
      </c>
      <c r="K71" s="18">
        <f>'[1]Appx B Pivot'!J115/1000000</f>
        <v>70214.666255265576</v>
      </c>
      <c r="L71" s="17">
        <f>'[1]Appx B Pivot'!K115</f>
        <v>5.195168797922705E-2</v>
      </c>
      <c r="M71" s="26">
        <f>'[1]Appx B Pivot'!L115</f>
        <v>2.3138992862570154E-3</v>
      </c>
    </row>
    <row r="72" spans="1:13" s="6" customFormat="1" ht="12.75" x14ac:dyDescent="0.2">
      <c r="A72" s="24" t="s">
        <v>113</v>
      </c>
      <c r="B72" s="25" t="s">
        <v>74</v>
      </c>
      <c r="C72" s="16">
        <f>'[1]Appx B Pivot'!B116</f>
        <v>2160</v>
      </c>
      <c r="D72" s="16">
        <f>'[1]Appx B Pivot'!C116</f>
        <v>1716.7965754214895</v>
      </c>
      <c r="E72" s="17">
        <f>'[1]Appx B Pivot'!D116</f>
        <v>1.2581572161336005</v>
      </c>
      <c r="F72" s="18">
        <f>'[1]Appx B Pivot'!E116/1000000</f>
        <v>45.914548000000003</v>
      </c>
      <c r="G72" s="18">
        <f>'[1]Appx B Pivot'!F116/1000000</f>
        <v>45.631161303874308</v>
      </c>
      <c r="H72" s="17">
        <f>'[1]Appx B Pivot'!G116</f>
        <v>1.006210376594155</v>
      </c>
      <c r="I72" s="16">
        <f>'[1]Appx B Pivot'!H116</f>
        <v>2203096.5395320007</v>
      </c>
      <c r="J72" s="17">
        <f>'[1]Appx B Pivot'!I116</f>
        <v>4.0598905030672559E-2</v>
      </c>
      <c r="K72" s="18">
        <f>'[1]Appx B Pivot'!J116/1000000</f>
        <v>59122.008057900981</v>
      </c>
      <c r="L72" s="17">
        <f>'[1]Appx B Pivot'!K116</f>
        <v>4.3744252862543229E-2</v>
      </c>
      <c r="M72" s="26">
        <f>'[1]Appx B Pivot'!L116</f>
        <v>3.1885278360677081E-3</v>
      </c>
    </row>
    <row r="73" spans="1:13" s="6" customFormat="1" ht="12.75" x14ac:dyDescent="0.2">
      <c r="A73" s="24" t="s">
        <v>113</v>
      </c>
      <c r="B73" s="25" t="s">
        <v>75</v>
      </c>
      <c r="C73" s="16">
        <f>'[1]Appx B Pivot'!B117</f>
        <v>9712</v>
      </c>
      <c r="D73" s="16">
        <f>'[1]Appx B Pivot'!C117</f>
        <v>6875.1853382324089</v>
      </c>
      <c r="E73" s="17">
        <f>'[1]Appx B Pivot'!D117</f>
        <v>1.4126164637325878</v>
      </c>
      <c r="F73" s="18">
        <f>'[1]Appx B Pivot'!E117/1000000</f>
        <v>198.194962</v>
      </c>
      <c r="G73" s="18">
        <f>'[1]Appx B Pivot'!F117/1000000</f>
        <v>165.87068254237647</v>
      </c>
      <c r="H73" s="17">
        <f>'[1]Appx B Pivot'!G117</f>
        <v>1.1948763878111213</v>
      </c>
      <c r="I73" s="16">
        <f>'[1]Appx B Pivot'!H117</f>
        <v>5563028.9653179972</v>
      </c>
      <c r="J73" s="17">
        <f>'[1]Appx B Pivot'!I117</f>
        <v>0.10251610884641645</v>
      </c>
      <c r="K73" s="18">
        <f>'[1]Appx B Pivot'!J117/1000000</f>
        <v>140234.81277498565</v>
      </c>
      <c r="L73" s="17">
        <f>'[1]Appx B Pivot'!K117</f>
        <v>0.10375945120390036</v>
      </c>
      <c r="M73" s="26">
        <f>'[1]Appx B Pivot'!L117</f>
        <v>1.1590397293461226E-2</v>
      </c>
    </row>
    <row r="74" spans="1:13" s="6" customFormat="1" ht="12.75" x14ac:dyDescent="0.2">
      <c r="A74" s="24" t="s">
        <v>113</v>
      </c>
      <c r="B74" s="25" t="s">
        <v>76</v>
      </c>
      <c r="C74" s="16">
        <f>'[1]Appx B Pivot'!B118</f>
        <v>36407</v>
      </c>
      <c r="D74" s="16">
        <f>'[1]Appx B Pivot'!C118</f>
        <v>29002.096494364545</v>
      </c>
      <c r="E74" s="17">
        <f>'[1]Appx B Pivot'!D118</f>
        <v>1.255323042148843</v>
      </c>
      <c r="F74" s="18">
        <f>'[1]Appx B Pivot'!E118/1000000</f>
        <v>986.62248399999999</v>
      </c>
      <c r="G74" s="18">
        <f>'[1]Appx B Pivot'!F118/1000000</f>
        <v>909.94077504316215</v>
      </c>
      <c r="H74" s="17">
        <f>'[1]Appx B Pivot'!G118</f>
        <v>1.0842710988011286</v>
      </c>
      <c r="I74" s="16">
        <f>'[1]Appx B Pivot'!H118</f>
        <v>10917046.713343997</v>
      </c>
      <c r="J74" s="17">
        <f>'[1]Appx B Pivot'!I118</f>
        <v>0.20118053602164035</v>
      </c>
      <c r="K74" s="18">
        <f>'[1]Appx B Pivot'!J118/1000000</f>
        <v>371919.36974693794</v>
      </c>
      <c r="L74" s="17">
        <f>'[1]Appx B Pivot'!K118</f>
        <v>0.27518238113215698</v>
      </c>
      <c r="M74" s="26">
        <f>'[1]Appx B Pivot'!L118</f>
        <v>6.358311749019209E-2</v>
      </c>
    </row>
    <row r="75" spans="1:13" s="6" customFormat="1" ht="12.75" x14ac:dyDescent="0.2">
      <c r="A75" s="24" t="s">
        <v>113</v>
      </c>
      <c r="B75" s="25" t="s">
        <v>77</v>
      </c>
      <c r="C75" s="16">
        <f>'[1]Appx B Pivot'!B119</f>
        <v>96462</v>
      </c>
      <c r="D75" s="16">
        <f>'[1]Appx B Pivot'!C119</f>
        <v>89059.074700651312</v>
      </c>
      <c r="E75" s="17">
        <f>'[1]Appx B Pivot'!D119</f>
        <v>1.0831237616630498</v>
      </c>
      <c r="F75" s="18">
        <f>'[1]Appx B Pivot'!E119/1000000</f>
        <v>2185.4460629999999</v>
      </c>
      <c r="G75" s="18">
        <f>'[1]Appx B Pivot'!F119/1000000</f>
        <v>2161.1686938793218</v>
      </c>
      <c r="H75" s="17">
        <f>'[1]Appx B Pivot'!G119</f>
        <v>1.0112334447511822</v>
      </c>
      <c r="I75" s="16">
        <f>'[1]Appx B Pivot'!H119</f>
        <v>13054145.771069007</v>
      </c>
      <c r="J75" s="17">
        <f>'[1]Appx B Pivot'!I119</f>
        <v>0.24056323220804923</v>
      </c>
      <c r="K75" s="18">
        <f>'[1]Appx B Pivot'!J119/1000000</f>
        <v>364222.46768424578</v>
      </c>
      <c r="L75" s="17">
        <f>'[1]Appx B Pivot'!K119</f>
        <v>0.26948745903548371</v>
      </c>
      <c r="M75" s="26">
        <f>'[1]Appx B Pivot'!L119</f>
        <v>0.15101405140629712</v>
      </c>
    </row>
    <row r="76" spans="1:13" s="6" customFormat="1" ht="12.75" x14ac:dyDescent="0.2">
      <c r="A76" s="24" t="s">
        <v>113</v>
      </c>
      <c r="B76" s="25" t="s">
        <v>78</v>
      </c>
      <c r="C76" s="16">
        <f>'[1]Appx B Pivot'!B120</f>
        <v>201934</v>
      </c>
      <c r="D76" s="16">
        <f>'[1]Appx B Pivot'!C120</f>
        <v>185497.13702832442</v>
      </c>
      <c r="E76" s="17">
        <f>'[1]Appx B Pivot'!D120</f>
        <v>1.0886097933099947</v>
      </c>
      <c r="F76" s="18">
        <f>'[1]Appx B Pivot'!E120/1000000</f>
        <v>2990.2063950000002</v>
      </c>
      <c r="G76" s="18">
        <f>'[1]Appx B Pivot'!F120/1000000</f>
        <v>2885.9541919255503</v>
      </c>
      <c r="H76" s="17">
        <f>'[1]Appx B Pivot'!G120</f>
        <v>1.0361239978673711</v>
      </c>
      <c r="I76" s="16">
        <f>'[1]Appx B Pivot'!H120</f>
        <v>9512264.6162150037</v>
      </c>
      <c r="J76" s="17">
        <f>'[1]Appx B Pivot'!I120</f>
        <v>0.17529305722679628</v>
      </c>
      <c r="K76" s="18">
        <f>'[1]Appx B Pivot'!J120/1000000</f>
        <v>168218.93380357587</v>
      </c>
      <c r="L76" s="17">
        <f>'[1]Appx B Pivot'!K120</f>
        <v>0.12446484512779754</v>
      </c>
      <c r="M76" s="26">
        <f>'[1]Appx B Pivot'!L120</f>
        <v>0.20165923924863199</v>
      </c>
    </row>
    <row r="77" spans="1:13" s="6" customFormat="1" ht="12.75" x14ac:dyDescent="0.2">
      <c r="A77" s="24" t="s">
        <v>113</v>
      </c>
      <c r="B77" s="25" t="s">
        <v>114</v>
      </c>
      <c r="C77" s="16">
        <f>'[1]Appx B Pivot'!B121</f>
        <v>451380</v>
      </c>
      <c r="D77" s="16">
        <f>'[1]Appx B Pivot'!C121</f>
        <v>432643.80496845557</v>
      </c>
      <c r="E77" s="17">
        <f>'[1]Appx B Pivot'!D121</f>
        <v>1.0433062829431026</v>
      </c>
      <c r="F77" s="18">
        <f>'[1]Appx B Pivot'!E121/1000000</f>
        <v>5094.7597889999997</v>
      </c>
      <c r="G77" s="18">
        <f>'[1]Appx B Pivot'!F121/1000000</f>
        <v>4988.6347112423427</v>
      </c>
      <c r="H77" s="17">
        <f>'[1]Appx B Pivot'!G121</f>
        <v>1.0212733711527313</v>
      </c>
      <c r="I77" s="16">
        <f>'[1]Appx B Pivot'!H121</f>
        <v>7140251.6269979998</v>
      </c>
      <c r="J77" s="17">
        <f>'[1]Appx B Pivot'!I121</f>
        <v>0.13158134130662152</v>
      </c>
      <c r="K77" s="18">
        <f>'[1]Appx B Pivot'!J121/1000000</f>
        <v>87724.257282097242</v>
      </c>
      <c r="L77" s="17">
        <f>'[1]Appx B Pivot'!K121</f>
        <v>6.4906998574349548E-2</v>
      </c>
      <c r="M77" s="26">
        <f>'[1]Appx B Pivot'!L121</f>
        <v>0.348586364805475</v>
      </c>
    </row>
    <row r="78" spans="1:13" s="6" customFormat="1" ht="12.75" x14ac:dyDescent="0.2">
      <c r="A78" s="24" t="s">
        <v>113</v>
      </c>
      <c r="B78" s="27" t="s">
        <v>115</v>
      </c>
      <c r="C78" s="28">
        <f>'[1]Appx B Pivot'!B122</f>
        <v>285194</v>
      </c>
      <c r="D78" s="28">
        <f>'[1]Appx B Pivot'!C122</f>
        <v>286239.44416854909</v>
      </c>
      <c r="E78" s="29">
        <f>'[1]Appx B Pivot'!D122</f>
        <v>0.99634765861292862</v>
      </c>
      <c r="F78" s="30">
        <f>'[1]Appx B Pivot'!E122/1000000</f>
        <v>3115.662272</v>
      </c>
      <c r="G78" s="30">
        <f>'[1]Appx B Pivot'!F122/1000000</f>
        <v>3095.9697947593559</v>
      </c>
      <c r="H78" s="29">
        <f>'[1]Appx B Pivot'!G122</f>
        <v>1.0063606813199464</v>
      </c>
      <c r="I78" s="28">
        <f>'[1]Appx B Pivot'!H122</f>
        <v>1865999.1765879989</v>
      </c>
      <c r="J78" s="29">
        <f>'[1]Appx B Pivot'!I122</f>
        <v>3.4386837797721913E-2</v>
      </c>
      <c r="K78" s="30">
        <f>'[1]Appx B Pivot'!J122/1000000</f>
        <v>20566.349694108383</v>
      </c>
      <c r="L78" s="29">
        <f>'[1]Appx B Pivot'!K122</f>
        <v>1.5217000082228035E-2</v>
      </c>
      <c r="M78" s="31">
        <f>'[1]Appx B Pivot'!L122</f>
        <v>0.21633431164454917</v>
      </c>
    </row>
    <row r="79" spans="1:13" s="6" customFormat="1" ht="12.75" x14ac:dyDescent="0.2">
      <c r="A79" s="8"/>
      <c r="B79" s="15"/>
      <c r="C79" s="16"/>
      <c r="D79" s="16"/>
      <c r="E79" s="17"/>
      <c r="F79" s="18"/>
      <c r="G79" s="18"/>
      <c r="H79" s="17"/>
      <c r="I79" s="16"/>
      <c r="J79" s="17"/>
      <c r="K79" s="18"/>
      <c r="L79" s="17"/>
      <c r="M79" s="17"/>
    </row>
    <row r="80" spans="1:13" s="6" customFormat="1" ht="12.75" x14ac:dyDescent="0.2">
      <c r="A80" s="8" t="s">
        <v>92</v>
      </c>
      <c r="B80" s="19" t="s">
        <v>93</v>
      </c>
      <c r="C80" s="20">
        <f>'[1]Appx B Pivot'!B131</f>
        <v>749738</v>
      </c>
      <c r="D80" s="20">
        <f>'[1]Appx B Pivot'!C131</f>
        <v>713504.34429478121</v>
      </c>
      <c r="E80" s="21">
        <f>'[1]Appx B Pivot'!D131</f>
        <v>1.0507826700635323</v>
      </c>
      <c r="F80" s="22">
        <f>'[1]Appx B Pivot'!E131/1000000</f>
        <v>2648.412844</v>
      </c>
      <c r="G80" s="22">
        <f>'[1]Appx B Pivot'!F131/1000000</f>
        <v>2460.7788189078651</v>
      </c>
      <c r="H80" s="21">
        <f>'[1]Appx B Pivot'!G131</f>
        <v>1.0762498537659757</v>
      </c>
      <c r="I80" s="20">
        <f>'[1]Appx B Pivot'!H131</f>
        <v>25030072.502899021</v>
      </c>
      <c r="J80" s="21">
        <f>'[1]Appx B Pivot'!I131</f>
        <v>0.4612569255235241</v>
      </c>
      <c r="K80" s="22">
        <f>'[1]Appx B Pivot'!J131/1000000</f>
        <v>96604.838098477994</v>
      </c>
      <c r="L80" s="21">
        <f>'[1]Appx B Pivot'!K131</f>
        <v>7.1477722160354251E-2</v>
      </c>
      <c r="M80" s="23">
        <f>'[1]Appx B Pivot'!L131</f>
        <v>0.17194964007693048</v>
      </c>
    </row>
    <row r="81" spans="1:13" s="6" customFormat="1" ht="12.75" x14ac:dyDescent="0.2">
      <c r="A81" s="24" t="s">
        <v>92</v>
      </c>
      <c r="B81" s="25" t="s">
        <v>94</v>
      </c>
      <c r="C81" s="16">
        <f>'[1]Appx B Pivot'!B132</f>
        <v>205857</v>
      </c>
      <c r="D81" s="16">
        <f>'[1]Appx B Pivot'!C132</f>
        <v>194206.13367234662</v>
      </c>
      <c r="E81" s="17">
        <f>'[1]Appx B Pivot'!D132</f>
        <v>1.0599922675321369</v>
      </c>
      <c r="F81" s="18">
        <f>'[1]Appx B Pivot'!E132/1000000</f>
        <v>2814.932836</v>
      </c>
      <c r="G81" s="18">
        <f>'[1]Appx B Pivot'!F132/1000000</f>
        <v>2702.4964048736556</v>
      </c>
      <c r="H81" s="17">
        <f>'[1]Appx B Pivot'!G132</f>
        <v>1.041604655208265</v>
      </c>
      <c r="I81" s="16">
        <f>'[1]Appx B Pivot'!H132</f>
        <v>13353583.947182003</v>
      </c>
      <c r="J81" s="17">
        <f>'[1]Appx B Pivot'!I132</f>
        <v>0.24608131180938694</v>
      </c>
      <c r="K81" s="18">
        <f>'[1]Appx B Pivot'!J132/1000000</f>
        <v>189195.29153586255</v>
      </c>
      <c r="L81" s="17">
        <f>'[1]Appx B Pivot'!K132</f>
        <v>0.13998520931904201</v>
      </c>
      <c r="M81" s="26">
        <f>'[1]Appx B Pivot'!L132</f>
        <v>0.18883992358706272</v>
      </c>
    </row>
    <row r="82" spans="1:13" s="6" customFormat="1" ht="12.75" x14ac:dyDescent="0.2">
      <c r="A82" s="24" t="s">
        <v>92</v>
      </c>
      <c r="B82" s="25" t="s">
        <v>95</v>
      </c>
      <c r="C82" s="16">
        <f>'[1]Appx B Pivot'!B133</f>
        <v>65302</v>
      </c>
      <c r="D82" s="16">
        <f>'[1]Appx B Pivot'!C133</f>
        <v>61967.64298754694</v>
      </c>
      <c r="E82" s="17">
        <f>'[1]Appx B Pivot'!D133</f>
        <v>1.0538080335429756</v>
      </c>
      <c r="F82" s="18">
        <f>'[1]Appx B Pivot'!E133/1000000</f>
        <v>2036.884986</v>
      </c>
      <c r="G82" s="18">
        <f>'[1]Appx B Pivot'!F133/1000000</f>
        <v>1952.0633690559325</v>
      </c>
      <c r="H82" s="17">
        <f>'[1]Appx B Pivot'!G133</f>
        <v>1.0434522865848814</v>
      </c>
      <c r="I82" s="16">
        <f>'[1]Appx B Pivot'!H133</f>
        <v>7084835.0440149968</v>
      </c>
      <c r="J82" s="17">
        <f>'[1]Appx B Pivot'!I133</f>
        <v>0.13056011842815007</v>
      </c>
      <c r="K82" s="18">
        <f>'[1]Appx B Pivot'!J133/1000000</f>
        <v>223974.09256907649</v>
      </c>
      <c r="L82" s="17">
        <f>'[1]Appx B Pivot'!K133</f>
        <v>0.16571797308381531</v>
      </c>
      <c r="M82" s="26">
        <f>'[1]Appx B Pivot'!L133</f>
        <v>0.13640258569256458</v>
      </c>
    </row>
    <row r="83" spans="1:13" s="6" customFormat="1" ht="12.75" x14ac:dyDescent="0.2">
      <c r="A83" s="24" t="s">
        <v>92</v>
      </c>
      <c r="B83" s="25" t="s">
        <v>96</v>
      </c>
      <c r="C83" s="16">
        <f>'[1]Appx B Pivot'!B134</f>
        <v>41419</v>
      </c>
      <c r="D83" s="16">
        <f>'[1]Appx B Pivot'!C134</f>
        <v>39553.09417357295</v>
      </c>
      <c r="E83" s="17">
        <f>'[1]Appx B Pivot'!D134</f>
        <v>1.0471747120020192</v>
      </c>
      <c r="F83" s="18">
        <f>'[1]Appx B Pivot'!E134/1000000</f>
        <v>2474.7974960000001</v>
      </c>
      <c r="G83" s="18">
        <f>'[1]Appx B Pivot'!F134/1000000</f>
        <v>2395.4706068189339</v>
      </c>
      <c r="H83" s="17">
        <f>'[1]Appx B Pivot'!G134</f>
        <v>1.0331153673751015</v>
      </c>
      <c r="I83" s="16">
        <f>'[1]Appx B Pivot'!H134</f>
        <v>5644967.2672309941</v>
      </c>
      <c r="J83" s="17">
        <f>'[1]Appx B Pivot'!I134</f>
        <v>0.1040260768746205</v>
      </c>
      <c r="K83" s="18">
        <f>'[1]Appx B Pivot'!J134/1000000</f>
        <v>336758.92375506076</v>
      </c>
      <c r="L83" s="17">
        <f>'[1]Appx B Pivot'!K134</f>
        <v>0.24916723904290039</v>
      </c>
      <c r="M83" s="26">
        <f>'[1]Appx B Pivot'!L134</f>
        <v>0.16738615656655814</v>
      </c>
    </row>
    <row r="84" spans="1:13" s="6" customFormat="1" ht="12.75" x14ac:dyDescent="0.2">
      <c r="A84" s="24" t="s">
        <v>92</v>
      </c>
      <c r="B84" s="27" t="s">
        <v>116</v>
      </c>
      <c r="C84" s="28">
        <f>'[1]Appx B Pivot'!B135</f>
        <v>23309</v>
      </c>
      <c r="D84" s="28">
        <f>'[1]Appx B Pivot'!C135</f>
        <v>23499.112981923598</v>
      </c>
      <c r="E84" s="29">
        <f>'[1]Appx B Pivot'!D135</f>
        <v>0.99190978050661571</v>
      </c>
      <c r="F84" s="30">
        <f>'[1]Appx B Pivot'!E135/1000000</f>
        <v>4713.3732669999999</v>
      </c>
      <c r="G84" s="30">
        <f>'[1]Appx B Pivot'!F135/1000000</f>
        <v>4800.2345327231033</v>
      </c>
      <c r="H84" s="29">
        <f>'[1]Appx B Pivot'!G135</f>
        <v>0.98190478712425988</v>
      </c>
      <c r="I84" s="28">
        <f>'[1]Appx B Pivot'!H135</f>
        <v>3151466.3115920001</v>
      </c>
      <c r="J84" s="29">
        <f>'[1]Appx B Pivot'!I135</f>
        <v>5.8075567364318424E-2</v>
      </c>
      <c r="K84" s="30">
        <f>'[1]Appx B Pivot'!J135/1000000</f>
        <v>505004.58046421333</v>
      </c>
      <c r="L84" s="29">
        <f>'[1]Appx B Pivot'!K135</f>
        <v>0.37365185639388804</v>
      </c>
      <c r="M84" s="31">
        <f>'[1]Appx B Pivot'!L135</f>
        <v>0.33542169407688416</v>
      </c>
    </row>
    <row r="85" spans="1:13" s="6" customFormat="1" ht="12.75" x14ac:dyDescent="0.2">
      <c r="A85" s="8"/>
      <c r="B85" s="15"/>
      <c r="C85" s="16"/>
      <c r="D85" s="16"/>
      <c r="E85" s="17"/>
      <c r="F85" s="18"/>
      <c r="G85" s="18"/>
      <c r="H85" s="17"/>
      <c r="I85" s="16"/>
      <c r="J85" s="17"/>
      <c r="K85" s="18"/>
      <c r="L85" s="17"/>
      <c r="M85" s="17"/>
    </row>
    <row r="86" spans="1:13" s="6" customFormat="1" ht="12.75" x14ac:dyDescent="0.2">
      <c r="A86" s="8" t="s">
        <v>108</v>
      </c>
      <c r="B86" s="19">
        <v>2009</v>
      </c>
      <c r="C86" s="20">
        <f>'[1]Appx B Pivot'!B144</f>
        <v>60148</v>
      </c>
      <c r="D86" s="20">
        <f>'[1]Appx B Pivot'!C144</f>
        <v>58372.172157296962</v>
      </c>
      <c r="E86" s="21">
        <f>'[1]Appx B Pivot'!D144</f>
        <v>1.0304225074564242</v>
      </c>
      <c r="F86" s="22">
        <f>'[1]Appx B Pivot'!E144/1000000</f>
        <v>469.35227500000002</v>
      </c>
      <c r="G86" s="22">
        <f>'[1]Appx B Pivot'!F144/1000000</f>
        <v>477.04565249001018</v>
      </c>
      <c r="H86" s="21">
        <f>'[1]Appx B Pivot'!G144</f>
        <v>0.98387286950451491</v>
      </c>
      <c r="I86" s="20">
        <f>'[1]Appx B Pivot'!H144</f>
        <v>3075269.0452280007</v>
      </c>
      <c r="J86" s="21">
        <f>'[1]Appx B Pivot'!I144</f>
        <v>5.667139576983804E-2</v>
      </c>
      <c r="K86" s="22">
        <f>'[1]Appx B Pivot'!J144/1000000</f>
        <v>42623.804248783985</v>
      </c>
      <c r="L86" s="21">
        <f>'[1]Appx B Pivot'!K144</f>
        <v>3.1537265601606641E-2</v>
      </c>
      <c r="M86" s="23">
        <f>'[1]Appx B Pivot'!L144</f>
        <v>3.3334092286411592E-2</v>
      </c>
    </row>
    <row r="87" spans="1:13" s="6" customFormat="1" ht="12.75" x14ac:dyDescent="0.2">
      <c r="A87" s="24" t="s">
        <v>108</v>
      </c>
      <c r="B87" s="25">
        <v>2010</v>
      </c>
      <c r="C87" s="16">
        <f>'[1]Appx B Pivot'!B145</f>
        <v>86229</v>
      </c>
      <c r="D87" s="16">
        <f>'[1]Appx B Pivot'!C145</f>
        <v>81974.926319290957</v>
      </c>
      <c r="E87" s="17">
        <f>'[1]Appx B Pivot'!D145</f>
        <v>1.0518948155456644</v>
      </c>
      <c r="F87" s="18">
        <f>'[1]Appx B Pivot'!E145/1000000</f>
        <v>752.50931800000001</v>
      </c>
      <c r="G87" s="18">
        <f>'[1]Appx B Pivot'!F145/1000000</f>
        <v>741.33678369528616</v>
      </c>
      <c r="H87" s="17">
        <f>'[1]Appx B Pivot'!G145</f>
        <v>1.0150707944761934</v>
      </c>
      <c r="I87" s="16">
        <f>'[1]Appx B Pivot'!H145</f>
        <v>4354951.6630079998</v>
      </c>
      <c r="J87" s="17">
        <f>'[1]Appx B Pivot'!I145</f>
        <v>8.0253527617627635E-2</v>
      </c>
      <c r="K87" s="18">
        <f>'[1]Appx B Pivot'!J145/1000000</f>
        <v>69502.925290374144</v>
      </c>
      <c r="L87" s="17">
        <f>'[1]Appx B Pivot'!K145</f>
        <v>5.1425072294753849E-2</v>
      </c>
      <c r="M87" s="26">
        <f>'[1]Appx B Pivot'!L145</f>
        <v>5.1801727222590514E-2</v>
      </c>
    </row>
    <row r="88" spans="1:13" s="6" customFormat="1" ht="12.75" x14ac:dyDescent="0.2">
      <c r="A88" s="24" t="s">
        <v>108</v>
      </c>
      <c r="B88" s="25">
        <v>2018</v>
      </c>
      <c r="C88" s="16">
        <f>'[1]Appx B Pivot'!B146</f>
        <v>127598</v>
      </c>
      <c r="D88" s="16">
        <f>'[1]Appx B Pivot'!C146</f>
        <v>119497.43773829243</v>
      </c>
      <c r="E88" s="17">
        <f>'[1]Appx B Pivot'!D146</f>
        <v>1.0677885853874822</v>
      </c>
      <c r="F88" s="18">
        <f>'[1]Appx B Pivot'!E146/1000000</f>
        <v>1087.6221619999999</v>
      </c>
      <c r="G88" s="18">
        <f>'[1]Appx B Pivot'!F146/1000000</f>
        <v>1046.8493678251475</v>
      </c>
      <c r="H88" s="17">
        <f>'[1]Appx B Pivot'!G146</f>
        <v>1.0389481002979053</v>
      </c>
      <c r="I88" s="16">
        <f>'[1]Appx B Pivot'!H146</f>
        <v>6040116.609794993</v>
      </c>
      <c r="J88" s="17">
        <f>'[1]Appx B Pivot'!I146</f>
        <v>0.11130793236475547</v>
      </c>
      <c r="K88" s="18">
        <f>'[1]Appx B Pivot'!J146/1000000</f>
        <v>100679.32432328071</v>
      </c>
      <c r="L88" s="17">
        <f>'[1]Appx B Pivot'!K146</f>
        <v>7.4492426186106644E-2</v>
      </c>
      <c r="M88" s="26">
        <f>'[1]Appx B Pivot'!L146</f>
        <v>7.3149756747412864E-2</v>
      </c>
    </row>
    <row r="89" spans="1:13" s="6" customFormat="1" ht="12.75" x14ac:dyDescent="0.2">
      <c r="A89" s="24" t="s">
        <v>108</v>
      </c>
      <c r="B89" s="25">
        <v>2012</v>
      </c>
      <c r="C89" s="16">
        <f>'[1]Appx B Pivot'!B147</f>
        <v>124548</v>
      </c>
      <c r="D89" s="16">
        <f>'[1]Appx B Pivot'!C147</f>
        <v>115646.16268468302</v>
      </c>
      <c r="E89" s="17">
        <f>'[1]Appx B Pivot'!D147</f>
        <v>1.0769747746804919</v>
      </c>
      <c r="F89" s="18">
        <f>'[1]Appx B Pivot'!E147/1000000</f>
        <v>1317.5486229999999</v>
      </c>
      <c r="G89" s="18">
        <f>'[1]Appx B Pivot'!F147/1000000</f>
        <v>1294.1644090789837</v>
      </c>
      <c r="H89" s="17">
        <f>'[1]Appx B Pivot'!G147</f>
        <v>1.0180689669387972</v>
      </c>
      <c r="I89" s="16">
        <f>'[1]Appx B Pivot'!H147</f>
        <v>5913117.6720320079</v>
      </c>
      <c r="J89" s="17">
        <f>'[1]Appx B Pivot'!I147</f>
        <v>0.10896758198940107</v>
      </c>
      <c r="K89" s="18">
        <f>'[1]Appx B Pivot'!J147/1000000</f>
        <v>121773.05998873165</v>
      </c>
      <c r="L89" s="17">
        <f>'[1]Appx B Pivot'!K147</f>
        <v>9.0099638070071389E-2</v>
      </c>
      <c r="M89" s="26">
        <f>'[1]Appx B Pivot'!L147</f>
        <v>9.0431168633135287E-2</v>
      </c>
    </row>
    <row r="90" spans="1:13" s="6" customFormat="1" ht="12.75" x14ac:dyDescent="0.2">
      <c r="A90" s="24" t="s">
        <v>108</v>
      </c>
      <c r="B90" s="25">
        <v>2013</v>
      </c>
      <c r="C90" s="16">
        <f>'[1]Appx B Pivot'!B148</f>
        <v>128270</v>
      </c>
      <c r="D90" s="16">
        <f>'[1]Appx B Pivot'!C148</f>
        <v>121906.66050278291</v>
      </c>
      <c r="E90" s="17">
        <f>'[1]Appx B Pivot'!D148</f>
        <v>1.0521984563515447</v>
      </c>
      <c r="F90" s="18">
        <f>'[1]Appx B Pivot'!E148/1000000</f>
        <v>1638.919504</v>
      </c>
      <c r="G90" s="18">
        <f>'[1]Appx B Pivot'!F148/1000000</f>
        <v>1587.0910008409892</v>
      </c>
      <c r="H90" s="17">
        <f>'[1]Appx B Pivot'!G148</f>
        <v>1.0326562894828004</v>
      </c>
      <c r="I90" s="16">
        <f>'[1]Appx B Pivot'!H148</f>
        <v>6491721.9849249991</v>
      </c>
      <c r="J90" s="17">
        <f>'[1]Appx B Pivot'!I148</f>
        <v>0.11963016582445632</v>
      </c>
      <c r="K90" s="18">
        <f>'[1]Appx B Pivot'!J148/1000000</f>
        <v>154341.14667937349</v>
      </c>
      <c r="L90" s="17">
        <f>'[1]Appx B Pivot'!K148</f>
        <v>0.11419669881349916</v>
      </c>
      <c r="M90" s="26">
        <f>'[1]Appx B Pivot'!L148</f>
        <v>0.11089973802889805</v>
      </c>
    </row>
    <row r="91" spans="1:13" s="6" customFormat="1" ht="12.75" x14ac:dyDescent="0.2">
      <c r="A91" s="24" t="s">
        <v>108</v>
      </c>
      <c r="B91" s="25">
        <v>2014</v>
      </c>
      <c r="C91" s="16">
        <f>'[1]Appx B Pivot'!B149</f>
        <v>134479</v>
      </c>
      <c r="D91" s="16">
        <f>'[1]Appx B Pivot'!C149</f>
        <v>128250.65468473475</v>
      </c>
      <c r="E91" s="17">
        <f>'[1]Appx B Pivot'!D149</f>
        <v>1.0485638481189492</v>
      </c>
      <c r="F91" s="18">
        <f>'[1]Appx B Pivot'!E149/1000000</f>
        <v>1910.8409959999999</v>
      </c>
      <c r="G91" s="18">
        <f>'[1]Appx B Pivot'!F149/1000000</f>
        <v>1867.8145381172858</v>
      </c>
      <c r="H91" s="17">
        <f>'[1]Appx B Pivot'!G149</f>
        <v>1.0230357227683236</v>
      </c>
      <c r="I91" s="16">
        <f>'[1]Appx B Pivot'!H149</f>
        <v>6811289.8478770014</v>
      </c>
      <c r="J91" s="17">
        <f>'[1]Appx B Pivot'!I149</f>
        <v>0.12551919750601823</v>
      </c>
      <c r="K91" s="18">
        <f>'[1]Appx B Pivot'!J149/1000000</f>
        <v>180147.26927951182</v>
      </c>
      <c r="L91" s="17">
        <f>'[1]Appx B Pivot'!K149</f>
        <v>0.13329059615400707</v>
      </c>
      <c r="M91" s="26">
        <f>'[1]Appx B Pivot'!L149</f>
        <v>0.13051560550340968</v>
      </c>
    </row>
    <row r="92" spans="1:13" s="6" customFormat="1" ht="12.75" x14ac:dyDescent="0.2">
      <c r="A92" s="24" t="s">
        <v>108</v>
      </c>
      <c r="B92" s="25">
        <v>2015</v>
      </c>
      <c r="C92" s="16">
        <f>'[1]Appx B Pivot'!B150</f>
        <v>139097</v>
      </c>
      <c r="D92" s="16">
        <f>'[1]Appx B Pivot'!C150</f>
        <v>132149.19404878179</v>
      </c>
      <c r="E92" s="17">
        <f>'[1]Appx B Pivot'!D150</f>
        <v>1.0525754697274468</v>
      </c>
      <c r="F92" s="18">
        <f>'[1]Appx B Pivot'!E150/1000000</f>
        <v>2214.6293369999999</v>
      </c>
      <c r="G92" s="18">
        <f>'[1]Appx B Pivot'!F150/1000000</f>
        <v>2178.8835583626119</v>
      </c>
      <c r="H92" s="17">
        <f>'[1]Appx B Pivot'!G150</f>
        <v>1.0164055479239333</v>
      </c>
      <c r="I92" s="16">
        <f>'[1]Appx B Pivot'!H150</f>
        <v>7038965.1326279985</v>
      </c>
      <c r="J92" s="17">
        <f>'[1]Appx B Pivot'!I150</f>
        <v>0.12971482266250847</v>
      </c>
      <c r="K92" s="18">
        <f>'[1]Appx B Pivot'!J150/1000000</f>
        <v>205583.31727688815</v>
      </c>
      <c r="L92" s="17">
        <f>'[1]Appx B Pivot'!K150</f>
        <v>0.15211067605270259</v>
      </c>
      <c r="M92" s="26">
        <f>'[1]Appx B Pivot'!L150</f>
        <v>0.15225189714379619</v>
      </c>
    </row>
    <row r="93" spans="1:13" s="6" customFormat="1" ht="12.75" x14ac:dyDescent="0.2">
      <c r="A93" s="24" t="s">
        <v>108</v>
      </c>
      <c r="B93" s="25">
        <v>2016</v>
      </c>
      <c r="C93" s="16">
        <f>'[1]Appx B Pivot'!B151</f>
        <v>139340</v>
      </c>
      <c r="D93" s="16">
        <f>'[1]Appx B Pivot'!C151</f>
        <v>135622.82693883037</v>
      </c>
      <c r="E93" s="17">
        <f>'[1]Appx B Pivot'!D151</f>
        <v>1.0274081667892543</v>
      </c>
      <c r="F93" s="18">
        <f>'[1]Appx B Pivot'!E151/1000000</f>
        <v>2493.4409989999999</v>
      </c>
      <c r="G93" s="18">
        <f>'[1]Appx B Pivot'!F151/1000000</f>
        <v>2449.6309047854947</v>
      </c>
      <c r="H93" s="17">
        <f>'[1]Appx B Pivot'!G151</f>
        <v>1.0178843654074252</v>
      </c>
      <c r="I93" s="16">
        <f>'[1]Appx B Pivot'!H151</f>
        <v>7188179.7717950046</v>
      </c>
      <c r="J93" s="17">
        <f>'[1]Appx B Pivot'!I151</f>
        <v>0.13246456642363036</v>
      </c>
      <c r="K93" s="18">
        <f>'[1]Appx B Pivot'!J151/1000000</f>
        <v>227799.68918691672</v>
      </c>
      <c r="L93" s="17">
        <f>'[1]Appx B Pivot'!K151</f>
        <v>0.16854852419833433</v>
      </c>
      <c r="M93" s="26">
        <f>'[1]Appx B Pivot'!L151</f>
        <v>0.17117066725490296</v>
      </c>
    </row>
    <row r="94" spans="1:13" s="6" customFormat="1" ht="12.75" x14ac:dyDescent="0.2">
      <c r="A94" s="24" t="s">
        <v>108</v>
      </c>
      <c r="B94" s="27">
        <v>2017</v>
      </c>
      <c r="C94" s="28">
        <f>'[1]Appx B Pivot'!B152</f>
        <v>145916</v>
      </c>
      <c r="D94" s="28">
        <f>'[1]Appx B Pivot'!C152</f>
        <v>139310.29303547827</v>
      </c>
      <c r="E94" s="29">
        <f>'[1]Appx B Pivot'!D152</f>
        <v>1.0474172210867394</v>
      </c>
      <c r="F94" s="30">
        <f>'[1]Appx B Pivot'!E152/1000000</f>
        <v>2803.538215</v>
      </c>
      <c r="G94" s="30">
        <f>'[1]Appx B Pivot'!F152/1000000</f>
        <v>2668.2275171836845</v>
      </c>
      <c r="H94" s="29">
        <f>'[1]Appx B Pivot'!G152</f>
        <v>1.0507118290868749</v>
      </c>
      <c r="I94" s="28">
        <f>'[1]Appx B Pivot'!H152</f>
        <v>7351313.3456310006</v>
      </c>
      <c r="J94" s="29">
        <f>'[1]Appx B Pivot'!I152</f>
        <v>0.13547080984176432</v>
      </c>
      <c r="K94" s="30">
        <f>'[1]Appx B Pivot'!J152/1000000</f>
        <v>249087.1901488305</v>
      </c>
      <c r="L94" s="29">
        <f>'[1]Appx B Pivot'!K152</f>
        <v>0.18429910262891833</v>
      </c>
      <c r="M94" s="31">
        <f>'[1]Appx B Pivot'!L152</f>
        <v>0.18644534717944286</v>
      </c>
    </row>
    <row r="95" spans="1:13" s="6" customFormat="1" ht="12.75" x14ac:dyDescent="0.2">
      <c r="A95" s="8"/>
      <c r="B95" s="15"/>
      <c r="C95" s="16"/>
      <c r="D95" s="16"/>
      <c r="E95" s="32"/>
      <c r="F95" s="18"/>
      <c r="G95" s="18"/>
      <c r="H95" s="32"/>
      <c r="I95" s="16"/>
      <c r="J95" s="32"/>
      <c r="K95" s="18"/>
      <c r="L95" s="32"/>
      <c r="M95" s="32"/>
    </row>
    <row r="96" spans="1:13" s="6" customFormat="1" ht="12.75" x14ac:dyDescent="0.2">
      <c r="A96" s="8"/>
      <c r="B96" s="15"/>
      <c r="C96" s="16"/>
      <c r="D96" s="16"/>
      <c r="E96" s="32"/>
      <c r="F96" s="18"/>
      <c r="G96" s="18"/>
      <c r="H96" s="32"/>
      <c r="I96" s="16"/>
      <c r="J96" s="32"/>
      <c r="K96" s="18"/>
      <c r="L96" s="32"/>
      <c r="M96" s="32"/>
    </row>
  </sheetData>
  <mergeCells count="9">
    <mergeCell ref="B10:M10"/>
    <mergeCell ref="B42:M42"/>
    <mergeCell ref="B69:M69"/>
    <mergeCell ref="B1:M1"/>
    <mergeCell ref="B2:M2"/>
    <mergeCell ref="B3:M3"/>
    <mergeCell ref="B4:M4"/>
    <mergeCell ref="B5:M5"/>
    <mergeCell ref="B6:M6"/>
  </mergeCells>
  <pageMargins left="0.7" right="0.7" top="0.75" bottom="0.75" header="0.51180555555555496" footer="0.51180555555555496"/>
  <pageSetup scale="54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EC20-07F7-4FEC-9D7F-7FA5235F48E2}">
  <sheetPr>
    <pageSetUpPr fitToPage="1"/>
  </sheetPr>
  <dimension ref="A1:AMJ51"/>
  <sheetViews>
    <sheetView zoomScaleNormal="100" workbookViewId="0">
      <selection sqref="A1:B1"/>
    </sheetView>
  </sheetViews>
  <sheetFormatPr defaultColWidth="8.5703125" defaultRowHeight="15" x14ac:dyDescent="0.25"/>
  <cols>
    <col min="1" max="1" width="15" style="6" customWidth="1"/>
    <col min="2" max="2" width="17.85546875" style="6" customWidth="1"/>
    <col min="3" max="5" width="8.5703125" style="6"/>
    <col min="6" max="6" width="3.5703125" style="6" customWidth="1"/>
    <col min="7" max="9" width="8.5703125" style="6"/>
    <col min="10" max="10" width="3.28515625" style="6" customWidth="1"/>
    <col min="11" max="13" width="8.5703125" style="6"/>
    <col min="14" max="14" width="3.85546875" style="6" customWidth="1"/>
    <col min="15" max="1024" width="8.5703125" style="6"/>
    <col min="1025" max="16384" width="8.5703125" style="1"/>
  </cols>
  <sheetData>
    <row r="1" spans="1:17" x14ac:dyDescent="0.25">
      <c r="B1" s="382" t="s">
        <v>119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</row>
    <row r="2" spans="1:17" x14ac:dyDescent="0.25">
      <c r="B2" s="378" t="s">
        <v>50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x14ac:dyDescent="0.25">
      <c r="B3" s="378" t="s">
        <v>120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x14ac:dyDescent="0.25">
      <c r="B4" s="383" t="s">
        <v>52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</row>
    <row r="5" spans="1:17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x14ac:dyDescent="0.25">
      <c r="B6" s="34"/>
      <c r="C6" s="384" t="s">
        <v>121</v>
      </c>
      <c r="D6" s="384"/>
      <c r="E6" s="384"/>
      <c r="F6" s="35"/>
      <c r="G6" s="384" t="s">
        <v>122</v>
      </c>
      <c r="H6" s="384"/>
      <c r="I6" s="384"/>
      <c r="J6" s="35"/>
      <c r="K6" s="384" t="s">
        <v>123</v>
      </c>
      <c r="L6" s="384"/>
      <c r="M6" s="384"/>
      <c r="N6" s="35"/>
      <c r="O6" s="384" t="s">
        <v>124</v>
      </c>
      <c r="P6" s="384"/>
      <c r="Q6" s="384"/>
    </row>
    <row r="7" spans="1:17" ht="41.25" x14ac:dyDescent="0.25">
      <c r="B7" s="36"/>
      <c r="C7" s="37" t="s">
        <v>54</v>
      </c>
      <c r="D7" s="38" t="s">
        <v>125</v>
      </c>
      <c r="E7" s="38" t="s">
        <v>126</v>
      </c>
      <c r="F7" s="36"/>
      <c r="G7" s="37" t="s">
        <v>54</v>
      </c>
      <c r="H7" s="38" t="s">
        <v>125</v>
      </c>
      <c r="I7" s="38" t="s">
        <v>126</v>
      </c>
      <c r="J7" s="36"/>
      <c r="K7" s="37" t="s">
        <v>54</v>
      </c>
      <c r="L7" s="38" t="s">
        <v>125</v>
      </c>
      <c r="M7" s="38" t="s">
        <v>126</v>
      </c>
      <c r="N7" s="36"/>
      <c r="O7" s="37" t="s">
        <v>54</v>
      </c>
      <c r="P7" s="38" t="s">
        <v>125</v>
      </c>
      <c r="Q7" s="38" t="s">
        <v>126</v>
      </c>
    </row>
    <row r="8" spans="1:17" x14ac:dyDescent="0.25">
      <c r="A8" s="8" t="s">
        <v>65</v>
      </c>
      <c r="B8" s="9"/>
      <c r="C8" s="10">
        <f>'[1]Appx C Pivot'!B20</f>
        <v>505665</v>
      </c>
      <c r="D8" s="11">
        <f>'[1]Appx C Pivot'!C20</f>
        <v>1.1107672700984639</v>
      </c>
      <c r="E8" s="11">
        <f>'[1]Appx C Pivot'!D20</f>
        <v>0.89227752856486253</v>
      </c>
      <c r="F8" s="39"/>
      <c r="G8" s="10">
        <f>'[1]Appx C Pivot'!E20</f>
        <v>122812</v>
      </c>
      <c r="H8" s="11">
        <f>'[1]Appx C Pivot'!F20</f>
        <v>1.2320353966452904</v>
      </c>
      <c r="I8" s="11">
        <f>'[1]Appx C Pivot'!G20</f>
        <v>0.99496058396115561</v>
      </c>
      <c r="J8" s="39"/>
      <c r="K8" s="10">
        <f>'[1]Appx C Pivot'!H20</f>
        <v>374161</v>
      </c>
      <c r="L8" s="11">
        <f>'[1]Appx C Pivot'!I20</f>
        <v>1.102725698407887</v>
      </c>
      <c r="M8" s="11">
        <f>'[1]Appx C Pivot'!J20</f>
        <v>0.8920097286354971</v>
      </c>
      <c r="N8" s="39"/>
      <c r="O8" s="10">
        <f>'[1]Appx C Pivot'!K20</f>
        <v>94054</v>
      </c>
      <c r="P8" s="11">
        <f>'[1]Appx C Pivot'!L20</f>
        <v>1.1653683526759231</v>
      </c>
      <c r="Q8" s="40">
        <f>'[1]Appx C Pivot'!M20</f>
        <v>1.023593667746006</v>
      </c>
    </row>
    <row r="9" spans="1:17" x14ac:dyDescent="0.25">
      <c r="A9" s="8"/>
      <c r="B9" s="15"/>
      <c r="C9" s="16"/>
      <c r="D9" s="17"/>
      <c r="E9" s="17"/>
      <c r="F9" s="32"/>
      <c r="G9" s="16"/>
      <c r="H9" s="17"/>
      <c r="I9" s="17"/>
      <c r="J9" s="32"/>
      <c r="K9" s="16"/>
      <c r="L9" s="17"/>
      <c r="M9" s="17"/>
      <c r="N9" s="32"/>
      <c r="O9" s="16"/>
      <c r="P9" s="17"/>
      <c r="Q9" s="17"/>
    </row>
    <row r="10" spans="1:17" x14ac:dyDescent="0.25">
      <c r="A10" s="8" t="s">
        <v>127</v>
      </c>
      <c r="B10" s="19" t="s">
        <v>71</v>
      </c>
      <c r="C10" s="20">
        <f>'[1]Appx C Pivot'!B11</f>
        <v>7349</v>
      </c>
      <c r="D10" s="21">
        <f>'[1]Appx C Pivot'!C11</f>
        <v>1.3902034245964794</v>
      </c>
      <c r="E10" s="21">
        <f>'[1]Appx C Pivot'!D11</f>
        <v>1.0898219331972496</v>
      </c>
      <c r="F10" s="41"/>
      <c r="G10" s="20">
        <f>'[1]Appx C Pivot'!E11</f>
        <v>2698</v>
      </c>
      <c r="H10" s="21">
        <f>'[1]Appx C Pivot'!F11</f>
        <v>1.6135210208703865</v>
      </c>
      <c r="I10" s="21">
        <f>'[1]Appx C Pivot'!G11</f>
        <v>1.484912662435911</v>
      </c>
      <c r="J10" s="41"/>
      <c r="K10" s="20">
        <f>'[1]Appx C Pivot'!H11</f>
        <v>4236</v>
      </c>
      <c r="L10" s="21">
        <f>'[1]Appx C Pivot'!I11</f>
        <v>1.1915472939700757</v>
      </c>
      <c r="M10" s="21">
        <f>'[1]Appx C Pivot'!J11</f>
        <v>0.93080074315419226</v>
      </c>
      <c r="N10" s="41"/>
      <c r="O10" s="20">
        <f>'[1]Appx C Pivot'!K11</f>
        <v>1046</v>
      </c>
      <c r="P10" s="21">
        <f>'[1]Appx C Pivot'!L11</f>
        <v>1.2885712323370835</v>
      </c>
      <c r="Q10" s="23">
        <f>'[1]Appx C Pivot'!M11</f>
        <v>1.1381263475609296</v>
      </c>
    </row>
    <row r="11" spans="1:17" x14ac:dyDescent="0.25">
      <c r="A11" s="8"/>
      <c r="B11" s="25" t="s">
        <v>72</v>
      </c>
      <c r="C11" s="16">
        <f>'[1]Appx C Pivot'!B12</f>
        <v>13113</v>
      </c>
      <c r="D11" s="17">
        <f>'[1]Appx C Pivot'!C12</f>
        <v>1.2778198790006059</v>
      </c>
      <c r="E11" s="17">
        <f>'[1]Appx C Pivot'!D12</f>
        <v>1.0192782089600771</v>
      </c>
      <c r="F11" s="32"/>
      <c r="G11" s="16">
        <f>'[1]Appx C Pivot'!E12</f>
        <v>4413</v>
      </c>
      <c r="H11" s="17">
        <f>'[1]Appx C Pivot'!F12</f>
        <v>1.4447470319546332</v>
      </c>
      <c r="I11" s="17">
        <f>'[1]Appx C Pivot'!G12</f>
        <v>1.1059905136952382</v>
      </c>
      <c r="J11" s="32"/>
      <c r="K11" s="16">
        <f>'[1]Appx C Pivot'!H12</f>
        <v>8511</v>
      </c>
      <c r="L11" s="17">
        <f>'[1]Appx C Pivot'!I12</f>
        <v>1.1919736064204802</v>
      </c>
      <c r="M11" s="17">
        <f>'[1]Appx C Pivot'!J12</f>
        <v>0.88566450648456507</v>
      </c>
      <c r="N11" s="32"/>
      <c r="O11" s="16">
        <f>'[1]Appx C Pivot'!K12</f>
        <v>2015</v>
      </c>
      <c r="P11" s="17">
        <f>'[1]Appx C Pivot'!L12</f>
        <v>1.3614900399688308</v>
      </c>
      <c r="Q11" s="26">
        <f>'[1]Appx C Pivot'!M12</f>
        <v>1.0565128573933162</v>
      </c>
    </row>
    <row r="12" spans="1:17" x14ac:dyDescent="0.25">
      <c r="A12" s="8"/>
      <c r="B12" s="25" t="s">
        <v>73</v>
      </c>
      <c r="C12" s="16">
        <f>'[1]Appx C Pivot'!B13</f>
        <v>22314</v>
      </c>
      <c r="D12" s="17">
        <f>'[1]Appx C Pivot'!C13</f>
        <v>1.1304474626477627</v>
      </c>
      <c r="E12" s="17">
        <f>'[1]Appx C Pivot'!D13</f>
        <v>0.91298679125669724</v>
      </c>
      <c r="F12" s="32"/>
      <c r="G12" s="16">
        <f>'[1]Appx C Pivot'!E13</f>
        <v>6865</v>
      </c>
      <c r="H12" s="17">
        <f>'[1]Appx C Pivot'!F13</f>
        <v>1.2367366987418171</v>
      </c>
      <c r="I12" s="17">
        <f>'[1]Appx C Pivot'!G13</f>
        <v>0.98384413040254037</v>
      </c>
      <c r="J12" s="32"/>
      <c r="K12" s="16">
        <f>'[1]Appx C Pivot'!H13</f>
        <v>14114</v>
      </c>
      <c r="L12" s="17">
        <f>'[1]Appx C Pivot'!I13</f>
        <v>1.0707270390711585</v>
      </c>
      <c r="M12" s="17">
        <f>'[1]Appx C Pivot'!J13</f>
        <v>0.80121696398180886</v>
      </c>
      <c r="N12" s="32"/>
      <c r="O12" s="16">
        <f>'[1]Appx C Pivot'!K13</f>
        <v>3436</v>
      </c>
      <c r="P12" s="17">
        <f>'[1]Appx C Pivot'!L13</f>
        <v>1.1943468492694795</v>
      </c>
      <c r="Q12" s="26">
        <f>'[1]Appx C Pivot'!M13</f>
        <v>0.9371425672510677</v>
      </c>
    </row>
    <row r="13" spans="1:17" x14ac:dyDescent="0.25">
      <c r="A13" s="8"/>
      <c r="B13" s="25" t="s">
        <v>74</v>
      </c>
      <c r="C13" s="16">
        <f>'[1]Appx C Pivot'!B14</f>
        <v>33352</v>
      </c>
      <c r="D13" s="17">
        <f>'[1]Appx C Pivot'!C14</f>
        <v>1.1180957618760241</v>
      </c>
      <c r="E13" s="17">
        <f>'[1]Appx C Pivot'!D14</f>
        <v>0.89799838284248668</v>
      </c>
      <c r="F13" s="32"/>
      <c r="G13" s="16">
        <f>'[1]Appx C Pivot'!E14</f>
        <v>10928</v>
      </c>
      <c r="H13" s="17">
        <f>'[1]Appx C Pivot'!F14</f>
        <v>1.2929653944125876</v>
      </c>
      <c r="I13" s="17">
        <f>'[1]Appx C Pivot'!G14</f>
        <v>0.99345641317269284</v>
      </c>
      <c r="J13" s="32"/>
      <c r="K13" s="16">
        <f>'[1]Appx C Pivot'!H14</f>
        <v>20280</v>
      </c>
      <c r="L13" s="17">
        <f>'[1]Appx C Pivot'!I14</f>
        <v>1.0617915575258965</v>
      </c>
      <c r="M13" s="17">
        <f>'[1]Appx C Pivot'!J14</f>
        <v>0.82281037860561002</v>
      </c>
      <c r="N13" s="32"/>
      <c r="O13" s="16">
        <f>'[1]Appx C Pivot'!K14</f>
        <v>5757</v>
      </c>
      <c r="P13" s="17">
        <f>'[1]Appx C Pivot'!L14</f>
        <v>1.1860806223024492</v>
      </c>
      <c r="Q13" s="26">
        <f>'[1]Appx C Pivot'!M14</f>
        <v>1.0343354217952287</v>
      </c>
    </row>
    <row r="14" spans="1:17" x14ac:dyDescent="0.25">
      <c r="A14" s="8"/>
      <c r="B14" s="25" t="s">
        <v>75</v>
      </c>
      <c r="C14" s="16">
        <f>'[1]Appx C Pivot'!B15</f>
        <v>96808</v>
      </c>
      <c r="D14" s="17">
        <f>'[1]Appx C Pivot'!C15</f>
        <v>1.0994830270878457</v>
      </c>
      <c r="E14" s="17">
        <f>'[1]Appx C Pivot'!D15</f>
        <v>0.8920248382880146</v>
      </c>
      <c r="F14" s="32"/>
      <c r="G14" s="16">
        <f>'[1]Appx C Pivot'!E15</f>
        <v>33050</v>
      </c>
      <c r="H14" s="17">
        <f>'[1]Appx C Pivot'!F15</f>
        <v>1.2547002264614007</v>
      </c>
      <c r="I14" s="17">
        <f>'[1]Appx C Pivot'!G15</f>
        <v>0.98518071802148699</v>
      </c>
      <c r="J14" s="32"/>
      <c r="K14" s="16">
        <f>'[1]Appx C Pivot'!H15</f>
        <v>56006</v>
      </c>
      <c r="L14" s="17">
        <f>'[1]Appx C Pivot'!I15</f>
        <v>1.1031146593488121</v>
      </c>
      <c r="M14" s="17">
        <f>'[1]Appx C Pivot'!J15</f>
        <v>0.86167717508379782</v>
      </c>
      <c r="N14" s="32"/>
      <c r="O14" s="16">
        <f>'[1]Appx C Pivot'!K15</f>
        <v>19929</v>
      </c>
      <c r="P14" s="17">
        <f>'[1]Appx C Pivot'!L15</f>
        <v>1.1797000176265267</v>
      </c>
      <c r="Q14" s="26">
        <f>'[1]Appx C Pivot'!M15</f>
        <v>0.97936821831075216</v>
      </c>
    </row>
    <row r="15" spans="1:17" x14ac:dyDescent="0.25">
      <c r="A15" s="8"/>
      <c r="B15" s="25" t="s">
        <v>76</v>
      </c>
      <c r="C15" s="16">
        <f>'[1]Appx C Pivot'!B16</f>
        <v>136454</v>
      </c>
      <c r="D15" s="17">
        <f>'[1]Appx C Pivot'!C16</f>
        <v>1.0816295562122205</v>
      </c>
      <c r="E15" s="17">
        <f>'[1]Appx C Pivot'!D16</f>
        <v>0.88067338207418711</v>
      </c>
      <c r="F15" s="32"/>
      <c r="G15" s="16">
        <f>'[1]Appx C Pivot'!E16</f>
        <v>36633</v>
      </c>
      <c r="H15" s="17">
        <f>'[1]Appx C Pivot'!F16</f>
        <v>1.1935099087751766</v>
      </c>
      <c r="I15" s="17">
        <f>'[1]Appx C Pivot'!G16</f>
        <v>0.96888125926608482</v>
      </c>
      <c r="J15" s="32"/>
      <c r="K15" s="16">
        <f>'[1]Appx C Pivot'!H16</f>
        <v>78514</v>
      </c>
      <c r="L15" s="17">
        <f>'[1]Appx C Pivot'!I16</f>
        <v>1.1044981002478904</v>
      </c>
      <c r="M15" s="17">
        <f>'[1]Appx C Pivot'!J16</f>
        <v>0.84686468104135426</v>
      </c>
      <c r="N15" s="32"/>
      <c r="O15" s="16">
        <f>'[1]Appx C Pivot'!K16</f>
        <v>27479</v>
      </c>
      <c r="P15" s="17">
        <f>'[1]Appx C Pivot'!L16</f>
        <v>1.2526408457020834</v>
      </c>
      <c r="Q15" s="26">
        <f>'[1]Appx C Pivot'!M16</f>
        <v>1.0756028636034332</v>
      </c>
    </row>
    <row r="16" spans="1:17" x14ac:dyDescent="0.25">
      <c r="A16" s="8"/>
      <c r="B16" s="25" t="s">
        <v>77</v>
      </c>
      <c r="C16" s="16">
        <f>'[1]Appx C Pivot'!B17</f>
        <v>140515</v>
      </c>
      <c r="D16" s="17">
        <f>'[1]Appx C Pivot'!C17</f>
        <v>1.1164702160164264</v>
      </c>
      <c r="E16" s="17">
        <f>'[1]Appx C Pivot'!D17</f>
        <v>0.93879313129726916</v>
      </c>
      <c r="F16" s="32"/>
      <c r="G16" s="16">
        <f>'[1]Appx C Pivot'!E17</f>
        <v>23618</v>
      </c>
      <c r="H16" s="17">
        <f>'[1]Appx C Pivot'!F17</f>
        <v>1.1962646955512515</v>
      </c>
      <c r="I16" s="17">
        <f>'[1]Appx C Pivot'!G17</f>
        <v>1.0106958067657978</v>
      </c>
      <c r="J16" s="32"/>
      <c r="K16" s="16">
        <f>'[1]Appx C Pivot'!H17</f>
        <v>115450</v>
      </c>
      <c r="L16" s="17">
        <f>'[1]Appx C Pivot'!I17</f>
        <v>1.1247680292192404</v>
      </c>
      <c r="M16" s="17">
        <f>'[1]Appx C Pivot'!J17</f>
        <v>0.99848220396072296</v>
      </c>
      <c r="N16" s="32"/>
      <c r="O16" s="16">
        <f>'[1]Appx C Pivot'!K17</f>
        <v>27892</v>
      </c>
      <c r="P16" s="17">
        <f>'[1]Appx C Pivot'!L17</f>
        <v>1.1066238968045841</v>
      </c>
      <c r="Q16" s="26">
        <f>'[1]Appx C Pivot'!M17</f>
        <v>1.1398690069504072</v>
      </c>
    </row>
    <row r="17" spans="1:17" x14ac:dyDescent="0.25">
      <c r="A17" s="8"/>
      <c r="B17" s="25" t="s">
        <v>78</v>
      </c>
      <c r="C17" s="16">
        <f>'[1]Appx C Pivot'!B18</f>
        <v>48895</v>
      </c>
      <c r="D17" s="17">
        <f>'[1]Appx C Pivot'!C18</f>
        <v>1.1143070017510261</v>
      </c>
      <c r="E17" s="17">
        <f>'[1]Appx C Pivot'!D18</f>
        <v>0.85681464663495222</v>
      </c>
      <c r="F17" s="32"/>
      <c r="G17" s="16">
        <f>'[1]Appx C Pivot'!E18</f>
        <v>4299</v>
      </c>
      <c r="H17" s="17">
        <f>'[1]Appx C Pivot'!F18</f>
        <v>1.1075614201265638</v>
      </c>
      <c r="I17" s="17">
        <f>'[1]Appx C Pivot'!G18</f>
        <v>1.0271118741909568</v>
      </c>
      <c r="J17" s="32"/>
      <c r="K17" s="16">
        <f>'[1]Appx C Pivot'!H18</f>
        <v>64198</v>
      </c>
      <c r="L17" s="17">
        <f>'[1]Appx C Pivot'!I18</f>
        <v>1.0900486695934053</v>
      </c>
      <c r="M17" s="17">
        <f>'[1]Appx C Pivot'!J18</f>
        <v>0.91500444550865923</v>
      </c>
      <c r="N17" s="32"/>
      <c r="O17" s="16">
        <f>'[1]Appx C Pivot'!K18</f>
        <v>5936</v>
      </c>
      <c r="P17" s="17">
        <f>'[1]Appx C Pivot'!L18</f>
        <v>0.98053363219939949</v>
      </c>
      <c r="Q17" s="26">
        <f>'[1]Appx C Pivot'!M18</f>
        <v>0.92713199085416964</v>
      </c>
    </row>
    <row r="18" spans="1:17" x14ac:dyDescent="0.25">
      <c r="A18" s="8"/>
      <c r="B18" s="27" t="s">
        <v>79</v>
      </c>
      <c r="C18" s="28">
        <f>'[1]Appx C Pivot'!B19</f>
        <v>6865</v>
      </c>
      <c r="D18" s="29">
        <f>'[1]Appx C Pivot'!C19</f>
        <v>1.1104178359406112</v>
      </c>
      <c r="E18" s="29">
        <f>'[1]Appx C Pivot'!D19</f>
        <v>0.80183734321263356</v>
      </c>
      <c r="F18" s="42"/>
      <c r="G18" s="28">
        <f>'[1]Appx C Pivot'!E19</f>
        <v>308</v>
      </c>
      <c r="H18" s="29">
        <f>'[1]Appx C Pivot'!F19</f>
        <v>1.0486850805046539</v>
      </c>
      <c r="I18" s="29">
        <f>'[1]Appx C Pivot'!G19</f>
        <v>0.91395095830775419</v>
      </c>
      <c r="J18" s="42"/>
      <c r="K18" s="28">
        <f>'[1]Appx C Pivot'!H19</f>
        <v>12852</v>
      </c>
      <c r="L18" s="29">
        <f>'[1]Appx C Pivot'!I19</f>
        <v>0.99363475587872652</v>
      </c>
      <c r="M18" s="29">
        <f>'[1]Appx C Pivot'!J19</f>
        <v>0.86269289777803593</v>
      </c>
      <c r="N18" s="42"/>
      <c r="O18" s="28">
        <f>'[1]Appx C Pivot'!K19</f>
        <v>564</v>
      </c>
      <c r="P18" s="29">
        <f>'[1]Appx C Pivot'!L19</f>
        <v>0.94547430691836387</v>
      </c>
      <c r="Q18" s="31">
        <f>'[1]Appx C Pivot'!M19</f>
        <v>0.66142922554868577</v>
      </c>
    </row>
    <row r="19" spans="1:17" x14ac:dyDescent="0.25">
      <c r="A19" s="8"/>
      <c r="B19" s="15"/>
      <c r="C19" s="16"/>
      <c r="D19" s="17"/>
      <c r="E19" s="17"/>
      <c r="F19" s="32"/>
      <c r="G19" s="16"/>
      <c r="H19" s="17"/>
      <c r="I19" s="17"/>
      <c r="J19" s="32"/>
      <c r="K19" s="16"/>
      <c r="L19" s="17"/>
      <c r="M19" s="17"/>
      <c r="N19" s="32"/>
      <c r="O19" s="16"/>
      <c r="P19" s="17"/>
      <c r="Q19" s="17"/>
    </row>
    <row r="20" spans="1:17" x14ac:dyDescent="0.25">
      <c r="A20" s="8" t="s">
        <v>83</v>
      </c>
      <c r="B20" s="19" t="s">
        <v>84</v>
      </c>
      <c r="C20" s="20">
        <f>'[1]Appx C Pivot'!B31</f>
        <v>6317</v>
      </c>
      <c r="D20" s="21">
        <f>'[1]Appx C Pivot'!C31</f>
        <v>1.4428312739266524</v>
      </c>
      <c r="E20" s="21">
        <f>'[1]Appx C Pivot'!D31</f>
        <v>0.91083660338200212</v>
      </c>
      <c r="F20" s="41"/>
      <c r="G20" s="20">
        <f>'[1]Appx C Pivot'!E31</f>
        <v>1570</v>
      </c>
      <c r="H20" s="21">
        <f>'[1]Appx C Pivot'!F31</f>
        <v>2.0239036251068332</v>
      </c>
      <c r="I20" s="21">
        <f>'[1]Appx C Pivot'!G31</f>
        <v>1.1955863974101029</v>
      </c>
      <c r="J20" s="41"/>
      <c r="K20" s="20">
        <f>'[1]Appx C Pivot'!H31</f>
        <v>3433</v>
      </c>
      <c r="L20" s="21">
        <f>'[1]Appx C Pivot'!I31</f>
        <v>1.6271081599854209</v>
      </c>
      <c r="M20" s="21">
        <f>'[1]Appx C Pivot'!J31</f>
        <v>0.99632085233608692</v>
      </c>
      <c r="N20" s="41"/>
      <c r="O20" s="20">
        <f>'[1]Appx C Pivot'!K31</f>
        <v>621</v>
      </c>
      <c r="P20" s="21">
        <f>'[1]Appx C Pivot'!L31</f>
        <v>2.0589386970251984</v>
      </c>
      <c r="Q20" s="23">
        <f>'[1]Appx C Pivot'!M31</f>
        <v>1.2653546215170339</v>
      </c>
    </row>
    <row r="21" spans="1:17" x14ac:dyDescent="0.25">
      <c r="A21" s="8"/>
      <c r="B21" s="25" t="s">
        <v>85</v>
      </c>
      <c r="C21" s="16">
        <f>'[1]Appx C Pivot'!B32</f>
        <v>8308</v>
      </c>
      <c r="D21" s="17">
        <f>'[1]Appx C Pivot'!C32</f>
        <v>1.3804287800376995</v>
      </c>
      <c r="E21" s="17">
        <f>'[1]Appx C Pivot'!D32</f>
        <v>0.94588596265877911</v>
      </c>
      <c r="F21" s="32"/>
      <c r="G21" s="16">
        <f>'[1]Appx C Pivot'!E32</f>
        <v>1695</v>
      </c>
      <c r="H21" s="17">
        <f>'[1]Appx C Pivot'!F32</f>
        <v>1.5500856572333932</v>
      </c>
      <c r="I21" s="17">
        <f>'[1]Appx C Pivot'!G32</f>
        <v>1.0046421377561596</v>
      </c>
      <c r="J21" s="32"/>
      <c r="K21" s="16">
        <f>'[1]Appx C Pivot'!H32</f>
        <v>4880</v>
      </c>
      <c r="L21" s="17">
        <f>'[1]Appx C Pivot'!I32</f>
        <v>1.3875651163406912</v>
      </c>
      <c r="M21" s="17">
        <f>'[1]Appx C Pivot'!J32</f>
        <v>0.81650222749324408</v>
      </c>
      <c r="N21" s="32"/>
      <c r="O21" s="16">
        <f>'[1]Appx C Pivot'!K32</f>
        <v>768</v>
      </c>
      <c r="P21" s="17">
        <f>'[1]Appx C Pivot'!L32</f>
        <v>1.641568719317601</v>
      </c>
      <c r="Q21" s="26">
        <f>'[1]Appx C Pivot'!M32</f>
        <v>1.2862124599370395</v>
      </c>
    </row>
    <row r="22" spans="1:17" x14ac:dyDescent="0.25">
      <c r="A22" s="8"/>
      <c r="B22" s="25" t="s">
        <v>86</v>
      </c>
      <c r="C22" s="16">
        <f>'[1]Appx C Pivot'!B33</f>
        <v>10049</v>
      </c>
      <c r="D22" s="17">
        <f>'[1]Appx C Pivot'!C33</f>
        <v>1.2670124539481291</v>
      </c>
      <c r="E22" s="17">
        <f>'[1]Appx C Pivot'!D33</f>
        <v>0.89327221209919871</v>
      </c>
      <c r="F22" s="32"/>
      <c r="G22" s="16">
        <f>'[1]Appx C Pivot'!E33</f>
        <v>1927</v>
      </c>
      <c r="H22" s="17">
        <f>'[1]Appx C Pivot'!F33</f>
        <v>1.3271667320521237</v>
      </c>
      <c r="I22" s="17">
        <f>'[1]Appx C Pivot'!G33</f>
        <v>0.90975257428651801</v>
      </c>
      <c r="J22" s="32"/>
      <c r="K22" s="16">
        <f>'[1]Appx C Pivot'!H33</f>
        <v>6218</v>
      </c>
      <c r="L22" s="17">
        <f>'[1]Appx C Pivot'!I33</f>
        <v>1.2336973081695932</v>
      </c>
      <c r="M22" s="17">
        <f>'[1]Appx C Pivot'!J33</f>
        <v>0.88247618400894423</v>
      </c>
      <c r="N22" s="32"/>
      <c r="O22" s="16">
        <f>'[1]Appx C Pivot'!K33</f>
        <v>932</v>
      </c>
      <c r="P22" s="17">
        <f>'[1]Appx C Pivot'!L33</f>
        <v>1.3899956506865205</v>
      </c>
      <c r="Q22" s="26">
        <f>'[1]Appx C Pivot'!M33</f>
        <v>0.76384128833853771</v>
      </c>
    </row>
    <row r="23" spans="1:17" x14ac:dyDescent="0.25">
      <c r="A23" s="8"/>
      <c r="B23" s="25" t="s">
        <v>87</v>
      </c>
      <c r="C23" s="16">
        <f>'[1]Appx C Pivot'!B34</f>
        <v>22903</v>
      </c>
      <c r="D23" s="17">
        <f>'[1]Appx C Pivot'!C34</f>
        <v>1.1525608841980388</v>
      </c>
      <c r="E23" s="17">
        <f>'[1]Appx C Pivot'!D34</f>
        <v>0.87016791592828979</v>
      </c>
      <c r="F23" s="32"/>
      <c r="G23" s="16">
        <f>'[1]Appx C Pivot'!E34</f>
        <v>4203</v>
      </c>
      <c r="H23" s="17">
        <f>'[1]Appx C Pivot'!F34</f>
        <v>1.1300481528988762</v>
      </c>
      <c r="I23" s="17">
        <f>'[1]Appx C Pivot'!G34</f>
        <v>0.9114367112998607</v>
      </c>
      <c r="J23" s="32"/>
      <c r="K23" s="16">
        <f>'[1]Appx C Pivot'!H34</f>
        <v>14731</v>
      </c>
      <c r="L23" s="17">
        <f>'[1]Appx C Pivot'!I34</f>
        <v>1.0952259560888458</v>
      </c>
      <c r="M23" s="17">
        <f>'[1]Appx C Pivot'!J34</f>
        <v>0.8093015030910371</v>
      </c>
      <c r="N23" s="32"/>
      <c r="O23" s="16">
        <f>'[1]Appx C Pivot'!K34</f>
        <v>2158</v>
      </c>
      <c r="P23" s="17">
        <f>'[1]Appx C Pivot'!L34</f>
        <v>1.1350459157492234</v>
      </c>
      <c r="Q23" s="26">
        <f>'[1]Appx C Pivot'!M34</f>
        <v>0.6996048423872947</v>
      </c>
    </row>
    <row r="24" spans="1:17" x14ac:dyDescent="0.25">
      <c r="A24" s="8"/>
      <c r="B24" s="25" t="s">
        <v>88</v>
      </c>
      <c r="C24" s="16">
        <f>'[1]Appx C Pivot'!B35</f>
        <v>79291</v>
      </c>
      <c r="D24" s="17">
        <f>'[1]Appx C Pivot'!C35</f>
        <v>1.0340979564753583</v>
      </c>
      <c r="E24" s="17">
        <f>'[1]Appx C Pivot'!D35</f>
        <v>0.85415826781020132</v>
      </c>
      <c r="F24" s="32"/>
      <c r="G24" s="16">
        <f>'[1]Appx C Pivot'!E35</f>
        <v>13868</v>
      </c>
      <c r="H24" s="17">
        <f>'[1]Appx C Pivot'!F35</f>
        <v>1.053324806909989</v>
      </c>
      <c r="I24" s="17">
        <f>'[1]Appx C Pivot'!G35</f>
        <v>0.85357598819014358</v>
      </c>
      <c r="J24" s="32"/>
      <c r="K24" s="16">
        <f>'[1]Appx C Pivot'!H35</f>
        <v>52036</v>
      </c>
      <c r="L24" s="17">
        <f>'[1]Appx C Pivot'!I35</f>
        <v>1.0380879495552293</v>
      </c>
      <c r="M24" s="17">
        <f>'[1]Appx C Pivot'!J35</f>
        <v>0.84978964983917715</v>
      </c>
      <c r="N24" s="32"/>
      <c r="O24" s="16">
        <f>'[1]Appx C Pivot'!K35</f>
        <v>7937</v>
      </c>
      <c r="P24" s="17">
        <f>'[1]Appx C Pivot'!L35</f>
        <v>1.0672822473680339</v>
      </c>
      <c r="Q24" s="26">
        <f>'[1]Appx C Pivot'!M35</f>
        <v>0.85923062867509814</v>
      </c>
    </row>
    <row r="25" spans="1:17" x14ac:dyDescent="0.25">
      <c r="A25" s="8"/>
      <c r="B25" s="25" t="s">
        <v>89</v>
      </c>
      <c r="C25" s="16">
        <f>'[1]Appx C Pivot'!B36</f>
        <v>98018</v>
      </c>
      <c r="D25" s="17">
        <f>'[1]Appx C Pivot'!C36</f>
        <v>1.0445155226776583</v>
      </c>
      <c r="E25" s="17">
        <f>'[1]Appx C Pivot'!D36</f>
        <v>0.84816556276039168</v>
      </c>
      <c r="F25" s="32"/>
      <c r="G25" s="16">
        <f>'[1]Appx C Pivot'!E36</f>
        <v>19659</v>
      </c>
      <c r="H25" s="17">
        <f>'[1]Appx C Pivot'!F36</f>
        <v>1.1513227888225668</v>
      </c>
      <c r="I25" s="17">
        <f>'[1]Appx C Pivot'!G36</f>
        <v>0.963338951692429</v>
      </c>
      <c r="J25" s="32"/>
      <c r="K25" s="16">
        <f>'[1]Appx C Pivot'!H36</f>
        <v>70020</v>
      </c>
      <c r="L25" s="17">
        <f>'[1]Appx C Pivot'!I36</f>
        <v>1.04898205155852</v>
      </c>
      <c r="M25" s="17">
        <f>'[1]Appx C Pivot'!J36</f>
        <v>0.85915478861361028</v>
      </c>
      <c r="N25" s="32"/>
      <c r="O25" s="16">
        <f>'[1]Appx C Pivot'!K36</f>
        <v>13559</v>
      </c>
      <c r="P25" s="17">
        <f>'[1]Appx C Pivot'!L36</f>
        <v>1.1293167997799696</v>
      </c>
      <c r="Q25" s="26">
        <f>'[1]Appx C Pivot'!M36</f>
        <v>1.0022890425607418</v>
      </c>
    </row>
    <row r="26" spans="1:17" x14ac:dyDescent="0.25">
      <c r="A26" s="8"/>
      <c r="B26" s="25" t="s">
        <v>90</v>
      </c>
      <c r="C26" s="16">
        <f>'[1]Appx C Pivot'!B37</f>
        <v>113674</v>
      </c>
      <c r="D26" s="17">
        <f>'[1]Appx C Pivot'!C37</f>
        <v>1.1155250613841243</v>
      </c>
      <c r="E26" s="17">
        <f>'[1]Appx C Pivot'!D37</f>
        <v>0.93584302601129765</v>
      </c>
      <c r="F26" s="32"/>
      <c r="G26" s="16">
        <f>'[1]Appx C Pivot'!E37</f>
        <v>30208</v>
      </c>
      <c r="H26" s="17">
        <f>'[1]Appx C Pivot'!F37</f>
        <v>1.2559364758781961</v>
      </c>
      <c r="I26" s="17">
        <f>'[1]Appx C Pivot'!G37</f>
        <v>1.0542081969560968</v>
      </c>
      <c r="J26" s="32"/>
      <c r="K26" s="16">
        <f>'[1]Appx C Pivot'!H37</f>
        <v>93839</v>
      </c>
      <c r="L26" s="17">
        <f>'[1]Appx C Pivot'!I37</f>
        <v>1.1109329139705173</v>
      </c>
      <c r="M26" s="17">
        <f>'[1]Appx C Pivot'!J37</f>
        <v>0.9645638579569763</v>
      </c>
      <c r="N26" s="32"/>
      <c r="O26" s="16">
        <f>'[1]Appx C Pivot'!K37</f>
        <v>25174</v>
      </c>
      <c r="P26" s="17">
        <f>'[1]Appx C Pivot'!L37</f>
        <v>1.181773405972897</v>
      </c>
      <c r="Q26" s="26">
        <f>'[1]Appx C Pivot'!M37</f>
        <v>1.1376762163121785</v>
      </c>
    </row>
    <row r="27" spans="1:17" x14ac:dyDescent="0.25">
      <c r="A27" s="8"/>
      <c r="B27" s="27" t="s">
        <v>91</v>
      </c>
      <c r="C27" s="28">
        <f>'[1]Appx C Pivot'!B38</f>
        <v>167105</v>
      </c>
      <c r="D27" s="29">
        <f>'[1]Appx C Pivot'!C38</f>
        <v>1.1554669177424846</v>
      </c>
      <c r="E27" s="29">
        <f>'[1]Appx C Pivot'!D38</f>
        <v>1.0369493921936419</v>
      </c>
      <c r="F27" s="42"/>
      <c r="G27" s="28">
        <f>'[1]Appx C Pivot'!E38</f>
        <v>49682</v>
      </c>
      <c r="H27" s="29">
        <f>'[1]Appx C Pivot'!F38</f>
        <v>1.2955407594889345</v>
      </c>
      <c r="I27" s="29">
        <f>'[1]Appx C Pivot'!G38</f>
        <v>1.1301871670995081</v>
      </c>
      <c r="J27" s="42"/>
      <c r="K27" s="28">
        <f>'[1]Appx C Pivot'!H38</f>
        <v>129004</v>
      </c>
      <c r="L27" s="29">
        <f>'[1]Appx C Pivot'!I38</f>
        <v>1.1331787089219498</v>
      </c>
      <c r="M27" s="29">
        <f>'[1]Appx C Pivot'!J38</f>
        <v>1.0639621638587653</v>
      </c>
      <c r="N27" s="42"/>
      <c r="O27" s="28">
        <f>'[1]Appx C Pivot'!K38</f>
        <v>42905</v>
      </c>
      <c r="P27" s="29">
        <f>'[1]Appx C Pivot'!L38</f>
        <v>1.1715821668499622</v>
      </c>
      <c r="Q27" s="31">
        <f>'[1]Appx C Pivot'!M38</f>
        <v>1.1424902675602209</v>
      </c>
    </row>
    <row r="28" spans="1:17" x14ac:dyDescent="0.25">
      <c r="A28" s="8"/>
      <c r="B28" s="15"/>
      <c r="C28" s="16"/>
      <c r="D28" s="17"/>
      <c r="E28" s="17"/>
      <c r="F28" s="32"/>
      <c r="G28" s="16"/>
      <c r="H28" s="17"/>
      <c r="I28" s="17"/>
      <c r="J28" s="32"/>
      <c r="K28" s="16"/>
      <c r="L28" s="17"/>
      <c r="M28" s="17"/>
      <c r="N28" s="32"/>
      <c r="O28" s="16"/>
      <c r="P28" s="17"/>
      <c r="Q28" s="17"/>
    </row>
    <row r="29" spans="1:17" x14ac:dyDescent="0.25">
      <c r="A29" s="8" t="s">
        <v>92</v>
      </c>
      <c r="B29" s="19" t="s">
        <v>93</v>
      </c>
      <c r="C29" s="20">
        <f>'[1]Appx C Pivot'!B50</f>
        <v>26794</v>
      </c>
      <c r="D29" s="21">
        <f>'[1]Appx C Pivot'!C50</f>
        <v>1.456014027941166</v>
      </c>
      <c r="E29" s="21">
        <f>'[1]Appx C Pivot'!D50</f>
        <v>1.4442528050350902</v>
      </c>
      <c r="F29" s="41"/>
      <c r="G29" s="20">
        <f>'[1]Appx C Pivot'!E50</f>
        <v>10575</v>
      </c>
      <c r="H29" s="21">
        <f>'[1]Appx C Pivot'!F50</f>
        <v>1.2954544136691337</v>
      </c>
      <c r="I29" s="21">
        <f>'[1]Appx C Pivot'!G50</f>
        <v>1.4004538046584458</v>
      </c>
      <c r="J29" s="41"/>
      <c r="K29" s="20">
        <f>'[1]Appx C Pivot'!H50</f>
        <v>52055</v>
      </c>
      <c r="L29" s="21">
        <f>'[1]Appx C Pivot'!I50</f>
        <v>1.2845859077179447</v>
      </c>
      <c r="M29" s="21">
        <f>'[1]Appx C Pivot'!J50</f>
        <v>1.2328296607056033</v>
      </c>
      <c r="N29" s="41"/>
      <c r="O29" s="20">
        <f>'[1]Appx C Pivot'!K50</f>
        <v>20668</v>
      </c>
      <c r="P29" s="21">
        <f>'[1]Appx C Pivot'!L50</f>
        <v>1.1340951625464359</v>
      </c>
      <c r="Q29" s="23">
        <f>'[1]Appx C Pivot'!M50</f>
        <v>1.199453056466415</v>
      </c>
    </row>
    <row r="30" spans="1:17" x14ac:dyDescent="0.25">
      <c r="A30" s="8"/>
      <c r="B30" s="25" t="s">
        <v>94</v>
      </c>
      <c r="C30" s="16">
        <f>'[1]Appx C Pivot'!B51</f>
        <v>62519</v>
      </c>
      <c r="D30" s="17">
        <f>'[1]Appx C Pivot'!C51</f>
        <v>1.3828670145545159</v>
      </c>
      <c r="E30" s="17">
        <f>'[1]Appx C Pivot'!D51</f>
        <v>1.3756156856670763</v>
      </c>
      <c r="F30" s="32"/>
      <c r="G30" s="16">
        <f>'[1]Appx C Pivot'!E51</f>
        <v>26171</v>
      </c>
      <c r="H30" s="17">
        <f>'[1]Appx C Pivot'!F51</f>
        <v>1.4200401545631272</v>
      </c>
      <c r="I30" s="17">
        <f>'[1]Appx C Pivot'!G51</f>
        <v>1.4009300089771461</v>
      </c>
      <c r="J30" s="32"/>
      <c r="K30" s="16">
        <f>'[1]Appx C Pivot'!H51</f>
        <v>80268</v>
      </c>
      <c r="L30" s="17">
        <f>'[1]Appx C Pivot'!I51</f>
        <v>1.2357396730555315</v>
      </c>
      <c r="M30" s="17">
        <f>'[1]Appx C Pivot'!J51</f>
        <v>1.2062487695778279</v>
      </c>
      <c r="N30" s="32"/>
      <c r="O30" s="16">
        <f>'[1]Appx C Pivot'!K51</f>
        <v>28215</v>
      </c>
      <c r="P30" s="17">
        <f>'[1]Appx C Pivot'!L51</f>
        <v>1.2686451275206807</v>
      </c>
      <c r="Q30" s="26">
        <f>'[1]Appx C Pivot'!M51</f>
        <v>1.2421591958905349</v>
      </c>
    </row>
    <row r="31" spans="1:17" x14ac:dyDescent="0.25">
      <c r="A31" s="8"/>
      <c r="B31" s="25" t="s">
        <v>95</v>
      </c>
      <c r="C31" s="16">
        <f>'[1]Appx C Pivot'!B52</f>
        <v>71165</v>
      </c>
      <c r="D31" s="17">
        <f>'[1]Appx C Pivot'!C52</f>
        <v>1.3286080880007092</v>
      </c>
      <c r="E31" s="17">
        <f>'[1]Appx C Pivot'!D52</f>
        <v>1.3163194146831076</v>
      </c>
      <c r="F31" s="32"/>
      <c r="G31" s="16">
        <f>'[1]Appx C Pivot'!E52</f>
        <v>23861</v>
      </c>
      <c r="H31" s="17">
        <f>'[1]Appx C Pivot'!F52</f>
        <v>1.393377556230881</v>
      </c>
      <c r="I31" s="17">
        <f>'[1]Appx C Pivot'!G52</f>
        <v>1.3699463610508731</v>
      </c>
      <c r="J31" s="32"/>
      <c r="K31" s="16">
        <f>'[1]Appx C Pivot'!H52</f>
        <v>57409</v>
      </c>
      <c r="L31" s="17">
        <f>'[1]Appx C Pivot'!I52</f>
        <v>1.2168743087549663</v>
      </c>
      <c r="M31" s="17">
        <f>'[1]Appx C Pivot'!J52</f>
        <v>1.1889630062027117</v>
      </c>
      <c r="N31" s="32"/>
      <c r="O31" s="16">
        <f>'[1]Appx C Pivot'!K52</f>
        <v>16333</v>
      </c>
      <c r="P31" s="17">
        <f>'[1]Appx C Pivot'!L52</f>
        <v>1.2615284166142373</v>
      </c>
      <c r="Q31" s="26">
        <f>'[1]Appx C Pivot'!M52</f>
        <v>1.2330600703392194</v>
      </c>
    </row>
    <row r="32" spans="1:17" x14ac:dyDescent="0.25">
      <c r="A32" s="8"/>
      <c r="B32" s="25" t="s">
        <v>96</v>
      </c>
      <c r="C32" s="16">
        <f>'[1]Appx C Pivot'!B53</f>
        <v>89196</v>
      </c>
      <c r="D32" s="17">
        <f>'[1]Appx C Pivot'!C53</f>
        <v>1.2352942695463598</v>
      </c>
      <c r="E32" s="17">
        <f>'[1]Appx C Pivot'!D53</f>
        <v>1.2196400588097924</v>
      </c>
      <c r="F32" s="32"/>
      <c r="G32" s="16">
        <f>'[1]Appx C Pivot'!E53</f>
        <v>26204</v>
      </c>
      <c r="H32" s="17">
        <f>'[1]Appx C Pivot'!F53</f>
        <v>1.2790322254612787</v>
      </c>
      <c r="I32" s="17">
        <f>'[1]Appx C Pivot'!G53</f>
        <v>1.258191926960343</v>
      </c>
      <c r="J32" s="32"/>
      <c r="K32" s="16">
        <f>'[1]Appx C Pivot'!H53</f>
        <v>57796</v>
      </c>
      <c r="L32" s="17">
        <f>'[1]Appx C Pivot'!I53</f>
        <v>1.1393541300787757</v>
      </c>
      <c r="M32" s="17">
        <f>'[1]Appx C Pivot'!J53</f>
        <v>1.1001374907171391</v>
      </c>
      <c r="N32" s="32"/>
      <c r="O32" s="16">
        <f>'[1]Appx C Pivot'!K53</f>
        <v>13942</v>
      </c>
      <c r="P32" s="17">
        <f>'[1]Appx C Pivot'!L53</f>
        <v>1.1454405335151554</v>
      </c>
      <c r="Q32" s="26">
        <f>'[1]Appx C Pivot'!M53</f>
        <v>1.1184772765133757</v>
      </c>
    </row>
    <row r="33" spans="1:17" x14ac:dyDescent="0.25">
      <c r="A33" s="8"/>
      <c r="B33" s="25" t="s">
        <v>97</v>
      </c>
      <c r="C33" s="16">
        <f>'[1]Appx C Pivot'!B54</f>
        <v>137636</v>
      </c>
      <c r="D33" s="17">
        <f>'[1]Appx C Pivot'!C54</f>
        <v>1.0486068710324226</v>
      </c>
      <c r="E33" s="17">
        <f>'[1]Appx C Pivot'!D54</f>
        <v>1.0298512012511427</v>
      </c>
      <c r="F33" s="32"/>
      <c r="G33" s="16">
        <f>'[1]Appx C Pivot'!E54</f>
        <v>26388</v>
      </c>
      <c r="H33" s="17">
        <f>'[1]Appx C Pivot'!F54</f>
        <v>1.0647898521695496</v>
      </c>
      <c r="I33" s="17">
        <f>'[1]Appx C Pivot'!G54</f>
        <v>1.0467659606143911</v>
      </c>
      <c r="J33" s="32"/>
      <c r="K33" s="16">
        <f>'[1]Appx C Pivot'!H54</f>
        <v>74681</v>
      </c>
      <c r="L33" s="17">
        <f>'[1]Appx C Pivot'!I54</f>
        <v>0.97758784076638028</v>
      </c>
      <c r="M33" s="17">
        <f>'[1]Appx C Pivot'!J54</f>
        <v>0.93925461274306798</v>
      </c>
      <c r="N33" s="32"/>
      <c r="O33" s="16">
        <f>'[1]Appx C Pivot'!K54</f>
        <v>11247</v>
      </c>
      <c r="P33" s="17">
        <f>'[1]Appx C Pivot'!L54</f>
        <v>0.99381516028353512</v>
      </c>
      <c r="Q33" s="26">
        <f>'[1]Appx C Pivot'!M54</f>
        <v>0.96664839140346237</v>
      </c>
    </row>
    <row r="34" spans="1:17" x14ac:dyDescent="0.25">
      <c r="A34" s="8"/>
      <c r="B34" s="25" t="s">
        <v>98</v>
      </c>
      <c r="C34" s="16">
        <f>'[1]Appx C Pivot'!B55</f>
        <v>59816</v>
      </c>
      <c r="D34" s="17">
        <f>'[1]Appx C Pivot'!C55</f>
        <v>0.91626613764552645</v>
      </c>
      <c r="E34" s="17">
        <f>'[1]Appx C Pivot'!D55</f>
        <v>0.90912500679240926</v>
      </c>
      <c r="F34" s="32"/>
      <c r="G34" s="16">
        <f>'[1]Appx C Pivot'!E55</f>
        <v>6058</v>
      </c>
      <c r="H34" s="17">
        <f>'[1]Appx C Pivot'!F55</f>
        <v>0.9268080333756995</v>
      </c>
      <c r="I34" s="17">
        <f>'[1]Appx C Pivot'!G55</f>
        <v>0.9173426546477097</v>
      </c>
      <c r="J34" s="32"/>
      <c r="K34" s="16">
        <f>'[1]Appx C Pivot'!H55</f>
        <v>28125</v>
      </c>
      <c r="L34" s="17">
        <f>'[1]Appx C Pivot'!I55</f>
        <v>0.88609341178014134</v>
      </c>
      <c r="M34" s="17">
        <f>'[1]Appx C Pivot'!J55</f>
        <v>0.8673431672309293</v>
      </c>
      <c r="N34" s="32"/>
      <c r="O34" s="16">
        <f>'[1]Appx C Pivot'!K55</f>
        <v>2188</v>
      </c>
      <c r="P34" s="17">
        <f>'[1]Appx C Pivot'!L55</f>
        <v>0.93549979327667632</v>
      </c>
      <c r="Q34" s="26">
        <f>'[1]Appx C Pivot'!M55</f>
        <v>0.9337290626995991</v>
      </c>
    </row>
    <row r="35" spans="1:17" x14ac:dyDescent="0.25">
      <c r="A35" s="8"/>
      <c r="B35" s="25" t="s">
        <v>99</v>
      </c>
      <c r="C35" s="16">
        <f>'[1]Appx C Pivot'!B56</f>
        <v>33557</v>
      </c>
      <c r="D35" s="17">
        <f>'[1]Appx C Pivot'!C56</f>
        <v>0.85611867822798826</v>
      </c>
      <c r="E35" s="17">
        <f>'[1]Appx C Pivot'!D56</f>
        <v>0.85175106175279058</v>
      </c>
      <c r="F35" s="32"/>
      <c r="G35" s="16">
        <f>'[1]Appx C Pivot'!E56</f>
        <v>2420</v>
      </c>
      <c r="H35" s="17">
        <f>'[1]Appx C Pivot'!F56</f>
        <v>0.87069747046927493</v>
      </c>
      <c r="I35" s="17">
        <f>'[1]Appx C Pivot'!G56</f>
        <v>0.85930976009109106</v>
      </c>
      <c r="J35" s="32"/>
      <c r="K35" s="16">
        <f>'[1]Appx C Pivot'!H56</f>
        <v>13343</v>
      </c>
      <c r="L35" s="17">
        <f>'[1]Appx C Pivot'!I56</f>
        <v>0.84960992203640417</v>
      </c>
      <c r="M35" s="17">
        <f>'[1]Appx C Pivot'!J56</f>
        <v>0.84425514179364691</v>
      </c>
      <c r="N35" s="32"/>
      <c r="O35" s="16">
        <f>'[1]Appx C Pivot'!K56</f>
        <v>855</v>
      </c>
      <c r="P35" s="17">
        <f>'[1]Appx C Pivot'!L56</f>
        <v>0.95225538547012933</v>
      </c>
      <c r="Q35" s="26">
        <f>'[1]Appx C Pivot'!M56</f>
        <v>0.9495196760093626</v>
      </c>
    </row>
    <row r="36" spans="1:17" x14ac:dyDescent="0.25">
      <c r="A36" s="8"/>
      <c r="B36" s="25" t="s">
        <v>100</v>
      </c>
      <c r="C36" s="16">
        <f>'[1]Appx C Pivot'!B57</f>
        <v>20254</v>
      </c>
      <c r="D36" s="17">
        <f>'[1]Appx C Pivot'!C57</f>
        <v>0.82736244356627575</v>
      </c>
      <c r="E36" s="17">
        <f>'[1]Appx C Pivot'!D57</f>
        <v>0.82486574637239007</v>
      </c>
      <c r="F36" s="32"/>
      <c r="G36" s="16">
        <f>'[1]Appx C Pivot'!E57</f>
        <v>1006</v>
      </c>
      <c r="H36" s="17">
        <f>'[1]Appx C Pivot'!F57</f>
        <v>0.83316349774387588</v>
      </c>
      <c r="I36" s="17">
        <f>'[1]Appx C Pivot'!G57</f>
        <v>0.83097352225853149</v>
      </c>
      <c r="J36" s="32"/>
      <c r="K36" s="16">
        <f>'[1]Appx C Pivot'!H57</f>
        <v>7802</v>
      </c>
      <c r="L36" s="17">
        <f>'[1]Appx C Pivot'!I57</f>
        <v>0.87371756232178988</v>
      </c>
      <c r="M36" s="17">
        <f>'[1]Appx C Pivot'!J57</f>
        <v>0.88050794127414345</v>
      </c>
      <c r="N36" s="32"/>
      <c r="O36" s="16">
        <f>'[1]Appx C Pivot'!K57</f>
        <v>482</v>
      </c>
      <c r="P36" s="17">
        <f>'[1]Appx C Pivot'!L57</f>
        <v>1.0670444203756184</v>
      </c>
      <c r="Q36" s="26">
        <f>'[1]Appx C Pivot'!M57</f>
        <v>1.0473370958368771</v>
      </c>
    </row>
    <row r="37" spans="1:17" x14ac:dyDescent="0.25">
      <c r="A37" s="8"/>
      <c r="B37" s="25" t="s">
        <v>101</v>
      </c>
      <c r="C37" s="16">
        <f>'[1]Appx C Pivot'!B58</f>
        <v>2582</v>
      </c>
      <c r="D37" s="17">
        <f>'[1]Appx C Pivot'!C58</f>
        <v>0.87170306867385317</v>
      </c>
      <c r="E37" s="17">
        <f>'[1]Appx C Pivot'!D58</f>
        <v>0.87305431398428179</v>
      </c>
      <c r="F37" s="32"/>
      <c r="G37" s="16">
        <f>'[1]Appx C Pivot'!E58</f>
        <v>88</v>
      </c>
      <c r="H37" s="17">
        <f>'[1]Appx C Pivot'!F58</f>
        <v>0.7624559808598359</v>
      </c>
      <c r="I37" s="17">
        <f>'[1]Appx C Pivot'!G58</f>
        <v>0.78477914655519088</v>
      </c>
      <c r="J37" s="32"/>
      <c r="K37" s="16">
        <f>'[1]Appx C Pivot'!H58</f>
        <v>1356</v>
      </c>
      <c r="L37" s="17">
        <f>'[1]Appx C Pivot'!I58</f>
        <v>0.88727287344427708</v>
      </c>
      <c r="M37" s="17">
        <f>'[1]Appx C Pivot'!J58</f>
        <v>0.88683751144480083</v>
      </c>
      <c r="N37" s="32"/>
      <c r="O37" s="16">
        <f>'[1]Appx C Pivot'!K58</f>
        <v>82</v>
      </c>
      <c r="P37" s="17">
        <f>'[1]Appx C Pivot'!L58</f>
        <v>1.1412119756389125</v>
      </c>
      <c r="Q37" s="26">
        <f>'[1]Appx C Pivot'!M58</f>
        <v>1.1527300766894006</v>
      </c>
    </row>
    <row r="38" spans="1:17" x14ac:dyDescent="0.25">
      <c r="A38" s="8"/>
      <c r="B38" s="25" t="s">
        <v>102</v>
      </c>
      <c r="C38" s="16">
        <f>'[1]Appx C Pivot'!B59</f>
        <v>1594</v>
      </c>
      <c r="D38" s="17">
        <f>'[1]Appx C Pivot'!C59</f>
        <v>0.83237249651517509</v>
      </c>
      <c r="E38" s="17">
        <f>'[1]Appx C Pivot'!D59</f>
        <v>0.83335120100708793</v>
      </c>
      <c r="F38" s="32"/>
      <c r="G38" s="16">
        <f>'[1]Appx C Pivot'!E59</f>
        <v>27</v>
      </c>
      <c r="H38" s="17">
        <f>'[1]Appx C Pivot'!F59</f>
        <v>0.63821157171702514</v>
      </c>
      <c r="I38" s="17">
        <f>'[1]Appx C Pivot'!G59</f>
        <v>0.64552621085201367</v>
      </c>
      <c r="J38" s="32"/>
      <c r="K38" s="16">
        <f>'[1]Appx C Pivot'!H59</f>
        <v>928</v>
      </c>
      <c r="L38" s="17">
        <f>'[1]Appx C Pivot'!I59</f>
        <v>0.80550482321879002</v>
      </c>
      <c r="M38" s="17">
        <f>'[1]Appx C Pivot'!J59</f>
        <v>0.81636547884221544</v>
      </c>
      <c r="N38" s="32"/>
      <c r="O38" s="16">
        <f>'[1]Appx C Pivot'!K59</f>
        <v>28</v>
      </c>
      <c r="P38" s="17">
        <f>'[1]Appx C Pivot'!L59</f>
        <v>0.93240010842718912</v>
      </c>
      <c r="Q38" s="26">
        <f>'[1]Appx C Pivot'!M59</f>
        <v>0.92446237150529897</v>
      </c>
    </row>
    <row r="39" spans="1:17" x14ac:dyDescent="0.25">
      <c r="A39" s="8"/>
      <c r="B39" s="27" t="s">
        <v>103</v>
      </c>
      <c r="C39" s="28">
        <f>'[1]Appx C Pivot'!B60</f>
        <v>552</v>
      </c>
      <c r="D39" s="29">
        <f>'[1]Appx C Pivot'!C60</f>
        <v>0.72134420028579371</v>
      </c>
      <c r="E39" s="29">
        <f>'[1]Appx C Pivot'!D60</f>
        <v>0.738673792910718</v>
      </c>
      <c r="F39" s="42"/>
      <c r="G39" s="28">
        <f>'[1]Appx C Pivot'!E60</f>
        <v>14</v>
      </c>
      <c r="H39" s="29">
        <f>'[1]Appx C Pivot'!F60</f>
        <v>0.99832148542604859</v>
      </c>
      <c r="I39" s="29">
        <f>'[1]Appx C Pivot'!G60</f>
        <v>0.78541975459505908</v>
      </c>
      <c r="J39" s="42"/>
      <c r="K39" s="28">
        <f>'[1]Appx C Pivot'!H60</f>
        <v>398</v>
      </c>
      <c r="L39" s="29">
        <f>'[1]Appx C Pivot'!I60</f>
        <v>0.8387376472564787</v>
      </c>
      <c r="M39" s="29">
        <f>'[1]Appx C Pivot'!J60</f>
        <v>0.80021937736027215</v>
      </c>
      <c r="N39" s="42"/>
      <c r="O39" s="28">
        <f>'[1]Appx C Pivot'!K60</f>
        <v>14</v>
      </c>
      <c r="P39" s="29">
        <f>'[1]Appx C Pivot'!L60</f>
        <v>0.82354125881312457</v>
      </c>
      <c r="Q39" s="31">
        <f>'[1]Appx C Pivot'!M60</f>
        <v>0.69971507518357934</v>
      </c>
    </row>
    <row r="40" spans="1:17" x14ac:dyDescent="0.25">
      <c r="A40" s="8"/>
      <c r="B40" s="15"/>
      <c r="C40" s="16"/>
      <c r="D40" s="17"/>
      <c r="E40" s="17"/>
      <c r="F40" s="32"/>
      <c r="G40" s="16"/>
      <c r="H40" s="17"/>
      <c r="I40" s="17"/>
      <c r="J40" s="32"/>
      <c r="K40" s="16"/>
      <c r="L40" s="17"/>
      <c r="M40" s="17"/>
      <c r="N40" s="32"/>
      <c r="O40" s="16"/>
      <c r="P40" s="17"/>
      <c r="Q40" s="17"/>
    </row>
    <row r="41" spans="1:17" x14ac:dyDescent="0.25">
      <c r="A41" s="8" t="s">
        <v>128</v>
      </c>
      <c r="B41" s="19">
        <v>2009</v>
      </c>
      <c r="C41" s="20">
        <f>'[1]Appx C Pivot'!B72</f>
        <v>34274</v>
      </c>
      <c r="D41" s="21">
        <f>'[1]Appx C Pivot'!C72</f>
        <v>1.1444179742934444</v>
      </c>
      <c r="E41" s="21">
        <f>'[1]Appx C Pivot'!D72</f>
        <v>0.97781318225497438</v>
      </c>
      <c r="F41" s="41"/>
      <c r="G41" s="20">
        <f>'[1]Appx C Pivot'!E72</f>
        <v>11267</v>
      </c>
      <c r="H41" s="21">
        <f>'[1]Appx C Pivot'!F72</f>
        <v>1.2481855974628537</v>
      </c>
      <c r="I41" s="21">
        <f>'[1]Appx C Pivot'!G72</f>
        <v>1.0102847120995178</v>
      </c>
      <c r="J41" s="41"/>
      <c r="K41" s="20">
        <f>'[1]Appx C Pivot'!H72</f>
        <v>23157</v>
      </c>
      <c r="L41" s="21">
        <f>'[1]Appx C Pivot'!I72</f>
        <v>1.1014525568463753</v>
      </c>
      <c r="M41" s="21">
        <f>'[1]Appx C Pivot'!J72</f>
        <v>0.99772024562431949</v>
      </c>
      <c r="N41" s="41"/>
      <c r="O41" s="20">
        <f>'[1]Appx C Pivot'!K72</f>
        <v>8989</v>
      </c>
      <c r="P41" s="21">
        <f>'[1]Appx C Pivot'!L72</f>
        <v>1.1087856195067942</v>
      </c>
      <c r="Q41" s="23">
        <f>'[1]Appx C Pivot'!M72</f>
        <v>0.95657113135546756</v>
      </c>
    </row>
    <row r="42" spans="1:17" x14ac:dyDescent="0.25">
      <c r="A42" s="8"/>
      <c r="B42" s="25">
        <v>2010</v>
      </c>
      <c r="C42" s="16">
        <f>'[1]Appx C Pivot'!B73</f>
        <v>44009</v>
      </c>
      <c r="D42" s="17">
        <f>'[1]Appx C Pivot'!C73</f>
        <v>1.1381394053434106</v>
      </c>
      <c r="E42" s="17">
        <f>'[1]Appx C Pivot'!D73</f>
        <v>0.9542442795400512</v>
      </c>
      <c r="F42" s="32"/>
      <c r="G42" s="16">
        <f>'[1]Appx C Pivot'!E73</f>
        <v>13473</v>
      </c>
      <c r="H42" s="17">
        <f>'[1]Appx C Pivot'!F73</f>
        <v>1.2297106366535866</v>
      </c>
      <c r="I42" s="17">
        <f>'[1]Appx C Pivot'!G73</f>
        <v>0.98766972303064282</v>
      </c>
      <c r="J42" s="32"/>
      <c r="K42" s="16">
        <f>'[1]Appx C Pivot'!H73</f>
        <v>30145</v>
      </c>
      <c r="L42" s="17">
        <f>'[1]Appx C Pivot'!I73</f>
        <v>1.0883499305557582</v>
      </c>
      <c r="M42" s="17">
        <f>'[1]Appx C Pivot'!J73</f>
        <v>0.99709263316918051</v>
      </c>
      <c r="N42" s="32"/>
      <c r="O42" s="16">
        <f>'[1]Appx C Pivot'!K73</f>
        <v>10800</v>
      </c>
      <c r="P42" s="17">
        <f>'[1]Appx C Pivot'!L73</f>
        <v>1.1388958646929783</v>
      </c>
      <c r="Q42" s="26">
        <f>'[1]Appx C Pivot'!M73</f>
        <v>1.0396933838510882</v>
      </c>
    </row>
    <row r="43" spans="1:17" x14ac:dyDescent="0.25">
      <c r="A43" s="8"/>
      <c r="B43" s="25">
        <v>2011</v>
      </c>
      <c r="C43" s="16">
        <f>'[1]Appx C Pivot'!B74</f>
        <v>65946</v>
      </c>
      <c r="D43" s="17">
        <f>'[1]Appx C Pivot'!C74</f>
        <v>1.1683715942645267</v>
      </c>
      <c r="E43" s="17">
        <f>'[1]Appx C Pivot'!D74</f>
        <v>0.94338578462838607</v>
      </c>
      <c r="F43" s="32"/>
      <c r="G43" s="16">
        <f>'[1]Appx C Pivot'!E74</f>
        <v>17219</v>
      </c>
      <c r="H43" s="17">
        <f>'[1]Appx C Pivot'!F74</f>
        <v>1.2349423930133885</v>
      </c>
      <c r="I43" s="17">
        <f>'[1]Appx C Pivot'!G74</f>
        <v>1.0069337044834759</v>
      </c>
      <c r="J43" s="32"/>
      <c r="K43" s="16">
        <f>'[1]Appx C Pivot'!H74</f>
        <v>47010</v>
      </c>
      <c r="L43" s="17">
        <f>'[1]Appx C Pivot'!I74</f>
        <v>1.1404883843749616</v>
      </c>
      <c r="M43" s="17">
        <f>'[1]Appx C Pivot'!J74</f>
        <v>0.98859495885846771</v>
      </c>
      <c r="N43" s="32"/>
      <c r="O43" s="16">
        <f>'[1]Appx C Pivot'!K74</f>
        <v>12959</v>
      </c>
      <c r="P43" s="17">
        <f>'[1]Appx C Pivot'!L74</f>
        <v>1.1353307113473978</v>
      </c>
      <c r="Q43" s="26">
        <f>'[1]Appx C Pivot'!M74</f>
        <v>1.0077618642352295</v>
      </c>
    </row>
    <row r="44" spans="1:17" x14ac:dyDescent="0.25">
      <c r="A44" s="8"/>
      <c r="B44" s="25">
        <v>2012</v>
      </c>
      <c r="C44" s="16">
        <f>'[1]Appx C Pivot'!B75</f>
        <v>59151</v>
      </c>
      <c r="D44" s="17">
        <f>'[1]Appx C Pivot'!C75</f>
        <v>1.1240779951204445</v>
      </c>
      <c r="E44" s="17">
        <f>'[1]Appx C Pivot'!D75</f>
        <v>0.94845963977400838</v>
      </c>
      <c r="F44" s="32"/>
      <c r="G44" s="16">
        <f>'[1]Appx C Pivot'!E75</f>
        <v>14728</v>
      </c>
      <c r="H44" s="17">
        <f>'[1]Appx C Pivot'!F75</f>
        <v>1.2295822710627904</v>
      </c>
      <c r="I44" s="17">
        <f>'[1]Appx C Pivot'!G75</f>
        <v>0.97731786517140129</v>
      </c>
      <c r="J44" s="32"/>
      <c r="K44" s="16">
        <f>'[1]Appx C Pivot'!H75</f>
        <v>41387</v>
      </c>
      <c r="L44" s="17">
        <f>'[1]Appx C Pivot'!I75</f>
        <v>1.0880271750380497</v>
      </c>
      <c r="M44" s="17">
        <f>'[1]Appx C Pivot'!J75</f>
        <v>0.93821825579582019</v>
      </c>
      <c r="N44" s="32"/>
      <c r="O44" s="16">
        <f>'[1]Appx C Pivot'!K75</f>
        <v>11255</v>
      </c>
      <c r="P44" s="17">
        <f>'[1]Appx C Pivot'!L75</f>
        <v>1.147625975313886</v>
      </c>
      <c r="Q44" s="26">
        <f>'[1]Appx C Pivot'!M75</f>
        <v>0.9734724193672819</v>
      </c>
    </row>
    <row r="45" spans="1:17" x14ac:dyDescent="0.25">
      <c r="A45" s="8"/>
      <c r="B45" s="25">
        <v>2013</v>
      </c>
      <c r="C45" s="16">
        <f>'[1]Appx C Pivot'!B76</f>
        <v>63229</v>
      </c>
      <c r="D45" s="17">
        <f>'[1]Appx C Pivot'!C76</f>
        <v>1.1346920122835484</v>
      </c>
      <c r="E45" s="17">
        <f>'[1]Appx C Pivot'!D76</f>
        <v>0.88886667939376385</v>
      </c>
      <c r="F45" s="32"/>
      <c r="G45" s="16">
        <f>'[1]Appx C Pivot'!E76</f>
        <v>15410</v>
      </c>
      <c r="H45" s="17">
        <f>'[1]Appx C Pivot'!F76</f>
        <v>1.2672998047426773</v>
      </c>
      <c r="I45" s="17">
        <f>'[1]Appx C Pivot'!G76</f>
        <v>1.0313316134672086</v>
      </c>
      <c r="J45" s="32"/>
      <c r="K45" s="16">
        <f>'[1]Appx C Pivot'!H76</f>
        <v>48204</v>
      </c>
      <c r="L45" s="17">
        <f>'[1]Appx C Pivot'!I76</f>
        <v>1.1397044577247277</v>
      </c>
      <c r="M45" s="17">
        <f>'[1]Appx C Pivot'!J76</f>
        <v>0.90803884909067423</v>
      </c>
      <c r="N45" s="32"/>
      <c r="O45" s="16">
        <f>'[1]Appx C Pivot'!K76</f>
        <v>11754</v>
      </c>
      <c r="P45" s="17">
        <f>'[1]Appx C Pivot'!L76</f>
        <v>1.2091523366690575</v>
      </c>
      <c r="Q45" s="26">
        <f>'[1]Appx C Pivot'!M76</f>
        <v>1.0139563846703679</v>
      </c>
    </row>
    <row r="46" spans="1:17" x14ac:dyDescent="0.25">
      <c r="A46" s="8"/>
      <c r="B46" s="25">
        <v>2014</v>
      </c>
      <c r="C46" s="16">
        <f>'[1]Appx C Pivot'!B77</f>
        <v>61994</v>
      </c>
      <c r="D46" s="17">
        <f>'[1]Appx C Pivot'!C77</f>
        <v>1.1077320709521614</v>
      </c>
      <c r="E46" s="17">
        <f>'[1]Appx C Pivot'!D77</f>
        <v>0.88885682812326983</v>
      </c>
      <c r="F46" s="32"/>
      <c r="G46" s="16">
        <f>'[1]Appx C Pivot'!E77</f>
        <v>14182</v>
      </c>
      <c r="H46" s="17">
        <f>'[1]Appx C Pivot'!F77</f>
        <v>1.2420736270495409</v>
      </c>
      <c r="I46" s="17">
        <f>'[1]Appx C Pivot'!G77</f>
        <v>1.0468719592320643</v>
      </c>
      <c r="J46" s="32"/>
      <c r="K46" s="16">
        <f>'[1]Appx C Pivot'!H77</f>
        <v>47667</v>
      </c>
      <c r="L46" s="17">
        <f>'[1]Appx C Pivot'!I77</f>
        <v>1.1152825172493601</v>
      </c>
      <c r="M46" s="17">
        <f>'[1]Appx C Pivot'!J77</f>
        <v>0.85386792140846246</v>
      </c>
      <c r="N46" s="32"/>
      <c r="O46" s="16">
        <f>'[1]Appx C Pivot'!K77</f>
        <v>10922</v>
      </c>
      <c r="P46" s="17">
        <f>'[1]Appx C Pivot'!L77</f>
        <v>1.2069701338669609</v>
      </c>
      <c r="Q46" s="26">
        <f>'[1]Appx C Pivot'!M77</f>
        <v>1.0719975335959828</v>
      </c>
    </row>
    <row r="47" spans="1:17" s="6" customFormat="1" ht="12.75" x14ac:dyDescent="0.2">
      <c r="A47" s="8"/>
      <c r="B47" s="25">
        <v>2015</v>
      </c>
      <c r="C47" s="16">
        <f>'[1]Appx C Pivot'!B78</f>
        <v>60571</v>
      </c>
      <c r="D47" s="17">
        <f>'[1]Appx C Pivot'!C78</f>
        <v>1.0922345886614642</v>
      </c>
      <c r="E47" s="17">
        <f>'[1]Appx C Pivot'!D78</f>
        <v>0.87862541412703787</v>
      </c>
      <c r="F47" s="32"/>
      <c r="G47" s="16">
        <f>'[1]Appx C Pivot'!E78</f>
        <v>13259</v>
      </c>
      <c r="H47" s="17">
        <f>'[1]Appx C Pivot'!F78</f>
        <v>1.2336889300414204</v>
      </c>
      <c r="I47" s="17">
        <f>'[1]Appx C Pivot'!G78</f>
        <v>0.96843935348718813</v>
      </c>
      <c r="J47" s="32"/>
      <c r="K47" s="16">
        <f>'[1]Appx C Pivot'!H78</f>
        <v>47005</v>
      </c>
      <c r="L47" s="17">
        <f>'[1]Appx C Pivot'!I78</f>
        <v>1.107050909231466</v>
      </c>
      <c r="M47" s="17">
        <f>'[1]Appx C Pivot'!J78</f>
        <v>0.86348308548938046</v>
      </c>
      <c r="N47" s="32"/>
      <c r="O47" s="16">
        <f>'[1]Appx C Pivot'!K78</f>
        <v>10133</v>
      </c>
      <c r="P47" s="17">
        <f>'[1]Appx C Pivot'!L78</f>
        <v>1.199917561328534</v>
      </c>
      <c r="Q47" s="26">
        <f>'[1]Appx C Pivot'!M78</f>
        <v>1.0996249041639363</v>
      </c>
    </row>
    <row r="48" spans="1:17" s="6" customFormat="1" ht="12.75" x14ac:dyDescent="0.2">
      <c r="A48" s="8"/>
      <c r="B48" s="25">
        <v>2016</v>
      </c>
      <c r="C48" s="16">
        <f>'[1]Appx C Pivot'!B79</f>
        <v>59200</v>
      </c>
      <c r="D48" s="17">
        <f>'[1]Appx C Pivot'!C79</f>
        <v>1.0669585198768139</v>
      </c>
      <c r="E48" s="17">
        <f>'[1]Appx C Pivot'!D79</f>
        <v>0.84878970743349469</v>
      </c>
      <c r="F48" s="32"/>
      <c r="G48" s="16">
        <f>'[1]Appx C Pivot'!E79</f>
        <v>12021</v>
      </c>
      <c r="H48" s="17">
        <f>'[1]Appx C Pivot'!F79</f>
        <v>1.190796670451129</v>
      </c>
      <c r="I48" s="17">
        <f>'[1]Appx C Pivot'!G79</f>
        <v>0.93817460878875081</v>
      </c>
      <c r="J48" s="32"/>
      <c r="K48" s="16">
        <f>'[1]Appx C Pivot'!H79</f>
        <v>45194</v>
      </c>
      <c r="L48" s="17">
        <f>'[1]Appx C Pivot'!I79</f>
        <v>1.0701207978967593</v>
      </c>
      <c r="M48" s="17">
        <f>'[1]Appx C Pivot'!J79</f>
        <v>0.86401011009195317</v>
      </c>
      <c r="N48" s="32"/>
      <c r="O48" s="16">
        <f>'[1]Appx C Pivot'!K79</f>
        <v>9114</v>
      </c>
      <c r="P48" s="17">
        <f>'[1]Appx C Pivot'!L79</f>
        <v>1.1800741563416941</v>
      </c>
      <c r="Q48" s="26">
        <f>'[1]Appx C Pivot'!M79</f>
        <v>0.9902240766530932</v>
      </c>
    </row>
    <row r="49" spans="1:17" s="6" customFormat="1" ht="12.75" x14ac:dyDescent="0.2">
      <c r="A49" s="8"/>
      <c r="B49" s="27">
        <v>2017</v>
      </c>
      <c r="C49" s="28">
        <f>'[1]Appx C Pivot'!B80</f>
        <v>57291</v>
      </c>
      <c r="D49" s="29">
        <f>'[1]Appx C Pivot'!C80</f>
        <v>1.0429926214111644</v>
      </c>
      <c r="E49" s="29">
        <f>'[1]Appx C Pivot'!D80</f>
        <v>0.83233695603409719</v>
      </c>
      <c r="F49" s="42"/>
      <c r="G49" s="28">
        <f>'[1]Appx C Pivot'!E80</f>
        <v>11253</v>
      </c>
      <c r="H49" s="29">
        <f>'[1]Appx C Pivot'!F80</f>
        <v>1.2025041502546923</v>
      </c>
      <c r="I49" s="29">
        <f>'[1]Appx C Pivot'!G80</f>
        <v>0.9893844854388657</v>
      </c>
      <c r="J49" s="42"/>
      <c r="K49" s="28">
        <f>'[1]Appx C Pivot'!H80</f>
        <v>44392</v>
      </c>
      <c r="L49" s="29">
        <f>'[1]Appx C Pivot'!I80</f>
        <v>1.0671512460593624</v>
      </c>
      <c r="M49" s="29">
        <f>'[1]Appx C Pivot'!J80</f>
        <v>0.82278734039502022</v>
      </c>
      <c r="N49" s="42"/>
      <c r="O49" s="28">
        <f>'[1]Appx C Pivot'!K80</f>
        <v>8128</v>
      </c>
      <c r="P49" s="29">
        <f>'[1]Appx C Pivot'!L80</f>
        <v>1.1681282972923108</v>
      </c>
      <c r="Q49" s="31">
        <f>'[1]Appx C Pivot'!M80</f>
        <v>1.0363578786977652</v>
      </c>
    </row>
    <row r="50" spans="1:17" s="6" customFormat="1" ht="12.75" x14ac:dyDescent="0.2">
      <c r="A50" s="8"/>
      <c r="B50" s="15"/>
      <c r="C50" s="16"/>
      <c r="D50" s="32"/>
      <c r="E50" s="32"/>
      <c r="F50" s="32"/>
      <c r="G50" s="16"/>
      <c r="H50" s="32"/>
      <c r="I50" s="32"/>
      <c r="J50" s="32"/>
      <c r="K50" s="16"/>
      <c r="L50" s="32"/>
      <c r="M50" s="32"/>
      <c r="N50" s="32"/>
      <c r="O50" s="16"/>
      <c r="P50" s="32"/>
      <c r="Q50" s="32"/>
    </row>
    <row r="51" spans="1:17" s="6" customFormat="1" ht="12.75" x14ac:dyDescent="0.2">
      <c r="A51" s="8"/>
      <c r="B51" s="15"/>
      <c r="C51" s="16"/>
      <c r="D51" s="32"/>
      <c r="E51" s="32"/>
      <c r="F51" s="32"/>
      <c r="G51" s="16"/>
      <c r="H51" s="32"/>
      <c r="I51" s="32"/>
      <c r="J51" s="32"/>
      <c r="K51" s="16"/>
      <c r="L51" s="32"/>
      <c r="M51" s="32"/>
      <c r="N51" s="32"/>
      <c r="O51" s="16"/>
      <c r="P51" s="32"/>
      <c r="Q51" s="32"/>
    </row>
  </sheetData>
  <mergeCells count="8">
    <mergeCell ref="B1:Q1"/>
    <mergeCell ref="B2:Q2"/>
    <mergeCell ref="B3:Q3"/>
    <mergeCell ref="B4:Q4"/>
    <mergeCell ref="C6:E6"/>
    <mergeCell ref="G6:I6"/>
    <mergeCell ref="K6:M6"/>
    <mergeCell ref="O6:Q6"/>
  </mergeCells>
  <pageMargins left="0.7" right="0.7" top="0.75" bottom="0.75" header="0.51180555555555496" footer="0.51180555555555496"/>
  <pageSetup scale="61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C18E0-7745-4595-841A-F954143EB172}">
  <sheetPr>
    <pageSetUpPr fitToPage="1"/>
  </sheetPr>
  <dimension ref="A1:AML44"/>
  <sheetViews>
    <sheetView zoomScaleNormal="100" workbookViewId="0">
      <selection sqref="A1:B1"/>
    </sheetView>
  </sheetViews>
  <sheetFormatPr defaultColWidth="8.5703125" defaultRowHeight="15" x14ac:dyDescent="0.25"/>
  <cols>
    <col min="1" max="1" width="17.28515625" style="43" customWidth="1"/>
    <col min="2" max="10" width="8.5703125" style="6"/>
    <col min="11" max="11" width="11.42578125" style="6" customWidth="1"/>
    <col min="12" max="19" width="8.5703125" style="6"/>
    <col min="20" max="20" width="3.5703125" style="6" customWidth="1"/>
    <col min="21" max="21" width="10.5703125" style="6" customWidth="1"/>
    <col min="22" max="1026" width="8.5703125" style="6"/>
    <col min="1027" max="16384" width="8.5703125" style="1"/>
  </cols>
  <sheetData>
    <row r="1" spans="1:22" x14ac:dyDescent="0.25">
      <c r="B1" s="386" t="s">
        <v>312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x14ac:dyDescent="0.25">
      <c r="B2" s="385" t="s">
        <v>50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</row>
    <row r="3" spans="1:22" x14ac:dyDescent="0.25">
      <c r="B3" s="385" t="s">
        <v>129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</row>
    <row r="4" spans="1:22" x14ac:dyDescent="0.25">
      <c r="B4" s="385" t="s">
        <v>130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</row>
    <row r="5" spans="1:22" x14ac:dyDescent="0.25">
      <c r="B5" s="377" t="s">
        <v>131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</row>
    <row r="6" spans="1:22" x14ac:dyDescent="0.25">
      <c r="B6" s="385" t="s">
        <v>53</v>
      </c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</row>
    <row r="7" spans="1:22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2" ht="12.75" customHeight="1" x14ac:dyDescent="0.25">
      <c r="B8" s="387" t="s">
        <v>132</v>
      </c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87"/>
      <c r="V8" s="45"/>
    </row>
    <row r="9" spans="1:22" ht="27.75" x14ac:dyDescent="0.25">
      <c r="B9" s="388" t="s">
        <v>133</v>
      </c>
      <c r="C9" s="388"/>
      <c r="D9" s="388"/>
      <c r="E9" s="388"/>
      <c r="F9" s="388"/>
      <c r="G9" s="388"/>
      <c r="H9" s="388"/>
      <c r="I9" s="388"/>
      <c r="J9" s="46"/>
      <c r="K9" s="46" t="s">
        <v>134</v>
      </c>
      <c r="L9" s="389" t="s">
        <v>135</v>
      </c>
      <c r="M9" s="390"/>
      <c r="N9" s="390"/>
      <c r="O9" s="390"/>
      <c r="P9" s="390"/>
      <c r="Q9" s="390"/>
      <c r="R9" s="390"/>
      <c r="S9" s="47"/>
      <c r="T9" s="48"/>
      <c r="U9" s="49" t="s">
        <v>136</v>
      </c>
      <c r="V9" s="50" t="s">
        <v>137</v>
      </c>
    </row>
    <row r="10" spans="1:22" x14ac:dyDescent="0.25">
      <c r="B10" s="51" t="s">
        <v>138</v>
      </c>
      <c r="C10" s="52" t="s">
        <v>139</v>
      </c>
      <c r="D10" s="52" t="s">
        <v>140</v>
      </c>
      <c r="E10" s="52" t="s">
        <v>141</v>
      </c>
      <c r="F10" s="52" t="s">
        <v>142</v>
      </c>
      <c r="G10" s="52" t="s">
        <v>143</v>
      </c>
      <c r="H10" s="52" t="s">
        <v>144</v>
      </c>
      <c r="I10" s="52" t="s">
        <v>145</v>
      </c>
      <c r="J10" s="52">
        <v>2017</v>
      </c>
      <c r="K10" s="51">
        <v>2017</v>
      </c>
      <c r="L10" s="53" t="s">
        <v>146</v>
      </c>
      <c r="M10" s="54" t="s">
        <v>147</v>
      </c>
      <c r="N10" s="54" t="s">
        <v>148</v>
      </c>
      <c r="O10" s="54" t="s">
        <v>149</v>
      </c>
      <c r="P10" s="54" t="s">
        <v>150</v>
      </c>
      <c r="Q10" s="54" t="s">
        <v>151</v>
      </c>
      <c r="R10" s="55" t="s">
        <v>152</v>
      </c>
      <c r="S10" s="55" t="s">
        <v>153</v>
      </c>
      <c r="T10" s="55"/>
      <c r="U10" s="56" t="s">
        <v>154</v>
      </c>
      <c r="V10" s="57" t="s">
        <v>154</v>
      </c>
    </row>
    <row r="11" spans="1:22" x14ac:dyDescent="0.25">
      <c r="A11" s="43" t="s">
        <v>155</v>
      </c>
      <c r="B11" s="58">
        <f>'[1]Appx D Pivot'!B27</f>
        <v>1.1444179742934444</v>
      </c>
      <c r="C11" s="59">
        <f>'[1]Appx D Pivot'!C27</f>
        <v>1.1381394053434106</v>
      </c>
      <c r="D11" s="59">
        <f>'[1]Appx D Pivot'!D27</f>
        <v>1.1683715942645267</v>
      </c>
      <c r="E11" s="59">
        <f>'[1]Appx D Pivot'!E27</f>
        <v>1.1240779951204445</v>
      </c>
      <c r="F11" s="59">
        <f>'[1]Appx D Pivot'!F27</f>
        <v>1.1346920122835484</v>
      </c>
      <c r="G11" s="59">
        <f>'[1]Appx D Pivot'!G27</f>
        <v>1.1077320709521612</v>
      </c>
      <c r="H11" s="59">
        <f>'[1]Appx D Pivot'!H27</f>
        <v>1.0922345886614642</v>
      </c>
      <c r="I11" s="59">
        <f>'[1]Appx D Pivot'!I27</f>
        <v>1.0669585198768139</v>
      </c>
      <c r="J11" s="59">
        <f>'[1]Appx D Pivot'!J27</f>
        <v>1.0429926214111644</v>
      </c>
      <c r="K11" s="60">
        <f>'[1]Appx D Pivot'!J9</f>
        <v>57291</v>
      </c>
      <c r="L11" s="58">
        <f t="shared" ref="L11:S17" si="0">+C11/B11-1</f>
        <v>-5.4862551017779149E-3</v>
      </c>
      <c r="M11" s="59">
        <f t="shared" si="0"/>
        <v>2.6562817155069141E-2</v>
      </c>
      <c r="N11" s="59">
        <f t="shared" si="0"/>
        <v>-3.79105409285172E-2</v>
      </c>
      <c r="O11" s="59">
        <f t="shared" si="0"/>
        <v>9.4424205519356708E-3</v>
      </c>
      <c r="P11" s="59">
        <f t="shared" si="0"/>
        <v>-2.3759699583264737E-2</v>
      </c>
      <c r="Q11" s="59">
        <f t="shared" si="0"/>
        <v>-1.399028040903072E-2</v>
      </c>
      <c r="R11" s="59">
        <f t="shared" si="0"/>
        <v>-2.3141611744438628E-2</v>
      </c>
      <c r="S11" s="59">
        <f t="shared" si="0"/>
        <v>-2.2461883961914841E-2</v>
      </c>
      <c r="T11" s="59"/>
      <c r="U11" s="61">
        <f>+J11/B11-1</f>
        <v>-8.8626144608484725E-2</v>
      </c>
      <c r="V11" s="62">
        <f>(1+U11)^(1/8)-1</f>
        <v>-1.1533237234551463E-2</v>
      </c>
    </row>
    <row r="12" spans="1:22" x14ac:dyDescent="0.25">
      <c r="A12" s="43" t="s">
        <v>122</v>
      </c>
      <c r="B12" s="58">
        <f>'[1]Appx D Pivot'!B28</f>
        <v>1.2481855974628537</v>
      </c>
      <c r="C12" s="59">
        <f>'[1]Appx D Pivot'!C28</f>
        <v>1.2297106366535866</v>
      </c>
      <c r="D12" s="59">
        <f>'[1]Appx D Pivot'!D28</f>
        <v>1.2349423930133885</v>
      </c>
      <c r="E12" s="59">
        <f>'[1]Appx D Pivot'!E28</f>
        <v>1.2295822710627904</v>
      </c>
      <c r="F12" s="59">
        <f>'[1]Appx D Pivot'!F28</f>
        <v>1.2672998047426769</v>
      </c>
      <c r="G12" s="59">
        <f>'[1]Appx D Pivot'!G28</f>
        <v>1.2420736270495398</v>
      </c>
      <c r="H12" s="59">
        <f>'[1]Appx D Pivot'!H28</f>
        <v>1.2336889300414204</v>
      </c>
      <c r="I12" s="59">
        <f>'[1]Appx D Pivot'!I28</f>
        <v>1.190796670451129</v>
      </c>
      <c r="J12" s="59">
        <f>'[1]Appx D Pivot'!J28</f>
        <v>1.2025041502546923</v>
      </c>
      <c r="K12" s="60">
        <f>'[1]Appx D Pivot'!J10</f>
        <v>11253</v>
      </c>
      <c r="L12" s="58">
        <f t="shared" si="0"/>
        <v>-1.4801453282925703E-2</v>
      </c>
      <c r="M12" s="59">
        <f t="shared" si="0"/>
        <v>4.2544613373753926E-3</v>
      </c>
      <c r="N12" s="59">
        <f t="shared" si="0"/>
        <v>-4.3403821756566874E-3</v>
      </c>
      <c r="O12" s="59">
        <f t="shared" si="0"/>
        <v>3.0675079307450837E-2</v>
      </c>
      <c r="P12" s="59">
        <f t="shared" si="0"/>
        <v>-1.990545378349462E-2</v>
      </c>
      <c r="Q12" s="59">
        <f t="shared" si="0"/>
        <v>-6.7505635942344266E-3</v>
      </c>
      <c r="R12" s="59">
        <f t="shared" si="0"/>
        <v>-3.4767483557505363E-2</v>
      </c>
      <c r="S12" s="59">
        <f t="shared" si="0"/>
        <v>9.8316363272394902E-3</v>
      </c>
      <c r="T12" s="59"/>
      <c r="U12" s="61">
        <f t="shared" ref="U12:U17" si="1">+J12/B12-1</f>
        <v>-3.659828097761797E-2</v>
      </c>
      <c r="V12" s="62">
        <f t="shared" ref="V12:V17" si="2">(1+U12)^(1/8)-1</f>
        <v>-4.6497563135600162E-3</v>
      </c>
    </row>
    <row r="13" spans="1:22" x14ac:dyDescent="0.25">
      <c r="A13" s="63" t="s">
        <v>156</v>
      </c>
      <c r="B13" s="64">
        <f>'[1]Appx D Pivot'!B29</f>
        <v>1.4790099460406083</v>
      </c>
      <c r="C13" s="65">
        <f>'[1]Appx D Pivot'!C29</f>
        <v>1.1683508700848766</v>
      </c>
      <c r="D13" s="65">
        <f>'[1]Appx D Pivot'!D29</f>
        <v>1.8638479880738159</v>
      </c>
      <c r="E13" s="65">
        <f>'[1]Appx D Pivot'!E29</f>
        <v>1.586817337612022</v>
      </c>
      <c r="F13" s="65">
        <f>'[1]Appx D Pivot'!F29</f>
        <v>1.8508998846910001</v>
      </c>
      <c r="G13" s="65">
        <f>'[1]Appx D Pivot'!G29</f>
        <v>1.7917547552755473</v>
      </c>
      <c r="H13" s="65">
        <f>'[1]Appx D Pivot'!H29</f>
        <v>1.7357023121552027</v>
      </c>
      <c r="I13" s="65">
        <f>'[1]Appx D Pivot'!I29</f>
        <v>1.7444267054910878</v>
      </c>
      <c r="J13" s="65">
        <f>'[1]Appx D Pivot'!J29</f>
        <v>1.8736807090599545</v>
      </c>
      <c r="K13" s="66">
        <f>'[1]Appx D Pivot'!J11</f>
        <v>3859</v>
      </c>
      <c r="L13" s="64">
        <f t="shared" si="0"/>
        <v>-0.21004529197885602</v>
      </c>
      <c r="M13" s="65">
        <f t="shared" si="0"/>
        <v>0.59528103739796401</v>
      </c>
      <c r="N13" s="65">
        <f t="shared" si="0"/>
        <v>-0.148633714892216</v>
      </c>
      <c r="O13" s="65">
        <f t="shared" si="0"/>
        <v>0.16642277647179737</v>
      </c>
      <c r="P13" s="65">
        <f t="shared" si="0"/>
        <v>-3.1954796639542038E-2</v>
      </c>
      <c r="Q13" s="65">
        <f t="shared" si="0"/>
        <v>-3.1283546453724664E-2</v>
      </c>
      <c r="R13" s="65">
        <f t="shared" si="0"/>
        <v>5.0264341268591028E-3</v>
      </c>
      <c r="S13" s="65">
        <f t="shared" si="0"/>
        <v>7.4095405190715224E-2</v>
      </c>
      <c r="T13" s="65"/>
      <c r="U13" s="67">
        <f t="shared" si="1"/>
        <v>0.26684794383966226</v>
      </c>
      <c r="V13" s="68">
        <f t="shared" si="2"/>
        <v>3.0007913449552559E-2</v>
      </c>
    </row>
    <row r="14" spans="1:22" x14ac:dyDescent="0.25">
      <c r="A14" s="43" t="s">
        <v>157</v>
      </c>
      <c r="B14" s="58">
        <f>'[1]Appx D Pivot'!B31</f>
        <v>1.1014525568463753</v>
      </c>
      <c r="C14" s="59">
        <f>'[1]Appx D Pivot'!C31</f>
        <v>1.0883499305557582</v>
      </c>
      <c r="D14" s="59">
        <f>'[1]Appx D Pivot'!D31</f>
        <v>1.1404883843749616</v>
      </c>
      <c r="E14" s="59">
        <f>'[1]Appx D Pivot'!E31</f>
        <v>1.0880271750380497</v>
      </c>
      <c r="F14" s="59">
        <f>'[1]Appx D Pivot'!F31</f>
        <v>1.1397044577247277</v>
      </c>
      <c r="G14" s="59">
        <f>'[1]Appx D Pivot'!G31</f>
        <v>1.1152825172493608</v>
      </c>
      <c r="H14" s="59">
        <f>'[1]Appx D Pivot'!H31</f>
        <v>1.1070509092314651</v>
      </c>
      <c r="I14" s="59">
        <f>'[1]Appx D Pivot'!I31</f>
        <v>1.0701207978967593</v>
      </c>
      <c r="J14" s="59">
        <f>'[1]Appx D Pivot'!J31</f>
        <v>1.0671512460593624</v>
      </c>
      <c r="K14" s="60">
        <f>'[1]Appx D Pivot'!J13</f>
        <v>44392</v>
      </c>
      <c r="L14" s="58">
        <f t="shared" si="0"/>
        <v>-1.1895770007681383E-2</v>
      </c>
      <c r="M14" s="59">
        <f t="shared" si="0"/>
        <v>4.7905965127024164E-2</v>
      </c>
      <c r="N14" s="59">
        <f t="shared" si="0"/>
        <v>-4.599889841549154E-2</v>
      </c>
      <c r="O14" s="59">
        <f t="shared" si="0"/>
        <v>4.7496316151175888E-2</v>
      </c>
      <c r="P14" s="59">
        <f t="shared" si="0"/>
        <v>-2.1428310041115561E-2</v>
      </c>
      <c r="Q14" s="59">
        <f t="shared" si="0"/>
        <v>-7.3807379660154604E-3</v>
      </c>
      <c r="R14" s="59">
        <f t="shared" si="0"/>
        <v>-3.3359000048465148E-2</v>
      </c>
      <c r="S14" s="59">
        <f t="shared" si="0"/>
        <v>-2.7749688102813863E-3</v>
      </c>
      <c r="T14" s="59"/>
      <c r="U14" s="61">
        <f t="shared" si="1"/>
        <v>-3.1141886751094194E-2</v>
      </c>
      <c r="V14" s="62">
        <f t="shared" si="2"/>
        <v>-3.9468286879987824E-3</v>
      </c>
    </row>
    <row r="15" spans="1:22" x14ac:dyDescent="0.25">
      <c r="A15" s="43" t="s">
        <v>124</v>
      </c>
      <c r="B15" s="58">
        <f>'[1]Appx D Pivot'!B32</f>
        <v>1.1087856195067942</v>
      </c>
      <c r="C15" s="59">
        <f>'[1]Appx D Pivot'!C32</f>
        <v>1.1388958646929783</v>
      </c>
      <c r="D15" s="59">
        <f>'[1]Appx D Pivot'!D32</f>
        <v>1.1353307113473978</v>
      </c>
      <c r="E15" s="59">
        <f>'[1]Appx D Pivot'!E32</f>
        <v>1.147625975313886</v>
      </c>
      <c r="F15" s="59">
        <f>'[1]Appx D Pivot'!F32</f>
        <v>1.2091523366690575</v>
      </c>
      <c r="G15" s="59">
        <f>'[1]Appx D Pivot'!G32</f>
        <v>1.2069701338669614</v>
      </c>
      <c r="H15" s="59">
        <f>'[1]Appx D Pivot'!H32</f>
        <v>1.1999175613285333</v>
      </c>
      <c r="I15" s="59">
        <f>'[1]Appx D Pivot'!I32</f>
        <v>1.1800741563416941</v>
      </c>
      <c r="J15" s="59">
        <f>'[1]Appx D Pivot'!J32</f>
        <v>1.1681282972923108</v>
      </c>
      <c r="K15" s="60">
        <f>'[1]Appx D Pivot'!J14</f>
        <v>8128</v>
      </c>
      <c r="L15" s="58">
        <f t="shared" si="0"/>
        <v>2.7156056731307165E-2</v>
      </c>
      <c r="M15" s="59">
        <f t="shared" si="0"/>
        <v>-3.130359373586411E-3</v>
      </c>
      <c r="N15" s="59">
        <f t="shared" si="0"/>
        <v>1.0829676184744619E-2</v>
      </c>
      <c r="O15" s="59">
        <f t="shared" si="0"/>
        <v>5.3611858461415141E-2</v>
      </c>
      <c r="P15" s="59">
        <f t="shared" si="0"/>
        <v>-1.8047376959198225E-3</v>
      </c>
      <c r="Q15" s="59">
        <f t="shared" si="0"/>
        <v>-5.8432038544588005E-3</v>
      </c>
      <c r="R15" s="59">
        <f t="shared" si="0"/>
        <v>-1.6537306917042582E-2</v>
      </c>
      <c r="S15" s="59">
        <f t="shared" si="0"/>
        <v>-1.0122973192139173E-2</v>
      </c>
      <c r="T15" s="59"/>
      <c r="U15" s="61">
        <f t="shared" si="1"/>
        <v>5.3520425176431408E-2</v>
      </c>
      <c r="V15" s="62">
        <f t="shared" si="2"/>
        <v>6.5384506970556089E-3</v>
      </c>
    </row>
    <row r="16" spans="1:22" x14ac:dyDescent="0.25">
      <c r="A16" s="63" t="s">
        <v>158</v>
      </c>
      <c r="B16" s="64">
        <f>'[1]Appx D Pivot'!B33</f>
        <v>1.2979086682215355</v>
      </c>
      <c r="C16" s="65">
        <f>'[1]Appx D Pivot'!C33</f>
        <v>1.1522369942963364</v>
      </c>
      <c r="D16" s="65">
        <f>'[1]Appx D Pivot'!D33</f>
        <v>1.5007296935307977</v>
      </c>
      <c r="E16" s="65">
        <f>'[1]Appx D Pivot'!E33</f>
        <v>1.3771286624225592</v>
      </c>
      <c r="F16" s="65">
        <f>'[1]Appx D Pivot'!F33</f>
        <v>1.40271156898339</v>
      </c>
      <c r="G16" s="65">
        <f>'[1]Appx D Pivot'!G33</f>
        <v>1.3588671030612836</v>
      </c>
      <c r="H16" s="65">
        <f>'[1]Appx D Pivot'!H33</f>
        <v>1.4260829819865788</v>
      </c>
      <c r="I16" s="65">
        <f>'[1]Appx D Pivot'!I33</f>
        <v>1.3329100050726919</v>
      </c>
      <c r="J16" s="65">
        <f>'[1]Appx D Pivot'!J33</f>
        <v>1.4196615396885357</v>
      </c>
      <c r="K16" s="66">
        <f>'[1]Appx D Pivot'!J15</f>
        <v>7037</v>
      </c>
      <c r="L16" s="64">
        <f t="shared" si="0"/>
        <v>-0.11223568922211324</v>
      </c>
      <c r="M16" s="65">
        <f t="shared" si="0"/>
        <v>0.30244880259836071</v>
      </c>
      <c r="N16" s="65">
        <f t="shared" si="0"/>
        <v>-8.2360622063417543E-2</v>
      </c>
      <c r="O16" s="65">
        <f t="shared" si="0"/>
        <v>1.8576990849807018E-2</v>
      </c>
      <c r="P16" s="65">
        <f t="shared" si="0"/>
        <v>-3.1256936131126789E-2</v>
      </c>
      <c r="Q16" s="65">
        <f t="shared" si="0"/>
        <v>4.94646450516536E-2</v>
      </c>
      <c r="R16" s="65">
        <f t="shared" si="0"/>
        <v>-6.5334891511077409E-2</v>
      </c>
      <c r="S16" s="65">
        <f t="shared" si="0"/>
        <v>6.5084314984275915E-2</v>
      </c>
      <c r="T16" s="65"/>
      <c r="U16" s="67">
        <f t="shared" si="1"/>
        <v>9.3806963808811483E-2</v>
      </c>
      <c r="V16" s="68">
        <f t="shared" si="2"/>
        <v>1.1271075100098171E-2</v>
      </c>
    </row>
    <row r="17" spans="1:22" x14ac:dyDescent="0.25">
      <c r="A17" s="69" t="s">
        <v>159</v>
      </c>
      <c r="B17" s="70">
        <f>'[1]Appx D Pivot'!B45</f>
        <v>1.1438379950805824</v>
      </c>
      <c r="C17" s="71">
        <f>'[1]Appx D Pivot'!C45</f>
        <v>1.1348919878664638</v>
      </c>
      <c r="D17" s="71">
        <f>'[1]Appx D Pivot'!D45</f>
        <v>1.2070665352689351</v>
      </c>
      <c r="E17" s="71">
        <f>'[1]Appx D Pivot'!E45</f>
        <v>1.153293385840898</v>
      </c>
      <c r="F17" s="71">
        <f>'[1]Appx D Pivot'!F45</f>
        <v>1.1830287435969942</v>
      </c>
      <c r="G17" s="71">
        <f>'[1]Appx D Pivot'!G45</f>
        <v>1.1544590461910917</v>
      </c>
      <c r="H17" s="71">
        <f>'[1]Appx D Pivot'!H45</f>
        <v>1.1430222843074311</v>
      </c>
      <c r="I17" s="71">
        <f>'[1]Appx D Pivot'!I45</f>
        <v>1.1095257748620355</v>
      </c>
      <c r="J17" s="71">
        <f>'[1]Appx D Pivot'!J45</f>
        <v>1.1009460496406387</v>
      </c>
      <c r="K17" s="72">
        <f>'[1]Appx D Pivot'!J43</f>
        <v>131960</v>
      </c>
      <c r="L17" s="70">
        <f t="shared" si="0"/>
        <v>-7.8210439350621108E-3</v>
      </c>
      <c r="M17" s="71">
        <f t="shared" si="0"/>
        <v>6.359596170747106E-2</v>
      </c>
      <c r="N17" s="71">
        <f t="shared" si="0"/>
        <v>-4.4548620856311283E-2</v>
      </c>
      <c r="O17" s="71">
        <f t="shared" si="0"/>
        <v>2.5782995134768116E-2</v>
      </c>
      <c r="P17" s="71">
        <f t="shared" si="0"/>
        <v>-2.4149622365925216E-2</v>
      </c>
      <c r="Q17" s="71">
        <f t="shared" si="0"/>
        <v>-9.9065981780764867E-3</v>
      </c>
      <c r="R17" s="71">
        <f t="shared" si="0"/>
        <v>-2.9305211197777736E-2</v>
      </c>
      <c r="S17" s="71">
        <f t="shared" si="0"/>
        <v>-7.7327858584120834E-3</v>
      </c>
      <c r="T17" s="71"/>
      <c r="U17" s="73">
        <f t="shared" si="1"/>
        <v>-3.7498269531536232E-2</v>
      </c>
      <c r="V17" s="74">
        <f t="shared" si="2"/>
        <v>-4.7660331143238865E-3</v>
      </c>
    </row>
    <row r="20" spans="1:22" ht="12.75" customHeight="1" x14ac:dyDescent="0.25">
      <c r="B20" s="387" t="s">
        <v>160</v>
      </c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387"/>
      <c r="V20" s="45"/>
    </row>
    <row r="21" spans="1:22" ht="27.75" customHeight="1" x14ac:dyDescent="0.25">
      <c r="B21" s="388" t="s">
        <v>133</v>
      </c>
      <c r="C21" s="388"/>
      <c r="D21" s="388"/>
      <c r="E21" s="388"/>
      <c r="F21" s="388"/>
      <c r="G21" s="388"/>
      <c r="H21" s="388"/>
      <c r="I21" s="388"/>
      <c r="J21" s="46"/>
      <c r="K21" s="46" t="s">
        <v>161</v>
      </c>
      <c r="L21" s="389" t="s">
        <v>135</v>
      </c>
      <c r="M21" s="390"/>
      <c r="N21" s="390"/>
      <c r="O21" s="390"/>
      <c r="P21" s="390"/>
      <c r="Q21" s="390"/>
      <c r="R21" s="390"/>
      <c r="S21" s="47"/>
      <c r="T21" s="48"/>
      <c r="U21" s="49" t="s">
        <v>136</v>
      </c>
      <c r="V21" s="50" t="s">
        <v>137</v>
      </c>
    </row>
    <row r="22" spans="1:22" x14ac:dyDescent="0.25">
      <c r="B22" s="51" t="s">
        <v>138</v>
      </c>
      <c r="C22" s="52" t="s">
        <v>139</v>
      </c>
      <c r="D22" s="52" t="s">
        <v>140</v>
      </c>
      <c r="E22" s="52" t="s">
        <v>141</v>
      </c>
      <c r="F22" s="52" t="s">
        <v>142</v>
      </c>
      <c r="G22" s="52" t="s">
        <v>143</v>
      </c>
      <c r="H22" s="52" t="s">
        <v>144</v>
      </c>
      <c r="I22" s="52" t="s">
        <v>145</v>
      </c>
      <c r="J22" s="52">
        <v>2017</v>
      </c>
      <c r="K22" s="51">
        <v>2017</v>
      </c>
      <c r="L22" s="53" t="s">
        <v>146</v>
      </c>
      <c r="M22" s="54" t="s">
        <v>147</v>
      </c>
      <c r="N22" s="54" t="s">
        <v>148</v>
      </c>
      <c r="O22" s="54" t="s">
        <v>149</v>
      </c>
      <c r="P22" s="54" t="s">
        <v>150</v>
      </c>
      <c r="Q22" s="54" t="s">
        <v>151</v>
      </c>
      <c r="R22" s="55" t="s">
        <v>152</v>
      </c>
      <c r="S22" s="55" t="s">
        <v>153</v>
      </c>
      <c r="T22" s="55"/>
      <c r="U22" s="56" t="s">
        <v>154</v>
      </c>
      <c r="V22" s="57" t="s">
        <v>154</v>
      </c>
    </row>
    <row r="23" spans="1:22" x14ac:dyDescent="0.25">
      <c r="A23" s="43" t="s">
        <v>155</v>
      </c>
      <c r="B23" s="58">
        <f>'[1]Appx D Pivot'!B36</f>
        <v>0.97781318225497438</v>
      </c>
      <c r="C23" s="59">
        <f>'[1]Appx D Pivot'!C36</f>
        <v>0.9542442795400512</v>
      </c>
      <c r="D23" s="59">
        <f>'[1]Appx D Pivot'!D36</f>
        <v>0.94338578462838607</v>
      </c>
      <c r="E23" s="59">
        <f>'[1]Appx D Pivot'!E36</f>
        <v>0.94845963977400838</v>
      </c>
      <c r="F23" s="59">
        <f>'[1]Appx D Pivot'!F36</f>
        <v>0.88886667939376462</v>
      </c>
      <c r="G23" s="59">
        <f>'[1]Appx D Pivot'!G36</f>
        <v>0.88885682812326949</v>
      </c>
      <c r="H23" s="59">
        <f>'[1]Appx D Pivot'!H36</f>
        <v>0.87862541412703787</v>
      </c>
      <c r="I23" s="59">
        <f>'[1]Appx D Pivot'!I36</f>
        <v>0.84878970743349469</v>
      </c>
      <c r="J23" s="59">
        <f>'[1]Appx D Pivot'!J36</f>
        <v>0.83233695603409719</v>
      </c>
      <c r="K23" s="60">
        <f>'[1]Appx D Pivot'!J18/1000000</f>
        <v>16494.911849</v>
      </c>
      <c r="L23" s="58">
        <f t="shared" ref="L23:S29" si="3">+C23/B23-1</f>
        <v>-2.4103686821413062E-2</v>
      </c>
      <c r="M23" s="59">
        <f t="shared" si="3"/>
        <v>-1.137915641149978E-2</v>
      </c>
      <c r="N23" s="59">
        <f t="shared" si="3"/>
        <v>5.3783459834737535E-3</v>
      </c>
      <c r="O23" s="59">
        <f t="shared" si="3"/>
        <v>-6.2831308662162022E-2</v>
      </c>
      <c r="P23" s="59">
        <f t="shared" si="3"/>
        <v>-1.1082956222208118E-5</v>
      </c>
      <c r="Q23" s="59">
        <f t="shared" si="3"/>
        <v>-1.1510755919864168E-2</v>
      </c>
      <c r="R23" s="59">
        <f t="shared" si="3"/>
        <v>-3.3957254381477897E-2</v>
      </c>
      <c r="S23" s="59">
        <f t="shared" si="3"/>
        <v>-1.9383778167086918E-2</v>
      </c>
      <c r="T23" s="59"/>
      <c r="U23" s="61">
        <f>+J23/B23-1</f>
        <v>-0.14877711700039531</v>
      </c>
      <c r="V23" s="62">
        <f>(1+U23)^(1/8)-1</f>
        <v>-1.993380109084486E-2</v>
      </c>
    </row>
    <row r="24" spans="1:22" x14ac:dyDescent="0.25">
      <c r="A24" s="43" t="s">
        <v>122</v>
      </c>
      <c r="B24" s="58">
        <f>'[1]Appx D Pivot'!B37</f>
        <v>1.0102847120995178</v>
      </c>
      <c r="C24" s="59">
        <f>'[1]Appx D Pivot'!C37</f>
        <v>0.98766972303064282</v>
      </c>
      <c r="D24" s="59">
        <f>'[1]Appx D Pivot'!D37</f>
        <v>1.0069337044834759</v>
      </c>
      <c r="E24" s="59">
        <f>'[1]Appx D Pivot'!E37</f>
        <v>0.97731786517140129</v>
      </c>
      <c r="F24" s="59">
        <f>'[1]Appx D Pivot'!F37</f>
        <v>1.0313316134672086</v>
      </c>
      <c r="G24" s="59">
        <f>'[1]Appx D Pivot'!G37</f>
        <v>1.0468719592320639</v>
      </c>
      <c r="H24" s="59">
        <f>'[1]Appx D Pivot'!H37</f>
        <v>0.96843935348718813</v>
      </c>
      <c r="I24" s="59">
        <f>'[1]Appx D Pivot'!I37</f>
        <v>0.93817460878875081</v>
      </c>
      <c r="J24" s="59">
        <f>'[1]Appx D Pivot'!J37</f>
        <v>0.9893844854388657</v>
      </c>
      <c r="K24" s="60">
        <f>'[1]Appx D Pivot'!J19/1000000</f>
        <v>1265.2680319999999</v>
      </c>
      <c r="L24" s="58">
        <f t="shared" si="3"/>
        <v>-2.2384768172803216E-2</v>
      </c>
      <c r="M24" s="59">
        <f t="shared" si="3"/>
        <v>1.9504477057089353E-2</v>
      </c>
      <c r="N24" s="59">
        <f t="shared" si="3"/>
        <v>-2.9411905848624409E-2</v>
      </c>
      <c r="O24" s="59">
        <f t="shared" si="3"/>
        <v>5.5267329310852542E-2</v>
      </c>
      <c r="P24" s="59">
        <f t="shared" si="3"/>
        <v>1.5068233691208688E-2</v>
      </c>
      <c r="Q24" s="59">
        <f t="shared" si="3"/>
        <v>-7.4920915641307539E-2</v>
      </c>
      <c r="R24" s="59">
        <f t="shared" si="3"/>
        <v>-3.1251047976787683E-2</v>
      </c>
      <c r="S24" s="59">
        <f t="shared" si="3"/>
        <v>5.4584590299486369E-2</v>
      </c>
      <c r="T24" s="59"/>
      <c r="U24" s="61">
        <f t="shared" ref="U24:U29" si="4">+J24/B24-1</f>
        <v>-2.068746206920058E-2</v>
      </c>
      <c r="V24" s="62">
        <f t="shared" ref="V24:V29" si="5">(1+U24)^(1/8)-1</f>
        <v>-2.6096446149465047E-3</v>
      </c>
    </row>
    <row r="25" spans="1:22" x14ac:dyDescent="0.25">
      <c r="A25" s="63" t="s">
        <v>156</v>
      </c>
      <c r="B25" s="64">
        <f>'[1]Appx D Pivot'!B38</f>
        <v>1.1496832099124856</v>
      </c>
      <c r="C25" s="65">
        <f>'[1]Appx D Pivot'!C38</f>
        <v>1.0606679411351383</v>
      </c>
      <c r="D25" s="65">
        <f>'[1]Appx D Pivot'!D38</f>
        <v>1.6954454729726194</v>
      </c>
      <c r="E25" s="65">
        <f>'[1]Appx D Pivot'!E38</f>
        <v>1.2287441991385115</v>
      </c>
      <c r="F25" s="65">
        <f>'[1]Appx D Pivot'!F38</f>
        <v>1.8864269331389516</v>
      </c>
      <c r="G25" s="65">
        <f>'[1]Appx D Pivot'!G38</f>
        <v>1.5869042477304767</v>
      </c>
      <c r="H25" s="65">
        <f>'[1]Appx D Pivot'!H38</f>
        <v>1.1022229367930114</v>
      </c>
      <c r="I25" s="65">
        <f>'[1]Appx D Pivot'!I38</f>
        <v>1.141862457017093</v>
      </c>
      <c r="J25" s="65">
        <f>'[1]Appx D Pivot'!J38</f>
        <v>1.2923446222890489</v>
      </c>
      <c r="K25" s="66">
        <f>'[1]Appx D Pivot'!J20/1000000</f>
        <v>61.653590999999999</v>
      </c>
      <c r="L25" s="64">
        <f t="shared" si="3"/>
        <v>-7.7425910033184886E-2</v>
      </c>
      <c r="M25" s="65">
        <f t="shared" si="3"/>
        <v>0.59846961260857512</v>
      </c>
      <c r="N25" s="65">
        <f t="shared" si="3"/>
        <v>-0.27526763984679614</v>
      </c>
      <c r="O25" s="65">
        <f t="shared" si="3"/>
        <v>0.53524788516727084</v>
      </c>
      <c r="P25" s="65">
        <f t="shared" si="3"/>
        <v>-0.15877778256170205</v>
      </c>
      <c r="Q25" s="65">
        <f t="shared" si="3"/>
        <v>-0.30542568124739466</v>
      </c>
      <c r="R25" s="65">
        <f t="shared" si="3"/>
        <v>3.5963251081868597E-2</v>
      </c>
      <c r="S25" s="65">
        <f t="shared" si="3"/>
        <v>0.13178659509050061</v>
      </c>
      <c r="T25" s="65"/>
      <c r="U25" s="67">
        <f t="shared" si="4"/>
        <v>0.12408758442895129</v>
      </c>
      <c r="V25" s="68">
        <f t="shared" si="5"/>
        <v>1.4728875234373273E-2</v>
      </c>
    </row>
    <row r="26" spans="1:22" x14ac:dyDescent="0.25">
      <c r="A26" s="43" t="s">
        <v>157</v>
      </c>
      <c r="B26" s="58">
        <f>'[1]Appx D Pivot'!B40</f>
        <v>0.99772024562431949</v>
      </c>
      <c r="C26" s="59">
        <f>'[1]Appx D Pivot'!C40</f>
        <v>0.99709263316918051</v>
      </c>
      <c r="D26" s="59">
        <f>'[1]Appx D Pivot'!D40</f>
        <v>0.98859495885846771</v>
      </c>
      <c r="E26" s="59">
        <f>'[1]Appx D Pivot'!E40</f>
        <v>0.93821825579582019</v>
      </c>
      <c r="F26" s="59">
        <f>'[1]Appx D Pivot'!F40</f>
        <v>0.90803884909067423</v>
      </c>
      <c r="G26" s="59">
        <f>'[1]Appx D Pivot'!G40</f>
        <v>0.85386792140846335</v>
      </c>
      <c r="H26" s="59">
        <f>'[1]Appx D Pivot'!H40</f>
        <v>0.86348308548938069</v>
      </c>
      <c r="I26" s="59">
        <f>'[1]Appx D Pivot'!I40</f>
        <v>0.86401011009195317</v>
      </c>
      <c r="J26" s="59">
        <f>'[1]Appx D Pivot'!J40</f>
        <v>0.82278734039502022</v>
      </c>
      <c r="K26" s="60">
        <f>'[1]Appx D Pivot'!J22/1000000</f>
        <v>8617.9254870000004</v>
      </c>
      <c r="L26" s="58">
        <f t="shared" si="3"/>
        <v>-6.2904652671080807E-4</v>
      </c>
      <c r="M26" s="59">
        <f t="shared" si="3"/>
        <v>-8.5224522055725727E-3</v>
      </c>
      <c r="N26" s="59">
        <f t="shared" si="3"/>
        <v>-5.0957879778000925E-2</v>
      </c>
      <c r="O26" s="59">
        <f t="shared" si="3"/>
        <v>-3.2166722954614646E-2</v>
      </c>
      <c r="P26" s="59">
        <f t="shared" si="3"/>
        <v>-5.9657059537109647E-2</v>
      </c>
      <c r="Q26" s="59">
        <f t="shared" si="3"/>
        <v>1.1260715902123408E-2</v>
      </c>
      <c r="R26" s="59">
        <f t="shared" si="3"/>
        <v>6.1034733792597606E-4</v>
      </c>
      <c r="S26" s="59">
        <f t="shared" si="3"/>
        <v>-4.7710980711262452E-2</v>
      </c>
      <c r="T26" s="59"/>
      <c r="U26" s="61">
        <f t="shared" si="4"/>
        <v>-0.17533262053817067</v>
      </c>
      <c r="V26" s="62">
        <f t="shared" si="5"/>
        <v>-2.3808881686145367E-2</v>
      </c>
    </row>
    <row r="27" spans="1:22" x14ac:dyDescent="0.25">
      <c r="A27" s="43" t="s">
        <v>124</v>
      </c>
      <c r="B27" s="58">
        <f>'[1]Appx D Pivot'!B41</f>
        <v>0.95657113135546756</v>
      </c>
      <c r="C27" s="59">
        <f>'[1]Appx D Pivot'!C41</f>
        <v>1.0396933838510882</v>
      </c>
      <c r="D27" s="59">
        <f>'[1]Appx D Pivot'!D41</f>
        <v>1.0077618642352295</v>
      </c>
      <c r="E27" s="59">
        <f>'[1]Appx D Pivot'!E41</f>
        <v>0.9734724193672819</v>
      </c>
      <c r="F27" s="59">
        <f>'[1]Appx D Pivot'!F41</f>
        <v>1.0139563846703679</v>
      </c>
      <c r="G27" s="59">
        <f>'[1]Appx D Pivot'!G41</f>
        <v>1.0719975335959819</v>
      </c>
      <c r="H27" s="59">
        <f>'[1]Appx D Pivot'!H41</f>
        <v>1.0996249041639377</v>
      </c>
      <c r="I27" s="59">
        <f>'[1]Appx D Pivot'!I41</f>
        <v>0.9902240766530932</v>
      </c>
      <c r="J27" s="59">
        <f>'[1]Appx D Pivot'!J41</f>
        <v>1.0363578786977652</v>
      </c>
      <c r="K27" s="60">
        <f>'[1]Appx D Pivot'!J23/1000000</f>
        <v>642.60780599999998</v>
      </c>
      <c r="L27" s="58">
        <f t="shared" si="3"/>
        <v>8.6896049620309945E-2</v>
      </c>
      <c r="M27" s="59">
        <f t="shared" si="3"/>
        <v>-3.071243898617726E-2</v>
      </c>
      <c r="N27" s="59">
        <f t="shared" si="3"/>
        <v>-3.4025344761353105E-2</v>
      </c>
      <c r="O27" s="59">
        <f t="shared" si="3"/>
        <v>4.1587172371456482E-2</v>
      </c>
      <c r="P27" s="59">
        <f t="shared" si="3"/>
        <v>5.7242254009261861E-2</v>
      </c>
      <c r="Q27" s="59">
        <f t="shared" si="3"/>
        <v>2.5771860197551621E-2</v>
      </c>
      <c r="R27" s="59">
        <f t="shared" si="3"/>
        <v>-9.9489223185631359E-2</v>
      </c>
      <c r="S27" s="59">
        <f t="shared" si="3"/>
        <v>4.6589255030641041E-2</v>
      </c>
      <c r="T27" s="59"/>
      <c r="U27" s="61">
        <f t="shared" si="4"/>
        <v>8.3409110652586049E-2</v>
      </c>
      <c r="V27" s="62">
        <f t="shared" si="5"/>
        <v>1.0064390397897194E-2</v>
      </c>
    </row>
    <row r="28" spans="1:22" x14ac:dyDescent="0.25">
      <c r="A28" s="63" t="s">
        <v>158</v>
      </c>
      <c r="B28" s="64">
        <f>'[1]Appx D Pivot'!B42</f>
        <v>1.1732381936903411</v>
      </c>
      <c r="C28" s="65">
        <f>'[1]Appx D Pivot'!C42</f>
        <v>0.88648824066207155</v>
      </c>
      <c r="D28" s="65">
        <f>'[1]Appx D Pivot'!D42</f>
        <v>1.4798968192091098</v>
      </c>
      <c r="E28" s="65">
        <f>'[1]Appx D Pivot'!E42</f>
        <v>1.2661340178877123</v>
      </c>
      <c r="F28" s="65">
        <f>'[1]Appx D Pivot'!F42</f>
        <v>1.4058235747383427</v>
      </c>
      <c r="G28" s="65">
        <f>'[1]Appx D Pivot'!G42</f>
        <v>1.4354972065412044</v>
      </c>
      <c r="H28" s="65">
        <f>'[1]Appx D Pivot'!H42</f>
        <v>1.5109025302184491</v>
      </c>
      <c r="I28" s="65">
        <f>'[1]Appx D Pivot'!I42</f>
        <v>1.3270700351717828</v>
      </c>
      <c r="J28" s="65">
        <f>'[1]Appx D Pivot'!J42</f>
        <v>1.3894021129728658</v>
      </c>
      <c r="K28" s="66">
        <f>'[1]Appx D Pivot'!J24/1000000</f>
        <v>49.488359000000003</v>
      </c>
      <c r="L28" s="64">
        <f t="shared" si="3"/>
        <v>-0.24440898239624897</v>
      </c>
      <c r="M28" s="65">
        <f t="shared" si="3"/>
        <v>0.66939249877003726</v>
      </c>
      <c r="N28" s="65">
        <f t="shared" si="3"/>
        <v>-0.14444439541105114</v>
      </c>
      <c r="O28" s="65">
        <f t="shared" si="3"/>
        <v>0.11032762320348533</v>
      </c>
      <c r="P28" s="65">
        <f t="shared" si="3"/>
        <v>2.1107649875899082E-2</v>
      </c>
      <c r="Q28" s="65">
        <f t="shared" si="3"/>
        <v>5.2529063333346393E-2</v>
      </c>
      <c r="R28" s="65">
        <f t="shared" si="3"/>
        <v>-0.12167065139541955</v>
      </c>
      <c r="S28" s="65">
        <f t="shared" si="3"/>
        <v>4.6969697264707122E-2</v>
      </c>
      <c r="T28" s="65"/>
      <c r="U28" s="67">
        <f t="shared" si="4"/>
        <v>0.18424555256132247</v>
      </c>
      <c r="V28" s="68">
        <f t="shared" si="5"/>
        <v>2.1363233514099411E-2</v>
      </c>
    </row>
    <row r="29" spans="1:22" x14ac:dyDescent="0.25">
      <c r="A29" s="69" t="s">
        <v>159</v>
      </c>
      <c r="B29" s="70">
        <f>'[1]Appx D Pivot'!B46</f>
        <v>0.98531263328021901</v>
      </c>
      <c r="C29" s="71">
        <f>'[1]Appx D Pivot'!C46</f>
        <v>0.97199709570852877</v>
      </c>
      <c r="D29" s="71">
        <f>'[1]Appx D Pivot'!D46</f>
        <v>0.96716196139377397</v>
      </c>
      <c r="E29" s="71">
        <f>'[1]Appx D Pivot'!E46</f>
        <v>0.94972456192144983</v>
      </c>
      <c r="F29" s="71">
        <f>'[1]Appx D Pivot'!F46</f>
        <v>0.90852112055530754</v>
      </c>
      <c r="G29" s="71">
        <f>'[1]Appx D Pivot'!G46</f>
        <v>0.89216123791824897</v>
      </c>
      <c r="H29" s="71">
        <f>'[1]Appx D Pivot'!H46</f>
        <v>0.88433572087785361</v>
      </c>
      <c r="I29" s="71">
        <f>'[1]Appx D Pivot'!I46</f>
        <v>0.86140939890647283</v>
      </c>
      <c r="J29" s="71">
        <f>'[1]Appx D Pivot'!J46</f>
        <v>0.84067525215271632</v>
      </c>
      <c r="K29" s="72">
        <f>'[1]Appx D Pivot'!J44/1000000</f>
        <v>27131.855124000002</v>
      </c>
      <c r="L29" s="70">
        <f t="shared" si="3"/>
        <v>-1.3514022983102669E-2</v>
      </c>
      <c r="M29" s="71">
        <f t="shared" si="3"/>
        <v>-4.9744328826726303E-3</v>
      </c>
      <c r="N29" s="71">
        <f t="shared" si="3"/>
        <v>-1.802945128982858E-2</v>
      </c>
      <c r="O29" s="71">
        <f t="shared" si="3"/>
        <v>-4.3384622255931649E-2</v>
      </c>
      <c r="P29" s="71">
        <f t="shared" si="3"/>
        <v>-1.8007157199668722E-2</v>
      </c>
      <c r="Q29" s="71">
        <f t="shared" si="3"/>
        <v>-8.7714156452877168E-3</v>
      </c>
      <c r="R29" s="71">
        <f t="shared" si="3"/>
        <v>-2.5924907735969893E-2</v>
      </c>
      <c r="S29" s="71">
        <f t="shared" si="3"/>
        <v>-2.4070026145614043E-2</v>
      </c>
      <c r="T29" s="71"/>
      <c r="U29" s="73">
        <f t="shared" si="4"/>
        <v>-0.14679338947069842</v>
      </c>
      <c r="V29" s="74">
        <f t="shared" si="5"/>
        <v>-1.9648593040456519E-2</v>
      </c>
    </row>
    <row r="32" spans="1:22" ht="12.75" customHeight="1" x14ac:dyDescent="0.25">
      <c r="B32" s="387" t="s">
        <v>160</v>
      </c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45"/>
    </row>
    <row r="33" spans="1:22" ht="28.5" customHeight="1" x14ac:dyDescent="0.25">
      <c r="B33" s="388" t="s">
        <v>133</v>
      </c>
      <c r="C33" s="388"/>
      <c r="D33" s="388"/>
      <c r="E33" s="388"/>
      <c r="F33" s="388"/>
      <c r="G33" s="388"/>
      <c r="H33" s="388"/>
      <c r="I33" s="388"/>
      <c r="J33" s="46"/>
      <c r="K33" s="46" t="s">
        <v>161</v>
      </c>
      <c r="L33" s="389" t="s">
        <v>135</v>
      </c>
      <c r="M33" s="390"/>
      <c r="N33" s="390"/>
      <c r="O33" s="390"/>
      <c r="P33" s="390"/>
      <c r="Q33" s="390"/>
      <c r="R33" s="390"/>
      <c r="S33" s="47"/>
      <c r="T33" s="48"/>
      <c r="U33" s="49" t="s">
        <v>136</v>
      </c>
      <c r="V33" s="50" t="s">
        <v>137</v>
      </c>
    </row>
    <row r="34" spans="1:22" x14ac:dyDescent="0.25">
      <c r="B34" s="51" t="s">
        <v>138</v>
      </c>
      <c r="C34" s="52" t="s">
        <v>139</v>
      </c>
      <c r="D34" s="52" t="s">
        <v>140</v>
      </c>
      <c r="E34" s="52" t="s">
        <v>141</v>
      </c>
      <c r="F34" s="52" t="s">
        <v>142</v>
      </c>
      <c r="G34" s="52" t="s">
        <v>143</v>
      </c>
      <c r="H34" s="52" t="s">
        <v>144</v>
      </c>
      <c r="I34" s="52" t="s">
        <v>145</v>
      </c>
      <c r="J34" s="52">
        <v>2017</v>
      </c>
      <c r="K34" s="51">
        <v>2017</v>
      </c>
      <c r="L34" s="53" t="s">
        <v>146</v>
      </c>
      <c r="M34" s="54" t="s">
        <v>147</v>
      </c>
      <c r="N34" s="54" t="s">
        <v>148</v>
      </c>
      <c r="O34" s="54" t="s">
        <v>149</v>
      </c>
      <c r="P34" s="54" t="s">
        <v>150</v>
      </c>
      <c r="Q34" s="54" t="s">
        <v>151</v>
      </c>
      <c r="R34" s="55" t="s">
        <v>152</v>
      </c>
      <c r="S34" s="55" t="s">
        <v>153</v>
      </c>
      <c r="T34" s="55"/>
      <c r="U34" s="56" t="s">
        <v>154</v>
      </c>
      <c r="V34" s="57" t="s">
        <v>154</v>
      </c>
    </row>
    <row r="35" spans="1:22" x14ac:dyDescent="0.25">
      <c r="A35" s="63" t="s">
        <v>159</v>
      </c>
      <c r="B35" s="64">
        <f>'[1]Appx D Pivot'!B72</f>
        <v>0.98531263328021901</v>
      </c>
      <c r="C35" s="65">
        <f>'[1]Appx D Pivot'!C72</f>
        <v>0.97199709570852877</v>
      </c>
      <c r="D35" s="65">
        <f>'[1]Appx D Pivot'!D72</f>
        <v>0.96716196139377397</v>
      </c>
      <c r="E35" s="65">
        <f>'[1]Appx D Pivot'!E72</f>
        <v>0.94972456192144983</v>
      </c>
      <c r="F35" s="65">
        <f>'[1]Appx D Pivot'!F72</f>
        <v>0.90852112055530754</v>
      </c>
      <c r="G35" s="65">
        <f>'[1]Appx D Pivot'!G72</f>
        <v>0.89216123791824897</v>
      </c>
      <c r="H35" s="65">
        <f>'[1]Appx D Pivot'!H72</f>
        <v>0.88433572087785439</v>
      </c>
      <c r="I35" s="65">
        <f>'[1]Appx D Pivot'!I72</f>
        <v>0.86140939890647283</v>
      </c>
      <c r="J35" s="65">
        <f>'[1]Appx D Pivot'!J72</f>
        <v>0.84067525215271688</v>
      </c>
      <c r="K35" s="66">
        <f>SUM(K23:K28)</f>
        <v>27131.855123999998</v>
      </c>
      <c r="L35" s="64">
        <f t="shared" ref="L35:S40" si="6">+C35/B35-1</f>
        <v>-1.3514022983102669E-2</v>
      </c>
      <c r="M35" s="65">
        <f t="shared" si="6"/>
        <v>-4.9744328826726303E-3</v>
      </c>
      <c r="N35" s="65">
        <f t="shared" si="6"/>
        <v>-1.802945128982858E-2</v>
      </c>
      <c r="O35" s="65">
        <f t="shared" si="6"/>
        <v>-4.3384622255931649E-2</v>
      </c>
      <c r="P35" s="65">
        <f t="shared" si="6"/>
        <v>-1.8007157199668722E-2</v>
      </c>
      <c r="Q35" s="65">
        <f t="shared" si="6"/>
        <v>-8.7714156452868286E-3</v>
      </c>
      <c r="R35" s="65">
        <f t="shared" si="6"/>
        <v>-2.5924907735970781E-2</v>
      </c>
      <c r="S35" s="65">
        <f t="shared" si="6"/>
        <v>-2.4070026145613488E-2</v>
      </c>
      <c r="T35" s="65"/>
      <c r="U35" s="67">
        <f>+J35/B35-1</f>
        <v>-0.14679338947069787</v>
      </c>
      <c r="V35" s="68">
        <f>(1+U35)^(1/8)-1</f>
        <v>-1.9648593040456408E-2</v>
      </c>
    </row>
    <row r="36" spans="1:22" x14ac:dyDescent="0.25">
      <c r="A36" s="43" t="s">
        <v>162</v>
      </c>
      <c r="B36" s="58">
        <f>'[1]Appx D Pivot'!B67</f>
        <v>0.98251639501153076</v>
      </c>
      <c r="C36" s="59">
        <f>'[1]Appx D Pivot'!C67</f>
        <v>0.9591361297447426</v>
      </c>
      <c r="D36" s="59">
        <f>'[1]Appx D Pivot'!D67</f>
        <v>0.95390299142422319</v>
      </c>
      <c r="E36" s="59">
        <f>'[1]Appx D Pivot'!E67</f>
        <v>0.95273495931110297</v>
      </c>
      <c r="F36" s="59">
        <f>'[1]Appx D Pivot'!F67</f>
        <v>0.90337117963983682</v>
      </c>
      <c r="G36" s="59">
        <f>'[1]Appx D Pivot'!G67</f>
        <v>0.90255868867944877</v>
      </c>
      <c r="H36" s="59">
        <f>'[1]Appx D Pivot'!H67</f>
        <v>0.88565353291629045</v>
      </c>
      <c r="I36" s="59">
        <f>'[1]Appx D Pivot'!I67</f>
        <v>0.85523960116007691</v>
      </c>
      <c r="J36" s="59">
        <f>'[1]Appx D Pivot'!J67</f>
        <v>0.84287343167109541</v>
      </c>
      <c r="K36" s="60">
        <f>SUM(K23:K25)</f>
        <v>17821.833471999998</v>
      </c>
      <c r="L36" s="58">
        <f t="shared" si="6"/>
        <v>-2.3796310560816436E-2</v>
      </c>
      <c r="M36" s="59">
        <f t="shared" si="6"/>
        <v>-5.4560954990947597E-3</v>
      </c>
      <c r="N36" s="59">
        <f t="shared" si="6"/>
        <v>-1.2244768321527655E-3</v>
      </c>
      <c r="O36" s="59">
        <f t="shared" si="6"/>
        <v>-5.1812709493687326E-2</v>
      </c>
      <c r="P36" s="59">
        <f t="shared" si="6"/>
        <v>-8.9939880604994471E-4</v>
      </c>
      <c r="Q36" s="59">
        <f t="shared" si="6"/>
        <v>-1.8730256519819855E-2</v>
      </c>
      <c r="R36" s="59">
        <f t="shared" si="6"/>
        <v>-3.4340665537759607E-2</v>
      </c>
      <c r="S36" s="59">
        <f t="shared" si="6"/>
        <v>-1.4459304120398087E-2</v>
      </c>
      <c r="T36" s="59"/>
      <c r="U36" s="61">
        <f t="shared" ref="U36:U40" si="7">+J36/B36-1</f>
        <v>-0.1421278708929804</v>
      </c>
      <c r="V36" s="62">
        <f t="shared" ref="V36:V40" si="8">(1+U36)^(1/8)-1</f>
        <v>-1.8980093951980082E-2</v>
      </c>
    </row>
    <row r="37" spans="1:22" x14ac:dyDescent="0.25">
      <c r="A37" s="63" t="s">
        <v>163</v>
      </c>
      <c r="B37" s="64">
        <f>'[1]Appx D Pivot'!B68</f>
        <v>0.99229715250949635</v>
      </c>
      <c r="C37" s="65">
        <f>'[1]Appx D Pivot'!C68</f>
        <v>1.0012569372218196</v>
      </c>
      <c r="D37" s="65">
        <f>'[1]Appx D Pivot'!D68</f>
        <v>0.99497121526968624</v>
      </c>
      <c r="E37" s="65">
        <f>'[1]Appx D Pivot'!E68</f>
        <v>0.94354647739690023</v>
      </c>
      <c r="F37" s="65">
        <f>'[1]Appx D Pivot'!F68</f>
        <v>0.91875538401496148</v>
      </c>
      <c r="G37" s="65">
        <f>'[1]Appx D Pivot'!G68</f>
        <v>0.87187388288131307</v>
      </c>
      <c r="H37" s="65">
        <f>'[1]Appx D Pivot'!H68</f>
        <v>0.88179206494450069</v>
      </c>
      <c r="I37" s="65">
        <f>'[1]Appx D Pivot'!I68</f>
        <v>0.87323860592922053</v>
      </c>
      <c r="J37" s="65">
        <f>'[1]Appx D Pivot'!J68</f>
        <v>0.83649917991773104</v>
      </c>
      <c r="K37" s="66">
        <f>SUM(K26:K28)</f>
        <v>9310.0216520000013</v>
      </c>
      <c r="L37" s="64">
        <f t="shared" si="6"/>
        <v>9.0293363128819415E-3</v>
      </c>
      <c r="M37" s="65">
        <f t="shared" si="6"/>
        <v>-6.27783111253577E-3</v>
      </c>
      <c r="N37" s="65">
        <f t="shared" si="6"/>
        <v>-5.1684648845692904E-2</v>
      </c>
      <c r="O37" s="65">
        <f t="shared" si="6"/>
        <v>-2.6274374369277043E-2</v>
      </c>
      <c r="P37" s="65">
        <f t="shared" si="6"/>
        <v>-5.1027185200021585E-2</v>
      </c>
      <c r="Q37" s="65">
        <f t="shared" si="6"/>
        <v>1.1375707264462021E-2</v>
      </c>
      <c r="R37" s="65">
        <f t="shared" si="6"/>
        <v>-9.7000861714700015E-3</v>
      </c>
      <c r="S37" s="65">
        <f t="shared" si="6"/>
        <v>-4.2072608519632237E-2</v>
      </c>
      <c r="T37" s="65"/>
      <c r="U37" s="67">
        <f t="shared" si="7"/>
        <v>-0.15700737646757912</v>
      </c>
      <c r="V37" s="68">
        <f t="shared" si="8"/>
        <v>-2.112334374067748E-2</v>
      </c>
    </row>
    <row r="38" spans="1:22" x14ac:dyDescent="0.25">
      <c r="A38" s="43" t="s">
        <v>164</v>
      </c>
      <c r="B38" s="58">
        <f>'[1]Appx D Pivot'!B95</f>
        <v>0.98340552441373952</v>
      </c>
      <c r="C38" s="59">
        <f>'[1]Appx D Pivot'!C95</f>
        <v>0.9672016433179651</v>
      </c>
      <c r="D38" s="59">
        <f>'[1]Appx D Pivot'!D95</f>
        <v>0.95792817257301843</v>
      </c>
      <c r="E38" s="59">
        <f>'[1]Appx D Pivot'!E95</f>
        <v>0.94511398038615013</v>
      </c>
      <c r="F38" s="59">
        <f>'[1]Appx D Pivot'!F95</f>
        <v>0.89529084489041399</v>
      </c>
      <c r="G38" s="59">
        <f>'[1]Appx D Pivot'!G95</f>
        <v>0.87698276620254245</v>
      </c>
      <c r="H38" s="59">
        <f>'[1]Appx D Pivot'!H95</f>
        <v>0.87344860975681293</v>
      </c>
      <c r="I38" s="59">
        <f>'[1]Appx D Pivot'!I95</f>
        <v>0.85401653165921554</v>
      </c>
      <c r="J38" s="59">
        <f>'[1]Appx D Pivot'!J95</f>
        <v>0.82903494833814706</v>
      </c>
      <c r="K38" s="60">
        <f>K23+K26</f>
        <v>25112.837336000001</v>
      </c>
      <c r="L38" s="58">
        <f t="shared" si="6"/>
        <v>-1.647731347191117E-2</v>
      </c>
      <c r="M38" s="59">
        <f t="shared" si="6"/>
        <v>-9.5879394012754471E-3</v>
      </c>
      <c r="N38" s="59">
        <f t="shared" si="6"/>
        <v>-1.3376986452386164E-2</v>
      </c>
      <c r="O38" s="59">
        <f t="shared" si="6"/>
        <v>-5.271653634345741E-2</v>
      </c>
      <c r="P38" s="59">
        <f t="shared" si="6"/>
        <v>-2.0449308503889041E-2</v>
      </c>
      <c r="Q38" s="59">
        <f t="shared" si="6"/>
        <v>-4.0299041006619518E-3</v>
      </c>
      <c r="R38" s="59">
        <f t="shared" si="6"/>
        <v>-2.2247534520671741E-2</v>
      </c>
      <c r="S38" s="59">
        <f t="shared" si="6"/>
        <v>-2.9251873230759728E-2</v>
      </c>
      <c r="T38" s="59"/>
      <c r="U38" s="61">
        <f t="shared" si="7"/>
        <v>-0.15697550221473588</v>
      </c>
      <c r="V38" s="62">
        <f t="shared" si="8"/>
        <v>-2.1118717299553946E-2</v>
      </c>
    </row>
    <row r="39" spans="1:22" x14ac:dyDescent="0.25">
      <c r="A39" s="43" t="s">
        <v>165</v>
      </c>
      <c r="B39" s="58">
        <f>'[1]Appx D Pivot'!B96</f>
        <v>0.99316851927365601</v>
      </c>
      <c r="C39" s="59">
        <f>'[1]Appx D Pivot'!C96</f>
        <v>1.0045661693721466</v>
      </c>
      <c r="D39" s="59">
        <f>'[1]Appx D Pivot'!D96</f>
        <v>1.0072042141856485</v>
      </c>
      <c r="E39" s="59">
        <f>'[1]Appx D Pivot'!E96</f>
        <v>0.97602348654173532</v>
      </c>
      <c r="F39" s="59">
        <f>'[1]Appx D Pivot'!F96</f>
        <v>1.0256701135032873</v>
      </c>
      <c r="G39" s="59">
        <f>'[1]Appx D Pivot'!G96</f>
        <v>1.0551116287020164</v>
      </c>
      <c r="H39" s="59">
        <f>'[1]Appx D Pivot'!H96</f>
        <v>1.0119166840213611</v>
      </c>
      <c r="I39" s="59">
        <f>'[1]Appx D Pivot'!I96</f>
        <v>0.95535489873661317</v>
      </c>
      <c r="J39" s="59">
        <f>'[1]Appx D Pivot'!J96</f>
        <v>1.004723039828479</v>
      </c>
      <c r="K39" s="60">
        <f>K24+K27</f>
        <v>1907.8758379999999</v>
      </c>
      <c r="L39" s="58">
        <f t="shared" si="6"/>
        <v>1.1476048502651048E-2</v>
      </c>
      <c r="M39" s="59">
        <f t="shared" si="6"/>
        <v>2.6260538070386197E-3</v>
      </c>
      <c r="N39" s="59">
        <f t="shared" si="6"/>
        <v>-3.0957701729955156E-2</v>
      </c>
      <c r="O39" s="59">
        <f t="shared" si="6"/>
        <v>5.0866221608519613E-2</v>
      </c>
      <c r="P39" s="59">
        <f t="shared" si="6"/>
        <v>2.8704663235402661E-2</v>
      </c>
      <c r="Q39" s="59">
        <f t="shared" si="6"/>
        <v>-4.0938743831108182E-2</v>
      </c>
      <c r="R39" s="59">
        <f t="shared" si="6"/>
        <v>-5.5895693961652282E-2</v>
      </c>
      <c r="S39" s="59">
        <f t="shared" si="6"/>
        <v>5.1675184957078901E-2</v>
      </c>
      <c r="T39" s="59"/>
      <c r="U39" s="61">
        <f t="shared" si="7"/>
        <v>1.1633997987847255E-2</v>
      </c>
      <c r="V39" s="62">
        <f t="shared" si="8"/>
        <v>1.446901175697457E-3</v>
      </c>
    </row>
    <row r="40" spans="1:22" x14ac:dyDescent="0.25">
      <c r="A40" s="63" t="s">
        <v>166</v>
      </c>
      <c r="B40" s="64">
        <f>'[1]Appx D Pivot'!B97</f>
        <v>1.1562910870349399</v>
      </c>
      <c r="C40" s="65">
        <f>'[1]Appx D Pivot'!C97</f>
        <v>1.0031755000534648</v>
      </c>
      <c r="D40" s="65">
        <f>'[1]Appx D Pivot'!D97</f>
        <v>1.604359949355008</v>
      </c>
      <c r="E40" s="65">
        <f>'[1]Appx D Pivot'!E97</f>
        <v>1.2412525081089958</v>
      </c>
      <c r="F40" s="65">
        <f>'[1]Appx D Pivot'!F97</f>
        <v>1.6655930694558392</v>
      </c>
      <c r="G40" s="65">
        <f>'[1]Appx D Pivot'!G97</f>
        <v>1.5192621457061117</v>
      </c>
      <c r="H40" s="65">
        <f>'[1]Appx D Pivot'!H97</f>
        <v>1.2539489577413701</v>
      </c>
      <c r="I40" s="65">
        <f>'[1]Appx D Pivot'!I97</f>
        <v>1.2211761599499233</v>
      </c>
      <c r="J40" s="65">
        <f>'[1]Appx D Pivot'!J97</f>
        <v>1.3338331133368047</v>
      </c>
      <c r="K40" s="66">
        <f>K25+K28</f>
        <v>111.14195000000001</v>
      </c>
      <c r="L40" s="64">
        <f t="shared" si="6"/>
        <v>-0.13241958594881775</v>
      </c>
      <c r="M40" s="65">
        <f t="shared" si="6"/>
        <v>0.59928143108509202</v>
      </c>
      <c r="N40" s="65">
        <f t="shared" si="6"/>
        <v>-0.22632542116997523</v>
      </c>
      <c r="O40" s="65">
        <f t="shared" si="6"/>
        <v>0.34186481684803294</v>
      </c>
      <c r="P40" s="65">
        <f t="shared" si="6"/>
        <v>-8.7855146874221024E-2</v>
      </c>
      <c r="Q40" s="65">
        <f t="shared" si="6"/>
        <v>-0.17463292211590731</v>
      </c>
      <c r="R40" s="65">
        <f t="shared" si="6"/>
        <v>-2.6135671303940122E-2</v>
      </c>
      <c r="S40" s="65">
        <f t="shared" si="6"/>
        <v>9.2252827300117746E-2</v>
      </c>
      <c r="T40" s="65"/>
      <c r="U40" s="67">
        <f t="shared" si="7"/>
        <v>0.15354440442599371</v>
      </c>
      <c r="V40" s="68">
        <f t="shared" si="8"/>
        <v>1.8015263529057579E-2</v>
      </c>
    </row>
    <row r="41" spans="1:22" x14ac:dyDescent="0.25">
      <c r="A41" s="75"/>
      <c r="B41" s="76"/>
      <c r="C41" s="76"/>
      <c r="D41" s="76"/>
      <c r="E41" s="76"/>
      <c r="F41" s="76"/>
      <c r="G41" s="76"/>
      <c r="H41" s="76"/>
      <c r="I41" s="76"/>
      <c r="J41" s="76"/>
      <c r="K41" s="77"/>
      <c r="L41" s="76"/>
      <c r="M41" s="76"/>
      <c r="N41" s="76"/>
      <c r="O41" s="76"/>
      <c r="P41" s="76"/>
      <c r="Q41" s="76"/>
      <c r="R41" s="76"/>
      <c r="S41" s="76"/>
      <c r="T41" s="76"/>
      <c r="U41" s="78"/>
      <c r="V41" s="78"/>
    </row>
    <row r="43" spans="1:22" x14ac:dyDescent="0.25">
      <c r="A43" s="79" t="s">
        <v>167</v>
      </c>
      <c r="B43" s="80"/>
      <c r="C43" s="81"/>
      <c r="D43" s="81"/>
      <c r="E43" s="81"/>
    </row>
    <row r="44" spans="1:22" x14ac:dyDescent="0.25">
      <c r="A44" s="79" t="s">
        <v>168</v>
      </c>
      <c r="B44" s="81"/>
      <c r="C44" s="81"/>
      <c r="D44" s="81"/>
      <c r="E44" s="81"/>
    </row>
  </sheetData>
  <mergeCells count="15">
    <mergeCell ref="B32:U32"/>
    <mergeCell ref="B33:I33"/>
    <mergeCell ref="L33:R33"/>
    <mergeCell ref="B8:U8"/>
    <mergeCell ref="B9:I9"/>
    <mergeCell ref="L9:R9"/>
    <mergeCell ref="B20:U20"/>
    <mergeCell ref="B21:I21"/>
    <mergeCell ref="L21:R21"/>
    <mergeCell ref="B6:U6"/>
    <mergeCell ref="B1:U1"/>
    <mergeCell ref="B2:U2"/>
    <mergeCell ref="B3:U3"/>
    <mergeCell ref="B4:U4"/>
    <mergeCell ref="B5:U5"/>
  </mergeCells>
  <pageMargins left="0.7" right="0.7" top="0.75" bottom="0.75" header="0.51180555555555496" footer="0.51180555555555496"/>
  <pageSetup scale="62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6EDDF-DA3E-4E8E-801E-080D758FBEA0}">
  <sheetPr>
    <pageSetUpPr fitToPage="1"/>
  </sheetPr>
  <dimension ref="A1:AML52"/>
  <sheetViews>
    <sheetView zoomScaleNormal="100" workbookViewId="0">
      <selection sqref="A1:B1"/>
    </sheetView>
  </sheetViews>
  <sheetFormatPr defaultColWidth="8.5703125" defaultRowHeight="15" x14ac:dyDescent="0.25"/>
  <cols>
    <col min="1" max="1" width="12" style="43" customWidth="1"/>
    <col min="2" max="10" width="8.5703125" style="6"/>
    <col min="11" max="11" width="10.28515625" style="6" customWidth="1"/>
    <col min="12" max="19" width="8.5703125" style="6"/>
    <col min="20" max="20" width="4.7109375" style="6" customWidth="1"/>
    <col min="21" max="21" width="9.85546875" style="6" customWidth="1"/>
    <col min="22" max="1026" width="8.5703125" style="6"/>
    <col min="1027" max="16384" width="8.5703125" style="1"/>
  </cols>
  <sheetData>
    <row r="1" spans="1:22" x14ac:dyDescent="0.25">
      <c r="B1" s="391" t="s">
        <v>169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</row>
    <row r="2" spans="1:22" x14ac:dyDescent="0.25">
      <c r="B2" s="385" t="s">
        <v>50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</row>
    <row r="3" spans="1:22" x14ac:dyDescent="0.25">
      <c r="B3" s="392" t="s">
        <v>170</v>
      </c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</row>
    <row r="4" spans="1:22" x14ac:dyDescent="0.25">
      <c r="B4" s="377" t="s">
        <v>130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</row>
    <row r="5" spans="1:22" x14ac:dyDescent="0.25">
      <c r="B5" s="377" t="s">
        <v>131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</row>
    <row r="6" spans="1:22" x14ac:dyDescent="0.25">
      <c r="B6" s="377" t="s">
        <v>53</v>
      </c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</row>
    <row r="7" spans="1:22" x14ac:dyDescent="0.25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2" x14ac:dyDescent="0.25">
      <c r="B8" s="394" t="s">
        <v>171</v>
      </c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</row>
    <row r="9" spans="1:22" ht="12.75" customHeight="1" x14ac:dyDescent="0.25">
      <c r="B9" s="387" t="s">
        <v>172</v>
      </c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45"/>
      <c r="V9" s="45"/>
    </row>
    <row r="10" spans="1:22" ht="27.75" x14ac:dyDescent="0.25">
      <c r="B10" s="393" t="s">
        <v>133</v>
      </c>
      <c r="C10" s="393"/>
      <c r="D10" s="393"/>
      <c r="E10" s="393"/>
      <c r="F10" s="393"/>
      <c r="G10" s="393"/>
      <c r="H10" s="393"/>
      <c r="I10" s="393"/>
      <c r="J10" s="46"/>
      <c r="K10" s="46" t="s">
        <v>134</v>
      </c>
      <c r="L10" s="389" t="s">
        <v>135</v>
      </c>
      <c r="M10" s="390"/>
      <c r="N10" s="390"/>
      <c r="O10" s="390"/>
      <c r="P10" s="390"/>
      <c r="Q10" s="390"/>
      <c r="R10" s="390"/>
      <c r="S10" s="83"/>
      <c r="T10" s="84"/>
      <c r="U10" s="49" t="s">
        <v>136</v>
      </c>
      <c r="V10" s="85" t="s">
        <v>137</v>
      </c>
    </row>
    <row r="11" spans="1:22" x14ac:dyDescent="0.25">
      <c r="A11" s="63" t="s">
        <v>127</v>
      </c>
      <c r="B11" s="86" t="s">
        <v>138</v>
      </c>
      <c r="C11" s="87" t="s">
        <v>139</v>
      </c>
      <c r="D11" s="87" t="s">
        <v>140</v>
      </c>
      <c r="E11" s="87" t="s">
        <v>141</v>
      </c>
      <c r="F11" s="87" t="s">
        <v>142</v>
      </c>
      <c r="G11" s="87" t="s">
        <v>143</v>
      </c>
      <c r="H11" s="87" t="s">
        <v>144</v>
      </c>
      <c r="I11" s="87" t="s">
        <v>145</v>
      </c>
      <c r="J11" s="87">
        <v>2017</v>
      </c>
      <c r="K11" s="87">
        <v>2017</v>
      </c>
      <c r="L11" s="88" t="s">
        <v>146</v>
      </c>
      <c r="M11" s="89" t="s">
        <v>147</v>
      </c>
      <c r="N11" s="89" t="s">
        <v>148</v>
      </c>
      <c r="O11" s="89" t="s">
        <v>149</v>
      </c>
      <c r="P11" s="89" t="s">
        <v>150</v>
      </c>
      <c r="Q11" s="89" t="s">
        <v>151</v>
      </c>
      <c r="R11" s="90" t="s">
        <v>152</v>
      </c>
      <c r="S11" s="90" t="s">
        <v>153</v>
      </c>
      <c r="T11" s="90"/>
      <c r="U11" s="91" t="s">
        <v>154</v>
      </c>
      <c r="V11" s="92" t="s">
        <v>154</v>
      </c>
    </row>
    <row r="12" spans="1:22" x14ac:dyDescent="0.25">
      <c r="A12" s="43" t="s">
        <v>173</v>
      </c>
      <c r="B12" s="58">
        <f>'[1]Appx E Pivot'!B24</f>
        <v>1.0732433436067566</v>
      </c>
      <c r="C12" s="59">
        <f>'[1]Appx E Pivot'!C24</f>
        <v>1.0911274149014507</v>
      </c>
      <c r="D12" s="59">
        <f>'[1]Appx E Pivot'!D24</f>
        <v>1.0299343472485178</v>
      </c>
      <c r="E12" s="59">
        <f>'[1]Appx E Pivot'!E24</f>
        <v>1.0800540978341626</v>
      </c>
      <c r="F12" s="59">
        <f>'[1]Appx E Pivot'!F24</f>
        <v>1.0455379847176254</v>
      </c>
      <c r="G12" s="59">
        <f>'[1]Appx E Pivot'!G24</f>
        <v>1.019331235097656</v>
      </c>
      <c r="H12" s="59">
        <f>'[1]Appx E Pivot'!H24</f>
        <v>1.0191783488194672</v>
      </c>
      <c r="I12" s="59">
        <f>'[1]Appx E Pivot'!I24</f>
        <v>1.0123613014867658</v>
      </c>
      <c r="J12" s="59">
        <f>'[1]Appx E Pivot'!J24</f>
        <v>1.0975298012315211</v>
      </c>
      <c r="K12" s="93">
        <f>'[1]Appx E Pivot'!J10</f>
        <v>1260</v>
      </c>
      <c r="L12" s="58">
        <f t="shared" ref="L12:S18" si="0">+C12/B12-1</f>
        <v>1.6663575321690605E-2</v>
      </c>
      <c r="M12" s="59">
        <f t="shared" si="0"/>
        <v>-5.6082421555194606E-2</v>
      </c>
      <c r="N12" s="59">
        <f t="shared" si="0"/>
        <v>4.8663053834004266E-2</v>
      </c>
      <c r="O12" s="59">
        <f t="shared" si="0"/>
        <v>-3.1957763213669166E-2</v>
      </c>
      <c r="P12" s="59">
        <f t="shared" si="0"/>
        <v>-2.5065325223021184E-2</v>
      </c>
      <c r="Q12" s="59">
        <f t="shared" si="0"/>
        <v>-1.4998684718425803E-4</v>
      </c>
      <c r="R12" s="59">
        <f t="shared" si="0"/>
        <v>-6.6887678104600168E-3</v>
      </c>
      <c r="S12" s="59">
        <f t="shared" si="0"/>
        <v>8.4128561235673249E-2</v>
      </c>
      <c r="T12" s="59"/>
      <c r="U12" s="61">
        <f>+J12/B12-1</f>
        <v>2.2629031681805856E-2</v>
      </c>
      <c r="V12" s="62">
        <f>(1+U12)^(1/8)-1</f>
        <v>2.8010146976158445E-3</v>
      </c>
    </row>
    <row r="13" spans="1:22" x14ac:dyDescent="0.25">
      <c r="A13" s="43" t="s">
        <v>174</v>
      </c>
      <c r="B13" s="58">
        <f>'[1]Appx E Pivot'!B25</f>
        <v>0.99910837612992998</v>
      </c>
      <c r="C13" s="59">
        <f>'[1]Appx E Pivot'!C25</f>
        <v>1.0305974687473534</v>
      </c>
      <c r="D13" s="59">
        <f>'[1]Appx E Pivot'!D25</f>
        <v>1.081292428085483</v>
      </c>
      <c r="E13" s="59">
        <f>'[1]Appx E Pivot'!E25</f>
        <v>1.043328842930386</v>
      </c>
      <c r="F13" s="59">
        <f>'[1]Appx E Pivot'!F25</f>
        <v>0.97359984639024222</v>
      </c>
      <c r="G13" s="59">
        <f>'[1]Appx E Pivot'!G25</f>
        <v>1.0041263608041362</v>
      </c>
      <c r="H13" s="59">
        <f>'[1]Appx E Pivot'!H25</f>
        <v>0.94836952487492021</v>
      </c>
      <c r="I13" s="59">
        <f>'[1]Appx E Pivot'!I25</f>
        <v>0.92055282225998081</v>
      </c>
      <c r="J13" s="59">
        <f>'[1]Appx E Pivot'!J25</f>
        <v>0.92087621565143318</v>
      </c>
      <c r="K13" s="93">
        <f>'[1]Appx E Pivot'!J11</f>
        <v>4585</v>
      </c>
      <c r="L13" s="58">
        <f t="shared" si="0"/>
        <v>3.1517194100000534E-2</v>
      </c>
      <c r="M13" s="59">
        <f t="shared" si="0"/>
        <v>4.9189873714464927E-2</v>
      </c>
      <c r="N13" s="59">
        <f t="shared" si="0"/>
        <v>-3.5109452511671302E-2</v>
      </c>
      <c r="O13" s="59">
        <f t="shared" si="0"/>
        <v>-6.6833191675499615E-2</v>
      </c>
      <c r="P13" s="59">
        <f t="shared" si="0"/>
        <v>3.135427201131491E-2</v>
      </c>
      <c r="Q13" s="59">
        <f t="shared" si="0"/>
        <v>-5.5527708569033218E-2</v>
      </c>
      <c r="R13" s="59">
        <f t="shared" si="0"/>
        <v>-2.9331080222772976E-2</v>
      </c>
      <c r="S13" s="59">
        <f t="shared" si="0"/>
        <v>3.5130345986922329E-4</v>
      </c>
      <c r="T13" s="59"/>
      <c r="U13" s="61">
        <f t="shared" ref="U13:U18" si="1">+J13/B13-1</f>
        <v>-7.8301976389719474E-2</v>
      </c>
      <c r="V13" s="62">
        <f t="shared" ref="V13:V18" si="2">(1+U13)^(1/8)-1</f>
        <v>-1.0140439536537205E-2</v>
      </c>
    </row>
    <row r="14" spans="1:22" x14ac:dyDescent="0.25">
      <c r="A14" s="43" t="s">
        <v>75</v>
      </c>
      <c r="B14" s="58">
        <f>'[1]Appx E Pivot'!B26</f>
        <v>1.0187754464366734</v>
      </c>
      <c r="C14" s="59">
        <f>'[1]Appx E Pivot'!C26</f>
        <v>1.0031563528071106</v>
      </c>
      <c r="D14" s="59">
        <f>'[1]Appx E Pivot'!D26</f>
        <v>0.98906489164831557</v>
      </c>
      <c r="E14" s="59">
        <f>'[1]Appx E Pivot'!E26</f>
        <v>0.98668716897527342</v>
      </c>
      <c r="F14" s="59">
        <f>'[1]Appx E Pivot'!F26</f>
        <v>0.97775331907318874</v>
      </c>
      <c r="G14" s="59">
        <f>'[1]Appx E Pivot'!G26</f>
        <v>0.97010557089754856</v>
      </c>
      <c r="H14" s="59">
        <f>'[1]Appx E Pivot'!H26</f>
        <v>0.92336966839592494</v>
      </c>
      <c r="I14" s="59">
        <f>'[1]Appx E Pivot'!I26</f>
        <v>0.91819883759607313</v>
      </c>
      <c r="J14" s="59">
        <f>'[1]Appx E Pivot'!J26</f>
        <v>0.87421220180793358</v>
      </c>
      <c r="K14" s="93">
        <f>'[1]Appx E Pivot'!J12</f>
        <v>7657</v>
      </c>
      <c r="L14" s="58">
        <f t="shared" si="0"/>
        <v>-1.5331242703377934E-2</v>
      </c>
      <c r="M14" s="59">
        <f t="shared" si="0"/>
        <v>-1.4047123481163437E-2</v>
      </c>
      <c r="N14" s="59">
        <f t="shared" si="0"/>
        <v>-2.4040107915260789E-3</v>
      </c>
      <c r="O14" s="59">
        <f t="shared" si="0"/>
        <v>-9.05438945898418E-3</v>
      </c>
      <c r="P14" s="59">
        <f t="shared" si="0"/>
        <v>-7.8217562921590877E-3</v>
      </c>
      <c r="Q14" s="59">
        <f t="shared" si="0"/>
        <v>-4.8176099492329705E-2</v>
      </c>
      <c r="R14" s="59">
        <f t="shared" si="0"/>
        <v>-5.5999573917503431E-3</v>
      </c>
      <c r="S14" s="59">
        <f t="shared" si="0"/>
        <v>-4.7905349023639077E-2</v>
      </c>
      <c r="T14" s="59"/>
      <c r="U14" s="61">
        <f t="shared" si="1"/>
        <v>-0.14189902704700275</v>
      </c>
      <c r="V14" s="62">
        <f t="shared" si="2"/>
        <v>-1.8947385963749896E-2</v>
      </c>
    </row>
    <row r="15" spans="1:22" x14ac:dyDescent="0.25">
      <c r="A15" s="43" t="s">
        <v>76</v>
      </c>
      <c r="B15" s="58">
        <f>'[1]Appx E Pivot'!B27</f>
        <v>0.97319676811174338</v>
      </c>
      <c r="C15" s="59">
        <f>'[1]Appx E Pivot'!C27</f>
        <v>0.95807656000369101</v>
      </c>
      <c r="D15" s="59">
        <f>'[1]Appx E Pivot'!D27</f>
        <v>0.99484781233058794</v>
      </c>
      <c r="E15" s="59">
        <f>'[1]Appx E Pivot'!E27</f>
        <v>0.94965793973079615</v>
      </c>
      <c r="F15" s="59">
        <f>'[1]Appx E Pivot'!F27</f>
        <v>0.94465863557829699</v>
      </c>
      <c r="G15" s="59">
        <f>'[1]Appx E Pivot'!G27</f>
        <v>0.93440231733252732</v>
      </c>
      <c r="H15" s="59">
        <f>'[1]Appx E Pivot'!H27</f>
        <v>0.93210389247089775</v>
      </c>
      <c r="I15" s="59">
        <f>'[1]Appx E Pivot'!I27</f>
        <v>0.91012057339930763</v>
      </c>
      <c r="J15" s="59">
        <f>'[1]Appx E Pivot'!J27</f>
        <v>0.88104000138041327</v>
      </c>
      <c r="K15" s="93">
        <f>'[1]Appx E Pivot'!J13</f>
        <v>9666</v>
      </c>
      <c r="L15" s="58">
        <f t="shared" si="0"/>
        <v>-1.5536640280248259E-2</v>
      </c>
      <c r="M15" s="59">
        <f t="shared" si="0"/>
        <v>3.8380285941611358E-2</v>
      </c>
      <c r="N15" s="59">
        <f t="shared" si="0"/>
        <v>-4.5423905083459282E-2</v>
      </c>
      <c r="O15" s="59">
        <f t="shared" si="0"/>
        <v>-5.2643209131872926E-3</v>
      </c>
      <c r="P15" s="59">
        <f t="shared" si="0"/>
        <v>-1.0857168779800586E-2</v>
      </c>
      <c r="Q15" s="59">
        <f t="shared" si="0"/>
        <v>-2.4597807807144045E-3</v>
      </c>
      <c r="R15" s="59">
        <f t="shared" si="0"/>
        <v>-2.3584623183275144E-2</v>
      </c>
      <c r="S15" s="59">
        <f t="shared" si="0"/>
        <v>-3.1952438906284852E-2</v>
      </c>
      <c r="T15" s="59"/>
      <c r="U15" s="61">
        <f t="shared" si="1"/>
        <v>-9.4694895987106897E-2</v>
      </c>
      <c r="V15" s="62">
        <f t="shared" si="2"/>
        <v>-1.2358407399937765E-2</v>
      </c>
    </row>
    <row r="16" spans="1:22" x14ac:dyDescent="0.25">
      <c r="A16" s="43" t="s">
        <v>77</v>
      </c>
      <c r="B16" s="58">
        <f>'[1]Appx E Pivot'!B28</f>
        <v>1.0026572371039852</v>
      </c>
      <c r="C16" s="59">
        <f>'[1]Appx E Pivot'!C28</f>
        <v>0.9831053820292267</v>
      </c>
      <c r="D16" s="59">
        <f>'[1]Appx E Pivot'!D28</f>
        <v>1.0177231259732515</v>
      </c>
      <c r="E16" s="59">
        <f>'[1]Appx E Pivot'!E28</f>
        <v>1.0106441551244423</v>
      </c>
      <c r="F16" s="59">
        <f>'[1]Appx E Pivot'!F28</f>
        <v>0.99822482626284115</v>
      </c>
      <c r="G16" s="59">
        <f>'[1]Appx E Pivot'!G28</f>
        <v>0.95599489126451809</v>
      </c>
      <c r="H16" s="59">
        <f>'[1]Appx E Pivot'!H28</f>
        <v>0.97619705398696766</v>
      </c>
      <c r="I16" s="59">
        <f>'[1]Appx E Pivot'!I28</f>
        <v>0.96761603039968302</v>
      </c>
      <c r="J16" s="59">
        <f>'[1]Appx E Pivot'!J28</f>
        <v>0.93044972285739436</v>
      </c>
      <c r="K16" s="93">
        <f>'[1]Appx E Pivot'!J14</f>
        <v>7288</v>
      </c>
      <c r="L16" s="58">
        <f t="shared" si="0"/>
        <v>-1.9500038848002443E-2</v>
      </c>
      <c r="M16" s="59">
        <f t="shared" si="0"/>
        <v>3.5212648182812778E-2</v>
      </c>
      <c r="N16" s="59">
        <f t="shared" si="0"/>
        <v>-6.9556942041968384E-3</v>
      </c>
      <c r="O16" s="59">
        <f t="shared" si="0"/>
        <v>-1.2288527864757648E-2</v>
      </c>
      <c r="P16" s="59">
        <f t="shared" si="0"/>
        <v>-4.2305033783244683E-2</v>
      </c>
      <c r="Q16" s="59">
        <f t="shared" si="0"/>
        <v>2.1132082301954291E-2</v>
      </c>
      <c r="R16" s="59">
        <f t="shared" si="0"/>
        <v>-8.7902576147286249E-3</v>
      </c>
      <c r="S16" s="59">
        <f t="shared" si="0"/>
        <v>-3.841018169876409E-2</v>
      </c>
      <c r="T16" s="59"/>
      <c r="U16" s="61">
        <f t="shared" si="1"/>
        <v>-7.2016150260033718E-2</v>
      </c>
      <c r="V16" s="62">
        <f t="shared" si="2"/>
        <v>-9.2991120376200165E-3</v>
      </c>
    </row>
    <row r="17" spans="1:22" x14ac:dyDescent="0.25">
      <c r="A17" s="43" t="s">
        <v>175</v>
      </c>
      <c r="B17" s="58">
        <f>'[1]Appx E Pivot'!B29</f>
        <v>1.0665430908290781</v>
      </c>
      <c r="C17" s="59">
        <f>'[1]Appx E Pivot'!C29</f>
        <v>1.0366062473065059</v>
      </c>
      <c r="D17" s="59">
        <f>'[1]Appx E Pivot'!D29</f>
        <v>1.0323633044266434</v>
      </c>
      <c r="E17" s="59">
        <f>'[1]Appx E Pivot'!E29</f>
        <v>1.0029123625517693</v>
      </c>
      <c r="F17" s="59">
        <f>'[1]Appx E Pivot'!F29</f>
        <v>1.0104282516854053</v>
      </c>
      <c r="G17" s="59">
        <f>'[1]Appx E Pivot'!G29</f>
        <v>0.9886975824710087</v>
      </c>
      <c r="H17" s="59">
        <f>'[1]Appx E Pivot'!H29</f>
        <v>0.97176464620835468</v>
      </c>
      <c r="I17" s="59">
        <f>'[1]Appx E Pivot'!I29</f>
        <v>0.99878474394210781</v>
      </c>
      <c r="J17" s="59">
        <f>'[1]Appx E Pivot'!J29</f>
        <v>0.98987571335093594</v>
      </c>
      <c r="K17" s="93">
        <f>'[1]Appx E Pivot'!J15</f>
        <v>3369</v>
      </c>
      <c r="L17" s="58">
        <f t="shared" si="0"/>
        <v>-2.8069042666903243E-2</v>
      </c>
      <c r="M17" s="59">
        <f t="shared" si="0"/>
        <v>-4.0931095012086693E-3</v>
      </c>
      <c r="N17" s="59">
        <f t="shared" si="0"/>
        <v>-2.8527691509948272E-2</v>
      </c>
      <c r="O17" s="59">
        <f t="shared" si="0"/>
        <v>7.4940637031464252E-3</v>
      </c>
      <c r="P17" s="59">
        <f t="shared" si="0"/>
        <v>-2.1506395113309207E-2</v>
      </c>
      <c r="Q17" s="59">
        <f t="shared" si="0"/>
        <v>-1.7126507197817054E-2</v>
      </c>
      <c r="R17" s="59">
        <f t="shared" si="0"/>
        <v>2.7805187026694655E-2</v>
      </c>
      <c r="S17" s="59">
        <f t="shared" si="0"/>
        <v>-8.9198705178542559E-3</v>
      </c>
      <c r="T17" s="59"/>
      <c r="U17" s="61">
        <f t="shared" si="1"/>
        <v>-7.1883994315264488E-2</v>
      </c>
      <c r="V17" s="62">
        <f t="shared" si="2"/>
        <v>-9.2814771866523982E-3</v>
      </c>
    </row>
    <row r="18" spans="1:22" x14ac:dyDescent="0.25">
      <c r="A18" s="94" t="s">
        <v>159</v>
      </c>
      <c r="B18" s="70">
        <f>'[1]Appx E Pivot'!B39</f>
        <v>1.004060258584426</v>
      </c>
      <c r="C18" s="71">
        <f>'[1]Appx E Pivot'!C39</f>
        <v>0.9971066323366502</v>
      </c>
      <c r="D18" s="71">
        <f>'[1]Appx E Pivot'!D39</f>
        <v>1.0153150006492511</v>
      </c>
      <c r="E18" s="71">
        <f>'[1]Appx E Pivot'!E39</f>
        <v>0.99344229229492798</v>
      </c>
      <c r="F18" s="71">
        <f>'[1]Appx E Pivot'!F39</f>
        <v>0.97693413488528658</v>
      </c>
      <c r="G18" s="71">
        <f>'[1]Appx E Pivot'!G39</f>
        <v>0.96490214446209233</v>
      </c>
      <c r="H18" s="71">
        <f>'[1]Appx E Pivot'!H39</f>
        <v>0.94777951128499993</v>
      </c>
      <c r="I18" s="71">
        <f>'[1]Appx E Pivot'!I39</f>
        <v>0.93674434147880925</v>
      </c>
      <c r="J18" s="71">
        <f>'[1]Appx E Pivot'!J39</f>
        <v>0.9118950760896628</v>
      </c>
      <c r="K18" s="95">
        <f>'[1]Appx E Pivot'!J37</f>
        <v>33825</v>
      </c>
      <c r="L18" s="70">
        <f t="shared" si="0"/>
        <v>-6.9255068989378943E-3</v>
      </c>
      <c r="M18" s="71">
        <f t="shared" si="0"/>
        <v>1.8261204691749855E-2</v>
      </c>
      <c r="N18" s="71">
        <f t="shared" si="0"/>
        <v>-2.1542780654611016E-2</v>
      </c>
      <c r="O18" s="71">
        <f t="shared" si="0"/>
        <v>-1.6617127675837451E-2</v>
      </c>
      <c r="P18" s="71">
        <f t="shared" si="0"/>
        <v>-1.2316071261658901E-2</v>
      </c>
      <c r="Q18" s="71">
        <f t="shared" si="0"/>
        <v>-1.7745460796584567E-2</v>
      </c>
      <c r="R18" s="71">
        <f t="shared" si="0"/>
        <v>-1.1643182485796877E-2</v>
      </c>
      <c r="S18" s="71">
        <f t="shared" si="0"/>
        <v>-2.6527265005858114E-2</v>
      </c>
      <c r="T18" s="71"/>
      <c r="U18" s="73">
        <f t="shared" si="1"/>
        <v>-9.1792481284641458E-2</v>
      </c>
      <c r="V18" s="74">
        <f t="shared" si="2"/>
        <v>-1.1963163187931114E-2</v>
      </c>
    </row>
    <row r="19" spans="1:22" x14ac:dyDescent="0.25">
      <c r="B19" s="96"/>
      <c r="C19" s="96"/>
      <c r="D19" s="96"/>
      <c r="E19" s="96"/>
      <c r="F19" s="96"/>
      <c r="G19" s="96"/>
      <c r="H19" s="96"/>
      <c r="I19" s="96"/>
      <c r="J19" s="96"/>
      <c r="K19" s="93"/>
      <c r="L19" s="96"/>
      <c r="M19" s="96"/>
      <c r="N19" s="96"/>
      <c r="O19" s="96"/>
      <c r="P19" s="96"/>
      <c r="Q19" s="96"/>
      <c r="R19" s="96"/>
      <c r="S19" s="96"/>
      <c r="U19" s="97"/>
      <c r="V19" s="97"/>
    </row>
    <row r="20" spans="1:22" ht="12.75" customHeight="1" x14ac:dyDescent="0.25">
      <c r="B20" s="387" t="s">
        <v>176</v>
      </c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45"/>
      <c r="V20" s="45"/>
    </row>
    <row r="21" spans="1:22" ht="27.75" customHeight="1" x14ac:dyDescent="0.25">
      <c r="B21" s="393" t="s">
        <v>133</v>
      </c>
      <c r="C21" s="393"/>
      <c r="D21" s="393"/>
      <c r="E21" s="393"/>
      <c r="F21" s="393"/>
      <c r="G21" s="393"/>
      <c r="H21" s="393"/>
      <c r="I21" s="393"/>
      <c r="J21" s="46"/>
      <c r="K21" s="46" t="s">
        <v>161</v>
      </c>
      <c r="L21" s="389" t="s">
        <v>135</v>
      </c>
      <c r="M21" s="390"/>
      <c r="N21" s="390"/>
      <c r="O21" s="390"/>
      <c r="P21" s="390"/>
      <c r="Q21" s="390"/>
      <c r="R21" s="390"/>
      <c r="S21" s="83"/>
      <c r="T21" s="84"/>
      <c r="U21" s="49" t="s">
        <v>136</v>
      </c>
      <c r="V21" s="85" t="s">
        <v>137</v>
      </c>
    </row>
    <row r="22" spans="1:22" x14ac:dyDescent="0.25">
      <c r="A22" s="63" t="s">
        <v>127</v>
      </c>
      <c r="B22" s="86" t="s">
        <v>138</v>
      </c>
      <c r="C22" s="87" t="s">
        <v>139</v>
      </c>
      <c r="D22" s="87" t="s">
        <v>140</v>
      </c>
      <c r="E22" s="87" t="s">
        <v>141</v>
      </c>
      <c r="F22" s="87" t="s">
        <v>142</v>
      </c>
      <c r="G22" s="87" t="s">
        <v>143</v>
      </c>
      <c r="H22" s="87" t="s">
        <v>144</v>
      </c>
      <c r="I22" s="87" t="s">
        <v>145</v>
      </c>
      <c r="J22" s="87">
        <v>2017</v>
      </c>
      <c r="K22" s="87">
        <v>2017</v>
      </c>
      <c r="L22" s="88" t="s">
        <v>146</v>
      </c>
      <c r="M22" s="89" t="s">
        <v>147</v>
      </c>
      <c r="N22" s="89" t="s">
        <v>148</v>
      </c>
      <c r="O22" s="89" t="s">
        <v>149</v>
      </c>
      <c r="P22" s="89" t="s">
        <v>150</v>
      </c>
      <c r="Q22" s="89" t="s">
        <v>151</v>
      </c>
      <c r="R22" s="90" t="s">
        <v>152</v>
      </c>
      <c r="S22" s="90" t="s">
        <v>153</v>
      </c>
      <c r="T22" s="90"/>
      <c r="U22" s="91" t="s">
        <v>154</v>
      </c>
      <c r="V22" s="92" t="s">
        <v>154</v>
      </c>
    </row>
    <row r="23" spans="1:22" x14ac:dyDescent="0.25">
      <c r="A23" s="43" t="s">
        <v>173</v>
      </c>
      <c r="B23" s="58">
        <f>'[1]Appx E Pivot'!B31</f>
        <v>1.0389426271339812</v>
      </c>
      <c r="C23" s="59">
        <f>'[1]Appx E Pivot'!C31</f>
        <v>1.0167631483396353</v>
      </c>
      <c r="D23" s="59">
        <f>'[1]Appx E Pivot'!D31</f>
        <v>1.0210192636915851</v>
      </c>
      <c r="E23" s="59">
        <f>'[1]Appx E Pivot'!E31</f>
        <v>0.9683945139450636</v>
      </c>
      <c r="F23" s="59">
        <f>'[1]Appx E Pivot'!F31</f>
        <v>0.95205625186335208</v>
      </c>
      <c r="G23" s="59">
        <f>'[1]Appx E Pivot'!G31</f>
        <v>0.89187370557674928</v>
      </c>
      <c r="H23" s="59">
        <f>'[1]Appx E Pivot'!H31</f>
        <v>0.96838306316947842</v>
      </c>
      <c r="I23" s="59">
        <f>'[1]Appx E Pivot'!I31</f>
        <v>0.91596060828253545</v>
      </c>
      <c r="J23" s="59">
        <f>'[1]Appx E Pivot'!J31</f>
        <v>1.0265663060377457</v>
      </c>
      <c r="K23" s="93">
        <f>'[1]Appx E Pivot'!J17/1000000</f>
        <v>345.58534200000003</v>
      </c>
      <c r="L23" s="58">
        <f t="shared" ref="L23:S29" si="3">+C23/B23-1</f>
        <v>-2.1348126657898314E-2</v>
      </c>
      <c r="M23" s="59">
        <f t="shared" si="3"/>
        <v>4.1859457228559105E-3</v>
      </c>
      <c r="N23" s="59">
        <f t="shared" si="3"/>
        <v>-5.1541387726860455E-2</v>
      </c>
      <c r="O23" s="59">
        <f t="shared" si="3"/>
        <v>-1.6871493845160734E-2</v>
      </c>
      <c r="P23" s="59">
        <f t="shared" si="3"/>
        <v>-6.3213225236233961E-2</v>
      </c>
      <c r="Q23" s="59">
        <f t="shared" si="3"/>
        <v>8.5784968336130918E-2</v>
      </c>
      <c r="R23" s="59">
        <f t="shared" si="3"/>
        <v>-5.4134006345966434E-2</v>
      </c>
      <c r="S23" s="59">
        <f t="shared" si="3"/>
        <v>0.12075377123760878</v>
      </c>
      <c r="T23" s="59"/>
      <c r="U23" s="61">
        <f>+J23/B23-1</f>
        <v>-1.1912420159693293E-2</v>
      </c>
      <c r="V23" s="62">
        <f>(1+U23)^(1/8)-1</f>
        <v>-1.4968712689472641E-3</v>
      </c>
    </row>
    <row r="24" spans="1:22" x14ac:dyDescent="0.25">
      <c r="A24" s="43" t="s">
        <v>174</v>
      </c>
      <c r="B24" s="58">
        <f>'[1]Appx E Pivot'!B32</f>
        <v>0.95693313408717118</v>
      </c>
      <c r="C24" s="59">
        <f>'[1]Appx E Pivot'!C32</f>
        <v>0.9419821078681353</v>
      </c>
      <c r="D24" s="59">
        <f>'[1]Appx E Pivot'!D32</f>
        <v>0.98470334660074932</v>
      </c>
      <c r="E24" s="59">
        <f>'[1]Appx E Pivot'!E32</f>
        <v>0.92105824263543179</v>
      </c>
      <c r="F24" s="59">
        <f>'[1]Appx E Pivot'!F32</f>
        <v>0.87228976954641746</v>
      </c>
      <c r="G24" s="59">
        <f>'[1]Appx E Pivot'!G32</f>
        <v>0.90857466022250288</v>
      </c>
      <c r="H24" s="59">
        <f>'[1]Appx E Pivot'!H32</f>
        <v>0.83927656374273807</v>
      </c>
      <c r="I24" s="59">
        <f>'[1]Appx E Pivot'!I32</f>
        <v>0.82965188643901866</v>
      </c>
      <c r="J24" s="59">
        <f>'[1]Appx E Pivot'!J32</f>
        <v>0.80951866434420572</v>
      </c>
      <c r="K24" s="93">
        <f>'[1]Appx E Pivot'!J18/1000000</f>
        <v>1781.0192179999999</v>
      </c>
      <c r="L24" s="58">
        <f t="shared" si="3"/>
        <v>-1.5623898563505989E-2</v>
      </c>
      <c r="M24" s="59">
        <f t="shared" si="3"/>
        <v>4.5352494888994732E-2</v>
      </c>
      <c r="N24" s="59">
        <f t="shared" si="3"/>
        <v>-6.4633784565700902E-2</v>
      </c>
      <c r="O24" s="59">
        <f t="shared" si="3"/>
        <v>-5.2948305363917814E-2</v>
      </c>
      <c r="P24" s="59">
        <f t="shared" si="3"/>
        <v>4.159729019286007E-2</v>
      </c>
      <c r="Q24" s="59">
        <f t="shared" si="3"/>
        <v>-7.6271218551037134E-2</v>
      </c>
      <c r="R24" s="59">
        <f t="shared" si="3"/>
        <v>-1.1467825648315944E-2</v>
      </c>
      <c r="S24" s="59">
        <f t="shared" si="3"/>
        <v>-2.4267072038162363E-2</v>
      </c>
      <c r="T24" s="59"/>
      <c r="U24" s="61">
        <f t="shared" ref="U24:U29" si="4">+J24/B24-1</f>
        <v>-0.15404887185099481</v>
      </c>
      <c r="V24" s="62">
        <f t="shared" ref="V24:V29" si="5">(1+U24)^(1/8)-1</f>
        <v>-2.069457749644954E-2</v>
      </c>
    </row>
    <row r="25" spans="1:22" x14ac:dyDescent="0.25">
      <c r="A25" s="43" t="s">
        <v>75</v>
      </c>
      <c r="B25" s="58">
        <f>'[1]Appx E Pivot'!B33</f>
        <v>0.96531796360042199</v>
      </c>
      <c r="C25" s="59">
        <f>'[1]Appx E Pivot'!C33</f>
        <v>0.9394531195612662</v>
      </c>
      <c r="D25" s="59">
        <f>'[1]Appx E Pivot'!D33</f>
        <v>0.8996669339476987</v>
      </c>
      <c r="E25" s="59">
        <f>'[1]Appx E Pivot'!E33</f>
        <v>0.89052781517303758</v>
      </c>
      <c r="F25" s="59">
        <f>'[1]Appx E Pivot'!F33</f>
        <v>0.87762545124267832</v>
      </c>
      <c r="G25" s="59">
        <f>'[1]Appx E Pivot'!G33</f>
        <v>0.89102069814909834</v>
      </c>
      <c r="H25" s="59">
        <f>'[1]Appx E Pivot'!H33</f>
        <v>0.83071556344892683</v>
      </c>
      <c r="I25" s="59">
        <f>'[1]Appx E Pivot'!I33</f>
        <v>0.8264851118299007</v>
      </c>
      <c r="J25" s="59">
        <f>'[1]Appx E Pivot'!J33</f>
        <v>0.78827855108744105</v>
      </c>
      <c r="K25" s="93">
        <f>'[1]Appx E Pivot'!J19/1000000</f>
        <v>2902.0286809999998</v>
      </c>
      <c r="L25" s="58">
        <f t="shared" si="3"/>
        <v>-2.6794118637019526E-2</v>
      </c>
      <c r="M25" s="59">
        <f t="shared" si="3"/>
        <v>-4.2350368299535868E-2</v>
      </c>
      <c r="N25" s="59">
        <f t="shared" si="3"/>
        <v>-1.0158335746051073E-2</v>
      </c>
      <c r="O25" s="59">
        <f t="shared" si="3"/>
        <v>-1.4488445740296396E-2</v>
      </c>
      <c r="P25" s="59">
        <f t="shared" si="3"/>
        <v>1.5263056566389377E-2</v>
      </c>
      <c r="Q25" s="59">
        <f t="shared" si="3"/>
        <v>-6.7680958282385961E-2</v>
      </c>
      <c r="R25" s="59">
        <f t="shared" si="3"/>
        <v>-5.0925392579167506E-3</v>
      </c>
      <c r="S25" s="59">
        <f t="shared" si="3"/>
        <v>-4.6227766472244691E-2</v>
      </c>
      <c r="T25" s="59"/>
      <c r="U25" s="61">
        <f t="shared" si="4"/>
        <v>-0.1834001015092096</v>
      </c>
      <c r="V25" s="62">
        <f t="shared" si="5"/>
        <v>-2.500774640875858E-2</v>
      </c>
    </row>
    <row r="26" spans="1:22" x14ac:dyDescent="0.25">
      <c r="A26" s="43" t="s">
        <v>76</v>
      </c>
      <c r="B26" s="58">
        <f>'[1]Appx E Pivot'!B34</f>
        <v>0.9505847999368775</v>
      </c>
      <c r="C26" s="59">
        <f>'[1]Appx E Pivot'!C34</f>
        <v>0.90496077956692456</v>
      </c>
      <c r="D26" s="59">
        <f>'[1]Appx E Pivot'!D34</f>
        <v>0.91990770957996959</v>
      </c>
      <c r="E26" s="59">
        <f>'[1]Appx E Pivot'!E34</f>
        <v>0.89903534325384693</v>
      </c>
      <c r="F26" s="59">
        <f>'[1]Appx E Pivot'!F34</f>
        <v>0.86787801263419007</v>
      </c>
      <c r="G26" s="59">
        <f>'[1]Appx E Pivot'!G34</f>
        <v>0.83734551981074923</v>
      </c>
      <c r="H26" s="59">
        <f>'[1]Appx E Pivot'!H34</f>
        <v>0.86730103650779877</v>
      </c>
      <c r="I26" s="59">
        <f>'[1]Appx E Pivot'!I34</f>
        <v>0.83723871403179884</v>
      </c>
      <c r="J26" s="59">
        <f>'[1]Appx E Pivot'!J34</f>
        <v>0.8212883876551238</v>
      </c>
      <c r="K26" s="93">
        <f>'[1]Appx E Pivot'!J20/1000000</f>
        <v>3133.0965550000001</v>
      </c>
      <c r="L26" s="58">
        <f t="shared" si="3"/>
        <v>-4.7995739436379137E-2</v>
      </c>
      <c r="M26" s="59">
        <f t="shared" si="3"/>
        <v>1.6516660556491702E-2</v>
      </c>
      <c r="N26" s="59">
        <f t="shared" si="3"/>
        <v>-2.2689630827915308E-2</v>
      </c>
      <c r="O26" s="59">
        <f t="shared" si="3"/>
        <v>-3.4656402391134322E-2</v>
      </c>
      <c r="P26" s="59">
        <f t="shared" si="3"/>
        <v>-3.5180627206775728E-2</v>
      </c>
      <c r="Q26" s="59">
        <f t="shared" si="3"/>
        <v>3.5774379856740479E-2</v>
      </c>
      <c r="R26" s="59">
        <f t="shared" si="3"/>
        <v>-3.4661923842552289E-2</v>
      </c>
      <c r="S26" s="59">
        <f t="shared" si="3"/>
        <v>-1.905110944985422E-2</v>
      </c>
      <c r="T26" s="59"/>
      <c r="U26" s="61">
        <f t="shared" si="4"/>
        <v>-0.13601775695376095</v>
      </c>
      <c r="V26" s="62">
        <f t="shared" si="5"/>
        <v>-1.8109400661174613E-2</v>
      </c>
    </row>
    <row r="27" spans="1:22" x14ac:dyDescent="0.25">
      <c r="A27" s="43" t="s">
        <v>77</v>
      </c>
      <c r="B27" s="58">
        <f>'[1]Appx E Pivot'!B35</f>
        <v>0.94909254833608958</v>
      </c>
      <c r="C27" s="59">
        <f>'[1]Appx E Pivot'!C35</f>
        <v>0.92661996101884492</v>
      </c>
      <c r="D27" s="59">
        <f>'[1]Appx E Pivot'!D35</f>
        <v>0.9845393466375123</v>
      </c>
      <c r="E27" s="59">
        <f>'[1]Appx E Pivot'!E35</f>
        <v>0.97113015568825156</v>
      </c>
      <c r="F27" s="59">
        <f>'[1]Appx E Pivot'!F35</f>
        <v>0.95210021198237638</v>
      </c>
      <c r="G27" s="59">
        <f>'[1]Appx E Pivot'!G35</f>
        <v>0.91933021009699645</v>
      </c>
      <c r="H27" s="59">
        <f>'[1]Appx E Pivot'!H35</f>
        <v>0.94136883552596728</v>
      </c>
      <c r="I27" s="59">
        <f>'[1]Appx E Pivot'!I35</f>
        <v>0.92244844584577035</v>
      </c>
      <c r="J27" s="59">
        <f>'[1]Appx E Pivot'!J35</f>
        <v>0.87352560994539896</v>
      </c>
      <c r="K27" s="93">
        <f>'[1]Appx E Pivot'!J21/1000000</f>
        <v>2102.2309500000001</v>
      </c>
      <c r="L27" s="58">
        <f t="shared" si="3"/>
        <v>-2.3677972560887439E-2</v>
      </c>
      <c r="M27" s="59">
        <f t="shared" si="3"/>
        <v>6.2506084538674678E-2</v>
      </c>
      <c r="N27" s="59">
        <f t="shared" si="3"/>
        <v>-1.3619761358504401E-2</v>
      </c>
      <c r="O27" s="59">
        <f t="shared" si="3"/>
        <v>-1.9595667578037879E-2</v>
      </c>
      <c r="P27" s="59">
        <f t="shared" si="3"/>
        <v>-3.441864781980164E-2</v>
      </c>
      <c r="Q27" s="59">
        <f t="shared" si="3"/>
        <v>2.3972480385089812E-2</v>
      </c>
      <c r="R27" s="59">
        <f t="shared" si="3"/>
        <v>-2.0098806085529275E-2</v>
      </c>
      <c r="S27" s="59">
        <f t="shared" si="3"/>
        <v>-5.3035848367130378E-2</v>
      </c>
      <c r="T27" s="59"/>
      <c r="U27" s="61">
        <f t="shared" si="4"/>
        <v>-7.9620199866884955E-2</v>
      </c>
      <c r="V27" s="62">
        <f t="shared" si="5"/>
        <v>-1.0317513979630988E-2</v>
      </c>
    </row>
    <row r="28" spans="1:22" x14ac:dyDescent="0.25">
      <c r="A28" s="43" t="s">
        <v>175</v>
      </c>
      <c r="B28" s="58">
        <f>'[1]Appx E Pivot'!B36</f>
        <v>0.9595638014984158</v>
      </c>
      <c r="C28" s="59">
        <f>'[1]Appx E Pivot'!C36</f>
        <v>0.91308511831561445</v>
      </c>
      <c r="D28" s="59">
        <f>'[1]Appx E Pivot'!D36</f>
        <v>0.95671549533454858</v>
      </c>
      <c r="E28" s="59">
        <f>'[1]Appx E Pivot'!E36</f>
        <v>0.95013045244465488</v>
      </c>
      <c r="F28" s="59">
        <f>'[1]Appx E Pivot'!F36</f>
        <v>0.93067128617033867</v>
      </c>
      <c r="G28" s="59">
        <f>'[1]Appx E Pivot'!G36</f>
        <v>0.89840512349351187</v>
      </c>
      <c r="H28" s="59">
        <f>'[1]Appx E Pivot'!H36</f>
        <v>0.94591964472959</v>
      </c>
      <c r="I28" s="59">
        <f>'[1]Appx E Pivot'!I36</f>
        <v>0.94415684857279691</v>
      </c>
      <c r="J28" s="59">
        <f>'[1]Appx E Pivot'!J36</f>
        <v>0.93244184102864891</v>
      </c>
      <c r="K28" s="93">
        <f>'[1]Appx E Pivot'!J22/1000000</f>
        <v>1257.512972</v>
      </c>
      <c r="L28" s="58">
        <f t="shared" si="3"/>
        <v>-4.8437303606307491E-2</v>
      </c>
      <c r="M28" s="59">
        <f t="shared" si="3"/>
        <v>4.778347181850906E-2</v>
      </c>
      <c r="N28" s="59">
        <f t="shared" si="3"/>
        <v>-6.8829687843521281E-3</v>
      </c>
      <c r="O28" s="59">
        <f t="shared" si="3"/>
        <v>-2.0480520568779137E-2</v>
      </c>
      <c r="P28" s="59">
        <f t="shared" si="3"/>
        <v>-3.4669773481032506E-2</v>
      </c>
      <c r="Q28" s="59">
        <f t="shared" si="3"/>
        <v>5.2887633867574779E-2</v>
      </c>
      <c r="R28" s="59">
        <f t="shared" si="3"/>
        <v>-1.8635791809747948E-3</v>
      </c>
      <c r="S28" s="59">
        <f t="shared" si="3"/>
        <v>-1.2407904006475845E-2</v>
      </c>
      <c r="T28" s="59"/>
      <c r="U28" s="61">
        <f t="shared" si="4"/>
        <v>-2.8264884968997706E-2</v>
      </c>
      <c r="V28" s="62">
        <f t="shared" si="5"/>
        <v>-3.5775885084299297E-3</v>
      </c>
    </row>
    <row r="29" spans="1:22" x14ac:dyDescent="0.25">
      <c r="A29" s="94" t="s">
        <v>159</v>
      </c>
      <c r="B29" s="70">
        <f>'[1]Appx E Pivot'!B40</f>
        <v>0.95879265946844949</v>
      </c>
      <c r="C29" s="71">
        <f>'[1]Appx E Pivot'!C40</f>
        <v>0.92846461968733163</v>
      </c>
      <c r="D29" s="71">
        <f>'[1]Appx E Pivot'!D40</f>
        <v>0.94243415644607997</v>
      </c>
      <c r="E29" s="71">
        <f>'[1]Appx E Pivot'!E40</f>
        <v>0.91993549001851915</v>
      </c>
      <c r="F29" s="71">
        <f>'[1]Appx E Pivot'!F40</f>
        <v>0.89442926309755999</v>
      </c>
      <c r="G29" s="71">
        <f>'[1]Appx E Pivot'!G40</f>
        <v>0.88467237544364974</v>
      </c>
      <c r="H29" s="71">
        <f>'[1]Appx E Pivot'!H40</f>
        <v>0.87643786648598787</v>
      </c>
      <c r="I29" s="71">
        <f>'[1]Appx E Pivot'!I40</f>
        <v>0.86050235667598685</v>
      </c>
      <c r="J29" s="71">
        <f>'[1]Appx E Pivot'!J40</f>
        <v>0.83559792889688889</v>
      </c>
      <c r="K29" s="95">
        <f>'[1]Appx E Pivot'!J38/1000000</f>
        <v>11521.473717999999</v>
      </c>
      <c r="L29" s="70">
        <f t="shared" si="3"/>
        <v>-3.1631489333607932E-2</v>
      </c>
      <c r="M29" s="71">
        <f t="shared" si="3"/>
        <v>1.5045847157269865E-2</v>
      </c>
      <c r="N29" s="71">
        <f t="shared" si="3"/>
        <v>-2.3872931889908688E-2</v>
      </c>
      <c r="O29" s="71">
        <f t="shared" si="3"/>
        <v>-2.7726103838482952E-2</v>
      </c>
      <c r="P29" s="71">
        <f t="shared" si="3"/>
        <v>-1.0908506750014535E-2</v>
      </c>
      <c r="Q29" s="71">
        <f t="shared" si="3"/>
        <v>-9.3079756825598103E-3</v>
      </c>
      <c r="R29" s="71">
        <f t="shared" si="3"/>
        <v>-1.8182132949016938E-2</v>
      </c>
      <c r="S29" s="71">
        <f t="shared" si="3"/>
        <v>-2.8941731054985875E-2</v>
      </c>
      <c r="T29" s="71"/>
      <c r="U29" s="73">
        <f t="shared" si="4"/>
        <v>-0.12848943862363238</v>
      </c>
      <c r="V29" s="74">
        <f t="shared" si="5"/>
        <v>-1.7043991312529538E-2</v>
      </c>
    </row>
    <row r="31" spans="1:22" x14ac:dyDescent="0.25">
      <c r="B31" s="394" t="s">
        <v>177</v>
      </c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</row>
    <row r="32" spans="1:22" ht="12.75" customHeight="1" x14ac:dyDescent="0.25">
      <c r="B32" s="387" t="s">
        <v>172</v>
      </c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45"/>
      <c r="V32" s="45"/>
    </row>
    <row r="33" spans="1:22" ht="27.75" customHeight="1" x14ac:dyDescent="0.25">
      <c r="B33" s="393" t="s">
        <v>133</v>
      </c>
      <c r="C33" s="393"/>
      <c r="D33" s="393"/>
      <c r="E33" s="393"/>
      <c r="F33" s="393"/>
      <c r="G33" s="393"/>
      <c r="H33" s="393"/>
      <c r="I33" s="393"/>
      <c r="J33" s="46"/>
      <c r="K33" s="46" t="s">
        <v>134</v>
      </c>
      <c r="L33" s="389" t="s">
        <v>135</v>
      </c>
      <c r="M33" s="390"/>
      <c r="N33" s="390"/>
      <c r="O33" s="390"/>
      <c r="P33" s="390"/>
      <c r="Q33" s="390"/>
      <c r="R33" s="390"/>
      <c r="S33" s="83"/>
      <c r="T33" s="84"/>
      <c r="U33" s="49" t="s">
        <v>136</v>
      </c>
      <c r="V33" s="85" t="s">
        <v>137</v>
      </c>
    </row>
    <row r="34" spans="1:22" x14ac:dyDescent="0.25">
      <c r="A34" s="63" t="s">
        <v>127</v>
      </c>
      <c r="B34" s="86" t="s">
        <v>138</v>
      </c>
      <c r="C34" s="87" t="s">
        <v>139</v>
      </c>
      <c r="D34" s="87" t="s">
        <v>140</v>
      </c>
      <c r="E34" s="87" t="s">
        <v>141</v>
      </c>
      <c r="F34" s="87" t="s">
        <v>142</v>
      </c>
      <c r="G34" s="87" t="s">
        <v>143</v>
      </c>
      <c r="H34" s="87" t="s">
        <v>144</v>
      </c>
      <c r="I34" s="87" t="s">
        <v>145</v>
      </c>
      <c r="J34" s="87">
        <v>2017</v>
      </c>
      <c r="K34" s="87">
        <v>2017</v>
      </c>
      <c r="L34" s="88" t="s">
        <v>146</v>
      </c>
      <c r="M34" s="89" t="s">
        <v>147</v>
      </c>
      <c r="N34" s="89" t="s">
        <v>148</v>
      </c>
      <c r="O34" s="89" t="s">
        <v>149</v>
      </c>
      <c r="P34" s="89" t="s">
        <v>150</v>
      </c>
      <c r="Q34" s="89" t="s">
        <v>151</v>
      </c>
      <c r="R34" s="90" t="s">
        <v>152</v>
      </c>
      <c r="S34" s="90" t="s">
        <v>153</v>
      </c>
      <c r="T34" s="90"/>
      <c r="U34" s="91" t="s">
        <v>154</v>
      </c>
      <c r="V34" s="92" t="s">
        <v>154</v>
      </c>
    </row>
    <row r="35" spans="1:22" x14ac:dyDescent="0.25">
      <c r="A35" s="43" t="s">
        <v>173</v>
      </c>
      <c r="B35" s="58">
        <f>'[1]Appx E Pivot'!B65</f>
        <v>1.5082069467771468</v>
      </c>
      <c r="C35" s="59">
        <f>'[1]Appx E Pivot'!C65</f>
        <v>1.4555083032050258</v>
      </c>
      <c r="D35" s="59">
        <f>'[1]Appx E Pivot'!D65</f>
        <v>1.6278713452753648</v>
      </c>
      <c r="E35" s="59">
        <f>'[1]Appx E Pivot'!E65</f>
        <v>1.7065335222869633</v>
      </c>
      <c r="F35" s="59">
        <f>'[1]Appx E Pivot'!F65</f>
        <v>1.7188257154348487</v>
      </c>
      <c r="G35" s="59">
        <f>'[1]Appx E Pivot'!G65</f>
        <v>1.6766610584145081</v>
      </c>
      <c r="H35" s="59">
        <f>'[1]Appx E Pivot'!H65</f>
        <v>1.7756559407966783</v>
      </c>
      <c r="I35" s="59">
        <f>'[1]Appx E Pivot'!I65</f>
        <v>1.9031432587033592</v>
      </c>
      <c r="J35" s="59">
        <f>'[1]Appx E Pivot'!J65</f>
        <v>1.9503034097229133</v>
      </c>
      <c r="K35" s="93">
        <f>'[1]Appx E Pivot'!J51</f>
        <v>1062</v>
      </c>
      <c r="L35" s="58">
        <f t="shared" ref="L35:S41" si="6">+C35/B35-1</f>
        <v>-3.4941255034484198E-2</v>
      </c>
      <c r="M35" s="59">
        <f t="shared" si="6"/>
        <v>0.11842120150795155</v>
      </c>
      <c r="N35" s="59">
        <f t="shared" si="6"/>
        <v>4.8322109262444402E-2</v>
      </c>
      <c r="O35" s="59">
        <f t="shared" si="6"/>
        <v>7.2030188609553125E-3</v>
      </c>
      <c r="P35" s="59">
        <f t="shared" si="6"/>
        <v>-2.4531083426147959E-2</v>
      </c>
      <c r="Q35" s="59">
        <f t="shared" si="6"/>
        <v>5.9042870880404497E-2</v>
      </c>
      <c r="R35" s="59">
        <f t="shared" si="6"/>
        <v>7.1797308801547111E-2</v>
      </c>
      <c r="S35" s="59">
        <f t="shared" si="6"/>
        <v>2.478013717773675E-2</v>
      </c>
      <c r="T35" s="59"/>
      <c r="U35" s="61">
        <f>+J35/B35-1</f>
        <v>0.29312718913705593</v>
      </c>
      <c r="V35" s="62">
        <f>(1+U35)^(1/8)-1</f>
        <v>3.2654769874096434E-2</v>
      </c>
    </row>
    <row r="36" spans="1:22" x14ac:dyDescent="0.25">
      <c r="A36" s="43" t="s">
        <v>174</v>
      </c>
      <c r="B36" s="58">
        <f>'[1]Appx E Pivot'!B66</f>
        <v>1.4157583537269418</v>
      </c>
      <c r="C36" s="59">
        <f>'[1]Appx E Pivot'!C66</f>
        <v>1.4489320067930636</v>
      </c>
      <c r="D36" s="59">
        <f>'[1]Appx E Pivot'!D66</f>
        <v>1.6102683152775943</v>
      </c>
      <c r="E36" s="59">
        <f>'[1]Appx E Pivot'!E66</f>
        <v>1.5523670787986112</v>
      </c>
      <c r="F36" s="59">
        <f>'[1]Appx E Pivot'!F66</f>
        <v>1.6082455081927427</v>
      </c>
      <c r="G36" s="59">
        <f>'[1]Appx E Pivot'!G66</f>
        <v>1.6270493357625473</v>
      </c>
      <c r="H36" s="59">
        <f>'[1]Appx E Pivot'!H66</f>
        <v>1.5907156013747812</v>
      </c>
      <c r="I36" s="59">
        <f>'[1]Appx E Pivot'!I66</f>
        <v>1.5632832176433202</v>
      </c>
      <c r="J36" s="59">
        <f>'[1]Appx E Pivot'!J66</f>
        <v>1.6277402158116649</v>
      </c>
      <c r="K36" s="93">
        <f>'[1]Appx E Pivot'!J52</f>
        <v>1472</v>
      </c>
      <c r="L36" s="58">
        <f t="shared" si="6"/>
        <v>2.3431719812066154E-2</v>
      </c>
      <c r="M36" s="59">
        <f t="shared" si="6"/>
        <v>0.11134843300315933</v>
      </c>
      <c r="N36" s="59">
        <f t="shared" si="6"/>
        <v>-3.5957508403809957E-2</v>
      </c>
      <c r="O36" s="59">
        <f t="shared" si="6"/>
        <v>3.5995628970292293E-2</v>
      </c>
      <c r="P36" s="59">
        <f t="shared" si="6"/>
        <v>1.1692137471557507E-2</v>
      </c>
      <c r="Q36" s="59">
        <f t="shared" si="6"/>
        <v>-2.233105880021613E-2</v>
      </c>
      <c r="R36" s="59">
        <f t="shared" si="6"/>
        <v>-1.7245310040180928E-2</v>
      </c>
      <c r="S36" s="59">
        <f t="shared" si="6"/>
        <v>4.1231810999362573E-2</v>
      </c>
      <c r="T36" s="59"/>
      <c r="U36" s="61">
        <f t="shared" ref="U36:U41" si="7">+J36/B36-1</f>
        <v>0.14973025695146869</v>
      </c>
      <c r="V36" s="62">
        <f t="shared" ref="V36:V41" si="8">(1+U36)^(1/8)-1</f>
        <v>1.7593900378803262E-2</v>
      </c>
    </row>
    <row r="37" spans="1:22" x14ac:dyDescent="0.25">
      <c r="A37" s="43" t="s">
        <v>75</v>
      </c>
      <c r="B37" s="58">
        <f>'[1]Appx E Pivot'!B67</f>
        <v>1.3522246111044212</v>
      </c>
      <c r="C37" s="59">
        <f>'[1]Appx E Pivot'!C67</f>
        <v>1.4057462716023965</v>
      </c>
      <c r="D37" s="59">
        <f>'[1]Appx E Pivot'!D67</f>
        <v>1.4715936831001175</v>
      </c>
      <c r="E37" s="59">
        <f>'[1]Appx E Pivot'!E67</f>
        <v>1.5019976128931021</v>
      </c>
      <c r="F37" s="59">
        <f>'[1]Appx E Pivot'!F67</f>
        <v>1.5123903140968371</v>
      </c>
      <c r="G37" s="59">
        <f>'[1]Appx E Pivot'!G67</f>
        <v>1.4938050234787033</v>
      </c>
      <c r="H37" s="59">
        <f>'[1]Appx E Pivot'!H67</f>
        <v>1.5302516371651136</v>
      </c>
      <c r="I37" s="59">
        <f>'[1]Appx E Pivot'!I67</f>
        <v>1.5087799888944602</v>
      </c>
      <c r="J37" s="59">
        <f>'[1]Appx E Pivot'!J67</f>
        <v>1.526712631172904</v>
      </c>
      <c r="K37" s="93">
        <f>'[1]Appx E Pivot'!J53</f>
        <v>2982</v>
      </c>
      <c r="L37" s="58">
        <f t="shared" si="6"/>
        <v>3.9580451397243754E-2</v>
      </c>
      <c r="M37" s="59">
        <f t="shared" si="6"/>
        <v>4.6841604938181458E-2</v>
      </c>
      <c r="N37" s="59">
        <f t="shared" si="6"/>
        <v>2.0660546550413494E-2</v>
      </c>
      <c r="O37" s="59">
        <f t="shared" si="6"/>
        <v>6.9192528100741058E-3</v>
      </c>
      <c r="P37" s="59">
        <f t="shared" si="6"/>
        <v>-1.2288686620710476E-2</v>
      </c>
      <c r="Q37" s="59">
        <f t="shared" si="6"/>
        <v>2.4398507913392375E-2</v>
      </c>
      <c r="R37" s="59">
        <f t="shared" si="6"/>
        <v>-1.4031449304920174E-2</v>
      </c>
      <c r="S37" s="59">
        <f t="shared" si="6"/>
        <v>1.1885525000622454E-2</v>
      </c>
      <c r="T37" s="59"/>
      <c r="U37" s="61">
        <f t="shared" si="7"/>
        <v>0.12903774908073218</v>
      </c>
      <c r="V37" s="62">
        <f t="shared" si="8"/>
        <v>1.5286374494296595E-2</v>
      </c>
    </row>
    <row r="38" spans="1:22" x14ac:dyDescent="0.25">
      <c r="A38" s="43" t="s">
        <v>76</v>
      </c>
      <c r="B38" s="58">
        <f>'[1]Appx E Pivot'!B68</f>
        <v>1.2585168143006735</v>
      </c>
      <c r="C38" s="59">
        <f>'[1]Appx E Pivot'!C68</f>
        <v>1.2554955742875431</v>
      </c>
      <c r="D38" s="59">
        <f>'[1]Appx E Pivot'!D68</f>
        <v>1.313847291426391</v>
      </c>
      <c r="E38" s="59">
        <f>'[1]Appx E Pivot'!E68</f>
        <v>1.2819086536796747</v>
      </c>
      <c r="F38" s="59">
        <f>'[1]Appx E Pivot'!F68</f>
        <v>1.3539808470083206</v>
      </c>
      <c r="G38" s="59">
        <f>'[1]Appx E Pivot'!G68</f>
        <v>1.3418504669255837</v>
      </c>
      <c r="H38" s="59">
        <f>'[1]Appx E Pivot'!H68</f>
        <v>1.3419027497635074</v>
      </c>
      <c r="I38" s="59">
        <f>'[1]Appx E Pivot'!I68</f>
        <v>1.3336489559622908</v>
      </c>
      <c r="J38" s="59">
        <f>'[1]Appx E Pivot'!J68</f>
        <v>1.3121617090132267</v>
      </c>
      <c r="K38" s="93">
        <f>'[1]Appx E Pivot'!J54</f>
        <v>5346</v>
      </c>
      <c r="L38" s="58">
        <f t="shared" si="6"/>
        <v>-2.4006353977950035E-3</v>
      </c>
      <c r="M38" s="59">
        <f t="shared" si="6"/>
        <v>4.647703929339686E-2</v>
      </c>
      <c r="N38" s="59">
        <f t="shared" si="6"/>
        <v>-2.4309246557902342E-2</v>
      </c>
      <c r="O38" s="59">
        <f t="shared" si="6"/>
        <v>5.6222565564063576E-2</v>
      </c>
      <c r="P38" s="59">
        <f t="shared" si="6"/>
        <v>-8.9590485046663337E-3</v>
      </c>
      <c r="Q38" s="59">
        <f t="shared" si="6"/>
        <v>3.8963237120936967E-5</v>
      </c>
      <c r="R38" s="59">
        <f t="shared" si="6"/>
        <v>-6.1508136880047415E-3</v>
      </c>
      <c r="S38" s="59">
        <f t="shared" si="6"/>
        <v>-1.6111621317590363E-2</v>
      </c>
      <c r="T38" s="59"/>
      <c r="U38" s="61">
        <f t="shared" si="7"/>
        <v>4.262548907013386E-2</v>
      </c>
      <c r="V38" s="62">
        <f t="shared" si="8"/>
        <v>5.2313912724124556E-3</v>
      </c>
    </row>
    <row r="39" spans="1:22" x14ac:dyDescent="0.25">
      <c r="A39" s="43" t="s">
        <v>77</v>
      </c>
      <c r="B39" s="58">
        <f>'[1]Appx E Pivot'!B69</f>
        <v>1.1958550644035779</v>
      </c>
      <c r="C39" s="59">
        <f>'[1]Appx E Pivot'!C69</f>
        <v>1.1791328720696383</v>
      </c>
      <c r="D39" s="59">
        <f>'[1]Appx E Pivot'!D69</f>
        <v>1.2382142445879019</v>
      </c>
      <c r="E39" s="59">
        <f>'[1]Appx E Pivot'!E69</f>
        <v>1.1831666127727472</v>
      </c>
      <c r="F39" s="59">
        <f>'[1]Appx E Pivot'!F69</f>
        <v>1.2464884189184569</v>
      </c>
      <c r="G39" s="59">
        <f>'[1]Appx E Pivot'!G69</f>
        <v>1.2272991094749996</v>
      </c>
      <c r="H39" s="59">
        <f>'[1]Appx E Pivot'!H69</f>
        <v>1.2496332492838178</v>
      </c>
      <c r="I39" s="59">
        <f>'[1]Appx E Pivot'!I69</f>
        <v>1.2212070711886438</v>
      </c>
      <c r="J39" s="59">
        <f>'[1]Appx E Pivot'!J69</f>
        <v>1.2569751658543304</v>
      </c>
      <c r="K39" s="93">
        <f>'[1]Appx E Pivot'!J55</f>
        <v>7983</v>
      </c>
      <c r="L39" s="58">
        <f t="shared" si="6"/>
        <v>-1.3983460731739727E-2</v>
      </c>
      <c r="M39" s="59">
        <f t="shared" si="6"/>
        <v>5.010578020317813E-2</v>
      </c>
      <c r="N39" s="59">
        <f t="shared" si="6"/>
        <v>-4.4457275512506667E-2</v>
      </c>
      <c r="O39" s="59">
        <f t="shared" si="6"/>
        <v>5.351892578959383E-2</v>
      </c>
      <c r="P39" s="59">
        <f t="shared" si="6"/>
        <v>-1.539469533147142E-2</v>
      </c>
      <c r="Q39" s="59">
        <f t="shared" si="6"/>
        <v>1.8197796801443067E-2</v>
      </c>
      <c r="R39" s="59">
        <f t="shared" si="6"/>
        <v>-2.2747616639894552E-2</v>
      </c>
      <c r="S39" s="59">
        <f t="shared" si="6"/>
        <v>2.9289131638316146E-2</v>
      </c>
      <c r="T39" s="59"/>
      <c r="U39" s="61">
        <f t="shared" si="7"/>
        <v>5.1109957443911114E-2</v>
      </c>
      <c r="V39" s="62">
        <f t="shared" si="8"/>
        <v>6.2502905739310055E-3</v>
      </c>
    </row>
    <row r="40" spans="1:22" x14ac:dyDescent="0.25">
      <c r="A40" s="43" t="s">
        <v>175</v>
      </c>
      <c r="B40" s="58">
        <f>'[1]Appx E Pivot'!B70</f>
        <v>1.2145045374541001</v>
      </c>
      <c r="C40" s="59">
        <f>'[1]Appx E Pivot'!C70</f>
        <v>1.159742109165113</v>
      </c>
      <c r="D40" s="59">
        <f>'[1]Appx E Pivot'!D70</f>
        <v>1.2838529359094875</v>
      </c>
      <c r="E40" s="59">
        <f>'[1]Appx E Pivot'!E70</f>
        <v>1.1859922179346805</v>
      </c>
      <c r="F40" s="59">
        <f>'[1]Appx E Pivot'!F70</f>
        <v>1.2465711493099236</v>
      </c>
      <c r="G40" s="59">
        <f>'[1]Appx E Pivot'!G70</f>
        <v>1.2208846637745217</v>
      </c>
      <c r="H40" s="59">
        <f>'[1]Appx E Pivot'!H70</f>
        <v>1.2720520943952591</v>
      </c>
      <c r="I40" s="59">
        <f>'[1]Appx E Pivot'!I70</f>
        <v>1.2645723940095357</v>
      </c>
      <c r="J40" s="59">
        <f>'[1]Appx E Pivot'!J70</f>
        <v>1.2746006143831654</v>
      </c>
      <c r="K40" s="93">
        <f>'[1]Appx E Pivot'!J56</f>
        <v>3842</v>
      </c>
      <c r="L40" s="58">
        <f t="shared" si="6"/>
        <v>-4.5090344745671085E-2</v>
      </c>
      <c r="M40" s="59">
        <f t="shared" si="6"/>
        <v>0.10701588375860616</v>
      </c>
      <c r="N40" s="59">
        <f t="shared" si="6"/>
        <v>-7.6224242853393465E-2</v>
      </c>
      <c r="O40" s="59">
        <f t="shared" si="6"/>
        <v>5.1078692135718251E-2</v>
      </c>
      <c r="P40" s="59">
        <f t="shared" si="6"/>
        <v>-2.0605711554949391E-2</v>
      </c>
      <c r="Q40" s="59">
        <f t="shared" si="6"/>
        <v>4.1910126434504313E-2</v>
      </c>
      <c r="R40" s="59">
        <f t="shared" si="6"/>
        <v>-5.8800267840283249E-3</v>
      </c>
      <c r="S40" s="59">
        <f t="shared" si="6"/>
        <v>7.9301275444054742E-3</v>
      </c>
      <c r="T40" s="59"/>
      <c r="U40" s="61">
        <f t="shared" si="7"/>
        <v>4.9481969869821452E-2</v>
      </c>
      <c r="V40" s="62">
        <f t="shared" si="8"/>
        <v>6.0553449747284827E-3</v>
      </c>
    </row>
    <row r="41" spans="1:22" x14ac:dyDescent="0.25">
      <c r="A41" s="94" t="s">
        <v>159</v>
      </c>
      <c r="B41" s="70">
        <f>'[1]Appx E Pivot'!B80</f>
        <v>1.2649738880128836</v>
      </c>
      <c r="C41" s="71">
        <f>'[1]Appx E Pivot'!C80</f>
        <v>1.2590441736343612</v>
      </c>
      <c r="D41" s="71">
        <f>'[1]Appx E Pivot'!D80</f>
        <v>1.3341094390592974</v>
      </c>
      <c r="E41" s="71">
        <f>'[1]Appx E Pivot'!E80</f>
        <v>1.2912568968206073</v>
      </c>
      <c r="F41" s="71">
        <f>'[1]Appx E Pivot'!F80</f>
        <v>1.3483972932771005</v>
      </c>
      <c r="G41" s="71">
        <f>'[1]Appx E Pivot'!G80</f>
        <v>1.3292424091173713</v>
      </c>
      <c r="H41" s="71">
        <f>'[1]Appx E Pivot'!H80</f>
        <v>1.3480537846182565</v>
      </c>
      <c r="I41" s="71">
        <f>'[1]Appx E Pivot'!I80</f>
        <v>1.3317011718578518</v>
      </c>
      <c r="J41" s="71">
        <f>'[1]Appx E Pivot'!J80</f>
        <v>1.3470890788430656</v>
      </c>
      <c r="K41" s="95">
        <f>'[1]Appx E Pivot'!J78</f>
        <v>22687</v>
      </c>
      <c r="L41" s="70">
        <f t="shared" si="6"/>
        <v>-4.6876180091253161E-3</v>
      </c>
      <c r="M41" s="71">
        <f t="shared" si="6"/>
        <v>5.9620835389954996E-2</v>
      </c>
      <c r="N41" s="71">
        <f t="shared" si="6"/>
        <v>-3.2120709878873277E-2</v>
      </c>
      <c r="O41" s="71">
        <f t="shared" si="6"/>
        <v>4.4251764770578905E-2</v>
      </c>
      <c r="P41" s="71">
        <f t="shared" si="6"/>
        <v>-1.4205667910513031E-2</v>
      </c>
      <c r="Q41" s="71">
        <f t="shared" si="6"/>
        <v>1.415195254970536E-2</v>
      </c>
      <c r="R41" s="71">
        <f t="shared" si="6"/>
        <v>-1.2130534365166645E-2</v>
      </c>
      <c r="S41" s="71">
        <f t="shared" si="6"/>
        <v>1.155507505016784E-2</v>
      </c>
      <c r="T41" s="71"/>
      <c r="U41" s="73">
        <f t="shared" si="7"/>
        <v>6.491453429064431E-2</v>
      </c>
      <c r="V41" s="74">
        <f t="shared" si="8"/>
        <v>7.8928035465322122E-3</v>
      </c>
    </row>
    <row r="43" spans="1:22" ht="12.75" customHeight="1" x14ac:dyDescent="0.25">
      <c r="B43" s="387" t="s">
        <v>176</v>
      </c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45"/>
      <c r="V43" s="45"/>
    </row>
    <row r="44" spans="1:22" ht="27.75" customHeight="1" x14ac:dyDescent="0.25">
      <c r="B44" s="393" t="s">
        <v>133</v>
      </c>
      <c r="C44" s="393"/>
      <c r="D44" s="393"/>
      <c r="E44" s="393"/>
      <c r="F44" s="393"/>
      <c r="G44" s="393"/>
      <c r="H44" s="393"/>
      <c r="I44" s="393"/>
      <c r="J44" s="46"/>
      <c r="K44" s="46" t="s">
        <v>161</v>
      </c>
      <c r="L44" s="389" t="s">
        <v>135</v>
      </c>
      <c r="M44" s="390"/>
      <c r="N44" s="390"/>
      <c r="O44" s="390"/>
      <c r="P44" s="390"/>
      <c r="Q44" s="390"/>
      <c r="R44" s="390"/>
      <c r="S44" s="83"/>
      <c r="T44" s="84"/>
      <c r="U44" s="49" t="s">
        <v>136</v>
      </c>
      <c r="V44" s="85" t="s">
        <v>137</v>
      </c>
    </row>
    <row r="45" spans="1:22" x14ac:dyDescent="0.25">
      <c r="A45" s="63" t="s">
        <v>127</v>
      </c>
      <c r="B45" s="86" t="s">
        <v>138</v>
      </c>
      <c r="C45" s="87" t="s">
        <v>139</v>
      </c>
      <c r="D45" s="87" t="s">
        <v>140</v>
      </c>
      <c r="E45" s="87" t="s">
        <v>141</v>
      </c>
      <c r="F45" s="87" t="s">
        <v>142</v>
      </c>
      <c r="G45" s="87" t="s">
        <v>143</v>
      </c>
      <c r="H45" s="87" t="s">
        <v>144</v>
      </c>
      <c r="I45" s="87" t="s">
        <v>145</v>
      </c>
      <c r="J45" s="87">
        <v>2017</v>
      </c>
      <c r="K45" s="87">
        <v>2017</v>
      </c>
      <c r="L45" s="88" t="s">
        <v>146</v>
      </c>
      <c r="M45" s="89" t="s">
        <v>147</v>
      </c>
      <c r="N45" s="89" t="s">
        <v>148</v>
      </c>
      <c r="O45" s="89" t="s">
        <v>149</v>
      </c>
      <c r="P45" s="89" t="s">
        <v>150</v>
      </c>
      <c r="Q45" s="89" t="s">
        <v>151</v>
      </c>
      <c r="R45" s="90" t="s">
        <v>152</v>
      </c>
      <c r="S45" s="90" t="s">
        <v>153</v>
      </c>
      <c r="T45" s="90"/>
      <c r="U45" s="91" t="s">
        <v>154</v>
      </c>
      <c r="V45" s="92" t="s">
        <v>154</v>
      </c>
    </row>
    <row r="46" spans="1:22" x14ac:dyDescent="0.25">
      <c r="A46" s="43" t="s">
        <v>173</v>
      </c>
      <c r="B46" s="58">
        <f>'[1]Appx E Pivot'!B72</f>
        <v>1.3511749063630929</v>
      </c>
      <c r="C46" s="59">
        <f>'[1]Appx E Pivot'!C72</f>
        <v>1.3206803579742217</v>
      </c>
      <c r="D46" s="59">
        <f>'[1]Appx E Pivot'!D72</f>
        <v>1.4683401858412888</v>
      </c>
      <c r="E46" s="59">
        <f>'[1]Appx E Pivot'!E72</f>
        <v>1.5682961422372508</v>
      </c>
      <c r="F46" s="59">
        <f>'[1]Appx E Pivot'!F72</f>
        <v>1.5263006851610628</v>
      </c>
      <c r="G46" s="59">
        <f>'[1]Appx E Pivot'!G72</f>
        <v>1.503183522944233</v>
      </c>
      <c r="H46" s="59">
        <f>'[1]Appx E Pivot'!H72</f>
        <v>1.6459888514407062</v>
      </c>
      <c r="I46" s="59">
        <f>'[1]Appx E Pivot'!I72</f>
        <v>1.713849541179127</v>
      </c>
      <c r="J46" s="59">
        <f>'[1]Appx E Pivot'!J72</f>
        <v>1.7007487931376606</v>
      </c>
      <c r="K46" s="93">
        <f>'[1]Appx E Pivot'!J58/1000000</f>
        <v>40.891100000000002</v>
      </c>
      <c r="L46" s="58">
        <f t="shared" ref="L46:S52" si="9">+C46/B46-1</f>
        <v>-2.2568912614690517E-2</v>
      </c>
      <c r="M46" s="59">
        <f t="shared" si="9"/>
        <v>0.11180587867117286</v>
      </c>
      <c r="N46" s="59">
        <f t="shared" si="9"/>
        <v>6.8074113451231266E-2</v>
      </c>
      <c r="O46" s="59">
        <f t="shared" si="9"/>
        <v>-2.677775959856632E-2</v>
      </c>
      <c r="P46" s="59">
        <f t="shared" si="9"/>
        <v>-1.5145876852168505E-2</v>
      </c>
      <c r="Q46" s="59">
        <f t="shared" si="9"/>
        <v>9.5001925125393516E-2</v>
      </c>
      <c r="R46" s="59">
        <f t="shared" si="9"/>
        <v>4.1227915777815483E-2</v>
      </c>
      <c r="S46" s="59">
        <f t="shared" si="9"/>
        <v>-7.6440479322666954E-3</v>
      </c>
      <c r="T46" s="59"/>
      <c r="U46" s="61">
        <f>+J46/B46-1</f>
        <v>0.2587184568987464</v>
      </c>
      <c r="V46" s="62">
        <f>(1+U46)^(1/8)-1</f>
        <v>2.9179376873883278E-2</v>
      </c>
    </row>
    <row r="47" spans="1:22" x14ac:dyDescent="0.25">
      <c r="A47" s="43" t="s">
        <v>174</v>
      </c>
      <c r="B47" s="58">
        <f>'[1]Appx E Pivot'!B73</f>
        <v>1.3331808158592968</v>
      </c>
      <c r="C47" s="59">
        <f>'[1]Appx E Pivot'!C73</f>
        <v>1.3604970452420835</v>
      </c>
      <c r="D47" s="59">
        <f>'[1]Appx E Pivot'!D73</f>
        <v>1.4913595308561756</v>
      </c>
      <c r="E47" s="59">
        <f>'[1]Appx E Pivot'!E73</f>
        <v>1.4556386160827568</v>
      </c>
      <c r="F47" s="59">
        <f>'[1]Appx E Pivot'!F73</f>
        <v>1.4661465033938226</v>
      </c>
      <c r="G47" s="59">
        <f>'[1]Appx E Pivot'!G73</f>
        <v>1.4759571721115732</v>
      </c>
      <c r="H47" s="59">
        <f>'[1]Appx E Pivot'!H73</f>
        <v>1.4671049649109968</v>
      </c>
      <c r="I47" s="59">
        <f>'[1]Appx E Pivot'!I73</f>
        <v>1.421840133576173</v>
      </c>
      <c r="J47" s="59">
        <f>'[1]Appx E Pivot'!J73</f>
        <v>1.4661486702545727</v>
      </c>
      <c r="K47" s="93">
        <f>'[1]Appx E Pivot'!J59/1000000</f>
        <v>64.430120000000002</v>
      </c>
      <c r="L47" s="58">
        <f t="shared" si="9"/>
        <v>2.0489515793984836E-2</v>
      </c>
      <c r="M47" s="59">
        <f t="shared" si="9"/>
        <v>9.6187261906773847E-2</v>
      </c>
      <c r="N47" s="59">
        <f t="shared" si="9"/>
        <v>-2.3951913696432237E-2</v>
      </c>
      <c r="O47" s="59">
        <f t="shared" si="9"/>
        <v>7.2187472872513592E-3</v>
      </c>
      <c r="P47" s="59">
        <f t="shared" si="9"/>
        <v>6.6914654811378593E-3</v>
      </c>
      <c r="Q47" s="59">
        <f t="shared" si="9"/>
        <v>-5.9976043802896228E-3</v>
      </c>
      <c r="R47" s="59">
        <f t="shared" si="9"/>
        <v>-3.0853164850116799E-2</v>
      </c>
      <c r="S47" s="59">
        <f t="shared" si="9"/>
        <v>3.1162811930871781E-2</v>
      </c>
      <c r="T47" s="59"/>
      <c r="U47" s="61">
        <f t="shared" ref="U47:U52" si="10">+J47/B47-1</f>
        <v>9.9737299557203674E-2</v>
      </c>
      <c r="V47" s="62">
        <f t="shared" ref="V47:V52" si="11">(1+U47)^(1/8)-1</f>
        <v>1.19548108796248E-2</v>
      </c>
    </row>
    <row r="48" spans="1:22" x14ac:dyDescent="0.25">
      <c r="A48" s="43" t="s">
        <v>75</v>
      </c>
      <c r="B48" s="58">
        <f>'[1]Appx E Pivot'!B74</f>
        <v>1.277714179301886</v>
      </c>
      <c r="C48" s="59">
        <f>'[1]Appx E Pivot'!C74</f>
        <v>1.3239360828117299</v>
      </c>
      <c r="D48" s="59">
        <f>'[1]Appx E Pivot'!D74</f>
        <v>1.3789451013062592</v>
      </c>
      <c r="E48" s="59">
        <f>'[1]Appx E Pivot'!E74</f>
        <v>1.4263841465946394</v>
      </c>
      <c r="F48" s="59">
        <f>'[1]Appx E Pivot'!F74</f>
        <v>1.4281703446841958</v>
      </c>
      <c r="G48" s="59">
        <f>'[1]Appx E Pivot'!G74</f>
        <v>1.383839770921488</v>
      </c>
      <c r="H48" s="59">
        <f>'[1]Appx E Pivot'!H74</f>
        <v>1.4548461715257985</v>
      </c>
      <c r="I48" s="59">
        <f>'[1]Appx E Pivot'!I74</f>
        <v>1.3996136729283131</v>
      </c>
      <c r="J48" s="59">
        <f>'[1]Appx E Pivot'!J74</f>
        <v>1.431723045796871</v>
      </c>
      <c r="K48" s="93">
        <f>'[1]Appx E Pivot'!J60/1000000</f>
        <v>126.028143</v>
      </c>
      <c r="L48" s="58">
        <f t="shared" si="9"/>
        <v>3.6175464167657934E-2</v>
      </c>
      <c r="M48" s="59">
        <f t="shared" si="9"/>
        <v>4.1549602891480353E-2</v>
      </c>
      <c r="N48" s="59">
        <f t="shared" si="9"/>
        <v>3.4402417647694472E-2</v>
      </c>
      <c r="O48" s="59">
        <f t="shared" si="9"/>
        <v>1.2522559885572715E-3</v>
      </c>
      <c r="P48" s="59">
        <f t="shared" si="9"/>
        <v>-3.1040116417282437E-2</v>
      </c>
      <c r="Q48" s="59">
        <f t="shared" si="9"/>
        <v>5.1311143165821749E-2</v>
      </c>
      <c r="R48" s="59">
        <f t="shared" si="9"/>
        <v>-3.7964493895295659E-2</v>
      </c>
      <c r="S48" s="59">
        <f t="shared" si="9"/>
        <v>2.2941597020396109E-2</v>
      </c>
      <c r="T48" s="59"/>
      <c r="U48" s="61">
        <f t="shared" si="10"/>
        <v>0.12053467746529356</v>
      </c>
      <c r="V48" s="62">
        <f t="shared" si="11"/>
        <v>1.4327412688541541E-2</v>
      </c>
    </row>
    <row r="49" spans="1:22" x14ac:dyDescent="0.25">
      <c r="A49" s="43" t="s">
        <v>76</v>
      </c>
      <c r="B49" s="58">
        <f>'[1]Appx E Pivot'!B75</f>
        <v>1.1977377642657547</v>
      </c>
      <c r="C49" s="59">
        <f>'[1]Appx E Pivot'!C75</f>
        <v>1.1904862074732738</v>
      </c>
      <c r="D49" s="59">
        <f>'[1]Appx E Pivot'!D75</f>
        <v>1.2485774535410121</v>
      </c>
      <c r="E49" s="59">
        <f>'[1]Appx E Pivot'!E75</f>
        <v>1.2193390927992656</v>
      </c>
      <c r="F49" s="59">
        <f>'[1]Appx E Pivot'!F75</f>
        <v>1.2648597570132254</v>
      </c>
      <c r="G49" s="59">
        <f>'[1]Appx E Pivot'!G75</f>
        <v>1.2750635780056636</v>
      </c>
      <c r="H49" s="59">
        <f>'[1]Appx E Pivot'!H75</f>
        <v>1.2650456795401896</v>
      </c>
      <c r="I49" s="59">
        <f>'[1]Appx E Pivot'!I75</f>
        <v>1.2594683702979461</v>
      </c>
      <c r="J49" s="59">
        <f>'[1]Appx E Pivot'!J75</f>
        <v>1.2545318482160688</v>
      </c>
      <c r="K49" s="93">
        <f>'[1]Appx E Pivot'!J61/1000000</f>
        <v>202.32508200000001</v>
      </c>
      <c r="L49" s="58">
        <f t="shared" si="9"/>
        <v>-6.0543776850238151E-3</v>
      </c>
      <c r="M49" s="59">
        <f t="shared" si="9"/>
        <v>4.8796236111826152E-2</v>
      </c>
      <c r="N49" s="59">
        <f t="shared" si="9"/>
        <v>-2.3417338394847276E-2</v>
      </c>
      <c r="O49" s="59">
        <f t="shared" si="9"/>
        <v>3.733224373989108E-2</v>
      </c>
      <c r="P49" s="59">
        <f t="shared" si="9"/>
        <v>8.0671560114562446E-3</v>
      </c>
      <c r="Q49" s="59">
        <f t="shared" si="9"/>
        <v>-7.8567834877245613E-3</v>
      </c>
      <c r="R49" s="59">
        <f t="shared" si="9"/>
        <v>-4.4087809100069597E-3</v>
      </c>
      <c r="S49" s="59">
        <f t="shared" si="9"/>
        <v>-3.919528428260155E-3</v>
      </c>
      <c r="T49" s="59"/>
      <c r="U49" s="61">
        <f t="shared" si="10"/>
        <v>4.7417795150786146E-2</v>
      </c>
      <c r="V49" s="62">
        <f t="shared" si="11"/>
        <v>5.8077867458861121E-3</v>
      </c>
    </row>
    <row r="50" spans="1:22" x14ac:dyDescent="0.25">
      <c r="A50" s="43" t="s">
        <v>77</v>
      </c>
      <c r="B50" s="58">
        <f>'[1]Appx E Pivot'!B76</f>
        <v>1.1348244397803262</v>
      </c>
      <c r="C50" s="59">
        <f>'[1]Appx E Pivot'!C76</f>
        <v>1.1309863394197557</v>
      </c>
      <c r="D50" s="59">
        <f>'[1]Appx E Pivot'!D76</f>
        <v>1.1688650432008416</v>
      </c>
      <c r="E50" s="59">
        <f>'[1]Appx E Pivot'!E76</f>
        <v>1.1365467571148737</v>
      </c>
      <c r="F50" s="59">
        <f>'[1]Appx E Pivot'!F76</f>
        <v>1.1791128121057914</v>
      </c>
      <c r="G50" s="59">
        <f>'[1]Appx E Pivot'!G76</f>
        <v>1.1742762156361291</v>
      </c>
      <c r="H50" s="59">
        <f>'[1]Appx E Pivot'!H76</f>
        <v>1.1965345846577233</v>
      </c>
      <c r="I50" s="59">
        <f>'[1]Appx E Pivot'!I76</f>
        <v>1.1780773581148203</v>
      </c>
      <c r="J50" s="59">
        <f>'[1]Appx E Pivot'!J76</f>
        <v>1.2054106496556714</v>
      </c>
      <c r="K50" s="93">
        <f>'[1]Appx E Pivot'!J62/1000000</f>
        <v>258.63101499999999</v>
      </c>
      <c r="L50" s="58">
        <f t="shared" si="9"/>
        <v>-3.3821093607337982E-3</v>
      </c>
      <c r="M50" s="59">
        <f t="shared" si="9"/>
        <v>3.3491742968813742E-2</v>
      </c>
      <c r="N50" s="59">
        <f t="shared" si="9"/>
        <v>-2.7649287891668761E-2</v>
      </c>
      <c r="O50" s="59">
        <f t="shared" si="9"/>
        <v>3.745209312723019E-2</v>
      </c>
      <c r="P50" s="59">
        <f t="shared" si="9"/>
        <v>-4.1018945939741425E-3</v>
      </c>
      <c r="Q50" s="59">
        <f t="shared" si="9"/>
        <v>1.8954968792871618E-2</v>
      </c>
      <c r="R50" s="59">
        <f t="shared" si="9"/>
        <v>-1.5425568788037025E-2</v>
      </c>
      <c r="S50" s="59">
        <f t="shared" si="9"/>
        <v>2.3201610108686044E-2</v>
      </c>
      <c r="T50" s="59"/>
      <c r="U50" s="61">
        <f t="shared" si="10"/>
        <v>6.2200114309318932E-2</v>
      </c>
      <c r="V50" s="62">
        <f t="shared" si="11"/>
        <v>7.5713105918682189E-3</v>
      </c>
    </row>
    <row r="51" spans="1:22" x14ac:dyDescent="0.25">
      <c r="A51" s="43" t="s">
        <v>175</v>
      </c>
      <c r="B51" s="58">
        <f>'[1]Appx E Pivot'!B77</f>
        <v>1.1691930543267293</v>
      </c>
      <c r="C51" s="59">
        <f>'[1]Appx E Pivot'!C77</f>
        <v>1.111508802521634</v>
      </c>
      <c r="D51" s="59">
        <f>'[1]Appx E Pivot'!D77</f>
        <v>1.2321059712182174</v>
      </c>
      <c r="E51" s="59">
        <f>'[1]Appx E Pivot'!E77</f>
        <v>1.1405850939954674</v>
      </c>
      <c r="F51" s="59">
        <f>'[1]Appx E Pivot'!F77</f>
        <v>1.1722179282068821</v>
      </c>
      <c r="G51" s="59">
        <f>'[1]Appx E Pivot'!G77</f>
        <v>1.1470748639614026</v>
      </c>
      <c r="H51" s="59">
        <f>'[1]Appx E Pivot'!H77</f>
        <v>1.1891683289071877</v>
      </c>
      <c r="I51" s="59">
        <f>'[1]Appx E Pivot'!I77</f>
        <v>1.2308286780205011</v>
      </c>
      <c r="J51" s="59">
        <f>'[1]Appx E Pivot'!J77</f>
        <v>1.2089022288687326</v>
      </c>
      <c r="K51" s="93">
        <f>'[1]Appx E Pivot'!J63/1000000</f>
        <v>128.033872</v>
      </c>
      <c r="L51" s="58">
        <f t="shared" si="9"/>
        <v>-4.933680677594543E-2</v>
      </c>
      <c r="M51" s="59">
        <f t="shared" si="9"/>
        <v>0.10849861775542369</v>
      </c>
      <c r="N51" s="59">
        <f t="shared" si="9"/>
        <v>-7.4280037075269423E-2</v>
      </c>
      <c r="O51" s="59">
        <f t="shared" si="9"/>
        <v>2.773386604642103E-2</v>
      </c>
      <c r="P51" s="59">
        <f t="shared" si="9"/>
        <v>-2.1449138117125011E-2</v>
      </c>
      <c r="Q51" s="59">
        <f t="shared" si="9"/>
        <v>3.6696353715237162E-2</v>
      </c>
      <c r="R51" s="59">
        <f t="shared" si="9"/>
        <v>3.5033180837903855E-2</v>
      </c>
      <c r="S51" s="59">
        <f t="shared" si="9"/>
        <v>-1.7814379485398435E-2</v>
      </c>
      <c r="T51" s="59"/>
      <c r="U51" s="61">
        <f t="shared" si="10"/>
        <v>3.3962889528855067E-2</v>
      </c>
      <c r="V51" s="62">
        <f t="shared" si="11"/>
        <v>4.1835875257529853E-3</v>
      </c>
    </row>
    <row r="52" spans="1:22" x14ac:dyDescent="0.25">
      <c r="A52" s="94" t="s">
        <v>159</v>
      </c>
      <c r="B52" s="70">
        <f>'[1]Appx E Pivot'!B81</f>
        <v>1.2102243392211804</v>
      </c>
      <c r="C52" s="71">
        <f>'[1]Appx E Pivot'!C81</f>
        <v>1.2100091186669661</v>
      </c>
      <c r="D52" s="71">
        <f>'[1]Appx E Pivot'!D81</f>
        <v>1.2749444884912173</v>
      </c>
      <c r="E52" s="71">
        <f>'[1]Appx E Pivot'!E81</f>
        <v>1.2491035309817642</v>
      </c>
      <c r="F52" s="71">
        <f>'[1]Appx E Pivot'!F81</f>
        <v>1.2807161174398067</v>
      </c>
      <c r="G52" s="71">
        <f>'[1]Appx E Pivot'!G81</f>
        <v>1.2681146423440097</v>
      </c>
      <c r="H52" s="71">
        <f>'[1]Appx E Pivot'!H81</f>
        <v>1.2905548933618587</v>
      </c>
      <c r="I52" s="71">
        <f>'[1]Appx E Pivot'!I81</f>
        <v>1.2772424341892117</v>
      </c>
      <c r="J52" s="71">
        <f>'[1]Appx E Pivot'!J81</f>
        <v>1.2862889556520234</v>
      </c>
      <c r="K52" s="95">
        <f>'[1]Appx E Pivot'!J79/1000000</f>
        <v>820.33933200000001</v>
      </c>
      <c r="L52" s="70">
        <f t="shared" si="9"/>
        <v>-1.7783525519976529E-4</v>
      </c>
      <c r="M52" s="71">
        <f t="shared" si="9"/>
        <v>5.3665190470455926E-2</v>
      </c>
      <c r="N52" s="71">
        <f t="shared" si="9"/>
        <v>-2.0268300104605785E-2</v>
      </c>
      <c r="O52" s="71">
        <f t="shared" si="9"/>
        <v>2.5308219594252446E-2</v>
      </c>
      <c r="P52" s="71">
        <f t="shared" si="9"/>
        <v>-9.8393976027940644E-3</v>
      </c>
      <c r="Q52" s="71">
        <f t="shared" si="9"/>
        <v>1.7695758938931494E-2</v>
      </c>
      <c r="R52" s="71">
        <f t="shared" si="9"/>
        <v>-1.0315298668132189E-2</v>
      </c>
      <c r="S52" s="71">
        <f t="shared" si="9"/>
        <v>7.0828538268494778E-3</v>
      </c>
      <c r="T52" s="71"/>
      <c r="U52" s="73">
        <f t="shared" si="10"/>
        <v>6.2851666394176942E-2</v>
      </c>
      <c r="V52" s="74">
        <f t="shared" si="11"/>
        <v>7.6485452239209994E-3</v>
      </c>
    </row>
  </sheetData>
  <mergeCells count="20">
    <mergeCell ref="B44:I44"/>
    <mergeCell ref="L44:R44"/>
    <mergeCell ref="B8:T8"/>
    <mergeCell ref="B9:T9"/>
    <mergeCell ref="B10:I10"/>
    <mergeCell ref="L10:R10"/>
    <mergeCell ref="B20:T20"/>
    <mergeCell ref="B21:I21"/>
    <mergeCell ref="L21:R21"/>
    <mergeCell ref="B31:T31"/>
    <mergeCell ref="B32:T32"/>
    <mergeCell ref="B33:I33"/>
    <mergeCell ref="L33:R33"/>
    <mergeCell ref="B43:T43"/>
    <mergeCell ref="B6:T6"/>
    <mergeCell ref="B1:T1"/>
    <mergeCell ref="B2:T2"/>
    <mergeCell ref="B3:T3"/>
    <mergeCell ref="B4:T4"/>
    <mergeCell ref="B5:T5"/>
  </mergeCells>
  <pageMargins left="0.7" right="0.7" top="0.75" bottom="0.75" header="0.51180555555555496" footer="0.51180555555555496"/>
  <pageSetup scale="63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7190C-F92D-414A-A11D-6849CDD477D1}">
  <sheetPr>
    <pageSetUpPr fitToPage="1"/>
  </sheetPr>
  <dimension ref="A1:AML52"/>
  <sheetViews>
    <sheetView zoomScaleNormal="100" workbookViewId="0">
      <selection sqref="A1:B1"/>
    </sheetView>
  </sheetViews>
  <sheetFormatPr defaultColWidth="8.5703125" defaultRowHeight="15" x14ac:dyDescent="0.25"/>
  <cols>
    <col min="1" max="1" width="12" style="43" customWidth="1"/>
    <col min="2" max="10" width="8.5703125" style="6"/>
    <col min="11" max="11" width="10.28515625" style="6" customWidth="1"/>
    <col min="12" max="19" width="8.5703125" style="6"/>
    <col min="20" max="20" width="4.7109375" style="6" customWidth="1"/>
    <col min="21" max="21" width="9.85546875" style="6" customWidth="1"/>
    <col min="22" max="1026" width="8.5703125" style="6"/>
    <col min="1027" max="16384" width="8.5703125" style="1"/>
  </cols>
  <sheetData>
    <row r="1" spans="1:22" x14ac:dyDescent="0.25">
      <c r="B1" s="391" t="s">
        <v>178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</row>
    <row r="2" spans="1:22" x14ac:dyDescent="0.25">
      <c r="B2" s="385" t="s">
        <v>50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</row>
    <row r="3" spans="1:22" x14ac:dyDescent="0.25">
      <c r="B3" s="392" t="s">
        <v>170</v>
      </c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</row>
    <row r="4" spans="1:22" x14ac:dyDescent="0.25">
      <c r="B4" s="377" t="s">
        <v>130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</row>
    <row r="5" spans="1:22" x14ac:dyDescent="0.25">
      <c r="B5" s="377" t="s">
        <v>131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</row>
    <row r="6" spans="1:22" x14ac:dyDescent="0.25">
      <c r="B6" s="377" t="s">
        <v>53</v>
      </c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</row>
    <row r="7" spans="1:22" x14ac:dyDescent="0.25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2" x14ac:dyDescent="0.25">
      <c r="B8" s="394" t="s">
        <v>179</v>
      </c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</row>
    <row r="9" spans="1:22" ht="12.75" customHeight="1" x14ac:dyDescent="0.25">
      <c r="B9" s="387" t="s">
        <v>172</v>
      </c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45"/>
      <c r="V9" s="45"/>
    </row>
    <row r="10" spans="1:22" ht="27.75" customHeight="1" x14ac:dyDescent="0.25">
      <c r="B10" s="393" t="s">
        <v>133</v>
      </c>
      <c r="C10" s="393"/>
      <c r="D10" s="393"/>
      <c r="E10" s="393"/>
      <c r="F10" s="393"/>
      <c r="G10" s="393"/>
      <c r="H10" s="393"/>
      <c r="I10" s="393"/>
      <c r="J10" s="46"/>
      <c r="K10" s="46" t="s">
        <v>134</v>
      </c>
      <c r="L10" s="389" t="s">
        <v>135</v>
      </c>
      <c r="M10" s="390"/>
      <c r="N10" s="390"/>
      <c r="O10" s="390"/>
      <c r="P10" s="390"/>
      <c r="Q10" s="390"/>
      <c r="R10" s="390"/>
      <c r="S10" s="83"/>
      <c r="T10" s="84"/>
      <c r="U10" s="49" t="s">
        <v>136</v>
      </c>
      <c r="V10" s="85" t="s">
        <v>137</v>
      </c>
    </row>
    <row r="11" spans="1:22" x14ac:dyDescent="0.25">
      <c r="A11" s="63" t="s">
        <v>127</v>
      </c>
      <c r="B11" s="86" t="s">
        <v>138</v>
      </c>
      <c r="C11" s="87" t="s">
        <v>139</v>
      </c>
      <c r="D11" s="87" t="s">
        <v>140</v>
      </c>
      <c r="E11" s="87" t="s">
        <v>141</v>
      </c>
      <c r="F11" s="87" t="s">
        <v>142</v>
      </c>
      <c r="G11" s="87" t="s">
        <v>143</v>
      </c>
      <c r="H11" s="87" t="s">
        <v>144</v>
      </c>
      <c r="I11" s="87" t="s">
        <v>145</v>
      </c>
      <c r="J11" s="87">
        <v>2017</v>
      </c>
      <c r="K11" s="87">
        <v>2017</v>
      </c>
      <c r="L11" s="88" t="s">
        <v>146</v>
      </c>
      <c r="M11" s="89" t="s">
        <v>147</v>
      </c>
      <c r="N11" s="89" t="s">
        <v>148</v>
      </c>
      <c r="O11" s="89" t="s">
        <v>149</v>
      </c>
      <c r="P11" s="89" t="s">
        <v>150</v>
      </c>
      <c r="Q11" s="89" t="s">
        <v>151</v>
      </c>
      <c r="R11" s="90" t="s">
        <v>152</v>
      </c>
      <c r="S11" s="90" t="s">
        <v>153</v>
      </c>
      <c r="T11" s="90"/>
      <c r="U11" s="91" t="s">
        <v>154</v>
      </c>
      <c r="V11" s="92" t="s">
        <v>154</v>
      </c>
    </row>
    <row r="12" spans="1:22" x14ac:dyDescent="0.25">
      <c r="A12" s="43" t="s">
        <v>173</v>
      </c>
      <c r="B12" s="58">
        <f>'[1]Appx E Pivot'!L24</f>
        <v>0.83986646473313054</v>
      </c>
      <c r="C12" s="59">
        <f>'[1]Appx E Pivot'!M24</f>
        <v>0.92517000020027473</v>
      </c>
      <c r="D12" s="59">
        <f>'[1]Appx E Pivot'!N24</f>
        <v>1.0160049720999036</v>
      </c>
      <c r="E12" s="59">
        <f>'[1]Appx E Pivot'!O24</f>
        <v>0.93013725307128281</v>
      </c>
      <c r="F12" s="59">
        <f>'[1]Appx E Pivot'!P24</f>
        <v>1.0020368857733906</v>
      </c>
      <c r="G12" s="59">
        <f>'[1]Appx E Pivot'!Q24</f>
        <v>1.0235338873648736</v>
      </c>
      <c r="H12" s="59">
        <f>'[1]Appx E Pivot'!R24</f>
        <v>0.96590135806851263</v>
      </c>
      <c r="I12" s="59">
        <f>'[1]Appx E Pivot'!S24</f>
        <v>1.0371879207413863</v>
      </c>
      <c r="J12" s="59">
        <f>'[1]Appx E Pivot'!T24</f>
        <v>0.9942494495523222</v>
      </c>
      <c r="K12" s="93">
        <f>'[1]Appx E Pivot'!T10</f>
        <v>834</v>
      </c>
      <c r="L12" s="58">
        <f t="shared" ref="L12:S18" si="0">+C12/B12-1</f>
        <v>0.1015679742543949</v>
      </c>
      <c r="M12" s="59">
        <f t="shared" si="0"/>
        <v>9.8181925354221988E-2</v>
      </c>
      <c r="N12" s="59">
        <f t="shared" si="0"/>
        <v>-8.4515057885147238E-2</v>
      </c>
      <c r="O12" s="59">
        <f t="shared" si="0"/>
        <v>7.7300024770212694E-2</v>
      </c>
      <c r="P12" s="59">
        <f t="shared" si="0"/>
        <v>2.1453303662460677E-2</v>
      </c>
      <c r="Q12" s="59">
        <f t="shared" si="0"/>
        <v>-5.6307397349332655E-2</v>
      </c>
      <c r="R12" s="59">
        <f t="shared" si="0"/>
        <v>7.3803149853131522E-2</v>
      </c>
      <c r="S12" s="59">
        <f t="shared" si="0"/>
        <v>-4.1398931023388208E-2</v>
      </c>
      <c r="T12" s="59"/>
      <c r="U12" s="61">
        <f>+J12/B12-1</f>
        <v>0.18381848936931555</v>
      </c>
      <c r="V12" s="62">
        <f>(1+U12)^(1/8)-1</f>
        <v>2.1317185686953621E-2</v>
      </c>
    </row>
    <row r="13" spans="1:22" x14ac:dyDescent="0.25">
      <c r="A13" s="43" t="s">
        <v>174</v>
      </c>
      <c r="B13" s="58">
        <f>'[1]Appx E Pivot'!L25</f>
        <v>0.89280474833945644</v>
      </c>
      <c r="C13" s="59">
        <f>'[1]Appx E Pivot'!M25</f>
        <v>0.94689495962334747</v>
      </c>
      <c r="D13" s="59">
        <f>'[1]Appx E Pivot'!N25</f>
        <v>0.93769282264713971</v>
      </c>
      <c r="E13" s="59">
        <f>'[1]Appx E Pivot'!O25</f>
        <v>0.9046653299825832</v>
      </c>
      <c r="F13" s="59">
        <f>'[1]Appx E Pivot'!P25</f>
        <v>0.98504330009517305</v>
      </c>
      <c r="G13" s="59">
        <f>'[1]Appx E Pivot'!Q25</f>
        <v>0.97146406389326978</v>
      </c>
      <c r="H13" s="59">
        <f>'[1]Appx E Pivot'!R25</f>
        <v>0.92044619634541514</v>
      </c>
      <c r="I13" s="59">
        <f>'[1]Appx E Pivot'!S25</f>
        <v>0.89381533022229609</v>
      </c>
      <c r="J13" s="59">
        <f>'[1]Appx E Pivot'!T25</f>
        <v>0.86202712762672695</v>
      </c>
      <c r="K13" s="93">
        <f>'[1]Appx E Pivot'!T11</f>
        <v>2760</v>
      </c>
      <c r="L13" s="58">
        <f t="shared" si="0"/>
        <v>6.0584591854483616E-2</v>
      </c>
      <c r="M13" s="59">
        <f t="shared" si="0"/>
        <v>-9.7182236347188589E-3</v>
      </c>
      <c r="N13" s="59">
        <f t="shared" si="0"/>
        <v>-3.5222081119613113E-2</v>
      </c>
      <c r="O13" s="59">
        <f t="shared" si="0"/>
        <v>8.8848292787054417E-2</v>
      </c>
      <c r="P13" s="59">
        <f t="shared" si="0"/>
        <v>-1.3785420600892606E-2</v>
      </c>
      <c r="Q13" s="59">
        <f t="shared" si="0"/>
        <v>-5.2516474303119232E-2</v>
      </c>
      <c r="R13" s="59">
        <f t="shared" si="0"/>
        <v>-2.8932561434721005E-2</v>
      </c>
      <c r="S13" s="59">
        <f t="shared" si="0"/>
        <v>-3.5564620029132077E-2</v>
      </c>
      <c r="T13" s="59"/>
      <c r="U13" s="61">
        <f t="shared" ref="U13:U18" si="1">+J13/B13-1</f>
        <v>-3.4472958135553511E-2</v>
      </c>
      <c r="V13" s="62">
        <f t="shared" ref="V13:V18" si="2">(1+U13)^(1/8)-1</f>
        <v>-4.3755454552135697E-3</v>
      </c>
    </row>
    <row r="14" spans="1:22" x14ac:dyDescent="0.25">
      <c r="A14" s="43" t="s">
        <v>75</v>
      </c>
      <c r="B14" s="58">
        <f>'[1]Appx E Pivot'!L26</f>
        <v>0.95339564379350972</v>
      </c>
      <c r="C14" s="59">
        <f>'[1]Appx E Pivot'!M26</f>
        <v>0.92404285112912976</v>
      </c>
      <c r="D14" s="59">
        <f>'[1]Appx E Pivot'!N26</f>
        <v>0.91699335786921288</v>
      </c>
      <c r="E14" s="59">
        <f>'[1]Appx E Pivot'!O26</f>
        <v>0.95186374160506881</v>
      </c>
      <c r="F14" s="59">
        <f>'[1]Appx E Pivot'!P26</f>
        <v>0.95881806813165527</v>
      </c>
      <c r="G14" s="59">
        <f>'[1]Appx E Pivot'!Q26</f>
        <v>0.94066534772602695</v>
      </c>
      <c r="H14" s="59">
        <f>'[1]Appx E Pivot'!R26</f>
        <v>0.91863431695880959</v>
      </c>
      <c r="I14" s="59">
        <f>'[1]Appx E Pivot'!S26</f>
        <v>0.87799684854644822</v>
      </c>
      <c r="J14" s="59">
        <f>'[1]Appx E Pivot'!T26</f>
        <v>0.88011239677645514</v>
      </c>
      <c r="K14" s="93">
        <f>'[1]Appx E Pivot'!T12</f>
        <v>3873</v>
      </c>
      <c r="L14" s="58">
        <f t="shared" si="0"/>
        <v>-3.0787630356256646E-2</v>
      </c>
      <c r="M14" s="59">
        <f t="shared" si="0"/>
        <v>-7.6289679112855335E-3</v>
      </c>
      <c r="N14" s="59">
        <f t="shared" si="0"/>
        <v>3.8026866210768562E-2</v>
      </c>
      <c r="O14" s="59">
        <f t="shared" si="0"/>
        <v>7.3060105376634432E-3</v>
      </c>
      <c r="P14" s="59">
        <f t="shared" si="0"/>
        <v>-1.8932392921005903E-2</v>
      </c>
      <c r="Q14" s="59">
        <f t="shared" si="0"/>
        <v>-2.3420689217983126E-2</v>
      </c>
      <c r="R14" s="59">
        <f t="shared" si="0"/>
        <v>-4.4236828150393981E-2</v>
      </c>
      <c r="S14" s="59">
        <f t="shared" si="0"/>
        <v>2.4095168832432012E-3</v>
      </c>
      <c r="T14" s="59"/>
      <c r="U14" s="61">
        <f t="shared" si="1"/>
        <v>-7.6865514851173988E-2</v>
      </c>
      <c r="V14" s="62">
        <f t="shared" si="2"/>
        <v>-9.9477345253806693E-3</v>
      </c>
    </row>
    <row r="15" spans="1:22" x14ac:dyDescent="0.25">
      <c r="A15" s="43" t="s">
        <v>76</v>
      </c>
      <c r="B15" s="58">
        <f>'[1]Appx E Pivot'!L27</f>
        <v>0.90510993688360297</v>
      </c>
      <c r="C15" s="59">
        <f>'[1]Appx E Pivot'!M27</f>
        <v>0.88684820659578989</v>
      </c>
      <c r="D15" s="59">
        <f>'[1]Appx E Pivot'!N27</f>
        <v>0.94835101212591311</v>
      </c>
      <c r="E15" s="59">
        <f>'[1]Appx E Pivot'!O27</f>
        <v>0.89807724076047046</v>
      </c>
      <c r="F15" s="59">
        <f>'[1]Appx E Pivot'!P27</f>
        <v>0.89701486146320386</v>
      </c>
      <c r="G15" s="59">
        <f>'[1]Appx E Pivot'!Q27</f>
        <v>0.90226407255975571</v>
      </c>
      <c r="H15" s="59">
        <f>'[1]Appx E Pivot'!R27</f>
        <v>0.85951394433030182</v>
      </c>
      <c r="I15" s="59">
        <f>'[1]Appx E Pivot'!S27</f>
        <v>0.84164823654754961</v>
      </c>
      <c r="J15" s="59">
        <f>'[1]Appx E Pivot'!T27</f>
        <v>0.81507758740498093</v>
      </c>
      <c r="K15" s="93">
        <f>'[1]Appx E Pivot'!T13</f>
        <v>3563</v>
      </c>
      <c r="L15" s="58">
        <f t="shared" si="0"/>
        <v>-2.0176256544801929E-2</v>
      </c>
      <c r="M15" s="59">
        <f t="shared" si="0"/>
        <v>6.9349867398621479E-2</v>
      </c>
      <c r="N15" s="59">
        <f t="shared" si="0"/>
        <v>-5.3011775938050842E-2</v>
      </c>
      <c r="O15" s="59">
        <f t="shared" si="0"/>
        <v>-1.182948691993313E-3</v>
      </c>
      <c r="P15" s="59">
        <f t="shared" si="0"/>
        <v>5.851866364833036E-3</v>
      </c>
      <c r="Q15" s="59">
        <f t="shared" si="0"/>
        <v>-4.738094924712033E-2</v>
      </c>
      <c r="R15" s="59">
        <f t="shared" si="0"/>
        <v>-2.0785826571635746E-2</v>
      </c>
      <c r="S15" s="59">
        <f t="shared" si="0"/>
        <v>-3.156977937904526E-2</v>
      </c>
      <c r="T15" s="59"/>
      <c r="U15" s="61">
        <f t="shared" si="1"/>
        <v>-9.9471175610571394E-2</v>
      </c>
      <c r="V15" s="62">
        <f t="shared" si="2"/>
        <v>-1.301125040006923E-2</v>
      </c>
    </row>
    <row r="16" spans="1:22" x14ac:dyDescent="0.25">
      <c r="A16" s="43" t="s">
        <v>77</v>
      </c>
      <c r="B16" s="58">
        <f>'[1]Appx E Pivot'!L28</f>
        <v>0.98103150047527332</v>
      </c>
      <c r="C16" s="59">
        <f>'[1]Appx E Pivot'!M28</f>
        <v>0.99381127863900376</v>
      </c>
      <c r="D16" s="59">
        <f>'[1]Appx E Pivot'!N28</f>
        <v>0.97818529742247085</v>
      </c>
      <c r="E16" s="59">
        <f>'[1]Appx E Pivot'!O28</f>
        <v>0.98025134731471475</v>
      </c>
      <c r="F16" s="59">
        <f>'[1]Appx E Pivot'!P28</f>
        <v>0.99801107048277204</v>
      </c>
      <c r="G16" s="59">
        <f>'[1]Appx E Pivot'!Q28</f>
        <v>0.96174366941530864</v>
      </c>
      <c r="H16" s="59">
        <f>'[1]Appx E Pivot'!R28</f>
        <v>0.94061687949962303</v>
      </c>
      <c r="I16" s="59">
        <f>'[1]Appx E Pivot'!S28</f>
        <v>0.9215639568462084</v>
      </c>
      <c r="J16" s="59">
        <f>'[1]Appx E Pivot'!T28</f>
        <v>0.95682129150195649</v>
      </c>
      <c r="K16" s="93">
        <f>'[1]Appx E Pivot'!T14</f>
        <v>3403</v>
      </c>
      <c r="L16" s="58">
        <f t="shared" si="0"/>
        <v>1.3026878502412131E-2</v>
      </c>
      <c r="M16" s="59">
        <f t="shared" si="0"/>
        <v>-1.572328826649283E-2</v>
      </c>
      <c r="N16" s="59">
        <f t="shared" si="0"/>
        <v>2.1121252769673582E-3</v>
      </c>
      <c r="O16" s="59">
        <f t="shared" si="0"/>
        <v>1.8117519773584556E-2</v>
      </c>
      <c r="P16" s="59">
        <f t="shared" si="0"/>
        <v>-3.6339678125934638E-2</v>
      </c>
      <c r="Q16" s="59">
        <f t="shared" si="0"/>
        <v>-2.1967173361826853E-2</v>
      </c>
      <c r="R16" s="59">
        <f t="shared" si="0"/>
        <v>-2.0255773704114466E-2</v>
      </c>
      <c r="S16" s="59">
        <f t="shared" si="0"/>
        <v>3.8258152778029908E-2</v>
      </c>
      <c r="T16" s="59"/>
      <c r="U16" s="61">
        <f t="shared" si="1"/>
        <v>-2.4678319668214432E-2</v>
      </c>
      <c r="V16" s="62">
        <f t="shared" si="2"/>
        <v>-3.1186187063049209E-3</v>
      </c>
    </row>
    <row r="17" spans="1:22" x14ac:dyDescent="0.25">
      <c r="A17" s="43" t="s">
        <v>175</v>
      </c>
      <c r="B17" s="58">
        <f>'[1]Appx E Pivot'!L29</f>
        <v>1.0796014183452596</v>
      </c>
      <c r="C17" s="59">
        <f>'[1]Appx E Pivot'!M29</f>
        <v>1.0389575581250383</v>
      </c>
      <c r="D17" s="59">
        <f>'[1]Appx E Pivot'!N29</f>
        <v>1.0114177858727793</v>
      </c>
      <c r="E17" s="59">
        <f>'[1]Appx E Pivot'!O29</f>
        <v>0.97656615572560135</v>
      </c>
      <c r="F17" s="59">
        <f>'[1]Appx E Pivot'!P29</f>
        <v>0.98556038900759479</v>
      </c>
      <c r="G17" s="59">
        <f>'[1]Appx E Pivot'!Q29</f>
        <v>0.96766099444828269</v>
      </c>
      <c r="H17" s="59">
        <f>'[1]Appx E Pivot'!R29</f>
        <v>0.98598352152444191</v>
      </c>
      <c r="I17" s="59">
        <f>'[1]Appx E Pivot'!S29</f>
        <v>0.95490876817027937</v>
      </c>
      <c r="J17" s="59">
        <f>'[1]Appx E Pivot'!T29</f>
        <v>0.93625236418631252</v>
      </c>
      <c r="K17" s="93">
        <f>'[1]Appx E Pivot'!T15</f>
        <v>4050</v>
      </c>
      <c r="L17" s="58">
        <f t="shared" si="0"/>
        <v>-3.7647097835900811E-2</v>
      </c>
      <c r="M17" s="59">
        <f t="shared" si="0"/>
        <v>-2.6507119599725404E-2</v>
      </c>
      <c r="N17" s="59">
        <f t="shared" si="0"/>
        <v>-3.4458193868030063E-2</v>
      </c>
      <c r="O17" s="59">
        <f t="shared" si="0"/>
        <v>9.210060403240794E-3</v>
      </c>
      <c r="P17" s="59">
        <f t="shared" si="0"/>
        <v>-1.8161641598984923E-2</v>
      </c>
      <c r="Q17" s="59">
        <f t="shared" si="0"/>
        <v>1.89348616729208E-2</v>
      </c>
      <c r="R17" s="59">
        <f t="shared" si="0"/>
        <v>-3.1516503750607772E-2</v>
      </c>
      <c r="S17" s="59">
        <f t="shared" si="0"/>
        <v>-1.9537367972560116E-2</v>
      </c>
      <c r="T17" s="59"/>
      <c r="U17" s="61">
        <f t="shared" si="1"/>
        <v>-0.13277960895851992</v>
      </c>
      <c r="V17" s="62">
        <f t="shared" si="2"/>
        <v>-1.7650145598826938E-2</v>
      </c>
    </row>
    <row r="18" spans="1:22" x14ac:dyDescent="0.25">
      <c r="A18" s="94" t="s">
        <v>159</v>
      </c>
      <c r="B18" s="70">
        <f>'[1]Appx E Pivot'!L39</f>
        <v>0.95037418193433143</v>
      </c>
      <c r="C18" s="71">
        <f>'[1]Appx E Pivot'!M39</f>
        <v>0.9545502550952395</v>
      </c>
      <c r="D18" s="71">
        <f>'[1]Appx E Pivot'!N39</f>
        <v>0.96092128065210214</v>
      </c>
      <c r="E18" s="71">
        <f>'[1]Appx E Pivot'!O39</f>
        <v>0.94296138133274965</v>
      </c>
      <c r="F18" s="71">
        <f>'[1]Appx E Pivot'!P39</f>
        <v>0.9651407573895352</v>
      </c>
      <c r="G18" s="71">
        <f>'[1]Appx E Pivot'!Q39</f>
        <v>0.95096520660347439</v>
      </c>
      <c r="H18" s="71">
        <f>'[1]Appx E Pivot'!R39</f>
        <v>0.9269353211205601</v>
      </c>
      <c r="I18" s="71">
        <f>'[1]Appx E Pivot'!S39</f>
        <v>0.9030925538527993</v>
      </c>
      <c r="J18" s="71">
        <f>'[1]Appx E Pivot'!T39</f>
        <v>0.89312113364505463</v>
      </c>
      <c r="K18" s="95">
        <f>'[1]Appx E Pivot'!T37</f>
        <v>18483</v>
      </c>
      <c r="L18" s="70">
        <f t="shared" si="0"/>
        <v>4.3941357417858207E-3</v>
      </c>
      <c r="M18" s="71">
        <f t="shared" si="0"/>
        <v>6.6743741598256356E-3</v>
      </c>
      <c r="N18" s="71">
        <f t="shared" si="0"/>
        <v>-1.8690291994745367E-2</v>
      </c>
      <c r="O18" s="71">
        <f t="shared" si="0"/>
        <v>2.3520980281756643E-2</v>
      </c>
      <c r="P18" s="71">
        <f t="shared" si="0"/>
        <v>-1.4687547570161774E-2</v>
      </c>
      <c r="Q18" s="71">
        <f t="shared" si="0"/>
        <v>-2.5268942876197187E-2</v>
      </c>
      <c r="R18" s="71">
        <f t="shared" si="0"/>
        <v>-2.5722147731880085E-2</v>
      </c>
      <c r="S18" s="71">
        <f t="shared" si="0"/>
        <v>-1.1041415594895909E-2</v>
      </c>
      <c r="T18" s="71"/>
      <c r="U18" s="73">
        <f t="shared" si="1"/>
        <v>-6.0242638507653434E-2</v>
      </c>
      <c r="V18" s="74">
        <f t="shared" si="2"/>
        <v>-7.7366125419763287E-3</v>
      </c>
    </row>
    <row r="19" spans="1:22" x14ac:dyDescent="0.25">
      <c r="B19" s="96"/>
      <c r="C19" s="96"/>
      <c r="D19" s="96"/>
      <c r="E19" s="96"/>
      <c r="F19" s="96"/>
      <c r="G19" s="96"/>
      <c r="H19" s="96"/>
      <c r="I19" s="96"/>
      <c r="J19" s="96"/>
      <c r="K19" s="93"/>
      <c r="L19" s="96"/>
      <c r="M19" s="96"/>
      <c r="N19" s="96"/>
      <c r="O19" s="96"/>
      <c r="P19" s="96"/>
      <c r="Q19" s="96"/>
      <c r="R19" s="96"/>
      <c r="S19" s="96"/>
      <c r="U19" s="97"/>
      <c r="V19" s="97"/>
    </row>
    <row r="20" spans="1:22" ht="12.75" customHeight="1" x14ac:dyDescent="0.25">
      <c r="B20" s="387" t="s">
        <v>176</v>
      </c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45"/>
      <c r="V20" s="45"/>
    </row>
    <row r="21" spans="1:22" ht="27.75" customHeight="1" x14ac:dyDescent="0.25">
      <c r="B21" s="393" t="s">
        <v>133</v>
      </c>
      <c r="C21" s="393"/>
      <c r="D21" s="393"/>
      <c r="E21" s="393"/>
      <c r="F21" s="393"/>
      <c r="G21" s="393"/>
      <c r="H21" s="393"/>
      <c r="I21" s="393"/>
      <c r="J21" s="46"/>
      <c r="K21" s="46" t="s">
        <v>161</v>
      </c>
      <c r="L21" s="389" t="s">
        <v>135</v>
      </c>
      <c r="M21" s="390"/>
      <c r="N21" s="390"/>
      <c r="O21" s="390"/>
      <c r="P21" s="390"/>
      <c r="Q21" s="390"/>
      <c r="R21" s="390"/>
      <c r="S21" s="83"/>
      <c r="T21" s="84"/>
      <c r="U21" s="49" t="s">
        <v>136</v>
      </c>
      <c r="V21" s="85" t="s">
        <v>137</v>
      </c>
    </row>
    <row r="22" spans="1:22" x14ac:dyDescent="0.25">
      <c r="A22" s="63" t="s">
        <v>127</v>
      </c>
      <c r="B22" s="86" t="s">
        <v>138</v>
      </c>
      <c r="C22" s="87" t="s">
        <v>139</v>
      </c>
      <c r="D22" s="87" t="s">
        <v>140</v>
      </c>
      <c r="E22" s="87" t="s">
        <v>141</v>
      </c>
      <c r="F22" s="87" t="s">
        <v>142</v>
      </c>
      <c r="G22" s="87" t="s">
        <v>143</v>
      </c>
      <c r="H22" s="87" t="s">
        <v>144</v>
      </c>
      <c r="I22" s="87" t="s">
        <v>145</v>
      </c>
      <c r="J22" s="87">
        <v>2017</v>
      </c>
      <c r="K22" s="87">
        <v>2017</v>
      </c>
      <c r="L22" s="88" t="s">
        <v>146</v>
      </c>
      <c r="M22" s="89" t="s">
        <v>147</v>
      </c>
      <c r="N22" s="89" t="s">
        <v>148</v>
      </c>
      <c r="O22" s="89" t="s">
        <v>149</v>
      </c>
      <c r="P22" s="89" t="s">
        <v>150</v>
      </c>
      <c r="Q22" s="89" t="s">
        <v>151</v>
      </c>
      <c r="R22" s="90" t="s">
        <v>152</v>
      </c>
      <c r="S22" s="90" t="s">
        <v>153</v>
      </c>
      <c r="T22" s="90"/>
      <c r="U22" s="91" t="s">
        <v>154</v>
      </c>
      <c r="V22" s="92" t="s">
        <v>154</v>
      </c>
    </row>
    <row r="23" spans="1:22" x14ac:dyDescent="0.25">
      <c r="A23" s="43" t="s">
        <v>173</v>
      </c>
      <c r="B23" s="58">
        <f>'[1]Appx E Pivot'!L31</f>
        <v>0.83859503805465874</v>
      </c>
      <c r="C23" s="59">
        <f>'[1]Appx E Pivot'!M31</f>
        <v>0.85620137830546017</v>
      </c>
      <c r="D23" s="59">
        <f>'[1]Appx E Pivot'!N31</f>
        <v>0.93259339634539629</v>
      </c>
      <c r="E23" s="59">
        <f>'[1]Appx E Pivot'!O31</f>
        <v>0.78056558542358589</v>
      </c>
      <c r="F23" s="59">
        <f>'[1]Appx E Pivot'!P31</f>
        <v>0.81140311191052783</v>
      </c>
      <c r="G23" s="59">
        <f>'[1]Appx E Pivot'!Q31</f>
        <v>0.81317249057393826</v>
      </c>
      <c r="H23" s="59">
        <f>'[1]Appx E Pivot'!R31</f>
        <v>0.76924473399573812</v>
      </c>
      <c r="I23" s="59">
        <f>'[1]Appx E Pivot'!S31</f>
        <v>0.86295702484565995</v>
      </c>
      <c r="J23" s="59">
        <f>'[1]Appx E Pivot'!T31</f>
        <v>0.84822946401772981</v>
      </c>
      <c r="K23" s="93">
        <f>'[1]Appx E Pivot'!T17/1000000</f>
        <v>178.30709899999999</v>
      </c>
      <c r="L23" s="58">
        <f t="shared" ref="L23:S29" si="3">+C23/B23-1</f>
        <v>2.0995044630414128E-2</v>
      </c>
      <c r="M23" s="59">
        <f t="shared" si="3"/>
        <v>8.9222021799505224E-2</v>
      </c>
      <c r="N23" s="59">
        <f t="shared" si="3"/>
        <v>-0.16301617780864619</v>
      </c>
      <c r="O23" s="59">
        <f t="shared" si="3"/>
        <v>3.9506643724508406E-2</v>
      </c>
      <c r="P23" s="59">
        <f t="shared" si="3"/>
        <v>2.1806407166029551E-3</v>
      </c>
      <c r="Q23" s="59">
        <f t="shared" si="3"/>
        <v>-5.4020219679585924E-2</v>
      </c>
      <c r="R23" s="59">
        <f t="shared" si="3"/>
        <v>0.12182376649255167</v>
      </c>
      <c r="S23" s="59">
        <f t="shared" si="3"/>
        <v>-1.7066389639234014E-2</v>
      </c>
      <c r="T23" s="59"/>
      <c r="U23" s="61">
        <f>+J23/B23-1</f>
        <v>1.1488770533892856E-2</v>
      </c>
      <c r="V23" s="62">
        <f>(1+U23)^(1/8)-1</f>
        <v>1.4289294192078028E-3</v>
      </c>
    </row>
    <row r="24" spans="1:22" x14ac:dyDescent="0.25">
      <c r="A24" s="43" t="s">
        <v>174</v>
      </c>
      <c r="B24" s="58">
        <f>'[1]Appx E Pivot'!L32</f>
        <v>0.84905909840294147</v>
      </c>
      <c r="C24" s="59">
        <f>'[1]Appx E Pivot'!M32</f>
        <v>0.85320531745663664</v>
      </c>
      <c r="D24" s="59">
        <f>'[1]Appx E Pivot'!N32</f>
        <v>0.8148310827352554</v>
      </c>
      <c r="E24" s="59">
        <f>'[1]Appx E Pivot'!O32</f>
        <v>0.81487589622881473</v>
      </c>
      <c r="F24" s="59">
        <f>'[1]Appx E Pivot'!P32</f>
        <v>0.81289750416509554</v>
      </c>
      <c r="G24" s="59">
        <f>'[1]Appx E Pivot'!Q32</f>
        <v>0.82387086306222845</v>
      </c>
      <c r="H24" s="59">
        <f>'[1]Appx E Pivot'!R32</f>
        <v>0.76070042884158751</v>
      </c>
      <c r="I24" s="59">
        <f>'[1]Appx E Pivot'!S32</f>
        <v>0.75363880839470965</v>
      </c>
      <c r="J24" s="59">
        <f>'[1]Appx E Pivot'!T32</f>
        <v>0.74031284719074653</v>
      </c>
      <c r="K24" s="93">
        <f>'[1]Appx E Pivot'!T18/1000000</f>
        <v>775.079431</v>
      </c>
      <c r="L24" s="58">
        <f t="shared" si="3"/>
        <v>4.8833103154941604E-3</v>
      </c>
      <c r="M24" s="59">
        <f t="shared" si="3"/>
        <v>-4.4976553633975236E-2</v>
      </c>
      <c r="N24" s="59">
        <f t="shared" si="3"/>
        <v>5.4997280428903395E-5</v>
      </c>
      <c r="O24" s="59">
        <f t="shared" si="3"/>
        <v>-2.4278446237948614E-3</v>
      </c>
      <c r="P24" s="59">
        <f t="shared" si="3"/>
        <v>1.3499068260030223E-2</v>
      </c>
      <c r="Q24" s="59">
        <f t="shared" si="3"/>
        <v>-7.6675164826006892E-2</v>
      </c>
      <c r="R24" s="59">
        <f t="shared" si="3"/>
        <v>-9.2830504350200904E-3</v>
      </c>
      <c r="S24" s="59">
        <f t="shared" si="3"/>
        <v>-1.7682158954032801E-2</v>
      </c>
      <c r="T24" s="59"/>
      <c r="U24" s="61">
        <f t="shared" ref="U24:U29" si="4">+J24/B24-1</f>
        <v>-0.12807854178436329</v>
      </c>
      <c r="V24" s="62">
        <f t="shared" ref="V24:V29" si="5">(1+U24)^(1/8)-1</f>
        <v>-1.6986073163280602E-2</v>
      </c>
    </row>
    <row r="25" spans="1:22" x14ac:dyDescent="0.25">
      <c r="A25" s="43" t="s">
        <v>75</v>
      </c>
      <c r="B25" s="58">
        <f>'[1]Appx E Pivot'!L33</f>
        <v>0.91724054501212759</v>
      </c>
      <c r="C25" s="59">
        <f>'[1]Appx E Pivot'!M33</f>
        <v>0.87573525908942351</v>
      </c>
      <c r="D25" s="59">
        <f>'[1]Appx E Pivot'!N33</f>
        <v>0.8253053263125758</v>
      </c>
      <c r="E25" s="59">
        <f>'[1]Appx E Pivot'!O33</f>
        <v>0.87958718278042014</v>
      </c>
      <c r="F25" s="59">
        <f>'[1]Appx E Pivot'!P33</f>
        <v>0.85083470630809233</v>
      </c>
      <c r="G25" s="59">
        <f>'[1]Appx E Pivot'!Q33</f>
        <v>0.83832353157285877</v>
      </c>
      <c r="H25" s="59">
        <f>'[1]Appx E Pivot'!R33</f>
        <v>0.78725114121492434</v>
      </c>
      <c r="I25" s="59">
        <f>'[1]Appx E Pivot'!S33</f>
        <v>0.76317039694956734</v>
      </c>
      <c r="J25" s="59">
        <f>'[1]Appx E Pivot'!T33</f>
        <v>0.79969128587939098</v>
      </c>
      <c r="K25" s="93">
        <f>'[1]Appx E Pivot'!T19/1000000</f>
        <v>1007.341284</v>
      </c>
      <c r="L25" s="58">
        <f t="shared" si="3"/>
        <v>-4.5250164908655743E-2</v>
      </c>
      <c r="M25" s="59">
        <f t="shared" si="3"/>
        <v>-5.7585819747949851E-2</v>
      </c>
      <c r="N25" s="59">
        <f t="shared" si="3"/>
        <v>6.5771847990334642E-2</v>
      </c>
      <c r="O25" s="59">
        <f t="shared" si="3"/>
        <v>-3.2688603284827034E-2</v>
      </c>
      <c r="P25" s="59">
        <f t="shared" si="3"/>
        <v>-1.4704589084666653E-2</v>
      </c>
      <c r="Q25" s="59">
        <f t="shared" si="3"/>
        <v>-6.0922052685450256E-2</v>
      </c>
      <c r="R25" s="59">
        <f t="shared" si="3"/>
        <v>-3.0588389148848205E-2</v>
      </c>
      <c r="S25" s="59">
        <f t="shared" si="3"/>
        <v>4.7854173950928391E-2</v>
      </c>
      <c r="T25" s="59"/>
      <c r="U25" s="61">
        <f t="shared" si="4"/>
        <v>-0.12815532389181772</v>
      </c>
      <c r="V25" s="62">
        <f t="shared" si="5"/>
        <v>-1.6996894205175361E-2</v>
      </c>
    </row>
    <row r="26" spans="1:22" x14ac:dyDescent="0.25">
      <c r="A26" s="43" t="s">
        <v>76</v>
      </c>
      <c r="B26" s="58">
        <f>'[1]Appx E Pivot'!L34</f>
        <v>0.89998886020892133</v>
      </c>
      <c r="C26" s="59">
        <f>'[1]Appx E Pivot'!M34</f>
        <v>0.88119567821232603</v>
      </c>
      <c r="D26" s="59">
        <f>'[1]Appx E Pivot'!N34</f>
        <v>0.9296405544042835</v>
      </c>
      <c r="E26" s="59">
        <f>'[1]Appx E Pivot'!O34</f>
        <v>0.84288294589618562</v>
      </c>
      <c r="F26" s="59">
        <f>'[1]Appx E Pivot'!P34</f>
        <v>0.81345424965874247</v>
      </c>
      <c r="G26" s="59">
        <f>'[1]Appx E Pivot'!Q34</f>
        <v>0.85170406077470884</v>
      </c>
      <c r="H26" s="59">
        <f>'[1]Appx E Pivot'!R34</f>
        <v>0.79545400739838534</v>
      </c>
      <c r="I26" s="59">
        <f>'[1]Appx E Pivot'!S34</f>
        <v>0.79165989523396374</v>
      </c>
      <c r="J26" s="59">
        <f>'[1]Appx E Pivot'!T34</f>
        <v>0.74441512914134667</v>
      </c>
      <c r="K26" s="93">
        <f>'[1]Appx E Pivot'!T20/1000000</f>
        <v>790.69478500000002</v>
      </c>
      <c r="L26" s="58">
        <f t="shared" si="3"/>
        <v>-2.0881571792158327E-2</v>
      </c>
      <c r="M26" s="59">
        <f t="shared" si="3"/>
        <v>5.4976297988929224E-2</v>
      </c>
      <c r="N26" s="59">
        <f t="shared" si="3"/>
        <v>-9.3323820800494728E-2</v>
      </c>
      <c r="O26" s="59">
        <f t="shared" si="3"/>
        <v>-3.4914333456057101E-2</v>
      </c>
      <c r="P26" s="59">
        <f t="shared" si="3"/>
        <v>4.7021465721044375E-2</v>
      </c>
      <c r="Q26" s="59">
        <f t="shared" si="3"/>
        <v>-6.6044129606659951E-2</v>
      </c>
      <c r="R26" s="59">
        <f t="shared" si="3"/>
        <v>-4.7697442330206785E-3</v>
      </c>
      <c r="S26" s="59">
        <f t="shared" si="3"/>
        <v>-5.9678109724952688E-2</v>
      </c>
      <c r="T26" s="59"/>
      <c r="U26" s="61">
        <f t="shared" si="4"/>
        <v>-0.17286184079151834</v>
      </c>
      <c r="V26" s="62">
        <f t="shared" si="5"/>
        <v>-2.3443765148532969E-2</v>
      </c>
    </row>
    <row r="27" spans="1:22" x14ac:dyDescent="0.25">
      <c r="A27" s="43" t="s">
        <v>77</v>
      </c>
      <c r="B27" s="58">
        <f>'[1]Appx E Pivot'!L35</f>
        <v>1.0075395603025707</v>
      </c>
      <c r="C27" s="59">
        <f>'[1]Appx E Pivot'!M35</f>
        <v>1.058927137398513</v>
      </c>
      <c r="D27" s="59">
        <f>'[1]Appx E Pivot'!N35</f>
        <v>1.0598692808141155</v>
      </c>
      <c r="E27" s="59">
        <f>'[1]Appx E Pivot'!O35</f>
        <v>1.005374731313297</v>
      </c>
      <c r="F27" s="59">
        <f>'[1]Appx E Pivot'!P35</f>
        <v>0.97509485083811986</v>
      </c>
      <c r="G27" s="59">
        <f>'[1]Appx E Pivot'!Q35</f>
        <v>0.99154626157485648</v>
      </c>
      <c r="H27" s="59">
        <f>'[1]Appx E Pivot'!R35</f>
        <v>0.9689156674187841</v>
      </c>
      <c r="I27" s="59">
        <f>'[1]Appx E Pivot'!S35</f>
        <v>0.92331326214476883</v>
      </c>
      <c r="J27" s="59">
        <f>'[1]Appx E Pivot'!T35</f>
        <v>0.92382178344455124</v>
      </c>
      <c r="K27" s="93">
        <f>'[1]Appx E Pivot'!T21/1000000</f>
        <v>921.49452099999996</v>
      </c>
      <c r="L27" s="58">
        <f t="shared" si="3"/>
        <v>5.1003036625688614E-2</v>
      </c>
      <c r="M27" s="59">
        <f t="shared" si="3"/>
        <v>8.8971505434942699E-4</v>
      </c>
      <c r="N27" s="59">
        <f t="shared" si="3"/>
        <v>-5.1416293015832726E-2</v>
      </c>
      <c r="O27" s="59">
        <f t="shared" si="3"/>
        <v>-3.0118004294402034E-2</v>
      </c>
      <c r="P27" s="59">
        <f t="shared" si="3"/>
        <v>1.6871600462863956E-2</v>
      </c>
      <c r="Q27" s="59">
        <f t="shared" si="3"/>
        <v>-2.28235383794686E-2</v>
      </c>
      <c r="R27" s="59">
        <f t="shared" si="3"/>
        <v>-4.7065401879093582E-2</v>
      </c>
      <c r="S27" s="59">
        <f t="shared" si="3"/>
        <v>5.5075706223606247E-4</v>
      </c>
      <c r="T27" s="59"/>
      <c r="U27" s="61">
        <f t="shared" si="4"/>
        <v>-8.3091304953701761E-2</v>
      </c>
      <c r="V27" s="62">
        <f t="shared" si="5"/>
        <v>-1.0784844622866219E-2</v>
      </c>
    </row>
    <row r="28" spans="1:22" x14ac:dyDescent="0.25">
      <c r="A28" s="43" t="s">
        <v>175</v>
      </c>
      <c r="B28" s="58">
        <f>'[1]Appx E Pivot'!L36</f>
        <v>1.0766875733475898</v>
      </c>
      <c r="C28" s="59">
        <f>'[1]Appx E Pivot'!M36</f>
        <v>1.1146006573427514</v>
      </c>
      <c r="D28" s="59">
        <f>'[1]Appx E Pivot'!N36</f>
        <v>0.97687873376011103</v>
      </c>
      <c r="E28" s="59">
        <f>'[1]Appx E Pivot'!O36</f>
        <v>0.97230669578898177</v>
      </c>
      <c r="F28" s="59">
        <f>'[1]Appx E Pivot'!P36</f>
        <v>0.97352271641390642</v>
      </c>
      <c r="G28" s="59">
        <f>'[1]Appx E Pivot'!Q36</f>
        <v>0.94600916083133946</v>
      </c>
      <c r="H28" s="59">
        <f>'[1]Appx E Pivot'!R36</f>
        <v>0.94403568949905192</v>
      </c>
      <c r="I28" s="59">
        <f>'[1]Appx E Pivot'!S36</f>
        <v>0.95321068001829634</v>
      </c>
      <c r="J28" s="59">
        <f>'[1]Appx E Pivot'!T36</f>
        <v>0.90968360492777045</v>
      </c>
      <c r="K28" s="93">
        <f>'[1]Appx E Pivot'!T22/1000000</f>
        <v>1732.5428280000001</v>
      </c>
      <c r="L28" s="58">
        <f t="shared" si="3"/>
        <v>3.5212706948296812E-2</v>
      </c>
      <c r="M28" s="59">
        <f t="shared" si="3"/>
        <v>-0.12356167446641786</v>
      </c>
      <c r="N28" s="59">
        <f t="shared" si="3"/>
        <v>-4.6802513076837915E-3</v>
      </c>
      <c r="O28" s="59">
        <f t="shared" si="3"/>
        <v>1.250655405533152E-3</v>
      </c>
      <c r="P28" s="59">
        <f t="shared" si="3"/>
        <v>-2.8261852670389276E-2</v>
      </c>
      <c r="Q28" s="59">
        <f t="shared" si="3"/>
        <v>-2.0861017144414573E-3</v>
      </c>
      <c r="R28" s="59">
        <f t="shared" si="3"/>
        <v>9.7189021784898078E-3</v>
      </c>
      <c r="S28" s="59">
        <f t="shared" si="3"/>
        <v>-4.5663646036456895E-2</v>
      </c>
      <c r="T28" s="59"/>
      <c r="U28" s="61">
        <f t="shared" si="4"/>
        <v>-0.15510903306943347</v>
      </c>
      <c r="V28" s="62">
        <f t="shared" si="5"/>
        <v>-2.0848072077992774E-2</v>
      </c>
    </row>
    <row r="29" spans="1:22" x14ac:dyDescent="0.25">
      <c r="A29" s="94" t="s">
        <v>159</v>
      </c>
      <c r="B29" s="70">
        <f>'[1]Appx E Pivot'!L40</f>
        <v>0.94705081356511756</v>
      </c>
      <c r="C29" s="71">
        <f>'[1]Appx E Pivot'!M40</f>
        <v>0.96751389727163162</v>
      </c>
      <c r="D29" s="71">
        <f>'[1]Appx E Pivot'!N40</f>
        <v>0.92713493232534949</v>
      </c>
      <c r="E29" s="71">
        <f>'[1]Appx E Pivot'!O40</f>
        <v>0.91055961518853357</v>
      </c>
      <c r="F29" s="71">
        <f>'[1]Appx E Pivot'!P40</f>
        <v>0.89533428358495992</v>
      </c>
      <c r="G29" s="71">
        <f>'[1]Appx E Pivot'!Q40</f>
        <v>0.89495176704945822</v>
      </c>
      <c r="H29" s="71">
        <f>'[1]Appx E Pivot'!R40</f>
        <v>0.85976681679221734</v>
      </c>
      <c r="I29" s="71">
        <f>'[1]Appx E Pivot'!S40</f>
        <v>0.85081226703193003</v>
      </c>
      <c r="J29" s="71">
        <f>'[1]Appx E Pivot'!T40</f>
        <v>0.83404192706390756</v>
      </c>
      <c r="K29" s="95">
        <f>'[1]Appx E Pivot'!T38/1000000</f>
        <v>5405.4599479999997</v>
      </c>
      <c r="L29" s="70">
        <f t="shared" si="3"/>
        <v>2.1607165543189755E-2</v>
      </c>
      <c r="M29" s="71">
        <f t="shared" si="3"/>
        <v>-4.1734764803017188E-2</v>
      </c>
      <c r="N29" s="71">
        <f t="shared" si="3"/>
        <v>-1.7877998723706101E-2</v>
      </c>
      <c r="O29" s="71">
        <f t="shared" si="3"/>
        <v>-1.6720850946614019E-2</v>
      </c>
      <c r="P29" s="71">
        <f t="shared" si="3"/>
        <v>-4.2723320497695116E-4</v>
      </c>
      <c r="Q29" s="71">
        <f t="shared" si="3"/>
        <v>-3.9314912325656537E-2</v>
      </c>
      <c r="R29" s="71">
        <f t="shared" si="3"/>
        <v>-1.0415091144941657E-2</v>
      </c>
      <c r="S29" s="71">
        <f t="shared" si="3"/>
        <v>-1.9710975755587112E-2</v>
      </c>
      <c r="T29" s="71"/>
      <c r="U29" s="73">
        <f t="shared" si="4"/>
        <v>-0.11932716268496157</v>
      </c>
      <c r="V29" s="74">
        <f t="shared" si="5"/>
        <v>-1.5758154789223155E-2</v>
      </c>
    </row>
    <row r="31" spans="1:22" x14ac:dyDescent="0.25">
      <c r="B31" s="394" t="s">
        <v>180</v>
      </c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</row>
    <row r="32" spans="1:22" ht="12.75" customHeight="1" x14ac:dyDescent="0.25">
      <c r="B32" s="387" t="s">
        <v>172</v>
      </c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45"/>
      <c r="V32" s="45"/>
    </row>
    <row r="33" spans="1:22" ht="27.75" customHeight="1" x14ac:dyDescent="0.25">
      <c r="B33" s="393" t="s">
        <v>133</v>
      </c>
      <c r="C33" s="393"/>
      <c r="D33" s="393"/>
      <c r="E33" s="393"/>
      <c r="F33" s="393"/>
      <c r="G33" s="393"/>
      <c r="H33" s="393"/>
      <c r="I33" s="393"/>
      <c r="J33" s="46"/>
      <c r="K33" s="46" t="s">
        <v>134</v>
      </c>
      <c r="L33" s="389" t="s">
        <v>135</v>
      </c>
      <c r="M33" s="390"/>
      <c r="N33" s="390"/>
      <c r="O33" s="390"/>
      <c r="P33" s="390"/>
      <c r="Q33" s="390"/>
      <c r="R33" s="390"/>
      <c r="S33" s="83"/>
      <c r="T33" s="84"/>
      <c r="U33" s="49" t="s">
        <v>136</v>
      </c>
      <c r="V33" s="85" t="s">
        <v>137</v>
      </c>
    </row>
    <row r="34" spans="1:22" x14ac:dyDescent="0.25">
      <c r="A34" s="63" t="s">
        <v>127</v>
      </c>
      <c r="B34" s="86" t="s">
        <v>138</v>
      </c>
      <c r="C34" s="87" t="s">
        <v>139</v>
      </c>
      <c r="D34" s="87" t="s">
        <v>140</v>
      </c>
      <c r="E34" s="87" t="s">
        <v>141</v>
      </c>
      <c r="F34" s="87" t="s">
        <v>142</v>
      </c>
      <c r="G34" s="87" t="s">
        <v>143</v>
      </c>
      <c r="H34" s="87" t="s">
        <v>144</v>
      </c>
      <c r="I34" s="87" t="s">
        <v>145</v>
      </c>
      <c r="J34" s="87">
        <v>2017</v>
      </c>
      <c r="K34" s="87">
        <v>2017</v>
      </c>
      <c r="L34" s="88" t="s">
        <v>146</v>
      </c>
      <c r="M34" s="89" t="s">
        <v>147</v>
      </c>
      <c r="N34" s="89" t="s">
        <v>148</v>
      </c>
      <c r="O34" s="89" t="s">
        <v>149</v>
      </c>
      <c r="P34" s="89" t="s">
        <v>150</v>
      </c>
      <c r="Q34" s="89" t="s">
        <v>151</v>
      </c>
      <c r="R34" s="90" t="s">
        <v>152</v>
      </c>
      <c r="S34" s="90" t="s">
        <v>153</v>
      </c>
      <c r="T34" s="90"/>
      <c r="U34" s="91" t="s">
        <v>154</v>
      </c>
      <c r="V34" s="92" t="s">
        <v>154</v>
      </c>
    </row>
    <row r="35" spans="1:22" x14ac:dyDescent="0.25">
      <c r="A35" s="43" t="s">
        <v>173</v>
      </c>
      <c r="B35" s="58">
        <f>'[1]Appx E Pivot'!L65</f>
        <v>1.3291358882325255</v>
      </c>
      <c r="C35" s="59">
        <f>'[1]Appx E Pivot'!M65</f>
        <v>1.2645761757302407</v>
      </c>
      <c r="D35" s="59">
        <f>'[1]Appx E Pivot'!N65</f>
        <v>1.4956122973240262</v>
      </c>
      <c r="E35" s="59">
        <f>'[1]Appx E Pivot'!O65</f>
        <v>1.4057445776788833</v>
      </c>
      <c r="F35" s="59">
        <f>'[1]Appx E Pivot'!P65</f>
        <v>1.4130430876661186</v>
      </c>
      <c r="G35" s="59">
        <f>'[1]Appx E Pivot'!Q65</f>
        <v>1.5114807823675465</v>
      </c>
      <c r="H35" s="59">
        <f>'[1]Appx E Pivot'!R65</f>
        <v>1.5082842803613918</v>
      </c>
      <c r="I35" s="59">
        <f>'[1]Appx E Pivot'!S65</f>
        <v>1.5526877727380868</v>
      </c>
      <c r="J35" s="59">
        <f>'[1]Appx E Pivot'!T65</f>
        <v>1.5582301403543284</v>
      </c>
      <c r="K35" s="93">
        <f>'[1]Appx E Pivot'!T51</f>
        <v>646</v>
      </c>
      <c r="L35" s="58">
        <f t="shared" ref="L35:S41" si="6">+C35/B35-1</f>
        <v>-4.8572695293132018E-2</v>
      </c>
      <c r="M35" s="59">
        <f t="shared" si="6"/>
        <v>0.18269846137214452</v>
      </c>
      <c r="N35" s="59">
        <f t="shared" si="6"/>
        <v>-6.0087577379469126E-2</v>
      </c>
      <c r="O35" s="59">
        <f t="shared" si="6"/>
        <v>5.1919175809922447E-3</v>
      </c>
      <c r="P35" s="59">
        <f t="shared" si="6"/>
        <v>6.966361858364456E-2</v>
      </c>
      <c r="Q35" s="59">
        <f t="shared" si="6"/>
        <v>-2.1148148513987497E-3</v>
      </c>
      <c r="R35" s="59">
        <f t="shared" si="6"/>
        <v>2.9439736894994128E-2</v>
      </c>
      <c r="S35" s="59">
        <f t="shared" si="6"/>
        <v>3.5695313079382451E-3</v>
      </c>
      <c r="T35" s="59"/>
      <c r="U35" s="61">
        <f>+J35/B35-1</f>
        <v>0.17236330321834181</v>
      </c>
      <c r="V35" s="62">
        <f>(1+U35)^(1/8)-1</f>
        <v>2.0076580704605496E-2</v>
      </c>
    </row>
    <row r="36" spans="1:22" x14ac:dyDescent="0.25">
      <c r="A36" s="43" t="s">
        <v>174</v>
      </c>
      <c r="B36" s="58">
        <f>'[1]Appx E Pivot'!L66</f>
        <v>1.2346143644489298</v>
      </c>
      <c r="C36" s="59">
        <f>'[1]Appx E Pivot'!M66</f>
        <v>1.2739042576017638</v>
      </c>
      <c r="D36" s="59">
        <f>'[1]Appx E Pivot'!N66</f>
        <v>1.3664917758920796</v>
      </c>
      <c r="E36" s="59">
        <f>'[1]Appx E Pivot'!O66</f>
        <v>1.3394877557585481</v>
      </c>
      <c r="F36" s="59">
        <f>'[1]Appx E Pivot'!P66</f>
        <v>1.4250931504524254</v>
      </c>
      <c r="G36" s="59">
        <f>'[1]Appx E Pivot'!Q66</f>
        <v>1.4072152219393341</v>
      </c>
      <c r="H36" s="59">
        <f>'[1]Appx E Pivot'!R66</f>
        <v>1.4112359627005648</v>
      </c>
      <c r="I36" s="59">
        <f>'[1]Appx E Pivot'!S66</f>
        <v>1.3774418557568906</v>
      </c>
      <c r="J36" s="59">
        <f>'[1]Appx E Pivot'!T66</f>
        <v>1.447996608068518</v>
      </c>
      <c r="K36" s="93">
        <f>'[1]Appx E Pivot'!T52</f>
        <v>1232</v>
      </c>
      <c r="L36" s="58">
        <f t="shared" si="6"/>
        <v>3.1823615765535829E-2</v>
      </c>
      <c r="M36" s="59">
        <f t="shared" si="6"/>
        <v>7.268012312371086E-2</v>
      </c>
      <c r="N36" s="59">
        <f t="shared" si="6"/>
        <v>-1.9761567987412576E-2</v>
      </c>
      <c r="O36" s="59">
        <f t="shared" si="6"/>
        <v>6.3909053536214788E-2</v>
      </c>
      <c r="P36" s="59">
        <f t="shared" si="6"/>
        <v>-1.2545094689014213E-2</v>
      </c>
      <c r="Q36" s="59">
        <f t="shared" si="6"/>
        <v>2.8572322829834018E-3</v>
      </c>
      <c r="R36" s="59">
        <f t="shared" si="6"/>
        <v>-2.3946461000756591E-2</v>
      </c>
      <c r="S36" s="59">
        <f t="shared" si="6"/>
        <v>5.122158297771362E-2</v>
      </c>
      <c r="T36" s="59"/>
      <c r="U36" s="61">
        <f t="shared" ref="U36:U41" si="7">+J36/B36-1</f>
        <v>0.1728331127224747</v>
      </c>
      <c r="V36" s="62">
        <f t="shared" ref="V36:V41" si="8">(1+U36)^(1/8)-1</f>
        <v>2.0127669568274609E-2</v>
      </c>
    </row>
    <row r="37" spans="1:22" x14ac:dyDescent="0.25">
      <c r="A37" s="43" t="s">
        <v>75</v>
      </c>
      <c r="B37" s="58">
        <f>'[1]Appx E Pivot'!L67</f>
        <v>1.2517762268911852</v>
      </c>
      <c r="C37" s="59">
        <f>'[1]Appx E Pivot'!M67</f>
        <v>1.230420463387911</v>
      </c>
      <c r="D37" s="59">
        <f>'[1]Appx E Pivot'!N67</f>
        <v>1.3370477191163135</v>
      </c>
      <c r="E37" s="59">
        <f>'[1]Appx E Pivot'!O67</f>
        <v>1.3312902333856198</v>
      </c>
      <c r="F37" s="59">
        <f>'[1]Appx E Pivot'!P67</f>
        <v>1.3962656876478252</v>
      </c>
      <c r="G37" s="59">
        <f>'[1]Appx E Pivot'!Q67</f>
        <v>1.3616178920307453</v>
      </c>
      <c r="H37" s="59">
        <f>'[1]Appx E Pivot'!R67</f>
        <v>1.3708997618470824</v>
      </c>
      <c r="I37" s="59">
        <f>'[1]Appx E Pivot'!S67</f>
        <v>1.3640740159663041</v>
      </c>
      <c r="J37" s="59">
        <f>'[1]Appx E Pivot'!T67</f>
        <v>1.3718262504543</v>
      </c>
      <c r="K37" s="93">
        <f>'[1]Appx E Pivot'!T53</f>
        <v>2771</v>
      </c>
      <c r="L37" s="58">
        <f t="shared" si="6"/>
        <v>-1.7060368334611775E-2</v>
      </c>
      <c r="M37" s="59">
        <f t="shared" si="6"/>
        <v>8.6659202200529695E-2</v>
      </c>
      <c r="N37" s="59">
        <f t="shared" si="6"/>
        <v>-4.3061183594097496E-3</v>
      </c>
      <c r="O37" s="59">
        <f t="shared" si="6"/>
        <v>4.8806377927798295E-2</v>
      </c>
      <c r="P37" s="59">
        <f t="shared" si="6"/>
        <v>-2.4814615100545945E-2</v>
      </c>
      <c r="Q37" s="59">
        <f t="shared" si="6"/>
        <v>6.8167948369817211E-3</v>
      </c>
      <c r="R37" s="59">
        <f t="shared" si="6"/>
        <v>-4.9790262357195525E-3</v>
      </c>
      <c r="S37" s="59">
        <f t="shared" si="6"/>
        <v>5.6831479796968232E-3</v>
      </c>
      <c r="T37" s="59"/>
      <c r="U37" s="61">
        <f t="shared" si="7"/>
        <v>9.5903741406929921E-2</v>
      </c>
      <c r="V37" s="62">
        <f t="shared" si="8"/>
        <v>1.1513192129719574E-2</v>
      </c>
    </row>
    <row r="38" spans="1:22" x14ac:dyDescent="0.25">
      <c r="A38" s="43" t="s">
        <v>76</v>
      </c>
      <c r="B38" s="58">
        <f>'[1]Appx E Pivot'!L68</f>
        <v>1.1809683907133091</v>
      </c>
      <c r="C38" s="59">
        <f>'[1]Appx E Pivot'!M68</f>
        <v>1.1332702070067899</v>
      </c>
      <c r="D38" s="59">
        <f>'[1]Appx E Pivot'!N68</f>
        <v>1.2528429610294609</v>
      </c>
      <c r="E38" s="59">
        <f>'[1]Appx E Pivot'!O68</f>
        <v>1.191824370376694</v>
      </c>
      <c r="F38" s="59">
        <f>'[1]Appx E Pivot'!P68</f>
        <v>1.2799751387484257</v>
      </c>
      <c r="G38" s="59">
        <f>'[1]Appx E Pivot'!Q68</f>
        <v>1.3039262921838755</v>
      </c>
      <c r="H38" s="59">
        <f>'[1]Appx E Pivot'!R68</f>
        <v>1.2897531402751938</v>
      </c>
      <c r="I38" s="59">
        <f>'[1]Appx E Pivot'!S68</f>
        <v>1.280916220844325</v>
      </c>
      <c r="J38" s="59">
        <f>'[1]Appx E Pivot'!T68</f>
        <v>1.2560185799023611</v>
      </c>
      <c r="K38" s="93">
        <f>'[1]Appx E Pivot'!T54</f>
        <v>5368</v>
      </c>
      <c r="L38" s="58">
        <f t="shared" si="6"/>
        <v>-4.0389043501587119E-2</v>
      </c>
      <c r="M38" s="59">
        <f t="shared" si="6"/>
        <v>0.10551124814133095</v>
      </c>
      <c r="N38" s="59">
        <f t="shared" si="6"/>
        <v>-4.8704101432335944E-2</v>
      </c>
      <c r="O38" s="59">
        <f t="shared" si="6"/>
        <v>7.3962884601755929E-2</v>
      </c>
      <c r="P38" s="59">
        <f t="shared" si="6"/>
        <v>1.8712202065791272E-2</v>
      </c>
      <c r="Q38" s="59">
        <f t="shared" si="6"/>
        <v>-1.086959592243808E-2</v>
      </c>
      <c r="R38" s="59">
        <f t="shared" si="6"/>
        <v>-6.8516362976122069E-3</v>
      </c>
      <c r="S38" s="59">
        <f t="shared" si="6"/>
        <v>-1.9437368765267471E-2</v>
      </c>
      <c r="T38" s="59"/>
      <c r="U38" s="61">
        <f t="shared" si="7"/>
        <v>6.3549701904994649E-2</v>
      </c>
      <c r="V38" s="62">
        <f t="shared" si="8"/>
        <v>7.7312440226633417E-3</v>
      </c>
    </row>
    <row r="39" spans="1:22" x14ac:dyDescent="0.25">
      <c r="A39" s="43" t="s">
        <v>77</v>
      </c>
      <c r="B39" s="58">
        <f>'[1]Appx E Pivot'!L69</f>
        <v>1.1103624259992013</v>
      </c>
      <c r="C39" s="59">
        <f>'[1]Appx E Pivot'!M69</f>
        <v>1.1131703586637698</v>
      </c>
      <c r="D39" s="59">
        <f>'[1]Appx E Pivot'!N69</f>
        <v>1.1731673212319134</v>
      </c>
      <c r="E39" s="59">
        <f>'[1]Appx E Pivot'!O69</f>
        <v>1.1276055703643264</v>
      </c>
      <c r="F39" s="59">
        <f>'[1]Appx E Pivot'!P69</f>
        <v>1.1985065254402762</v>
      </c>
      <c r="G39" s="59">
        <f>'[1]Appx E Pivot'!Q69</f>
        <v>1.1844451998095951</v>
      </c>
      <c r="H39" s="59">
        <f>'[1]Appx E Pivot'!R69</f>
        <v>1.2022617542511971</v>
      </c>
      <c r="I39" s="59">
        <f>'[1]Appx E Pivot'!S69</f>
        <v>1.1811634401898912</v>
      </c>
      <c r="J39" s="59">
        <f>'[1]Appx E Pivot'!T69</f>
        <v>1.223424755552456</v>
      </c>
      <c r="K39" s="93">
        <f>'[1]Appx E Pivot'!T55</f>
        <v>9632</v>
      </c>
      <c r="L39" s="58">
        <f t="shared" si="6"/>
        <v>2.5288433747581163E-3</v>
      </c>
      <c r="M39" s="59">
        <f t="shared" si="6"/>
        <v>5.3897377073678809E-2</v>
      </c>
      <c r="N39" s="59">
        <f t="shared" si="6"/>
        <v>-3.8836532558496173E-2</v>
      </c>
      <c r="O39" s="59">
        <f t="shared" si="6"/>
        <v>6.2877443087694163E-2</v>
      </c>
      <c r="P39" s="59">
        <f t="shared" si="6"/>
        <v>-1.1732373026100751E-2</v>
      </c>
      <c r="Q39" s="59">
        <f t="shared" si="6"/>
        <v>1.5042109541636872E-2</v>
      </c>
      <c r="R39" s="59">
        <f t="shared" si="6"/>
        <v>-1.7548852391504832E-2</v>
      </c>
      <c r="S39" s="59">
        <f t="shared" si="6"/>
        <v>3.5779396757971593E-2</v>
      </c>
      <c r="T39" s="59"/>
      <c r="U39" s="61">
        <f t="shared" si="7"/>
        <v>0.1018247077763923</v>
      </c>
      <c r="V39" s="62">
        <f t="shared" si="8"/>
        <v>1.2194710299880729E-2</v>
      </c>
    </row>
    <row r="40" spans="1:22" x14ac:dyDescent="0.25">
      <c r="A40" s="43" t="s">
        <v>175</v>
      </c>
      <c r="B40" s="58">
        <f>'[1]Appx E Pivot'!L70</f>
        <v>1.1129414733998708</v>
      </c>
      <c r="C40" s="59">
        <f>'[1]Appx E Pivot'!M70</f>
        <v>1.0838639473690412</v>
      </c>
      <c r="D40" s="59">
        <f>'[1]Appx E Pivot'!N70</f>
        <v>1.1872066406533899</v>
      </c>
      <c r="E40" s="59">
        <f>'[1]Appx E Pivot'!O70</f>
        <v>1.0924860116830146</v>
      </c>
      <c r="F40" s="59">
        <f>'[1]Appx E Pivot'!P70</f>
        <v>1.1727579132524062</v>
      </c>
      <c r="G40" s="59">
        <f>'[1]Appx E Pivot'!Q70</f>
        <v>1.1234967303013561</v>
      </c>
      <c r="H40" s="59">
        <f>'[1]Appx E Pivot'!R70</f>
        <v>1.2001105724121894</v>
      </c>
      <c r="I40" s="59">
        <f>'[1]Appx E Pivot'!S70</f>
        <v>1.1236475812575719</v>
      </c>
      <c r="J40" s="59">
        <f>'[1]Appx E Pivot'!T70</f>
        <v>1.1860986444817372</v>
      </c>
      <c r="K40" s="93">
        <f>'[1]Appx E Pivot'!T56</f>
        <v>5801</v>
      </c>
      <c r="L40" s="58">
        <f t="shared" si="6"/>
        <v>-2.6126734177676081E-2</v>
      </c>
      <c r="M40" s="59">
        <f t="shared" si="6"/>
        <v>9.5346554828400265E-2</v>
      </c>
      <c r="N40" s="59">
        <f t="shared" si="6"/>
        <v>-7.9784450092230674E-2</v>
      </c>
      <c r="O40" s="59">
        <f t="shared" si="6"/>
        <v>7.3476365565294355E-2</v>
      </c>
      <c r="P40" s="59">
        <f t="shared" si="6"/>
        <v>-4.2004562403193835E-2</v>
      </c>
      <c r="Q40" s="59">
        <f t="shared" si="6"/>
        <v>6.8192314267156995E-2</v>
      </c>
      <c r="R40" s="59">
        <f t="shared" si="6"/>
        <v>-6.3713288518847944E-2</v>
      </c>
      <c r="S40" s="59">
        <f t="shared" si="6"/>
        <v>5.5578870337860575E-2</v>
      </c>
      <c r="T40" s="59"/>
      <c r="U40" s="61">
        <f t="shared" si="7"/>
        <v>6.5733170009723896E-2</v>
      </c>
      <c r="V40" s="62">
        <f t="shared" si="8"/>
        <v>7.9896211383680971E-3</v>
      </c>
    </row>
    <row r="41" spans="1:22" x14ac:dyDescent="0.25">
      <c r="A41" s="94" t="s">
        <v>159</v>
      </c>
      <c r="B41" s="70">
        <f>'[1]Appx E Pivot'!L80</f>
        <v>1.1576519912338439</v>
      </c>
      <c r="C41" s="71">
        <f>'[1]Appx E Pivot'!M80</f>
        <v>1.1404132836623286</v>
      </c>
      <c r="D41" s="71">
        <f>'[1]Appx E Pivot'!N80</f>
        <v>1.23112133232351</v>
      </c>
      <c r="E41" s="71">
        <f>'[1]Appx E Pivot'!O80</f>
        <v>1.1762293861591904</v>
      </c>
      <c r="F41" s="71">
        <f>'[1]Appx E Pivot'!P80</f>
        <v>1.2494261998820677</v>
      </c>
      <c r="G41" s="71">
        <f>'[1]Appx E Pivot'!Q80</f>
        <v>1.2344455618694643</v>
      </c>
      <c r="H41" s="71">
        <f>'[1]Appx E Pivot'!R80</f>
        <v>1.2541059833667119</v>
      </c>
      <c r="I41" s="71">
        <f>'[1]Appx E Pivot'!S80</f>
        <v>1.2237530649471224</v>
      </c>
      <c r="J41" s="71">
        <f>'[1]Appx E Pivot'!T80</f>
        <v>1.2522778282321505</v>
      </c>
      <c r="K41" s="95">
        <f>'[1]Appx E Pivot'!T78</f>
        <v>25450</v>
      </c>
      <c r="L41" s="70">
        <f t="shared" si="6"/>
        <v>-1.4891096548922178E-2</v>
      </c>
      <c r="M41" s="71">
        <f t="shared" si="6"/>
        <v>7.9539628273954444E-2</v>
      </c>
      <c r="N41" s="71">
        <f t="shared" si="6"/>
        <v>-4.4586950711609674E-2</v>
      </c>
      <c r="O41" s="71">
        <f t="shared" si="6"/>
        <v>6.2230050179150176E-2</v>
      </c>
      <c r="P41" s="71">
        <f t="shared" si="6"/>
        <v>-1.1990014307381558E-2</v>
      </c>
      <c r="Q41" s="71">
        <f t="shared" si="6"/>
        <v>1.5926519649415383E-2</v>
      </c>
      <c r="R41" s="71">
        <f t="shared" si="6"/>
        <v>-2.4202833589953454E-2</v>
      </c>
      <c r="S41" s="71">
        <f t="shared" si="6"/>
        <v>2.3309247675927569E-2</v>
      </c>
      <c r="T41" s="71"/>
      <c r="U41" s="73">
        <f t="shared" si="7"/>
        <v>8.173944995114879E-2</v>
      </c>
      <c r="V41" s="74">
        <f t="shared" si="8"/>
        <v>9.8696805949944899E-3</v>
      </c>
    </row>
    <row r="43" spans="1:22" ht="12.75" customHeight="1" x14ac:dyDescent="0.25">
      <c r="B43" s="387" t="s">
        <v>176</v>
      </c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45"/>
      <c r="V43" s="45"/>
    </row>
    <row r="44" spans="1:22" ht="27.75" customHeight="1" x14ac:dyDescent="0.25">
      <c r="B44" s="393" t="s">
        <v>133</v>
      </c>
      <c r="C44" s="393"/>
      <c r="D44" s="393"/>
      <c r="E44" s="393"/>
      <c r="F44" s="393"/>
      <c r="G44" s="393"/>
      <c r="H44" s="393"/>
      <c r="I44" s="393"/>
      <c r="J44" s="46"/>
      <c r="K44" s="46" t="s">
        <v>161</v>
      </c>
      <c r="L44" s="389" t="s">
        <v>135</v>
      </c>
      <c r="M44" s="390"/>
      <c r="N44" s="390"/>
      <c r="O44" s="390"/>
      <c r="P44" s="390"/>
      <c r="Q44" s="390"/>
      <c r="R44" s="390"/>
      <c r="S44" s="83"/>
      <c r="T44" s="84"/>
      <c r="U44" s="49" t="s">
        <v>136</v>
      </c>
      <c r="V44" s="85" t="s">
        <v>137</v>
      </c>
    </row>
    <row r="45" spans="1:22" x14ac:dyDescent="0.25">
      <c r="A45" s="63" t="s">
        <v>127</v>
      </c>
      <c r="B45" s="86" t="s">
        <v>138</v>
      </c>
      <c r="C45" s="87" t="s">
        <v>139</v>
      </c>
      <c r="D45" s="87" t="s">
        <v>140</v>
      </c>
      <c r="E45" s="87" t="s">
        <v>141</v>
      </c>
      <c r="F45" s="87" t="s">
        <v>142</v>
      </c>
      <c r="G45" s="87" t="s">
        <v>143</v>
      </c>
      <c r="H45" s="87" t="s">
        <v>144</v>
      </c>
      <c r="I45" s="87" t="s">
        <v>145</v>
      </c>
      <c r="J45" s="87">
        <v>2017</v>
      </c>
      <c r="K45" s="87">
        <v>2017</v>
      </c>
      <c r="L45" s="88" t="s">
        <v>146</v>
      </c>
      <c r="M45" s="89" t="s">
        <v>147</v>
      </c>
      <c r="N45" s="89" t="s">
        <v>148</v>
      </c>
      <c r="O45" s="89" t="s">
        <v>149</v>
      </c>
      <c r="P45" s="89" t="s">
        <v>150</v>
      </c>
      <c r="Q45" s="89" t="s">
        <v>151</v>
      </c>
      <c r="R45" s="90" t="s">
        <v>152</v>
      </c>
      <c r="S45" s="90" t="s">
        <v>153</v>
      </c>
      <c r="T45" s="90"/>
      <c r="U45" s="91" t="s">
        <v>154</v>
      </c>
      <c r="V45" s="92" t="s">
        <v>154</v>
      </c>
    </row>
    <row r="46" spans="1:22" x14ac:dyDescent="0.25">
      <c r="A46" s="43" t="s">
        <v>173</v>
      </c>
      <c r="B46" s="58">
        <f>'[1]Appx E Pivot'!L72</f>
        <v>1.1939786752661299</v>
      </c>
      <c r="C46" s="59">
        <f>'[1]Appx E Pivot'!M72</f>
        <v>1.1010947961938695</v>
      </c>
      <c r="D46" s="59">
        <f>'[1]Appx E Pivot'!N72</f>
        <v>1.3488328658567681</v>
      </c>
      <c r="E46" s="59">
        <f>'[1]Appx E Pivot'!O72</f>
        <v>1.277165065001757</v>
      </c>
      <c r="F46" s="59">
        <f>'[1]Appx E Pivot'!P72</f>
        <v>1.2516595976446534</v>
      </c>
      <c r="G46" s="59">
        <f>'[1]Appx E Pivot'!Q72</f>
        <v>1.3379552402799055</v>
      </c>
      <c r="H46" s="59">
        <f>'[1]Appx E Pivot'!R72</f>
        <v>1.3461105054360685</v>
      </c>
      <c r="I46" s="59">
        <f>'[1]Appx E Pivot'!S72</f>
        <v>1.4035125051364479</v>
      </c>
      <c r="J46" s="59">
        <f>'[1]Appx E Pivot'!T72</f>
        <v>1.3408742304845562</v>
      </c>
      <c r="K46" s="93">
        <f>'[1]Appx E Pivot'!T58/1000000</f>
        <v>24.715875</v>
      </c>
      <c r="L46" s="58">
        <f t="shared" ref="L46:S52" si="9">+C46/B46-1</f>
        <v>-7.779358291433236E-2</v>
      </c>
      <c r="M46" s="59">
        <f t="shared" si="9"/>
        <v>0.22499249884682904</v>
      </c>
      <c r="N46" s="59">
        <f t="shared" si="9"/>
        <v>-5.3133195868183658E-2</v>
      </c>
      <c r="O46" s="59">
        <f t="shared" si="9"/>
        <v>-1.9970376622436392E-2</v>
      </c>
      <c r="P46" s="59">
        <f t="shared" si="9"/>
        <v>6.8944977370557714E-2</v>
      </c>
      <c r="Q46" s="59">
        <f t="shared" si="9"/>
        <v>6.0953198661988228E-3</v>
      </c>
      <c r="R46" s="59">
        <f t="shared" si="9"/>
        <v>4.2642858419550178E-2</v>
      </c>
      <c r="S46" s="59">
        <f t="shared" si="9"/>
        <v>-4.4629651978627782E-2</v>
      </c>
      <c r="T46" s="59"/>
      <c r="U46" s="61">
        <f>+J46/B46-1</f>
        <v>0.12303030050824337</v>
      </c>
      <c r="V46" s="62">
        <f>(1+U46)^(1/8)-1</f>
        <v>1.4609523072853348E-2</v>
      </c>
    </row>
    <row r="47" spans="1:22" x14ac:dyDescent="0.25">
      <c r="A47" s="43" t="s">
        <v>174</v>
      </c>
      <c r="B47" s="58">
        <f>'[1]Appx E Pivot'!L73</f>
        <v>1.1485815489062627</v>
      </c>
      <c r="C47" s="59">
        <f>'[1]Appx E Pivot'!M73</f>
        <v>1.188143241147283</v>
      </c>
      <c r="D47" s="59">
        <f>'[1]Appx E Pivot'!N73</f>
        <v>1.2594938671224578</v>
      </c>
      <c r="E47" s="59">
        <f>'[1]Appx E Pivot'!O73</f>
        <v>1.1995998493318163</v>
      </c>
      <c r="F47" s="59">
        <f>'[1]Appx E Pivot'!P73</f>
        <v>1.2597344634201046</v>
      </c>
      <c r="G47" s="59">
        <f>'[1]Appx E Pivot'!Q73</f>
        <v>1.242672067242419</v>
      </c>
      <c r="H47" s="59">
        <f>'[1]Appx E Pivot'!R73</f>
        <v>1.2635891403929613</v>
      </c>
      <c r="I47" s="59">
        <f>'[1]Appx E Pivot'!S73</f>
        <v>1.245241889482082</v>
      </c>
      <c r="J47" s="59">
        <f>'[1]Appx E Pivot'!T73</f>
        <v>1.2745376665976957</v>
      </c>
      <c r="K47" s="93">
        <f>'[1]Appx E Pivot'!T59/1000000</f>
        <v>50.063704999999999</v>
      </c>
      <c r="L47" s="58">
        <f t="shared" si="9"/>
        <v>3.4443955919971847E-2</v>
      </c>
      <c r="M47" s="59">
        <f t="shared" si="9"/>
        <v>6.0052208777687355E-2</v>
      </c>
      <c r="N47" s="59">
        <f t="shared" si="9"/>
        <v>-4.7554036866793381E-2</v>
      </c>
      <c r="O47" s="59">
        <f t="shared" si="9"/>
        <v>5.0128894332375662E-2</v>
      </c>
      <c r="P47" s="59">
        <f t="shared" si="9"/>
        <v>-1.3544438667941416E-2</v>
      </c>
      <c r="Q47" s="59">
        <f t="shared" si="9"/>
        <v>1.6832335498583317E-2</v>
      </c>
      <c r="R47" s="59">
        <f t="shared" si="9"/>
        <v>-1.4519949819427502E-2</v>
      </c>
      <c r="S47" s="59">
        <f t="shared" si="9"/>
        <v>2.3526173800496153E-2</v>
      </c>
      <c r="T47" s="59"/>
      <c r="U47" s="61">
        <f t="shared" ref="U47:U52" si="10">+J47/B47-1</f>
        <v>0.10966232028659584</v>
      </c>
      <c r="V47" s="62">
        <f t="shared" ref="V47:V52" si="11">(1+U47)^(1/8)-1</f>
        <v>1.3091927710018547E-2</v>
      </c>
    </row>
    <row r="48" spans="1:22" x14ac:dyDescent="0.25">
      <c r="A48" s="43" t="s">
        <v>75</v>
      </c>
      <c r="B48" s="58">
        <f>'[1]Appx E Pivot'!L74</f>
        <v>1.1777050908602054</v>
      </c>
      <c r="C48" s="59">
        <f>'[1]Appx E Pivot'!M74</f>
        <v>1.1671007752293416</v>
      </c>
      <c r="D48" s="59">
        <f>'[1]Appx E Pivot'!N74</f>
        <v>1.2348964347792859</v>
      </c>
      <c r="E48" s="59">
        <f>'[1]Appx E Pivot'!O74</f>
        <v>1.2568037927119968</v>
      </c>
      <c r="F48" s="59">
        <f>'[1]Appx E Pivot'!P74</f>
        <v>1.2346483700364577</v>
      </c>
      <c r="G48" s="59">
        <f>'[1]Appx E Pivot'!Q74</f>
        <v>1.245647411147222</v>
      </c>
      <c r="H48" s="59">
        <f>'[1]Appx E Pivot'!R74</f>
        <v>1.2394656228199152</v>
      </c>
      <c r="I48" s="59">
        <f>'[1]Appx E Pivot'!S74</f>
        <v>1.2020393227438508</v>
      </c>
      <c r="J48" s="59">
        <f>'[1]Appx E Pivot'!T74</f>
        <v>1.2119118502579536</v>
      </c>
      <c r="K48" s="93">
        <f>'[1]Appx E Pivot'!T60/1000000</f>
        <v>97.055476999999996</v>
      </c>
      <c r="L48" s="58">
        <f t="shared" si="9"/>
        <v>-9.0042199130838663E-3</v>
      </c>
      <c r="M48" s="59">
        <f t="shared" si="9"/>
        <v>5.8088950833420583E-2</v>
      </c>
      <c r="N48" s="59">
        <f t="shared" si="9"/>
        <v>1.7740239031968974E-2</v>
      </c>
      <c r="O48" s="59">
        <f t="shared" si="9"/>
        <v>-1.7628386231816728E-2</v>
      </c>
      <c r="P48" s="59">
        <f t="shared" si="9"/>
        <v>8.9086426368014671E-3</v>
      </c>
      <c r="Q48" s="59">
        <f t="shared" si="9"/>
        <v>-4.9627111749169783E-3</v>
      </c>
      <c r="R48" s="59">
        <f t="shared" si="9"/>
        <v>-3.0195512797616453E-2</v>
      </c>
      <c r="S48" s="59">
        <f t="shared" si="9"/>
        <v>8.2131485445642305E-3</v>
      </c>
      <c r="T48" s="59"/>
      <c r="U48" s="61">
        <f t="shared" si="10"/>
        <v>2.9045267497963545E-2</v>
      </c>
      <c r="V48" s="62">
        <f t="shared" si="11"/>
        <v>3.5853429732279896E-3</v>
      </c>
    </row>
    <row r="49" spans="1:22" x14ac:dyDescent="0.25">
      <c r="A49" s="43" t="s">
        <v>76</v>
      </c>
      <c r="B49" s="58">
        <f>'[1]Appx E Pivot'!L75</f>
        <v>1.1310440408674758</v>
      </c>
      <c r="C49" s="59">
        <f>'[1]Appx E Pivot'!M75</f>
        <v>1.0818536100835401</v>
      </c>
      <c r="D49" s="59">
        <f>'[1]Appx E Pivot'!N75</f>
        <v>1.1926719906573846</v>
      </c>
      <c r="E49" s="59">
        <f>'[1]Appx E Pivot'!O75</f>
        <v>1.1491258905299233</v>
      </c>
      <c r="F49" s="59">
        <f>'[1]Appx E Pivot'!P75</f>
        <v>1.1653034733703975</v>
      </c>
      <c r="G49" s="59">
        <f>'[1]Appx E Pivot'!Q75</f>
        <v>1.1782522593934599</v>
      </c>
      <c r="H49" s="59">
        <f>'[1]Appx E Pivot'!R75</f>
        <v>1.1870802502021554</v>
      </c>
      <c r="I49" s="59">
        <f>'[1]Appx E Pivot'!S75</f>
        <v>1.1795227094145129</v>
      </c>
      <c r="J49" s="59">
        <f>'[1]Appx E Pivot'!T75</f>
        <v>1.1604923169198758</v>
      </c>
      <c r="K49" s="93">
        <f>'[1]Appx E Pivot'!T61/1000000</f>
        <v>153.073646</v>
      </c>
      <c r="L49" s="58">
        <f t="shared" si="9"/>
        <v>-4.3491171878867085E-2</v>
      </c>
      <c r="M49" s="59">
        <f t="shared" si="9"/>
        <v>0.10243380392776724</v>
      </c>
      <c r="N49" s="59">
        <f t="shared" si="9"/>
        <v>-3.6511379883633621E-2</v>
      </c>
      <c r="O49" s="59">
        <f t="shared" si="9"/>
        <v>1.4078164084366573E-2</v>
      </c>
      <c r="P49" s="59">
        <f t="shared" si="9"/>
        <v>1.1111943213908626E-2</v>
      </c>
      <c r="Q49" s="59">
        <f t="shared" si="9"/>
        <v>7.4924454744860203E-3</v>
      </c>
      <c r="R49" s="59">
        <f t="shared" si="9"/>
        <v>-6.3664952612558778E-3</v>
      </c>
      <c r="S49" s="59">
        <f t="shared" si="9"/>
        <v>-1.613397719496501E-2</v>
      </c>
      <c r="T49" s="59"/>
      <c r="U49" s="61">
        <f t="shared" si="10"/>
        <v>2.6036365506876269E-2</v>
      </c>
      <c r="V49" s="62">
        <f t="shared" si="11"/>
        <v>3.2180656518410178E-3</v>
      </c>
    </row>
    <row r="50" spans="1:22" x14ac:dyDescent="0.25">
      <c r="A50" s="43" t="s">
        <v>77</v>
      </c>
      <c r="B50" s="58">
        <f>'[1]Appx E Pivot'!L76</f>
        <v>1.0766814587052573</v>
      </c>
      <c r="C50" s="59">
        <f>'[1]Appx E Pivot'!M76</f>
        <v>1.0965874373741475</v>
      </c>
      <c r="D50" s="59">
        <f>'[1]Appx E Pivot'!N76</f>
        <v>1.0968970420663917</v>
      </c>
      <c r="E50" s="59">
        <f>'[1]Appx E Pivot'!O76</f>
        <v>1.0795116473608655</v>
      </c>
      <c r="F50" s="59">
        <f>'[1]Appx E Pivot'!P76</f>
        <v>1.1143567859780041</v>
      </c>
      <c r="G50" s="59">
        <f>'[1]Appx E Pivot'!Q76</f>
        <v>1.1153441371578221</v>
      </c>
      <c r="H50" s="59">
        <f>'[1]Appx E Pivot'!R76</f>
        <v>1.1313319868861982</v>
      </c>
      <c r="I50" s="59">
        <f>'[1]Appx E Pivot'!S76</f>
        <v>1.1098291876975193</v>
      </c>
      <c r="J50" s="59">
        <f>'[1]Appx E Pivot'!T76</f>
        <v>1.1405672551911825</v>
      </c>
      <c r="K50" s="93">
        <f>'[1]Appx E Pivot'!T62/1000000</f>
        <v>226.26468399999999</v>
      </c>
      <c r="L50" s="58">
        <f t="shared" si="9"/>
        <v>1.8488271073997753E-2</v>
      </c>
      <c r="M50" s="59">
        <f t="shared" si="9"/>
        <v>2.8233470646488179E-4</v>
      </c>
      <c r="N50" s="59">
        <f t="shared" si="9"/>
        <v>-1.5849613991824385E-2</v>
      </c>
      <c r="O50" s="59">
        <f t="shared" si="9"/>
        <v>3.2278612928657413E-2</v>
      </c>
      <c r="P50" s="59">
        <f t="shared" si="9"/>
        <v>8.860278792590659E-4</v>
      </c>
      <c r="Q50" s="59">
        <f t="shared" si="9"/>
        <v>1.4334454448397649E-2</v>
      </c>
      <c r="R50" s="59">
        <f t="shared" si="9"/>
        <v>-1.9006621785583766E-2</v>
      </c>
      <c r="S50" s="59">
        <f t="shared" si="9"/>
        <v>2.7696214727811697E-2</v>
      </c>
      <c r="T50" s="59"/>
      <c r="U50" s="61">
        <f t="shared" si="10"/>
        <v>5.9335837883518261E-2</v>
      </c>
      <c r="V50" s="62">
        <f t="shared" si="11"/>
        <v>7.2312883645500037E-3</v>
      </c>
    </row>
    <row r="51" spans="1:22" x14ac:dyDescent="0.25">
      <c r="A51" s="43" t="s">
        <v>175</v>
      </c>
      <c r="B51" s="58">
        <f>'[1]Appx E Pivot'!L77</f>
        <v>1.1003597075796294</v>
      </c>
      <c r="C51" s="59">
        <f>'[1]Appx E Pivot'!M77</f>
        <v>1.0574481473911457</v>
      </c>
      <c r="D51" s="59">
        <f>'[1]Appx E Pivot'!N77</f>
        <v>1.088094739538507</v>
      </c>
      <c r="E51" s="59">
        <f>'[1]Appx E Pivot'!O77</f>
        <v>1.0452847446582882</v>
      </c>
      <c r="F51" s="59">
        <f>'[1]Appx E Pivot'!P77</f>
        <v>1.077373048344203</v>
      </c>
      <c r="G51" s="59">
        <f>'[1]Appx E Pivot'!Q77</f>
        <v>1.0386633783075452</v>
      </c>
      <c r="H51" s="59">
        <f>'[1]Appx E Pivot'!R77</f>
        <v>1.1133090821744516</v>
      </c>
      <c r="I51" s="59">
        <f>'[1]Appx E Pivot'!S77</f>
        <v>1.0345149217024217</v>
      </c>
      <c r="J51" s="59">
        <f>'[1]Appx E Pivot'!T77</f>
        <v>1.1016924937901307</v>
      </c>
      <c r="K51" s="93">
        <f>'[1]Appx E Pivot'!T63/1000000</f>
        <v>170.302514</v>
      </c>
      <c r="L51" s="58">
        <f t="shared" si="9"/>
        <v>-3.8997756727091382E-2</v>
      </c>
      <c r="M51" s="59">
        <f t="shared" si="9"/>
        <v>2.8981650043995222E-2</v>
      </c>
      <c r="N51" s="59">
        <f t="shared" si="9"/>
        <v>-3.934399581637138E-2</v>
      </c>
      <c r="O51" s="59">
        <f t="shared" si="9"/>
        <v>3.0698145983566016E-2</v>
      </c>
      <c r="P51" s="59">
        <f t="shared" si="9"/>
        <v>-3.5929681085070886E-2</v>
      </c>
      <c r="Q51" s="59">
        <f t="shared" si="9"/>
        <v>7.186707977375506E-2</v>
      </c>
      <c r="R51" s="59">
        <f t="shared" si="9"/>
        <v>-7.0774739677981979E-2</v>
      </c>
      <c r="S51" s="59">
        <f t="shared" si="9"/>
        <v>6.4936300751621934E-2</v>
      </c>
      <c r="T51" s="59"/>
      <c r="U51" s="61">
        <f t="shared" si="10"/>
        <v>1.2112277479088274E-3</v>
      </c>
      <c r="V51" s="62">
        <f t="shared" si="11"/>
        <v>1.5132329863565275E-4</v>
      </c>
    </row>
    <row r="52" spans="1:22" x14ac:dyDescent="0.25">
      <c r="A52" s="94" t="s">
        <v>159</v>
      </c>
      <c r="B52" s="70">
        <f>'[1]Appx E Pivot'!L81</f>
        <v>1.1209709910737553</v>
      </c>
      <c r="C52" s="71">
        <f>'[1]Appx E Pivot'!M81</f>
        <v>1.1074760120756986</v>
      </c>
      <c r="D52" s="71">
        <f>'[1]Appx E Pivot'!N81</f>
        <v>1.1624424630753105</v>
      </c>
      <c r="E52" s="71">
        <f>'[1]Appx E Pivot'!O81</f>
        <v>1.1312369086048728</v>
      </c>
      <c r="F52" s="71">
        <f>'[1]Appx E Pivot'!P81</f>
        <v>1.1530043872417823</v>
      </c>
      <c r="G52" s="71">
        <f>'[1]Appx E Pivot'!Q81</f>
        <v>1.1488915306335052</v>
      </c>
      <c r="H52" s="71">
        <f>'[1]Appx E Pivot'!R81</f>
        <v>1.1706488816161</v>
      </c>
      <c r="I52" s="71">
        <f>'[1]Appx E Pivot'!S81</f>
        <v>1.1367511601282252</v>
      </c>
      <c r="J52" s="71">
        <f>'[1]Appx E Pivot'!T81</f>
        <v>1.1586941912470583</v>
      </c>
      <c r="K52" s="95">
        <f>'[1]Appx E Pivot'!T79/1000000</f>
        <v>721.47590100000002</v>
      </c>
      <c r="L52" s="70">
        <f t="shared" si="9"/>
        <v>-1.2038651406251044E-2</v>
      </c>
      <c r="M52" s="71">
        <f t="shared" si="9"/>
        <v>4.9632182006895675E-2</v>
      </c>
      <c r="N52" s="71">
        <f t="shared" si="9"/>
        <v>-2.6844816377303959E-2</v>
      </c>
      <c r="O52" s="71">
        <f t="shared" si="9"/>
        <v>1.9242192746128595E-2</v>
      </c>
      <c r="P52" s="71">
        <f t="shared" si="9"/>
        <v>-3.5670780213732378E-3</v>
      </c>
      <c r="Q52" s="71">
        <f t="shared" si="9"/>
        <v>1.8937689418423664E-2</v>
      </c>
      <c r="R52" s="71">
        <f t="shared" si="9"/>
        <v>-2.8956352344589043E-2</v>
      </c>
      <c r="S52" s="71">
        <f t="shared" si="9"/>
        <v>1.9303284560851397E-2</v>
      </c>
      <c r="T52" s="71"/>
      <c r="U52" s="73">
        <f t="shared" si="10"/>
        <v>3.3652253692282086E-2</v>
      </c>
      <c r="V52" s="74">
        <f t="shared" si="11"/>
        <v>4.1458714215096837E-3</v>
      </c>
    </row>
  </sheetData>
  <mergeCells count="20">
    <mergeCell ref="B44:I44"/>
    <mergeCell ref="L44:R44"/>
    <mergeCell ref="B8:T8"/>
    <mergeCell ref="B9:T9"/>
    <mergeCell ref="B10:I10"/>
    <mergeCell ref="L10:R10"/>
    <mergeCell ref="B20:T20"/>
    <mergeCell ref="B21:I21"/>
    <mergeCell ref="L21:R21"/>
    <mergeCell ref="B31:T31"/>
    <mergeCell ref="B32:T32"/>
    <mergeCell ref="B33:I33"/>
    <mergeCell ref="L33:R33"/>
    <mergeCell ref="B43:T43"/>
    <mergeCell ref="B6:T6"/>
    <mergeCell ref="B1:T1"/>
    <mergeCell ref="B2:T2"/>
    <mergeCell ref="B3:T3"/>
    <mergeCell ref="B4:T4"/>
    <mergeCell ref="B5:T5"/>
  </mergeCells>
  <pageMargins left="0.7" right="0.7" top="0.75" bottom="0.75" header="0.51180555555555496" footer="0.51180555555555496"/>
  <pageSetup scale="63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2435-F476-4D51-91F8-CE5AABAD7A75}">
  <sheetPr>
    <pageSetUpPr fitToPage="1"/>
  </sheetPr>
  <dimension ref="A1:AML52"/>
  <sheetViews>
    <sheetView zoomScaleNormal="100" workbookViewId="0">
      <selection sqref="A1:B1"/>
    </sheetView>
  </sheetViews>
  <sheetFormatPr defaultColWidth="8.5703125" defaultRowHeight="15" x14ac:dyDescent="0.25"/>
  <cols>
    <col min="1" max="1" width="12" style="43" customWidth="1"/>
    <col min="2" max="10" width="8.5703125" style="6"/>
    <col min="11" max="11" width="10.28515625" style="6" customWidth="1"/>
    <col min="12" max="19" width="8.5703125" style="6"/>
    <col min="20" max="20" width="4.7109375" style="6" customWidth="1"/>
    <col min="21" max="21" width="9.85546875" style="6" customWidth="1"/>
    <col min="22" max="1026" width="8.5703125" style="6"/>
    <col min="1027" max="16384" width="8.5703125" style="1"/>
  </cols>
  <sheetData>
    <row r="1" spans="1:22" x14ac:dyDescent="0.25">
      <c r="B1" s="391" t="s">
        <v>181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</row>
    <row r="2" spans="1:22" x14ac:dyDescent="0.25">
      <c r="B2" s="385" t="s">
        <v>50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</row>
    <row r="3" spans="1:22" x14ac:dyDescent="0.25">
      <c r="B3" s="392" t="s">
        <v>170</v>
      </c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</row>
    <row r="4" spans="1:22" x14ac:dyDescent="0.25">
      <c r="B4" s="377" t="s">
        <v>130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</row>
    <row r="5" spans="1:22" x14ac:dyDescent="0.25">
      <c r="B5" s="377" t="s">
        <v>131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</row>
    <row r="6" spans="1:22" x14ac:dyDescent="0.25">
      <c r="B6" s="377" t="s">
        <v>53</v>
      </c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</row>
    <row r="7" spans="1:22" x14ac:dyDescent="0.25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2" x14ac:dyDescent="0.25">
      <c r="B8" s="394" t="s">
        <v>182</v>
      </c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</row>
    <row r="9" spans="1:22" ht="12.75" customHeight="1" x14ac:dyDescent="0.25">
      <c r="B9" s="387" t="s">
        <v>172</v>
      </c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45"/>
      <c r="V9" s="45"/>
    </row>
    <row r="10" spans="1:22" ht="27.75" customHeight="1" x14ac:dyDescent="0.25">
      <c r="B10" s="393" t="s">
        <v>133</v>
      </c>
      <c r="C10" s="393"/>
      <c r="D10" s="393"/>
      <c r="E10" s="393"/>
      <c r="F10" s="393"/>
      <c r="G10" s="393"/>
      <c r="H10" s="393"/>
      <c r="I10" s="393"/>
      <c r="J10" s="46"/>
      <c r="K10" s="46" t="s">
        <v>134</v>
      </c>
      <c r="L10" s="389" t="s">
        <v>135</v>
      </c>
      <c r="M10" s="390"/>
      <c r="N10" s="390"/>
      <c r="O10" s="390"/>
      <c r="P10" s="390"/>
      <c r="Q10" s="390"/>
      <c r="R10" s="390"/>
      <c r="S10" s="83"/>
      <c r="T10" s="84"/>
      <c r="U10" s="49" t="s">
        <v>136</v>
      </c>
      <c r="V10" s="85" t="s">
        <v>137</v>
      </c>
    </row>
    <row r="11" spans="1:22" x14ac:dyDescent="0.25">
      <c r="A11" s="63" t="s">
        <v>127</v>
      </c>
      <c r="B11" s="86" t="s">
        <v>138</v>
      </c>
      <c r="C11" s="87" t="s">
        <v>139</v>
      </c>
      <c r="D11" s="87" t="s">
        <v>140</v>
      </c>
      <c r="E11" s="87" t="s">
        <v>141</v>
      </c>
      <c r="F11" s="87" t="s">
        <v>142</v>
      </c>
      <c r="G11" s="87" t="s">
        <v>143</v>
      </c>
      <c r="H11" s="87" t="s">
        <v>144</v>
      </c>
      <c r="I11" s="87" t="s">
        <v>145</v>
      </c>
      <c r="J11" s="87">
        <v>2017</v>
      </c>
      <c r="K11" s="87">
        <v>2017</v>
      </c>
      <c r="L11" s="88" t="s">
        <v>146</v>
      </c>
      <c r="M11" s="89" t="s">
        <v>147</v>
      </c>
      <c r="N11" s="89" t="s">
        <v>148</v>
      </c>
      <c r="O11" s="89" t="s">
        <v>149</v>
      </c>
      <c r="P11" s="89" t="s">
        <v>150</v>
      </c>
      <c r="Q11" s="89" t="s">
        <v>151</v>
      </c>
      <c r="R11" s="90" t="s">
        <v>152</v>
      </c>
      <c r="S11" s="90" t="s">
        <v>153</v>
      </c>
      <c r="T11" s="90"/>
      <c r="U11" s="91" t="s">
        <v>154</v>
      </c>
      <c r="V11" s="92" t="s">
        <v>154</v>
      </c>
    </row>
    <row r="12" spans="1:22" x14ac:dyDescent="0.25">
      <c r="A12" s="43" t="s">
        <v>173</v>
      </c>
      <c r="B12" s="58">
        <f>'[1]Appx E Pivot'!V24</f>
        <v>1.2518496753029746</v>
      </c>
      <c r="C12" s="59">
        <f>'[1]Appx E Pivot'!W24</f>
        <v>1.2334539143712846</v>
      </c>
      <c r="D12" s="59">
        <f>'[1]Appx E Pivot'!X24</f>
        <v>1.0104059999015875</v>
      </c>
      <c r="E12" s="59">
        <f>'[1]Appx E Pivot'!Y24</f>
        <v>0.90400728769163186</v>
      </c>
      <c r="F12" s="59">
        <f>'[1]Appx E Pivot'!Z24</f>
        <v>1.1259949533510698</v>
      </c>
      <c r="G12" s="59">
        <f>'[1]Appx E Pivot'!AA24</f>
        <v>0.94390561486528235</v>
      </c>
      <c r="H12" s="59">
        <f>'[1]Appx E Pivot'!AB24</f>
        <v>1.1850499134965513</v>
      </c>
      <c r="I12" s="59">
        <f>'[1]Appx E Pivot'!AC24</f>
        <v>1.2052716920022644</v>
      </c>
      <c r="J12" s="59">
        <f>'[1]Appx E Pivot'!AD24</f>
        <v>1.2412959123145197</v>
      </c>
      <c r="K12" s="93">
        <f>'[1]Appx E Pivot'!AD10</f>
        <v>293</v>
      </c>
      <c r="L12" s="58">
        <f t="shared" ref="L12:S18" si="0">+C12/B12-1</f>
        <v>-1.4694864163492971E-2</v>
      </c>
      <c r="M12" s="59">
        <f t="shared" si="0"/>
        <v>-0.18083198072575657</v>
      </c>
      <c r="N12" s="59">
        <f t="shared" si="0"/>
        <v>-0.10530292993145207</v>
      </c>
      <c r="O12" s="59">
        <f t="shared" si="0"/>
        <v>0.24555959745222844</v>
      </c>
      <c r="P12" s="59">
        <f t="shared" si="0"/>
        <v>-0.16171416927213744</v>
      </c>
      <c r="Q12" s="59">
        <f t="shared" si="0"/>
        <v>0.25547501236729686</v>
      </c>
      <c r="R12" s="59">
        <f t="shared" si="0"/>
        <v>1.7064073230508514E-2</v>
      </c>
      <c r="S12" s="59">
        <f t="shared" si="0"/>
        <v>2.9888879454565087E-2</v>
      </c>
      <c r="T12" s="59"/>
      <c r="U12" s="61">
        <f>+J12/B12-1</f>
        <v>-8.4305353882850875E-3</v>
      </c>
      <c r="V12" s="62">
        <f>(1+U12)^(1/8)-1</f>
        <v>-1.0577243839996475E-3</v>
      </c>
    </row>
    <row r="13" spans="1:22" x14ac:dyDescent="0.25">
      <c r="A13" s="43" t="s">
        <v>174</v>
      </c>
      <c r="B13" s="58">
        <f>'[1]Appx E Pivot'!V25</f>
        <v>1.0217812490714022</v>
      </c>
      <c r="C13" s="59">
        <f>'[1]Appx E Pivot'!W25</f>
        <v>1.0482327997438956</v>
      </c>
      <c r="D13" s="59">
        <f>'[1]Appx E Pivot'!X25</f>
        <v>1.0636674033861524</v>
      </c>
      <c r="E13" s="59">
        <f>'[1]Appx E Pivot'!Y25</f>
        <v>1.0157880577281417</v>
      </c>
      <c r="F13" s="59">
        <f>'[1]Appx E Pivot'!Z25</f>
        <v>1.0508737787835618</v>
      </c>
      <c r="G13" s="59">
        <f>'[1]Appx E Pivot'!AA25</f>
        <v>1.0558089829315214</v>
      </c>
      <c r="H13" s="59">
        <f>'[1]Appx E Pivot'!AB25</f>
        <v>0.98333223819583371</v>
      </c>
      <c r="I13" s="59">
        <f>'[1]Appx E Pivot'!AC25</f>
        <v>0.98344175833348391</v>
      </c>
      <c r="J13" s="59">
        <f>'[1]Appx E Pivot'!AD25</f>
        <v>0.93030508015726598</v>
      </c>
      <c r="K13" s="93">
        <f>'[1]Appx E Pivot'!AD11</f>
        <v>818</v>
      </c>
      <c r="L13" s="58">
        <f t="shared" si="0"/>
        <v>2.5887684567056368E-2</v>
      </c>
      <c r="M13" s="59">
        <f t="shared" si="0"/>
        <v>1.4724404393783308E-2</v>
      </c>
      <c r="N13" s="59">
        <f t="shared" si="0"/>
        <v>-4.5013455809201464E-2</v>
      </c>
      <c r="O13" s="59">
        <f t="shared" si="0"/>
        <v>3.4540395300463489E-2</v>
      </c>
      <c r="P13" s="59">
        <f t="shared" si="0"/>
        <v>4.6962863167756552E-3</v>
      </c>
      <c r="Q13" s="59">
        <f t="shared" si="0"/>
        <v>-6.8645698139876865E-2</v>
      </c>
      <c r="R13" s="59">
        <f t="shared" si="0"/>
        <v>1.1137653520965074E-4</v>
      </c>
      <c r="S13" s="59">
        <f t="shared" si="0"/>
        <v>-5.4031342197896959E-2</v>
      </c>
      <c r="T13" s="59"/>
      <c r="U13" s="61">
        <f t="shared" ref="U13:U18" si="1">+J13/B13-1</f>
        <v>-8.9526176955458947E-2</v>
      </c>
      <c r="V13" s="62">
        <f t="shared" ref="V13:V18" si="2">(1+U13)^(1/8)-1</f>
        <v>-1.1655310721693679E-2</v>
      </c>
    </row>
    <row r="14" spans="1:22" x14ac:dyDescent="0.25">
      <c r="A14" s="43" t="s">
        <v>75</v>
      </c>
      <c r="B14" s="58">
        <f>'[1]Appx E Pivot'!V26</f>
        <v>1.0316024854093249</v>
      </c>
      <c r="C14" s="59">
        <f>'[1]Appx E Pivot'!W26</f>
        <v>1.0398196258305235</v>
      </c>
      <c r="D14" s="59">
        <f>'[1]Appx E Pivot'!X26</f>
        <v>1.0473963608178098</v>
      </c>
      <c r="E14" s="59">
        <f>'[1]Appx E Pivot'!Y26</f>
        <v>1.0405947861648102</v>
      </c>
      <c r="F14" s="59">
        <f>'[1]Appx E Pivot'!Z26</f>
        <v>1.0803479714639352</v>
      </c>
      <c r="G14" s="59">
        <f>'[1]Appx E Pivot'!AA26</f>
        <v>1.0172106297076904</v>
      </c>
      <c r="H14" s="59">
        <f>'[1]Appx E Pivot'!AB26</f>
        <v>1.0440532028796154</v>
      </c>
      <c r="I14" s="59">
        <f>'[1]Appx E Pivot'!AC26</f>
        <v>0.97062932249834932</v>
      </c>
      <c r="J14" s="59">
        <f>'[1]Appx E Pivot'!AD26</f>
        <v>1.0081417293825536</v>
      </c>
      <c r="K14" s="93">
        <f>'[1]Appx E Pivot'!AD12</f>
        <v>1344</v>
      </c>
      <c r="L14" s="58">
        <f t="shared" si="0"/>
        <v>7.9654135555307093E-3</v>
      </c>
      <c r="M14" s="59">
        <f t="shared" si="0"/>
        <v>7.2865858645769777E-3</v>
      </c>
      <c r="N14" s="59">
        <f t="shared" si="0"/>
        <v>-6.4937925196617563E-3</v>
      </c>
      <c r="O14" s="59">
        <f t="shared" si="0"/>
        <v>3.8202368325944036E-2</v>
      </c>
      <c r="P14" s="59">
        <f t="shared" si="0"/>
        <v>-5.8441671964904129E-2</v>
      </c>
      <c r="Q14" s="59">
        <f t="shared" si="0"/>
        <v>2.6388411984682669E-2</v>
      </c>
      <c r="R14" s="59">
        <f t="shared" si="0"/>
        <v>-7.0325803492345851E-2</v>
      </c>
      <c r="S14" s="59">
        <f t="shared" si="0"/>
        <v>3.8647510449869138E-2</v>
      </c>
      <c r="T14" s="59"/>
      <c r="U14" s="61">
        <f t="shared" si="1"/>
        <v>-2.2742050701305083E-2</v>
      </c>
      <c r="V14" s="62">
        <f t="shared" si="2"/>
        <v>-2.8714494783584898E-3</v>
      </c>
    </row>
    <row r="15" spans="1:22" x14ac:dyDescent="0.25">
      <c r="A15" s="43" t="s">
        <v>76</v>
      </c>
      <c r="B15" s="58">
        <f>'[1]Appx E Pivot'!V27</f>
        <v>0.98112477496065098</v>
      </c>
      <c r="C15" s="59">
        <f>'[1]Appx E Pivot'!W27</f>
        <v>1.0051614471903376</v>
      </c>
      <c r="D15" s="59">
        <f>'[1]Appx E Pivot'!X27</f>
        <v>0.99408828682904593</v>
      </c>
      <c r="E15" s="59">
        <f>'[1]Appx E Pivot'!Y27</f>
        <v>0.98857307386400495</v>
      </c>
      <c r="F15" s="59">
        <f>'[1]Appx E Pivot'!Z27</f>
        <v>1.0231814365857215</v>
      </c>
      <c r="G15" s="59">
        <f>'[1]Appx E Pivot'!AA27</f>
        <v>1.0367665081582433</v>
      </c>
      <c r="H15" s="59">
        <f>'[1]Appx E Pivot'!AB27</f>
        <v>0.93401611697380171</v>
      </c>
      <c r="I15" s="59">
        <f>'[1]Appx E Pivot'!AC27</f>
        <v>0.92712341383239349</v>
      </c>
      <c r="J15" s="59">
        <f>'[1]Appx E Pivot'!AD27</f>
        <v>0.94607719351952924</v>
      </c>
      <c r="K15" s="93">
        <f>'[1]Appx E Pivot'!AD13</f>
        <v>1175</v>
      </c>
      <c r="L15" s="58">
        <f t="shared" si="0"/>
        <v>2.4499098221885784E-2</v>
      </c>
      <c r="M15" s="59">
        <f t="shared" si="0"/>
        <v>-1.1016300309013793E-2</v>
      </c>
      <c r="N15" s="59">
        <f t="shared" si="0"/>
        <v>-5.5480112160193329E-3</v>
      </c>
      <c r="O15" s="59">
        <f t="shared" si="0"/>
        <v>3.5008401135632639E-2</v>
      </c>
      <c r="P15" s="59">
        <f t="shared" si="0"/>
        <v>1.3277285031532804E-2</v>
      </c>
      <c r="Q15" s="59">
        <f t="shared" si="0"/>
        <v>-9.9106588007913055E-2</v>
      </c>
      <c r="R15" s="59">
        <f t="shared" si="0"/>
        <v>-7.3796404753062594E-3</v>
      </c>
      <c r="S15" s="59">
        <f t="shared" si="0"/>
        <v>2.0443642566190467E-2</v>
      </c>
      <c r="T15" s="59"/>
      <c r="U15" s="61">
        <f t="shared" si="1"/>
        <v>-3.5721839194741922E-2</v>
      </c>
      <c r="V15" s="62">
        <f t="shared" si="2"/>
        <v>-4.5366130224694379E-3</v>
      </c>
    </row>
    <row r="16" spans="1:22" x14ac:dyDescent="0.25">
      <c r="A16" s="43" t="s">
        <v>77</v>
      </c>
      <c r="B16" s="58">
        <f>'[1]Appx E Pivot'!V28</f>
        <v>0.96505395985218045</v>
      </c>
      <c r="C16" s="59">
        <f>'[1]Appx E Pivot'!W28</f>
        <v>1.0060865600063298</v>
      </c>
      <c r="D16" s="59">
        <f>'[1]Appx E Pivot'!X28</f>
        <v>1.0782708932067839</v>
      </c>
      <c r="E16" s="59">
        <f>'[1]Appx E Pivot'!Y28</f>
        <v>0.94737860388398287</v>
      </c>
      <c r="F16" s="59">
        <f>'[1]Appx E Pivot'!Z28</f>
        <v>1.0110677798073062</v>
      </c>
      <c r="G16" s="59">
        <f>'[1]Appx E Pivot'!AA28</f>
        <v>1.076767439238383</v>
      </c>
      <c r="H16" s="59">
        <f>'[1]Appx E Pivot'!AB28</f>
        <v>1.0309090859376866</v>
      </c>
      <c r="I16" s="59">
        <f>'[1]Appx E Pivot'!AC28</f>
        <v>0.94588139615509503</v>
      </c>
      <c r="J16" s="59">
        <f>'[1]Appx E Pivot'!AD28</f>
        <v>1.0493578164230795</v>
      </c>
      <c r="K16" s="93">
        <f>'[1]Appx E Pivot'!AD14</f>
        <v>494</v>
      </c>
      <c r="L16" s="58">
        <f t="shared" si="0"/>
        <v>4.2518451673349222E-2</v>
      </c>
      <c r="M16" s="59">
        <f t="shared" si="0"/>
        <v>7.1747636903130907E-2</v>
      </c>
      <c r="N16" s="59">
        <f t="shared" si="0"/>
        <v>-0.12139091405270774</v>
      </c>
      <c r="O16" s="59">
        <f t="shared" si="0"/>
        <v>6.7226740885022895E-2</v>
      </c>
      <c r="P16" s="59">
        <f t="shared" si="0"/>
        <v>6.4980469898465287E-2</v>
      </c>
      <c r="Q16" s="59">
        <f t="shared" si="0"/>
        <v>-4.2588911615987213E-2</v>
      </c>
      <c r="R16" s="59">
        <f t="shared" si="0"/>
        <v>-8.2478359093375087E-2</v>
      </c>
      <c r="S16" s="59">
        <f t="shared" si="0"/>
        <v>0.10939682362778758</v>
      </c>
      <c r="T16" s="59"/>
      <c r="U16" s="61">
        <f t="shared" si="1"/>
        <v>8.7356624684294282E-2</v>
      </c>
      <c r="V16" s="62">
        <f t="shared" si="2"/>
        <v>1.0523693095614073E-2</v>
      </c>
    </row>
    <row r="17" spans="1:22" x14ac:dyDescent="0.25">
      <c r="A17" s="43" t="s">
        <v>175</v>
      </c>
      <c r="B17" s="58">
        <f>'[1]Appx E Pivot'!V29</f>
        <v>1.141794299917702</v>
      </c>
      <c r="C17" s="59">
        <f>'[1]Appx E Pivot'!W29</f>
        <v>0.68831546670968491</v>
      </c>
      <c r="D17" s="59">
        <f>'[1]Appx E Pivot'!X29</f>
        <v>1.0587946478320862</v>
      </c>
      <c r="E17" s="59">
        <f>'[1]Appx E Pivot'!Y29</f>
        <v>1.0925528618782721</v>
      </c>
      <c r="F17" s="59">
        <f>'[1]Appx E Pivot'!Z29</f>
        <v>1.0063684383519325</v>
      </c>
      <c r="G17" s="59">
        <f>'[1]Appx E Pivot'!AA29</f>
        <v>1.1296067267041172</v>
      </c>
      <c r="H17" s="59">
        <f>'[1]Appx E Pivot'!AB29</f>
        <v>1.0493526682928112</v>
      </c>
      <c r="I17" s="59">
        <f>'[1]Appx E Pivot'!AC29</f>
        <v>1.0025165750190206</v>
      </c>
      <c r="J17" s="59">
        <f>'[1]Appx E Pivot'!AD29</f>
        <v>0.99292816933238182</v>
      </c>
      <c r="K17" s="93">
        <f>'[1]Appx E Pivot'!AD15</f>
        <v>81</v>
      </c>
      <c r="L17" s="58">
        <f t="shared" si="0"/>
        <v>-0.39716333602357523</v>
      </c>
      <c r="M17" s="59">
        <f t="shared" si="0"/>
        <v>0.53824038401081076</v>
      </c>
      <c r="N17" s="59">
        <f t="shared" si="0"/>
        <v>3.1883627401504855E-2</v>
      </c>
      <c r="O17" s="59">
        <f t="shared" si="0"/>
        <v>-7.8883527318005298E-2</v>
      </c>
      <c r="P17" s="59">
        <f t="shared" si="0"/>
        <v>0.12245841945719649</v>
      </c>
      <c r="Q17" s="59">
        <f t="shared" si="0"/>
        <v>-7.104601673669686E-2</v>
      </c>
      <c r="R17" s="59">
        <f t="shared" si="0"/>
        <v>-4.4633319844688657E-2</v>
      </c>
      <c r="S17" s="59">
        <f t="shared" si="0"/>
        <v>-9.5643363167904338E-3</v>
      </c>
      <c r="T17" s="59"/>
      <c r="U17" s="61">
        <f t="shared" si="1"/>
        <v>-0.13037911521895851</v>
      </c>
      <c r="V17" s="62">
        <f t="shared" si="2"/>
        <v>-1.7310659536720396E-2</v>
      </c>
    </row>
    <row r="18" spans="1:22" x14ac:dyDescent="0.25">
      <c r="A18" s="94" t="s">
        <v>159</v>
      </c>
      <c r="B18" s="70">
        <f>'[1]Appx E Pivot'!V39</f>
        <v>1.020255638644342</v>
      </c>
      <c r="C18" s="71">
        <f>'[1]Appx E Pivot'!W39</f>
        <v>1.0300588577925258</v>
      </c>
      <c r="D18" s="71">
        <f>'[1]Appx E Pivot'!X39</f>
        <v>1.0372066787876895</v>
      </c>
      <c r="E18" s="71">
        <f>'[1]Appx E Pivot'!Y39</f>
        <v>1.004594088768392</v>
      </c>
      <c r="F18" s="71">
        <f>'[1]Appx E Pivot'!Z39</f>
        <v>1.0517719065832383</v>
      </c>
      <c r="G18" s="71">
        <f>'[1]Appx E Pivot'!AA39</f>
        <v>1.0355087607586893</v>
      </c>
      <c r="H18" s="71">
        <f>'[1]Appx E Pivot'!AB39</f>
        <v>1.0063227207772738</v>
      </c>
      <c r="I18" s="71">
        <f>'[1]Appx E Pivot'!AC39</f>
        <v>0.9718209030038123</v>
      </c>
      <c r="J18" s="71">
        <f>'[1]Appx E Pivot'!AD39</f>
        <v>0.99109487254678796</v>
      </c>
      <c r="K18" s="95">
        <f>'[1]Appx E Pivot'!AD37</f>
        <v>4205</v>
      </c>
      <c r="L18" s="70">
        <f t="shared" si="0"/>
        <v>9.6085910009866549E-3</v>
      </c>
      <c r="M18" s="71">
        <f t="shared" si="0"/>
        <v>6.9392355020196916E-3</v>
      </c>
      <c r="N18" s="71">
        <f t="shared" si="0"/>
        <v>-3.1442711164775594E-2</v>
      </c>
      <c r="O18" s="71">
        <f t="shared" si="0"/>
        <v>4.6962069896992142E-2</v>
      </c>
      <c r="P18" s="71">
        <f t="shared" si="0"/>
        <v>-1.5462616678345253E-2</v>
      </c>
      <c r="Q18" s="71">
        <f t="shared" si="0"/>
        <v>-2.8185217824745035E-2</v>
      </c>
      <c r="R18" s="71">
        <f t="shared" si="0"/>
        <v>-3.4285043019611661E-2</v>
      </c>
      <c r="S18" s="71">
        <f t="shared" si="0"/>
        <v>1.9832841095927867E-2</v>
      </c>
      <c r="T18" s="71"/>
      <c r="U18" s="73">
        <f t="shared" si="1"/>
        <v>-2.8581823018690833E-2</v>
      </c>
      <c r="V18" s="74">
        <f t="shared" si="2"/>
        <v>-3.6182180538830711E-3</v>
      </c>
    </row>
    <row r="19" spans="1:22" x14ac:dyDescent="0.25">
      <c r="B19" s="96"/>
      <c r="C19" s="96"/>
      <c r="D19" s="96"/>
      <c r="E19" s="96"/>
      <c r="F19" s="96"/>
      <c r="G19" s="96"/>
      <c r="H19" s="96"/>
      <c r="I19" s="96"/>
      <c r="J19" s="96"/>
      <c r="K19" s="93"/>
      <c r="L19" s="96"/>
      <c r="M19" s="96"/>
      <c r="N19" s="96"/>
      <c r="O19" s="96"/>
      <c r="P19" s="96"/>
      <c r="Q19" s="96"/>
      <c r="R19" s="96"/>
      <c r="S19" s="96"/>
      <c r="U19" s="97"/>
      <c r="V19" s="97"/>
    </row>
    <row r="20" spans="1:22" ht="12.75" customHeight="1" x14ac:dyDescent="0.25">
      <c r="B20" s="387" t="s">
        <v>176</v>
      </c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45"/>
      <c r="V20" s="45"/>
    </row>
    <row r="21" spans="1:22" ht="27.75" customHeight="1" x14ac:dyDescent="0.25">
      <c r="B21" s="393" t="s">
        <v>133</v>
      </c>
      <c r="C21" s="393"/>
      <c r="D21" s="393"/>
      <c r="E21" s="393"/>
      <c r="F21" s="393"/>
      <c r="G21" s="393"/>
      <c r="H21" s="393"/>
      <c r="I21" s="393"/>
      <c r="J21" s="46"/>
      <c r="K21" s="46" t="s">
        <v>161</v>
      </c>
      <c r="L21" s="389" t="s">
        <v>135</v>
      </c>
      <c r="M21" s="390"/>
      <c r="N21" s="390"/>
      <c r="O21" s="390"/>
      <c r="P21" s="390"/>
      <c r="Q21" s="390"/>
      <c r="R21" s="390"/>
      <c r="S21" s="83"/>
      <c r="T21" s="84"/>
      <c r="U21" s="49" t="s">
        <v>136</v>
      </c>
      <c r="V21" s="85" t="s">
        <v>137</v>
      </c>
    </row>
    <row r="22" spans="1:22" x14ac:dyDescent="0.25">
      <c r="A22" s="63" t="s">
        <v>127</v>
      </c>
      <c r="B22" s="86" t="s">
        <v>138</v>
      </c>
      <c r="C22" s="87" t="s">
        <v>139</v>
      </c>
      <c r="D22" s="87" t="s">
        <v>140</v>
      </c>
      <c r="E22" s="87" t="s">
        <v>141</v>
      </c>
      <c r="F22" s="87" t="s">
        <v>142</v>
      </c>
      <c r="G22" s="87" t="s">
        <v>143</v>
      </c>
      <c r="H22" s="87" t="s">
        <v>144</v>
      </c>
      <c r="I22" s="87" t="s">
        <v>145</v>
      </c>
      <c r="J22" s="87">
        <v>2017</v>
      </c>
      <c r="K22" s="87">
        <v>2017</v>
      </c>
      <c r="L22" s="88" t="s">
        <v>146</v>
      </c>
      <c r="M22" s="89" t="s">
        <v>147</v>
      </c>
      <c r="N22" s="89" t="s">
        <v>148</v>
      </c>
      <c r="O22" s="89" t="s">
        <v>149</v>
      </c>
      <c r="P22" s="89" t="s">
        <v>150</v>
      </c>
      <c r="Q22" s="89" t="s">
        <v>151</v>
      </c>
      <c r="R22" s="90" t="s">
        <v>152</v>
      </c>
      <c r="S22" s="90" t="s">
        <v>153</v>
      </c>
      <c r="T22" s="90"/>
      <c r="U22" s="91" t="s">
        <v>154</v>
      </c>
      <c r="V22" s="92" t="s">
        <v>154</v>
      </c>
    </row>
    <row r="23" spans="1:22" x14ac:dyDescent="0.25">
      <c r="A23" s="43" t="s">
        <v>173</v>
      </c>
      <c r="B23" s="58">
        <f>'[1]Appx E Pivot'!V31</f>
        <v>1.0612915926405913</v>
      </c>
      <c r="C23" s="59">
        <f>'[1]Appx E Pivot'!W31</f>
        <v>1.1698540312585026</v>
      </c>
      <c r="D23" s="59">
        <f>'[1]Appx E Pivot'!X31</f>
        <v>0.99232235699571125</v>
      </c>
      <c r="E23" s="59">
        <f>'[1]Appx E Pivot'!Y31</f>
        <v>0.9508076942731184</v>
      </c>
      <c r="F23" s="59">
        <f>'[1]Appx E Pivot'!Z31</f>
        <v>1.112139893601175</v>
      </c>
      <c r="G23" s="59">
        <f>'[1]Appx E Pivot'!AA31</f>
        <v>0.83508817364636423</v>
      </c>
      <c r="H23" s="59">
        <f>'[1]Appx E Pivot'!AB31</f>
        <v>1.2027270745021867</v>
      </c>
      <c r="I23" s="59">
        <f>'[1]Appx E Pivot'!AC31</f>
        <v>1.0477248262396717</v>
      </c>
      <c r="J23" s="59">
        <f>'[1]Appx E Pivot'!AD31</f>
        <v>1.143034802612148</v>
      </c>
      <c r="K23" s="93">
        <f>'[1]Appx E Pivot'!AD17/1000000</f>
        <v>53.804948000000003</v>
      </c>
      <c r="L23" s="58">
        <f t="shared" ref="L23:S29" si="3">+C23/B23-1</f>
        <v>0.10229275287840367</v>
      </c>
      <c r="M23" s="59">
        <f t="shared" si="3"/>
        <v>-0.15175540667394782</v>
      </c>
      <c r="N23" s="59">
        <f t="shared" si="3"/>
        <v>-4.183586354768809E-2</v>
      </c>
      <c r="O23" s="59">
        <f t="shared" si="3"/>
        <v>0.16967910577479417</v>
      </c>
      <c r="P23" s="59">
        <f t="shared" si="3"/>
        <v>-0.2491158904998011</v>
      </c>
      <c r="Q23" s="59">
        <f t="shared" si="3"/>
        <v>0.44023962074633216</v>
      </c>
      <c r="R23" s="59">
        <f t="shared" si="3"/>
        <v>-0.12887566227497715</v>
      </c>
      <c r="S23" s="59">
        <f t="shared" si="3"/>
        <v>9.0968519582138585E-2</v>
      </c>
      <c r="T23" s="59"/>
      <c r="U23" s="61">
        <f>+J23/B23-1</f>
        <v>7.7022385307106811E-2</v>
      </c>
      <c r="V23" s="62">
        <f>(1+U23)^(1/8)-1</f>
        <v>9.3181691694337321E-3</v>
      </c>
    </row>
    <row r="24" spans="1:22" x14ac:dyDescent="0.25">
      <c r="A24" s="43" t="s">
        <v>174</v>
      </c>
      <c r="B24" s="58">
        <f>'[1]Appx E Pivot'!V32</f>
        <v>0.87792728139595988</v>
      </c>
      <c r="C24" s="59">
        <f>'[1]Appx E Pivot'!W32</f>
        <v>0.91253894210597919</v>
      </c>
      <c r="D24" s="59">
        <f>'[1]Appx E Pivot'!X32</f>
        <v>1.0098642820604975</v>
      </c>
      <c r="E24" s="59">
        <f>'[1]Appx E Pivot'!Y32</f>
        <v>0.96881384983085139</v>
      </c>
      <c r="F24" s="59">
        <f>'[1]Appx E Pivot'!Z32</f>
        <v>0.92297662123919566</v>
      </c>
      <c r="G24" s="59">
        <f>'[1]Appx E Pivot'!AA32</f>
        <v>0.95510878456701709</v>
      </c>
      <c r="H24" s="59">
        <f>'[1]Appx E Pivot'!AB32</f>
        <v>0.85396618715742767</v>
      </c>
      <c r="I24" s="59">
        <f>'[1]Appx E Pivot'!AC32</f>
        <v>0.87359055905263261</v>
      </c>
      <c r="J24" s="59">
        <f>'[1]Appx E Pivot'!AD32</f>
        <v>0.83891093683816975</v>
      </c>
      <c r="K24" s="93">
        <f>'[1]Appx E Pivot'!AD18/1000000</f>
        <v>187.09182100000001</v>
      </c>
      <c r="L24" s="58">
        <f t="shared" si="3"/>
        <v>3.9424291104138476E-2</v>
      </c>
      <c r="M24" s="59">
        <f t="shared" si="3"/>
        <v>0.10665335523096542</v>
      </c>
      <c r="N24" s="59">
        <f t="shared" si="3"/>
        <v>-4.0649454544414598E-2</v>
      </c>
      <c r="O24" s="59">
        <f t="shared" si="3"/>
        <v>-4.7312730510261192E-2</v>
      </c>
      <c r="P24" s="59">
        <f t="shared" si="3"/>
        <v>3.481362646507824E-2</v>
      </c>
      <c r="Q24" s="59">
        <f t="shared" si="3"/>
        <v>-0.10589641624481627</v>
      </c>
      <c r="R24" s="59">
        <f t="shared" si="3"/>
        <v>2.2980268060176945E-2</v>
      </c>
      <c r="S24" s="59">
        <f t="shared" si="3"/>
        <v>-3.969779876292534E-2</v>
      </c>
      <c r="T24" s="59"/>
      <c r="U24" s="61">
        <f t="shared" ref="U24:U29" si="4">+J24/B24-1</f>
        <v>-4.4441430838954799E-2</v>
      </c>
      <c r="V24" s="62">
        <f t="shared" ref="V24:V29" si="5">(1+U24)^(1/8)-1</f>
        <v>-5.6662882263802672E-3</v>
      </c>
    </row>
    <row r="25" spans="1:22" x14ac:dyDescent="0.25">
      <c r="A25" s="43" t="s">
        <v>75</v>
      </c>
      <c r="B25" s="58">
        <f>'[1]Appx E Pivot'!V33</f>
        <v>0.9025708532340242</v>
      </c>
      <c r="C25" s="59">
        <f>'[1]Appx E Pivot'!W33</f>
        <v>0.96243676940631406</v>
      </c>
      <c r="D25" s="59">
        <f>'[1]Appx E Pivot'!X33</f>
        <v>0.98431202457093314</v>
      </c>
      <c r="E25" s="59">
        <f>'[1]Appx E Pivot'!Y33</f>
        <v>0.96407924224686015</v>
      </c>
      <c r="F25" s="59">
        <f>'[1]Appx E Pivot'!Z33</f>
        <v>0.98670855408087943</v>
      </c>
      <c r="G25" s="59">
        <f>'[1]Appx E Pivot'!AA33</f>
        <v>0.94844295538604206</v>
      </c>
      <c r="H25" s="59">
        <f>'[1]Appx E Pivot'!AB33</f>
        <v>0.92788303291722607</v>
      </c>
      <c r="I25" s="59">
        <f>'[1]Appx E Pivot'!AC33</f>
        <v>0.86775960547987285</v>
      </c>
      <c r="J25" s="59">
        <f>'[1]Appx E Pivot'!AD33</f>
        <v>0.90771474937762187</v>
      </c>
      <c r="K25" s="93">
        <f>'[1]Appx E Pivot'!AD19/1000000</f>
        <v>301.03451799999999</v>
      </c>
      <c r="L25" s="58">
        <f t="shared" si="3"/>
        <v>6.6328217843267145E-2</v>
      </c>
      <c r="M25" s="59">
        <f t="shared" si="3"/>
        <v>2.2729030997135524E-2</v>
      </c>
      <c r="N25" s="59">
        <f t="shared" si="3"/>
        <v>-2.0555252622147524E-2</v>
      </c>
      <c r="O25" s="59">
        <f t="shared" si="3"/>
        <v>2.3472460397840234E-2</v>
      </c>
      <c r="P25" s="59">
        <f t="shared" si="3"/>
        <v>-3.8781054989922348E-2</v>
      </c>
      <c r="Q25" s="59">
        <f t="shared" si="3"/>
        <v>-2.1677553037913078E-2</v>
      </c>
      <c r="R25" s="59">
        <f t="shared" si="3"/>
        <v>-6.4796343185980709E-2</v>
      </c>
      <c r="S25" s="59">
        <f t="shared" si="3"/>
        <v>4.6044023765837494E-2</v>
      </c>
      <c r="T25" s="59"/>
      <c r="U25" s="61">
        <f t="shared" si="4"/>
        <v>5.6991604871423629E-3</v>
      </c>
      <c r="V25" s="62">
        <f t="shared" si="5"/>
        <v>7.1062508860220142E-4</v>
      </c>
    </row>
    <row r="26" spans="1:22" x14ac:dyDescent="0.25">
      <c r="A26" s="43" t="s">
        <v>76</v>
      </c>
      <c r="B26" s="58">
        <f>'[1]Appx E Pivot'!V34</f>
        <v>0.95302897387896723</v>
      </c>
      <c r="C26" s="59">
        <f>'[1]Appx E Pivot'!W34</f>
        <v>0.94266930970278817</v>
      </c>
      <c r="D26" s="59">
        <f>'[1]Appx E Pivot'!X34</f>
        <v>0.87581365621810692</v>
      </c>
      <c r="E26" s="59">
        <f>'[1]Appx E Pivot'!Y34</f>
        <v>0.88165743506878436</v>
      </c>
      <c r="F26" s="59">
        <f>'[1]Appx E Pivot'!Z34</f>
        <v>0.96805518342721941</v>
      </c>
      <c r="G26" s="59">
        <f>'[1]Appx E Pivot'!AA34</f>
        <v>1.0010068101916321</v>
      </c>
      <c r="H26" s="59">
        <f>'[1]Appx E Pivot'!AB34</f>
        <v>0.93635064350232167</v>
      </c>
      <c r="I26" s="59">
        <f>'[1]Appx E Pivot'!AC34</f>
        <v>0.88550124859787416</v>
      </c>
      <c r="J26" s="59">
        <f>'[1]Appx E Pivot'!AD34</f>
        <v>0.87636859257326749</v>
      </c>
      <c r="K26" s="93">
        <f>'[1]Appx E Pivot'!AD20/1000000</f>
        <v>245.94617500000001</v>
      </c>
      <c r="L26" s="58">
        <f t="shared" si="3"/>
        <v>-1.0870251020820176E-2</v>
      </c>
      <c r="M26" s="59">
        <f t="shared" si="3"/>
        <v>-7.0921640066716529E-2</v>
      </c>
      <c r="N26" s="59">
        <f t="shared" si="3"/>
        <v>6.6723997841182658E-3</v>
      </c>
      <c r="O26" s="59">
        <f t="shared" si="3"/>
        <v>9.7994691500213449E-2</v>
      </c>
      <c r="P26" s="59">
        <f t="shared" si="3"/>
        <v>3.4038996256136489E-2</v>
      </c>
      <c r="Q26" s="59">
        <f t="shared" si="3"/>
        <v>-6.4591135675623135E-2</v>
      </c>
      <c r="R26" s="59">
        <f t="shared" si="3"/>
        <v>-5.4305932566298787E-2</v>
      </c>
      <c r="S26" s="59">
        <f t="shared" si="3"/>
        <v>-1.0313543926750546E-2</v>
      </c>
      <c r="T26" s="59"/>
      <c r="U26" s="61">
        <f t="shared" si="4"/>
        <v>-8.0438668085484055E-2</v>
      </c>
      <c r="V26" s="62">
        <f t="shared" si="5"/>
        <v>-1.0427568951165922E-2</v>
      </c>
    </row>
    <row r="27" spans="1:22" x14ac:dyDescent="0.25">
      <c r="A27" s="43" t="s">
        <v>77</v>
      </c>
      <c r="B27" s="58">
        <f>'[1]Appx E Pivot'!V35</f>
        <v>0.91864435583874271</v>
      </c>
      <c r="C27" s="59">
        <f>'[1]Appx E Pivot'!W35</f>
        <v>0.87231618654582499</v>
      </c>
      <c r="D27" s="59">
        <f>'[1]Appx E Pivot'!X35</f>
        <v>1.0681441952109365</v>
      </c>
      <c r="E27" s="59">
        <f>'[1]Appx E Pivot'!Y35</f>
        <v>0.86206072253056654</v>
      </c>
      <c r="F27" s="59">
        <f>'[1]Appx E Pivot'!Z35</f>
        <v>1.0581007539884191</v>
      </c>
      <c r="G27" s="59">
        <f>'[1]Appx E Pivot'!AA35</f>
        <v>1.0678809238843587</v>
      </c>
      <c r="H27" s="59">
        <f>'[1]Appx E Pivot'!AB35</f>
        <v>1.0601803206467386</v>
      </c>
      <c r="I27" s="59">
        <f>'[1]Appx E Pivot'!AC35</f>
        <v>0.93561309980199314</v>
      </c>
      <c r="J27" s="59">
        <f>'[1]Appx E Pivot'!AD35</f>
        <v>1.0153065238920473</v>
      </c>
      <c r="K27" s="93">
        <f>'[1]Appx E Pivot'!AD21/1000000</f>
        <v>104.093329</v>
      </c>
      <c r="L27" s="58">
        <f t="shared" si="3"/>
        <v>-5.0431017181419513E-2</v>
      </c>
      <c r="M27" s="59">
        <f t="shared" si="3"/>
        <v>0.22449200380030332</v>
      </c>
      <c r="N27" s="59">
        <f t="shared" si="3"/>
        <v>-0.19293600396309107</v>
      </c>
      <c r="O27" s="59">
        <f t="shared" si="3"/>
        <v>0.2274086109414426</v>
      </c>
      <c r="P27" s="59">
        <f t="shared" si="3"/>
        <v>9.2431366853054087E-3</v>
      </c>
      <c r="Q27" s="59">
        <f t="shared" si="3"/>
        <v>-7.2111066556087566E-3</v>
      </c>
      <c r="R27" s="59">
        <f t="shared" si="3"/>
        <v>-0.11749625834287902</v>
      </c>
      <c r="S27" s="59">
        <f t="shared" si="3"/>
        <v>8.5177755748524708E-2</v>
      </c>
      <c r="T27" s="59"/>
      <c r="U27" s="61">
        <f t="shared" si="4"/>
        <v>0.10522262226827706</v>
      </c>
      <c r="V27" s="62">
        <f t="shared" si="5"/>
        <v>1.2584372964064894E-2</v>
      </c>
    </row>
    <row r="28" spans="1:22" x14ac:dyDescent="0.25">
      <c r="A28" s="43" t="s">
        <v>175</v>
      </c>
      <c r="B28" s="58">
        <f>'[1]Appx E Pivot'!V36</f>
        <v>1.0822381493334758</v>
      </c>
      <c r="C28" s="59">
        <f>'[1]Appx E Pivot'!W36</f>
        <v>0.5758722736417079</v>
      </c>
      <c r="D28" s="59">
        <f>'[1]Appx E Pivot'!X36</f>
        <v>1.1542590350000139</v>
      </c>
      <c r="E28" s="59">
        <f>'[1]Appx E Pivot'!Y36</f>
        <v>1.0506686959330207</v>
      </c>
      <c r="F28" s="59">
        <f>'[1]Appx E Pivot'!Z36</f>
        <v>0.88692857033275918</v>
      </c>
      <c r="G28" s="59">
        <f>'[1]Appx E Pivot'!AA36</f>
        <v>1.2274409151944425</v>
      </c>
      <c r="H28" s="59">
        <f>'[1]Appx E Pivot'!AB36</f>
        <v>0.82319888625653792</v>
      </c>
      <c r="I28" s="59">
        <f>'[1]Appx E Pivot'!AC36</f>
        <v>0.87206536606168328</v>
      </c>
      <c r="J28" s="59">
        <f>'[1]Appx E Pivot'!AD36</f>
        <v>0.86975480758775414</v>
      </c>
      <c r="K28" s="93">
        <f>'[1]Appx E Pivot'!AD22/1000000</f>
        <v>18.974504</v>
      </c>
      <c r="L28" s="58">
        <f t="shared" si="3"/>
        <v>-0.46788766040415997</v>
      </c>
      <c r="M28" s="59">
        <f t="shared" si="3"/>
        <v>1.0043663982999163</v>
      </c>
      <c r="N28" s="59">
        <f t="shared" si="3"/>
        <v>-8.9746179952571836E-2</v>
      </c>
      <c r="O28" s="59">
        <f t="shared" si="3"/>
        <v>-0.15584372717496464</v>
      </c>
      <c r="P28" s="59">
        <f t="shared" si="3"/>
        <v>0.383923075940523</v>
      </c>
      <c r="Q28" s="59">
        <f t="shared" si="3"/>
        <v>-0.32933726090910653</v>
      </c>
      <c r="R28" s="59">
        <f t="shared" si="3"/>
        <v>5.9361693293055406E-2</v>
      </c>
      <c r="S28" s="59">
        <f t="shared" si="3"/>
        <v>-2.649524409349957E-3</v>
      </c>
      <c r="T28" s="59"/>
      <c r="U28" s="61">
        <f t="shared" si="4"/>
        <v>-0.19633695400276274</v>
      </c>
      <c r="V28" s="62">
        <f t="shared" si="5"/>
        <v>-2.6952032386434621E-2</v>
      </c>
    </row>
    <row r="29" spans="1:22" x14ac:dyDescent="0.25">
      <c r="A29" s="94" t="s">
        <v>159</v>
      </c>
      <c r="B29" s="70">
        <f>'[1]Appx E Pivot'!V40</f>
        <v>0.92544194142638347</v>
      </c>
      <c r="C29" s="71">
        <f>'[1]Appx E Pivot'!W40</f>
        <v>0.93309460158999324</v>
      </c>
      <c r="D29" s="71">
        <f>'[1]Appx E Pivot'!X40</f>
        <v>0.97273575150925995</v>
      </c>
      <c r="E29" s="71">
        <f>'[1]Appx E Pivot'!Y40</f>
        <v>0.93141429965984768</v>
      </c>
      <c r="F29" s="71">
        <f>'[1]Appx E Pivot'!Z40</f>
        <v>0.97811932167498672</v>
      </c>
      <c r="G29" s="71">
        <f>'[1]Appx E Pivot'!AA40</f>
        <v>0.97849685599520453</v>
      </c>
      <c r="H29" s="71">
        <f>'[1]Appx E Pivot'!AB40</f>
        <v>0.93783075066821209</v>
      </c>
      <c r="I29" s="71">
        <f>'[1]Appx E Pivot'!AC40</f>
        <v>0.88935243307877565</v>
      </c>
      <c r="J29" s="71">
        <f>'[1]Appx E Pivot'!AD40</f>
        <v>0.90487191627084795</v>
      </c>
      <c r="K29" s="95">
        <f>'[1]Appx E Pivot'!AD38/1000000</f>
        <v>910.94529499999999</v>
      </c>
      <c r="L29" s="70">
        <f t="shared" si="3"/>
        <v>8.2691953120417327E-3</v>
      </c>
      <c r="M29" s="71">
        <f t="shared" si="3"/>
        <v>4.2483527234771445E-2</v>
      </c>
      <c r="N29" s="71">
        <f t="shared" si="3"/>
        <v>-4.2479626954493477E-2</v>
      </c>
      <c r="O29" s="71">
        <f t="shared" si="3"/>
        <v>5.0144196875864688E-2</v>
      </c>
      <c r="P29" s="71">
        <f t="shared" si="3"/>
        <v>3.8597982051036261E-4</v>
      </c>
      <c r="Q29" s="71">
        <f t="shared" si="3"/>
        <v>-4.1559771069097584E-2</v>
      </c>
      <c r="R29" s="71">
        <f t="shared" si="3"/>
        <v>-5.1691968465413685E-2</v>
      </c>
      <c r="S29" s="71">
        <f t="shared" si="3"/>
        <v>1.745031847312406E-2</v>
      </c>
      <c r="T29" s="71"/>
      <c r="U29" s="73">
        <f t="shared" si="4"/>
        <v>-2.2227245421610031E-2</v>
      </c>
      <c r="V29" s="74">
        <f t="shared" si="5"/>
        <v>-2.8058055028014062E-3</v>
      </c>
    </row>
    <row r="31" spans="1:22" x14ac:dyDescent="0.25">
      <c r="B31" s="394" t="s">
        <v>183</v>
      </c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</row>
    <row r="32" spans="1:22" ht="12.75" customHeight="1" x14ac:dyDescent="0.25">
      <c r="B32" s="387" t="s">
        <v>172</v>
      </c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45"/>
      <c r="V32" s="45"/>
    </row>
    <row r="33" spans="1:22" ht="27.75" customHeight="1" x14ac:dyDescent="0.25">
      <c r="B33" s="393" t="s">
        <v>133</v>
      </c>
      <c r="C33" s="393"/>
      <c r="D33" s="393"/>
      <c r="E33" s="393"/>
      <c r="F33" s="393"/>
      <c r="G33" s="393"/>
      <c r="H33" s="393"/>
      <c r="I33" s="393"/>
      <c r="J33" s="46"/>
      <c r="K33" s="46" t="s">
        <v>134</v>
      </c>
      <c r="L33" s="389" t="s">
        <v>135</v>
      </c>
      <c r="M33" s="390"/>
      <c r="N33" s="390"/>
      <c r="O33" s="390"/>
      <c r="P33" s="390"/>
      <c r="Q33" s="390"/>
      <c r="R33" s="390"/>
      <c r="S33" s="83"/>
      <c r="T33" s="84"/>
      <c r="U33" s="49" t="s">
        <v>136</v>
      </c>
      <c r="V33" s="85" t="s">
        <v>137</v>
      </c>
    </row>
    <row r="34" spans="1:22" x14ac:dyDescent="0.25">
      <c r="A34" s="63" t="s">
        <v>127</v>
      </c>
      <c r="B34" s="86" t="s">
        <v>138</v>
      </c>
      <c r="C34" s="87" t="s">
        <v>139</v>
      </c>
      <c r="D34" s="87" t="s">
        <v>140</v>
      </c>
      <c r="E34" s="87" t="s">
        <v>141</v>
      </c>
      <c r="F34" s="87" t="s">
        <v>142</v>
      </c>
      <c r="G34" s="87" t="s">
        <v>143</v>
      </c>
      <c r="H34" s="87" t="s">
        <v>144</v>
      </c>
      <c r="I34" s="87" t="s">
        <v>145</v>
      </c>
      <c r="J34" s="87">
        <v>2017</v>
      </c>
      <c r="K34" s="87">
        <v>2017</v>
      </c>
      <c r="L34" s="88" t="s">
        <v>146</v>
      </c>
      <c r="M34" s="89" t="s">
        <v>147</v>
      </c>
      <c r="N34" s="89" t="s">
        <v>148</v>
      </c>
      <c r="O34" s="89" t="s">
        <v>149</v>
      </c>
      <c r="P34" s="89" t="s">
        <v>150</v>
      </c>
      <c r="Q34" s="89" t="s">
        <v>151</v>
      </c>
      <c r="R34" s="90" t="s">
        <v>152</v>
      </c>
      <c r="S34" s="90" t="s">
        <v>153</v>
      </c>
      <c r="T34" s="90"/>
      <c r="U34" s="91" t="s">
        <v>154</v>
      </c>
      <c r="V34" s="92" t="s">
        <v>154</v>
      </c>
    </row>
    <row r="35" spans="1:22" x14ac:dyDescent="0.25">
      <c r="A35" s="43" t="s">
        <v>173</v>
      </c>
      <c r="B35" s="58">
        <f>'[1]Appx E Pivot'!V65</f>
        <v>1.7014716262908449</v>
      </c>
      <c r="C35" s="59">
        <f>'[1]Appx E Pivot'!W65</f>
        <v>1.648129119696885</v>
      </c>
      <c r="D35" s="59">
        <f>'[1]Appx E Pivot'!X65</f>
        <v>1.6318132617902201</v>
      </c>
      <c r="E35" s="59">
        <f>'[1]Appx E Pivot'!Y65</f>
        <v>1.6086528287327571</v>
      </c>
      <c r="F35" s="59">
        <f>'[1]Appx E Pivot'!Z65</f>
        <v>1.75015909732959</v>
      </c>
      <c r="G35" s="59">
        <f>'[1]Appx E Pivot'!AA65</f>
        <v>1.6643170430136338</v>
      </c>
      <c r="H35" s="59">
        <f>'[1]Appx E Pivot'!AB65</f>
        <v>1.9411351403401174</v>
      </c>
      <c r="I35" s="59">
        <f>'[1]Appx E Pivot'!AC65</f>
        <v>1.9016901127572921</v>
      </c>
      <c r="J35" s="59">
        <f>'[1]Appx E Pivot'!AD65</f>
        <v>2.1168269914726618</v>
      </c>
      <c r="K35" s="93">
        <f>'[1]Appx E Pivot'!AD51</f>
        <v>515</v>
      </c>
      <c r="L35" s="58">
        <f t="shared" ref="L35:S41" si="6">+C35/B35-1</f>
        <v>-3.1350805837558893E-2</v>
      </c>
      <c r="M35" s="59">
        <f t="shared" si="6"/>
        <v>-9.8996235863277882E-3</v>
      </c>
      <c r="N35" s="59">
        <f t="shared" si="6"/>
        <v>-1.4193065836500374E-2</v>
      </c>
      <c r="O35" s="59">
        <f t="shared" si="6"/>
        <v>8.796569779963459E-2</v>
      </c>
      <c r="P35" s="59">
        <f t="shared" si="6"/>
        <v>-4.9048143364186059E-2</v>
      </c>
      <c r="Q35" s="59">
        <f t="shared" si="6"/>
        <v>0.16632533956705742</v>
      </c>
      <c r="R35" s="59">
        <f t="shared" si="6"/>
        <v>-2.032059837725364E-2</v>
      </c>
      <c r="S35" s="59">
        <f t="shared" si="6"/>
        <v>0.11312930391347487</v>
      </c>
      <c r="T35" s="59"/>
      <c r="U35" s="61">
        <f>+J35/B35-1</f>
        <v>0.24411536387901966</v>
      </c>
      <c r="V35" s="62">
        <f>(1+U35)^(1/8)-1</f>
        <v>2.7679235667862567E-2</v>
      </c>
    </row>
    <row r="36" spans="1:22" x14ac:dyDescent="0.25">
      <c r="A36" s="43" t="s">
        <v>174</v>
      </c>
      <c r="B36" s="58">
        <f>'[1]Appx E Pivot'!V66</f>
        <v>1.4340402380515422</v>
      </c>
      <c r="C36" s="59">
        <f>'[1]Appx E Pivot'!W66</f>
        <v>1.4825536082414279</v>
      </c>
      <c r="D36" s="59">
        <f>'[1]Appx E Pivot'!X66</f>
        <v>1.5194918322396227</v>
      </c>
      <c r="E36" s="59">
        <f>'[1]Appx E Pivot'!Y66</f>
        <v>1.5893673085656475</v>
      </c>
      <c r="F36" s="59">
        <f>'[1]Appx E Pivot'!Z66</f>
        <v>1.6453570930041053</v>
      </c>
      <c r="G36" s="59">
        <f>'[1]Appx E Pivot'!AA66</f>
        <v>1.5797642993883569</v>
      </c>
      <c r="H36" s="59">
        <f>'[1]Appx E Pivot'!AB66</f>
        <v>1.6376962860286852</v>
      </c>
      <c r="I36" s="59">
        <f>'[1]Appx E Pivot'!AC66</f>
        <v>1.5595508505634028</v>
      </c>
      <c r="J36" s="59">
        <f>'[1]Appx E Pivot'!AD66</f>
        <v>1.5939795577575344</v>
      </c>
      <c r="K36" s="93">
        <f>'[1]Appx E Pivot'!AD52</f>
        <v>776</v>
      </c>
      <c r="L36" s="58">
        <f t="shared" si="6"/>
        <v>3.3829852819054596E-2</v>
      </c>
      <c r="M36" s="59">
        <f t="shared" si="6"/>
        <v>2.4915270377312115E-2</v>
      </c>
      <c r="N36" s="59">
        <f t="shared" si="6"/>
        <v>4.5986082217390534E-2</v>
      </c>
      <c r="O36" s="59">
        <f t="shared" si="6"/>
        <v>3.5227718688253917E-2</v>
      </c>
      <c r="P36" s="59">
        <f t="shared" si="6"/>
        <v>-3.9865384781602953E-2</v>
      </c>
      <c r="Q36" s="59">
        <f t="shared" si="6"/>
        <v>3.6671284863671216E-2</v>
      </c>
      <c r="R36" s="59">
        <f t="shared" si="6"/>
        <v>-4.7716683570663943E-2</v>
      </c>
      <c r="S36" s="59">
        <f t="shared" si="6"/>
        <v>2.2076040150722731E-2</v>
      </c>
      <c r="T36" s="59"/>
      <c r="U36" s="61">
        <f t="shared" ref="U36:U41" si="7">+J36/B36-1</f>
        <v>0.11153056620175783</v>
      </c>
      <c r="V36" s="62">
        <f t="shared" ref="V36:V41" si="8">(1+U36)^(1/8)-1</f>
        <v>1.330497813011422E-2</v>
      </c>
    </row>
    <row r="37" spans="1:22" x14ac:dyDescent="0.25">
      <c r="A37" s="43" t="s">
        <v>75</v>
      </c>
      <c r="B37" s="58">
        <f>'[1]Appx E Pivot'!V67</f>
        <v>1.4226941181380515</v>
      </c>
      <c r="C37" s="59">
        <f>'[1]Appx E Pivot'!W67</f>
        <v>1.3733038995679132</v>
      </c>
      <c r="D37" s="59">
        <f>'[1]Appx E Pivot'!X67</f>
        <v>1.3741918108703854</v>
      </c>
      <c r="E37" s="59">
        <f>'[1]Appx E Pivot'!Y67</f>
        <v>1.3969996983187178</v>
      </c>
      <c r="F37" s="59">
        <f>'[1]Appx E Pivot'!Z67</f>
        <v>1.4716075426424582</v>
      </c>
      <c r="G37" s="59">
        <f>'[1]Appx E Pivot'!AA67</f>
        <v>1.4730508927792283</v>
      </c>
      <c r="H37" s="59">
        <f>'[1]Appx E Pivot'!AB67</f>
        <v>1.4484898012671863</v>
      </c>
      <c r="I37" s="59">
        <f>'[1]Appx E Pivot'!AC67</f>
        <v>1.4550965122579289</v>
      </c>
      <c r="J37" s="59">
        <f>'[1]Appx E Pivot'!AD67</f>
        <v>1.4408414145390598</v>
      </c>
      <c r="K37" s="93">
        <f>'[1]Appx E Pivot'!AD53</f>
        <v>1616</v>
      </c>
      <c r="L37" s="58">
        <f t="shared" si="6"/>
        <v>-3.471597860738862E-2</v>
      </c>
      <c r="M37" s="59">
        <f t="shared" si="6"/>
        <v>6.4655121328316412E-4</v>
      </c>
      <c r="N37" s="59">
        <f t="shared" si="6"/>
        <v>1.659730997369735E-2</v>
      </c>
      <c r="O37" s="59">
        <f t="shared" si="6"/>
        <v>5.3405769817653104E-2</v>
      </c>
      <c r="P37" s="59">
        <f t="shared" si="6"/>
        <v>9.8079827328034774E-4</v>
      </c>
      <c r="Q37" s="59">
        <f t="shared" si="6"/>
        <v>-1.6673620465143757E-2</v>
      </c>
      <c r="R37" s="59">
        <f t="shared" si="6"/>
        <v>4.5611028707022161E-3</v>
      </c>
      <c r="S37" s="59">
        <f t="shared" si="6"/>
        <v>-9.7966681926472399E-3</v>
      </c>
      <c r="T37" s="59"/>
      <c r="U37" s="61">
        <f t="shared" si="7"/>
        <v>1.2755585455543006E-2</v>
      </c>
      <c r="V37" s="62">
        <f t="shared" si="8"/>
        <v>1.585620546860067E-3</v>
      </c>
    </row>
    <row r="38" spans="1:22" x14ac:dyDescent="0.25">
      <c r="A38" s="43" t="s">
        <v>76</v>
      </c>
      <c r="B38" s="58">
        <f>'[1]Appx E Pivot'!V68</f>
        <v>1.2938582834526648</v>
      </c>
      <c r="C38" s="59">
        <f>'[1]Appx E Pivot'!W68</f>
        <v>1.27419087904231</v>
      </c>
      <c r="D38" s="59">
        <f>'[1]Appx E Pivot'!X68</f>
        <v>1.2716996478492926</v>
      </c>
      <c r="E38" s="59">
        <f>'[1]Appx E Pivot'!Y68</f>
        <v>1.3069306985793172</v>
      </c>
      <c r="F38" s="59">
        <f>'[1]Appx E Pivot'!Z68</f>
        <v>1.3085720643117937</v>
      </c>
      <c r="G38" s="59">
        <f>'[1]Appx E Pivot'!AA68</f>
        <v>1.331497315001849</v>
      </c>
      <c r="H38" s="59">
        <f>'[1]Appx E Pivot'!AB68</f>
        <v>1.3296117286358755</v>
      </c>
      <c r="I38" s="59">
        <f>'[1]Appx E Pivot'!AC68</f>
        <v>1.3010618398990792</v>
      </c>
      <c r="J38" s="59">
        <f>'[1]Appx E Pivot'!AD68</f>
        <v>1.2941769276071113</v>
      </c>
      <c r="K38" s="93">
        <f>'[1]Appx E Pivot'!AD54</f>
        <v>2112</v>
      </c>
      <c r="L38" s="58">
        <f t="shared" si="6"/>
        <v>-1.5200586232575919E-2</v>
      </c>
      <c r="M38" s="59">
        <f t="shared" si="6"/>
        <v>-1.9551475638327487E-3</v>
      </c>
      <c r="N38" s="59">
        <f t="shared" si="6"/>
        <v>2.7703908536585331E-2</v>
      </c>
      <c r="O38" s="59">
        <f t="shared" si="6"/>
        <v>1.2558934718274184E-3</v>
      </c>
      <c r="P38" s="59">
        <f t="shared" si="6"/>
        <v>1.7519287867506339E-2</v>
      </c>
      <c r="Q38" s="59">
        <f t="shared" si="6"/>
        <v>-1.4161398184801E-3</v>
      </c>
      <c r="R38" s="59">
        <f t="shared" si="6"/>
        <v>-2.1472350252270456E-2</v>
      </c>
      <c r="S38" s="59">
        <f t="shared" si="6"/>
        <v>-5.2917640659585485E-3</v>
      </c>
      <c r="T38" s="59"/>
      <c r="U38" s="61">
        <f t="shared" si="7"/>
        <v>2.4627438609137187E-4</v>
      </c>
      <c r="V38" s="62">
        <f t="shared" si="8"/>
        <v>3.0780981916223027E-5</v>
      </c>
    </row>
    <row r="39" spans="1:22" x14ac:dyDescent="0.25">
      <c r="A39" s="43" t="s">
        <v>77</v>
      </c>
      <c r="B39" s="58">
        <f>'[1]Appx E Pivot'!V69</f>
        <v>1.2551359759461678</v>
      </c>
      <c r="C39" s="59">
        <f>'[1]Appx E Pivot'!W69</f>
        <v>1.1906036563117179</v>
      </c>
      <c r="D39" s="59">
        <f>'[1]Appx E Pivot'!X69</f>
        <v>1.2430111111279236</v>
      </c>
      <c r="E39" s="59">
        <f>'[1]Appx E Pivot'!Y69</f>
        <v>1.2582167388718162</v>
      </c>
      <c r="F39" s="59">
        <f>'[1]Appx E Pivot'!Z69</f>
        <v>1.2986505999119082</v>
      </c>
      <c r="G39" s="59">
        <f>'[1]Appx E Pivot'!AA69</f>
        <v>1.2366509674669706</v>
      </c>
      <c r="H39" s="59">
        <f>'[1]Appx E Pivot'!AB69</f>
        <v>1.249930965089965</v>
      </c>
      <c r="I39" s="59">
        <f>'[1]Appx E Pivot'!AC69</f>
        <v>1.2009087919777537</v>
      </c>
      <c r="J39" s="59">
        <f>'[1]Appx E Pivot'!AD69</f>
        <v>1.231192711974902</v>
      </c>
      <c r="K39" s="93">
        <f>'[1]Appx E Pivot'!AD55</f>
        <v>1585</v>
      </c>
      <c r="L39" s="58">
        <f t="shared" si="6"/>
        <v>-5.1414604370496941E-2</v>
      </c>
      <c r="M39" s="59">
        <f t="shared" si="6"/>
        <v>4.4017549029334191E-2</v>
      </c>
      <c r="N39" s="59">
        <f t="shared" si="6"/>
        <v>1.2232897685117816E-2</v>
      </c>
      <c r="O39" s="59">
        <f t="shared" si="6"/>
        <v>3.2135847339264556E-2</v>
      </c>
      <c r="P39" s="59">
        <f t="shared" si="6"/>
        <v>-4.7741580721668564E-2</v>
      </c>
      <c r="Q39" s="59">
        <f t="shared" si="6"/>
        <v>1.0738678877352026E-2</v>
      </c>
      <c r="R39" s="59">
        <f t="shared" si="6"/>
        <v>-3.9219904523833393E-2</v>
      </c>
      <c r="S39" s="59">
        <f t="shared" si="6"/>
        <v>2.5217502111275492E-2</v>
      </c>
      <c r="T39" s="59"/>
      <c r="U39" s="61">
        <f t="shared" si="7"/>
        <v>-1.9076231125648713E-2</v>
      </c>
      <c r="V39" s="62">
        <f t="shared" si="8"/>
        <v>-2.4046703875385544E-3</v>
      </c>
    </row>
    <row r="40" spans="1:22" x14ac:dyDescent="0.25">
      <c r="A40" s="43" t="s">
        <v>175</v>
      </c>
      <c r="B40" s="58">
        <f>'[1]Appx E Pivot'!V70</f>
        <v>1.0290290100572601</v>
      </c>
      <c r="C40" s="59">
        <f>'[1]Appx E Pivot'!W70</f>
        <v>1.1308754352173793</v>
      </c>
      <c r="D40" s="59">
        <f>'[1]Appx E Pivot'!X70</f>
        <v>1.1624383327292442</v>
      </c>
      <c r="E40" s="59">
        <f>'[1]Appx E Pivot'!Y70</f>
        <v>1.1341113479635081</v>
      </c>
      <c r="F40" s="59">
        <f>'[1]Appx E Pivot'!Z70</f>
        <v>1.0197259745863483</v>
      </c>
      <c r="G40" s="59">
        <f>'[1]Appx E Pivot'!AA70</f>
        <v>1.0229899802241338</v>
      </c>
      <c r="H40" s="59">
        <f>'[1]Appx E Pivot'!AB70</f>
        <v>1.1763236719474079</v>
      </c>
      <c r="I40" s="59">
        <f>'[1]Appx E Pivot'!AC70</f>
        <v>1.1376239556933514</v>
      </c>
      <c r="J40" s="59">
        <f>'[1]Appx E Pivot'!AD70</f>
        <v>1.3110332679677914</v>
      </c>
      <c r="K40" s="93">
        <f>'[1]Appx E Pivot'!AD56</f>
        <v>424</v>
      </c>
      <c r="L40" s="58">
        <f t="shared" si="6"/>
        <v>9.89733274423934E-2</v>
      </c>
      <c r="M40" s="59">
        <f t="shared" si="6"/>
        <v>2.7910145122038044E-2</v>
      </c>
      <c r="N40" s="59">
        <f t="shared" si="6"/>
        <v>-2.4368591406675577E-2</v>
      </c>
      <c r="O40" s="59">
        <f t="shared" si="6"/>
        <v>-0.10085903256550466</v>
      </c>
      <c r="P40" s="59">
        <f t="shared" si="6"/>
        <v>3.200865447317458E-3</v>
      </c>
      <c r="Q40" s="59">
        <f t="shared" si="6"/>
        <v>0.14988777474602366</v>
      </c>
      <c r="R40" s="59">
        <f t="shared" si="6"/>
        <v>-3.2898867188474568E-2</v>
      </c>
      <c r="S40" s="59">
        <f t="shared" si="6"/>
        <v>0.1524311363228561</v>
      </c>
      <c r="T40" s="59"/>
      <c r="U40" s="61">
        <f t="shared" si="7"/>
        <v>0.27404888992861265</v>
      </c>
      <c r="V40" s="62">
        <f t="shared" si="8"/>
        <v>3.073793909923439E-2</v>
      </c>
    </row>
    <row r="41" spans="1:22" x14ac:dyDescent="0.25">
      <c r="A41" s="94" t="s">
        <v>159</v>
      </c>
      <c r="B41" s="70">
        <f>'[1]Appx E Pivot'!V80</f>
        <v>1.3313862827920102</v>
      </c>
      <c r="C41" s="71">
        <f>'[1]Appx E Pivot'!W80</f>
        <v>1.3070346528718031</v>
      </c>
      <c r="D41" s="71">
        <f>'[1]Appx E Pivot'!X80</f>
        <v>1.3249483816813314</v>
      </c>
      <c r="E41" s="71">
        <f>'[1]Appx E Pivot'!Y80</f>
        <v>1.3480422685813458</v>
      </c>
      <c r="F41" s="71">
        <f>'[1]Appx E Pivot'!Z80</f>
        <v>1.3892154110790487</v>
      </c>
      <c r="G41" s="71">
        <f>'[1]Appx E Pivot'!AA80</f>
        <v>1.368758443913709</v>
      </c>
      <c r="H41" s="71">
        <f>'[1]Appx E Pivot'!AB80</f>
        <v>1.388292765465009</v>
      </c>
      <c r="I41" s="71">
        <f>'[1]Appx E Pivot'!AC80</f>
        <v>1.3533637574903619</v>
      </c>
      <c r="J41" s="71">
        <f>'[1]Appx E Pivot'!AD80</f>
        <v>1.3795564051647888</v>
      </c>
      <c r="K41" s="95">
        <f>'[1]Appx E Pivot'!AD78</f>
        <v>7028</v>
      </c>
      <c r="L41" s="70">
        <f t="shared" si="6"/>
        <v>-1.8290431736415425E-2</v>
      </c>
      <c r="M41" s="71">
        <f t="shared" si="6"/>
        <v>1.3705626526556491E-2</v>
      </c>
      <c r="N41" s="71">
        <f t="shared" si="6"/>
        <v>1.7430027629233846E-2</v>
      </c>
      <c r="O41" s="71">
        <f t="shared" si="6"/>
        <v>3.0542916537055431E-2</v>
      </c>
      <c r="P41" s="71">
        <f t="shared" si="6"/>
        <v>-1.4725554440437771E-2</v>
      </c>
      <c r="Q41" s="71">
        <f t="shared" si="6"/>
        <v>1.4271562406179772E-2</v>
      </c>
      <c r="R41" s="71">
        <f t="shared" si="6"/>
        <v>-2.5159684501379398E-2</v>
      </c>
      <c r="S41" s="71">
        <f t="shared" si="6"/>
        <v>1.9353738068911941E-2</v>
      </c>
      <c r="T41" s="71"/>
      <c r="U41" s="73">
        <f t="shared" si="7"/>
        <v>3.6180425617546863E-2</v>
      </c>
      <c r="V41" s="74">
        <f t="shared" si="8"/>
        <v>4.4525438315083932E-3</v>
      </c>
    </row>
    <row r="43" spans="1:22" ht="12.75" customHeight="1" x14ac:dyDescent="0.25">
      <c r="B43" s="387" t="s">
        <v>176</v>
      </c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45"/>
      <c r="V43" s="45"/>
    </row>
    <row r="44" spans="1:22" ht="27.75" customHeight="1" x14ac:dyDescent="0.25">
      <c r="B44" s="393" t="s">
        <v>133</v>
      </c>
      <c r="C44" s="393"/>
      <c r="D44" s="393"/>
      <c r="E44" s="393"/>
      <c r="F44" s="393"/>
      <c r="G44" s="393"/>
      <c r="H44" s="393"/>
      <c r="I44" s="393"/>
      <c r="J44" s="46"/>
      <c r="K44" s="46" t="s">
        <v>161</v>
      </c>
      <c r="L44" s="389" t="s">
        <v>135</v>
      </c>
      <c r="M44" s="390"/>
      <c r="N44" s="390"/>
      <c r="O44" s="390"/>
      <c r="P44" s="390"/>
      <c r="Q44" s="390"/>
      <c r="R44" s="390"/>
      <c r="S44" s="83"/>
      <c r="T44" s="84"/>
      <c r="U44" s="49" t="s">
        <v>136</v>
      </c>
      <c r="V44" s="85" t="s">
        <v>137</v>
      </c>
    </row>
    <row r="45" spans="1:22" x14ac:dyDescent="0.25">
      <c r="A45" s="63" t="s">
        <v>127</v>
      </c>
      <c r="B45" s="86" t="s">
        <v>138</v>
      </c>
      <c r="C45" s="87" t="s">
        <v>139</v>
      </c>
      <c r="D45" s="87" t="s">
        <v>140</v>
      </c>
      <c r="E45" s="87" t="s">
        <v>141</v>
      </c>
      <c r="F45" s="87" t="s">
        <v>142</v>
      </c>
      <c r="G45" s="87" t="s">
        <v>143</v>
      </c>
      <c r="H45" s="87" t="s">
        <v>144</v>
      </c>
      <c r="I45" s="87" t="s">
        <v>145</v>
      </c>
      <c r="J45" s="87">
        <v>2017</v>
      </c>
      <c r="K45" s="87">
        <v>2017</v>
      </c>
      <c r="L45" s="88" t="s">
        <v>146</v>
      </c>
      <c r="M45" s="89" t="s">
        <v>147</v>
      </c>
      <c r="N45" s="89" t="s">
        <v>148</v>
      </c>
      <c r="O45" s="89" t="s">
        <v>149</v>
      </c>
      <c r="P45" s="89" t="s">
        <v>150</v>
      </c>
      <c r="Q45" s="89" t="s">
        <v>151</v>
      </c>
      <c r="R45" s="90" t="s">
        <v>152</v>
      </c>
      <c r="S45" s="90" t="s">
        <v>153</v>
      </c>
      <c r="T45" s="90"/>
      <c r="U45" s="91" t="s">
        <v>154</v>
      </c>
      <c r="V45" s="92" t="s">
        <v>154</v>
      </c>
    </row>
    <row r="46" spans="1:22" x14ac:dyDescent="0.25">
      <c r="A46" s="43" t="s">
        <v>173</v>
      </c>
      <c r="B46" s="58">
        <f>'[1]Appx E Pivot'!V72</f>
        <v>1.4950741430032359</v>
      </c>
      <c r="C46" s="59">
        <f>'[1]Appx E Pivot'!W72</f>
        <v>1.5041059071651415</v>
      </c>
      <c r="D46" s="59">
        <f>'[1]Appx E Pivot'!X72</f>
        <v>1.4371136683803614</v>
      </c>
      <c r="E46" s="59">
        <f>'[1]Appx E Pivot'!Y72</f>
        <v>1.4557165407608121</v>
      </c>
      <c r="F46" s="59">
        <f>'[1]Appx E Pivot'!Z72</f>
        <v>1.5934157203823367</v>
      </c>
      <c r="G46" s="59">
        <f>'[1]Appx E Pivot'!AA72</f>
        <v>1.4530423631127249</v>
      </c>
      <c r="H46" s="59">
        <f>'[1]Appx E Pivot'!AB72</f>
        <v>1.7409655120045542</v>
      </c>
      <c r="I46" s="59">
        <f>'[1]Appx E Pivot'!AC72</f>
        <v>1.7978484963374544</v>
      </c>
      <c r="J46" s="59">
        <f>'[1]Appx E Pivot'!AD72</f>
        <v>1.9333458115191759</v>
      </c>
      <c r="K46" s="93">
        <f>'[1]Appx E Pivot'!AD58/1000000</f>
        <v>18.509191000000001</v>
      </c>
      <c r="L46" s="58">
        <f t="shared" ref="L46:S52" si="9">+C46/B46-1</f>
        <v>6.0410142227214081E-3</v>
      </c>
      <c r="M46" s="59">
        <f t="shared" si="9"/>
        <v>-4.4539575614754079E-2</v>
      </c>
      <c r="N46" s="59">
        <f t="shared" si="9"/>
        <v>1.2944607507224148E-2</v>
      </c>
      <c r="O46" s="59">
        <f t="shared" si="9"/>
        <v>9.4592027888587227E-2</v>
      </c>
      <c r="P46" s="59">
        <f t="shared" si="9"/>
        <v>-8.8095878228143465E-2</v>
      </c>
      <c r="Q46" s="59">
        <f t="shared" si="9"/>
        <v>0.19815193018532296</v>
      </c>
      <c r="R46" s="59">
        <f t="shared" si="9"/>
        <v>3.2673240188086705E-2</v>
      </c>
      <c r="S46" s="59">
        <f t="shared" si="9"/>
        <v>7.5366370112806669E-2</v>
      </c>
      <c r="T46" s="59"/>
      <c r="U46" s="61">
        <f>+J46/B46-1</f>
        <v>0.29314376853281687</v>
      </c>
      <c r="V46" s="62">
        <f>(1+U46)^(1/8)-1</f>
        <v>3.2656424844332843E-2</v>
      </c>
    </row>
    <row r="47" spans="1:22" x14ac:dyDescent="0.25">
      <c r="A47" s="43" t="s">
        <v>174</v>
      </c>
      <c r="B47" s="58">
        <f>'[1]Appx E Pivot'!V73</f>
        <v>1.3414262005855746</v>
      </c>
      <c r="C47" s="59">
        <f>'[1]Appx E Pivot'!W73</f>
        <v>1.3828712711477897</v>
      </c>
      <c r="D47" s="59">
        <f>'[1]Appx E Pivot'!X73</f>
        <v>1.3933271396646076</v>
      </c>
      <c r="E47" s="59">
        <f>'[1]Appx E Pivot'!Y73</f>
        <v>1.4426358131553649</v>
      </c>
      <c r="F47" s="59">
        <f>'[1]Appx E Pivot'!Z73</f>
        <v>1.5250256530967945</v>
      </c>
      <c r="G47" s="59">
        <f>'[1]Appx E Pivot'!AA73</f>
        <v>1.4448091946428052</v>
      </c>
      <c r="H47" s="59">
        <f>'[1]Appx E Pivot'!AB73</f>
        <v>1.4893642144867134</v>
      </c>
      <c r="I47" s="59">
        <f>'[1]Appx E Pivot'!AC73</f>
        <v>1.4095145333066839</v>
      </c>
      <c r="J47" s="59">
        <f>'[1]Appx E Pivot'!AD73</f>
        <v>1.4954649349225895</v>
      </c>
      <c r="K47" s="93">
        <f>'[1]Appx E Pivot'!AD59/1000000</f>
        <v>31.707784</v>
      </c>
      <c r="L47" s="58">
        <f t="shared" si="9"/>
        <v>3.0896273342598368E-2</v>
      </c>
      <c r="M47" s="59">
        <f t="shared" si="9"/>
        <v>7.5609846953719195E-3</v>
      </c>
      <c r="N47" s="59">
        <f t="shared" si="9"/>
        <v>3.5389157425460338E-2</v>
      </c>
      <c r="O47" s="59">
        <f t="shared" si="9"/>
        <v>5.7110629855517514E-2</v>
      </c>
      <c r="P47" s="59">
        <f t="shared" si="9"/>
        <v>-5.260007154050006E-2</v>
      </c>
      <c r="Q47" s="59">
        <f t="shared" si="9"/>
        <v>3.0837995777652338E-2</v>
      </c>
      <c r="R47" s="59">
        <f t="shared" si="9"/>
        <v>-5.3613266925141345E-2</v>
      </c>
      <c r="S47" s="59">
        <f t="shared" si="9"/>
        <v>6.0978726777841885E-2</v>
      </c>
      <c r="T47" s="59"/>
      <c r="U47" s="61">
        <f t="shared" ref="U47:U52" si="10">+J47/B47-1</f>
        <v>0.11483206028760451</v>
      </c>
      <c r="V47" s="62">
        <f t="shared" ref="V47:V52" si="11">(1+U47)^(1/8)-1</f>
        <v>1.3680707919349056E-2</v>
      </c>
    </row>
    <row r="48" spans="1:22" x14ac:dyDescent="0.25">
      <c r="A48" s="43" t="s">
        <v>75</v>
      </c>
      <c r="B48" s="58">
        <f>'[1]Appx E Pivot'!V74</f>
        <v>1.3496177379041356</v>
      </c>
      <c r="C48" s="59">
        <f>'[1]Appx E Pivot'!W74</f>
        <v>1.3221739601902105</v>
      </c>
      <c r="D48" s="59">
        <f>'[1]Appx E Pivot'!X74</f>
        <v>1.3244857775043226</v>
      </c>
      <c r="E48" s="59">
        <f>'[1]Appx E Pivot'!Y74</f>
        <v>1.3334446907282591</v>
      </c>
      <c r="F48" s="59">
        <f>'[1]Appx E Pivot'!Z74</f>
        <v>1.3961128741036364</v>
      </c>
      <c r="G48" s="59">
        <f>'[1]Appx E Pivot'!AA74</f>
        <v>1.4154890358655656</v>
      </c>
      <c r="H48" s="59">
        <f>'[1]Appx E Pivot'!AB74</f>
        <v>1.3866993323200691</v>
      </c>
      <c r="I48" s="59">
        <f>'[1]Appx E Pivot'!AC74</f>
        <v>1.3633784138753948</v>
      </c>
      <c r="J48" s="59">
        <f>'[1]Appx E Pivot'!AD74</f>
        <v>1.3743442980342946</v>
      </c>
      <c r="K48" s="93">
        <f>'[1]Appx E Pivot'!AD60/1000000</f>
        <v>61.042904999999998</v>
      </c>
      <c r="L48" s="58">
        <f t="shared" si="9"/>
        <v>-2.0334482085678118E-2</v>
      </c>
      <c r="M48" s="59">
        <f t="shared" si="9"/>
        <v>1.7484970841352698E-3</v>
      </c>
      <c r="N48" s="59">
        <f t="shared" si="9"/>
        <v>6.764069026711228E-3</v>
      </c>
      <c r="O48" s="59">
        <f t="shared" si="9"/>
        <v>4.6997212416175271E-2</v>
      </c>
      <c r="P48" s="59">
        <f t="shared" si="9"/>
        <v>1.3878649872324678E-2</v>
      </c>
      <c r="Q48" s="59">
        <f t="shared" si="9"/>
        <v>-2.0339050897622557E-2</v>
      </c>
      <c r="R48" s="59">
        <f t="shared" si="9"/>
        <v>-1.6817573861275581E-2</v>
      </c>
      <c r="S48" s="59">
        <f t="shared" si="9"/>
        <v>8.0431698546035157E-3</v>
      </c>
      <c r="T48" s="59"/>
      <c r="U48" s="61">
        <f t="shared" si="10"/>
        <v>1.8321158232965651E-2</v>
      </c>
      <c r="V48" s="62">
        <f t="shared" si="11"/>
        <v>2.2719955761874022E-3</v>
      </c>
    </row>
    <row r="49" spans="1:22" x14ac:dyDescent="0.25">
      <c r="A49" s="43" t="s">
        <v>76</v>
      </c>
      <c r="B49" s="58">
        <f>'[1]Appx E Pivot'!V75</f>
        <v>1.2171853850692416</v>
      </c>
      <c r="C49" s="59">
        <f>'[1]Appx E Pivot'!W75</f>
        <v>1.2080288470835514</v>
      </c>
      <c r="D49" s="59">
        <f>'[1]Appx E Pivot'!X75</f>
        <v>1.2351947705147086</v>
      </c>
      <c r="E49" s="59">
        <f>'[1]Appx E Pivot'!Y75</f>
        <v>1.2754757062209039</v>
      </c>
      <c r="F49" s="59">
        <f>'[1]Appx E Pivot'!Z75</f>
        <v>1.2633851997253485</v>
      </c>
      <c r="G49" s="59">
        <f>'[1]Appx E Pivot'!AA75</f>
        <v>1.290732540032772</v>
      </c>
      <c r="H49" s="59">
        <f>'[1]Appx E Pivot'!AB75</f>
        <v>1.283252853490225</v>
      </c>
      <c r="I49" s="59">
        <f>'[1]Appx E Pivot'!AC75</f>
        <v>1.2489172130189652</v>
      </c>
      <c r="J49" s="59">
        <f>'[1]Appx E Pivot'!AD75</f>
        <v>1.2559516599325034</v>
      </c>
      <c r="K49" s="93">
        <f>'[1]Appx E Pivot'!AD61/1000000</f>
        <v>68.109398999999996</v>
      </c>
      <c r="L49" s="58">
        <f t="shared" si="9"/>
        <v>-7.5227143687477405E-3</v>
      </c>
      <c r="M49" s="59">
        <f t="shared" si="9"/>
        <v>2.2487810201504477E-2</v>
      </c>
      <c r="N49" s="59">
        <f t="shared" si="9"/>
        <v>3.2610999226794002E-2</v>
      </c>
      <c r="O49" s="59">
        <f t="shared" si="9"/>
        <v>-9.4792134703829412E-3</v>
      </c>
      <c r="P49" s="59">
        <f t="shared" si="9"/>
        <v>2.1646082535531352E-2</v>
      </c>
      <c r="Q49" s="59">
        <f t="shared" si="9"/>
        <v>-5.7949159183335874E-3</v>
      </c>
      <c r="R49" s="59">
        <f t="shared" si="9"/>
        <v>-2.6756722479028827E-2</v>
      </c>
      <c r="S49" s="59">
        <f t="shared" si="9"/>
        <v>5.6324365139734933E-3</v>
      </c>
      <c r="T49" s="59"/>
      <c r="U49" s="61">
        <f t="shared" si="10"/>
        <v>3.1849112993627138E-2</v>
      </c>
      <c r="V49" s="62">
        <f t="shared" si="11"/>
        <v>3.926745545745014E-3</v>
      </c>
    </row>
    <row r="50" spans="1:22" x14ac:dyDescent="0.25">
      <c r="A50" s="43" t="s">
        <v>77</v>
      </c>
      <c r="B50" s="58">
        <f>'[1]Appx E Pivot'!V76</f>
        <v>1.1735763970113122</v>
      </c>
      <c r="C50" s="59">
        <f>'[1]Appx E Pivot'!W76</f>
        <v>1.1878827912923524</v>
      </c>
      <c r="D50" s="59">
        <f>'[1]Appx E Pivot'!X76</f>
        <v>1.1939932927016954</v>
      </c>
      <c r="E50" s="59">
        <f>'[1]Appx E Pivot'!Y76</f>
        <v>1.1910126659098188</v>
      </c>
      <c r="F50" s="59">
        <f>'[1]Appx E Pivot'!Z76</f>
        <v>1.2728227068614775</v>
      </c>
      <c r="G50" s="59">
        <f>'[1]Appx E Pivot'!AA76</f>
        <v>1.2055653630715581</v>
      </c>
      <c r="H50" s="59">
        <f>'[1]Appx E Pivot'!AB76</f>
        <v>1.2464274928365184</v>
      </c>
      <c r="I50" s="59">
        <f>'[1]Appx E Pivot'!AC76</f>
        <v>1.1927372811483483</v>
      </c>
      <c r="J50" s="59">
        <f>'[1]Appx E Pivot'!AD76</f>
        <v>1.2060854389910551</v>
      </c>
      <c r="K50" s="93">
        <f>'[1]Appx E Pivot'!AD62/1000000</f>
        <v>42.239750999999998</v>
      </c>
      <c r="L50" s="58">
        <f t="shared" si="9"/>
        <v>1.219042434516715E-2</v>
      </c>
      <c r="M50" s="59">
        <f t="shared" si="9"/>
        <v>5.1440272172771362E-3</v>
      </c>
      <c r="N50" s="59">
        <f t="shared" si="9"/>
        <v>-2.4963513698910145E-3</v>
      </c>
      <c r="O50" s="59">
        <f t="shared" si="9"/>
        <v>6.8689480215698318E-2</v>
      </c>
      <c r="P50" s="59">
        <f t="shared" si="9"/>
        <v>-5.2841093600350941E-2</v>
      </c>
      <c r="Q50" s="59">
        <f t="shared" si="9"/>
        <v>3.3894578441480139E-2</v>
      </c>
      <c r="R50" s="59">
        <f t="shared" si="9"/>
        <v>-4.3075278744041712E-2</v>
      </c>
      <c r="S50" s="59">
        <f t="shared" si="9"/>
        <v>1.1191196966573669E-2</v>
      </c>
      <c r="T50" s="59"/>
      <c r="U50" s="61">
        <f t="shared" si="10"/>
        <v>2.7700831460595099E-2</v>
      </c>
      <c r="V50" s="62">
        <f t="shared" si="11"/>
        <v>3.4213525985504756E-3</v>
      </c>
    </row>
    <row r="51" spans="1:22" x14ac:dyDescent="0.25">
      <c r="A51" s="43" t="s">
        <v>175</v>
      </c>
      <c r="B51" s="58">
        <f>'[1]Appx E Pivot'!V77</f>
        <v>1.0254949214128803</v>
      </c>
      <c r="C51" s="59">
        <f>'[1]Appx E Pivot'!W77</f>
        <v>1.0357297480687775</v>
      </c>
      <c r="D51" s="59">
        <f>'[1]Appx E Pivot'!X77</f>
        <v>1.0924199140933255</v>
      </c>
      <c r="E51" s="59">
        <f>'[1]Appx E Pivot'!Y77</f>
        <v>1.0452915493264701</v>
      </c>
      <c r="F51" s="59">
        <f>'[1]Appx E Pivot'!Z77</f>
        <v>1.0369966342639858</v>
      </c>
      <c r="G51" s="59">
        <f>'[1]Appx E Pivot'!AA77</f>
        <v>0.98130143685764293</v>
      </c>
      <c r="H51" s="59">
        <f>'[1]Appx E Pivot'!AB77</f>
        <v>1.1705141362212497</v>
      </c>
      <c r="I51" s="59">
        <f>'[1]Appx E Pivot'!AC77</f>
        <v>1.0801752867645271</v>
      </c>
      <c r="J51" s="59">
        <f>'[1]Appx E Pivot'!AD77</f>
        <v>1.3046455319711272</v>
      </c>
      <c r="K51" s="93">
        <f>'[1]Appx E Pivot'!AD63/1000000</f>
        <v>11.237791</v>
      </c>
      <c r="L51" s="58">
        <f t="shared" si="9"/>
        <v>9.9803777104972013E-3</v>
      </c>
      <c r="M51" s="59">
        <f t="shared" si="9"/>
        <v>5.4734515572476772E-2</v>
      </c>
      <c r="N51" s="59">
        <f t="shared" si="9"/>
        <v>-4.3141253797053469E-2</v>
      </c>
      <c r="O51" s="59">
        <f t="shared" si="9"/>
        <v>-7.9355038006659884E-3</v>
      </c>
      <c r="P51" s="59">
        <f t="shared" si="9"/>
        <v>-5.3708175673947922E-2</v>
      </c>
      <c r="Q51" s="59">
        <f t="shared" si="9"/>
        <v>0.19281812117743358</v>
      </c>
      <c r="R51" s="59">
        <f t="shared" si="9"/>
        <v>-7.7178776967497309E-2</v>
      </c>
      <c r="S51" s="59">
        <f t="shared" si="9"/>
        <v>0.20780909168822115</v>
      </c>
      <c r="T51" s="59"/>
      <c r="U51" s="61">
        <f t="shared" si="10"/>
        <v>0.27221062213906033</v>
      </c>
      <c r="V51" s="62">
        <f t="shared" si="11"/>
        <v>3.0551920972214042E-2</v>
      </c>
    </row>
    <row r="52" spans="1:22" x14ac:dyDescent="0.25">
      <c r="A52" s="94" t="s">
        <v>159</v>
      </c>
      <c r="B52" s="70">
        <f>'[1]Appx E Pivot'!V81</f>
        <v>1.2669181564953518</v>
      </c>
      <c r="C52" s="71">
        <f>'[1]Appx E Pivot'!W81</f>
        <v>1.2690620378617645</v>
      </c>
      <c r="D52" s="71">
        <f>'[1]Appx E Pivot'!X81</f>
        <v>1.2789474909446996</v>
      </c>
      <c r="E52" s="71">
        <f>'[1]Appx E Pivot'!Y81</f>
        <v>1.2969584562098511</v>
      </c>
      <c r="F52" s="71">
        <f>'[1]Appx E Pivot'!Z81</f>
        <v>1.3491034440900416</v>
      </c>
      <c r="G52" s="71">
        <f>'[1]Appx E Pivot'!AA81</f>
        <v>1.3272975291030096</v>
      </c>
      <c r="H52" s="71">
        <f>'[1]Appx E Pivot'!AB81</f>
        <v>1.3511068867576839</v>
      </c>
      <c r="I52" s="71">
        <f>'[1]Appx E Pivot'!AC81</f>
        <v>1.3093341845652575</v>
      </c>
      <c r="J52" s="71">
        <f>'[1]Appx E Pivot'!AD81</f>
        <v>1.345488320354046</v>
      </c>
      <c r="K52" s="95">
        <f>'[1]Appx E Pivot'!AD79/1000000</f>
        <v>232.84682100000001</v>
      </c>
      <c r="L52" s="70">
        <f t="shared" si="9"/>
        <v>1.6922019432914492E-3</v>
      </c>
      <c r="M52" s="71">
        <f t="shared" si="9"/>
        <v>7.7895743375879789E-3</v>
      </c>
      <c r="N52" s="71">
        <f t="shared" si="9"/>
        <v>1.4082646389061315E-2</v>
      </c>
      <c r="O52" s="71">
        <f t="shared" si="9"/>
        <v>4.0205596124162524E-2</v>
      </c>
      <c r="P52" s="71">
        <f t="shared" si="9"/>
        <v>-1.6163263893926194E-2</v>
      </c>
      <c r="Q52" s="71">
        <f t="shared" si="9"/>
        <v>1.7938221937898735E-2</v>
      </c>
      <c r="R52" s="71">
        <f t="shared" si="9"/>
        <v>-3.0917392696199086E-2</v>
      </c>
      <c r="S52" s="71">
        <f t="shared" si="9"/>
        <v>2.7612611214907545E-2</v>
      </c>
      <c r="T52" s="71"/>
      <c r="U52" s="73">
        <f t="shared" si="10"/>
        <v>6.2016763636919547E-2</v>
      </c>
      <c r="V52" s="74">
        <f t="shared" si="11"/>
        <v>7.5495688282947171E-3</v>
      </c>
    </row>
  </sheetData>
  <mergeCells count="20">
    <mergeCell ref="B44:I44"/>
    <mergeCell ref="L44:R44"/>
    <mergeCell ref="B8:T8"/>
    <mergeCell ref="B9:T9"/>
    <mergeCell ref="B10:I10"/>
    <mergeCell ref="L10:R10"/>
    <mergeCell ref="B20:T20"/>
    <mergeCell ref="B21:I21"/>
    <mergeCell ref="L21:R21"/>
    <mergeCell ref="B31:T31"/>
    <mergeCell ref="B32:T32"/>
    <mergeCell ref="B33:I33"/>
    <mergeCell ref="L33:R33"/>
    <mergeCell ref="B43:T43"/>
    <mergeCell ref="B6:T6"/>
    <mergeCell ref="B1:T1"/>
    <mergeCell ref="B2:T2"/>
    <mergeCell ref="B3:T3"/>
    <mergeCell ref="B4:T4"/>
    <mergeCell ref="B5:T5"/>
  </mergeCells>
  <pageMargins left="0.7" right="0.7" top="0.75" bottom="0.75" header="0.51180555555555496" footer="0.51180555555555496"/>
  <pageSetup scale="63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ADBF2-C7A6-40CE-B078-4C9A56C37312}">
  <sheetPr>
    <pageSetUpPr fitToPage="1"/>
  </sheetPr>
  <dimension ref="A1:AML52"/>
  <sheetViews>
    <sheetView zoomScaleNormal="100" workbookViewId="0">
      <selection sqref="A1:B1"/>
    </sheetView>
  </sheetViews>
  <sheetFormatPr defaultColWidth="8.5703125" defaultRowHeight="15" x14ac:dyDescent="0.25"/>
  <cols>
    <col min="1" max="1" width="12" style="43" customWidth="1"/>
    <col min="2" max="10" width="8.5703125" style="6"/>
    <col min="11" max="11" width="10.28515625" style="6" customWidth="1"/>
    <col min="12" max="19" width="8.5703125" style="6"/>
    <col min="20" max="20" width="4.7109375" style="6" customWidth="1"/>
    <col min="21" max="21" width="9.85546875" style="6" customWidth="1"/>
    <col min="22" max="1026" width="8.5703125" style="6"/>
    <col min="1027" max="16384" width="8.5703125" style="1"/>
  </cols>
  <sheetData>
    <row r="1" spans="1:22" x14ac:dyDescent="0.25">
      <c r="B1" s="391" t="s">
        <v>184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</row>
    <row r="2" spans="1:22" x14ac:dyDescent="0.25">
      <c r="B2" s="385" t="s">
        <v>50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</row>
    <row r="3" spans="1:22" x14ac:dyDescent="0.25">
      <c r="B3" s="392" t="s">
        <v>170</v>
      </c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</row>
    <row r="4" spans="1:22" x14ac:dyDescent="0.25">
      <c r="B4" s="377" t="s">
        <v>130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</row>
    <row r="5" spans="1:22" x14ac:dyDescent="0.25">
      <c r="B5" s="377" t="s">
        <v>131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</row>
    <row r="6" spans="1:22" x14ac:dyDescent="0.25">
      <c r="B6" s="377" t="s">
        <v>53</v>
      </c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</row>
    <row r="7" spans="1:22" x14ac:dyDescent="0.25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2" x14ac:dyDescent="0.25">
      <c r="B8" s="394" t="s">
        <v>185</v>
      </c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</row>
    <row r="9" spans="1:22" ht="12.75" customHeight="1" x14ac:dyDescent="0.25">
      <c r="B9" s="387" t="s">
        <v>172</v>
      </c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45"/>
      <c r="V9" s="45"/>
    </row>
    <row r="10" spans="1:22" ht="27.75" x14ac:dyDescent="0.25">
      <c r="B10" s="388" t="s">
        <v>133</v>
      </c>
      <c r="C10" s="388"/>
      <c r="D10" s="388"/>
      <c r="E10" s="388"/>
      <c r="F10" s="388"/>
      <c r="G10" s="388"/>
      <c r="H10" s="388"/>
      <c r="I10" s="388"/>
      <c r="J10" s="46"/>
      <c r="K10" s="46" t="s">
        <v>134</v>
      </c>
      <c r="L10" s="395" t="s">
        <v>135</v>
      </c>
      <c r="M10" s="395"/>
      <c r="N10" s="395"/>
      <c r="O10" s="395"/>
      <c r="P10" s="395"/>
      <c r="Q10" s="395"/>
      <c r="R10" s="395"/>
      <c r="S10" s="83"/>
      <c r="T10" s="84"/>
      <c r="U10" s="98" t="s">
        <v>136</v>
      </c>
      <c r="V10" s="99" t="s">
        <v>137</v>
      </c>
    </row>
    <row r="11" spans="1:22" x14ac:dyDescent="0.25">
      <c r="A11" s="63" t="s">
        <v>127</v>
      </c>
      <c r="B11" s="86" t="s">
        <v>138</v>
      </c>
      <c r="C11" s="87" t="s">
        <v>139</v>
      </c>
      <c r="D11" s="87" t="s">
        <v>140</v>
      </c>
      <c r="E11" s="87" t="s">
        <v>141</v>
      </c>
      <c r="F11" s="87" t="s">
        <v>142</v>
      </c>
      <c r="G11" s="87" t="s">
        <v>143</v>
      </c>
      <c r="H11" s="87" t="s">
        <v>144</v>
      </c>
      <c r="I11" s="87" t="s">
        <v>145</v>
      </c>
      <c r="J11" s="87">
        <v>2017</v>
      </c>
      <c r="K11" s="87">
        <v>2017</v>
      </c>
      <c r="L11" s="88" t="s">
        <v>146</v>
      </c>
      <c r="M11" s="89" t="s">
        <v>147</v>
      </c>
      <c r="N11" s="89" t="s">
        <v>148</v>
      </c>
      <c r="O11" s="89" t="s">
        <v>149</v>
      </c>
      <c r="P11" s="89" t="s">
        <v>150</v>
      </c>
      <c r="Q11" s="89" t="s">
        <v>151</v>
      </c>
      <c r="R11" s="90" t="s">
        <v>152</v>
      </c>
      <c r="S11" s="90" t="s">
        <v>153</v>
      </c>
      <c r="T11" s="90"/>
      <c r="U11" s="91" t="s">
        <v>154</v>
      </c>
      <c r="V11" s="92" t="s">
        <v>154</v>
      </c>
    </row>
    <row r="12" spans="1:22" x14ac:dyDescent="0.25">
      <c r="A12" s="43" t="s">
        <v>173</v>
      </c>
      <c r="B12" s="58">
        <f>'[1]Appx E Pivot'!AF24</f>
        <v>1.2136067324384676</v>
      </c>
      <c r="C12" s="59">
        <f>'[1]Appx E Pivot'!AG24</f>
        <v>0.88730150098312621</v>
      </c>
      <c r="D12" s="59">
        <f>'[1]Appx E Pivot'!AH24</f>
        <v>0.97781084595410495</v>
      </c>
      <c r="E12" s="59">
        <f>'[1]Appx E Pivot'!AI24</f>
        <v>0.90667211025426531</v>
      </c>
      <c r="F12" s="59">
        <f>'[1]Appx E Pivot'!AJ24</f>
        <v>0.97166101982028319</v>
      </c>
      <c r="G12" s="59">
        <f>'[1]Appx E Pivot'!AK24</f>
        <v>1.0482070207624821</v>
      </c>
      <c r="H12" s="59">
        <f>'[1]Appx E Pivot'!AL24</f>
        <v>0.93214339496221588</v>
      </c>
      <c r="I12" s="59">
        <f>'[1]Appx E Pivot'!AM24</f>
        <v>1.0557282847585014</v>
      </c>
      <c r="J12" s="59">
        <f>'[1]Appx E Pivot'!AN24</f>
        <v>1.140152489421586</v>
      </c>
      <c r="K12" s="93">
        <f>'[1]Appx E Pivot'!AN10</f>
        <v>97</v>
      </c>
      <c r="L12" s="58">
        <f t="shared" ref="L12:S18" si="0">+C12/B12-1</f>
        <v>-0.26887229835953941</v>
      </c>
      <c r="M12" s="59">
        <f t="shared" si="0"/>
        <v>0.10200517509628315</v>
      </c>
      <c r="N12" s="59">
        <f t="shared" si="0"/>
        <v>-7.2753064658866218E-2</v>
      </c>
      <c r="O12" s="59">
        <f t="shared" si="0"/>
        <v>7.1678514019574813E-2</v>
      </c>
      <c r="P12" s="59">
        <f t="shared" si="0"/>
        <v>7.8778503388307941E-2</v>
      </c>
      <c r="Q12" s="59">
        <f t="shared" si="0"/>
        <v>-0.11072586187778033</v>
      </c>
      <c r="R12" s="59">
        <f t="shared" si="0"/>
        <v>0.1325814144735693</v>
      </c>
      <c r="S12" s="59">
        <f t="shared" si="0"/>
        <v>7.9967739693927564E-2</v>
      </c>
      <c r="T12" s="59"/>
      <c r="U12" s="61">
        <f>+J12/B12-1</f>
        <v>-6.0525573114852405E-2</v>
      </c>
      <c r="V12" s="62">
        <f>(1+U12)^(1/8)-1</f>
        <v>-7.7739602991964141E-3</v>
      </c>
    </row>
    <row r="13" spans="1:22" x14ac:dyDescent="0.25">
      <c r="A13" s="43" t="s">
        <v>174</v>
      </c>
      <c r="B13" s="58">
        <f>'[1]Appx E Pivot'!AF25</f>
        <v>0.92051648553656618</v>
      </c>
      <c r="C13" s="59">
        <f>'[1]Appx E Pivot'!AG25</f>
        <v>0.94054448176889249</v>
      </c>
      <c r="D13" s="59">
        <f>'[1]Appx E Pivot'!AH25</f>
        <v>0.9728495636437835</v>
      </c>
      <c r="E13" s="59">
        <f>'[1]Appx E Pivot'!AI25</f>
        <v>0.91767157637671559</v>
      </c>
      <c r="F13" s="59">
        <f>'[1]Appx E Pivot'!AJ25</f>
        <v>0.91024594396220149</v>
      </c>
      <c r="G13" s="59">
        <f>'[1]Appx E Pivot'!AK25</f>
        <v>1.096641286592948</v>
      </c>
      <c r="H13" s="59">
        <f>'[1]Appx E Pivot'!AL25</f>
        <v>1.0360671403842308</v>
      </c>
      <c r="I13" s="59">
        <f>'[1]Appx E Pivot'!AM25</f>
        <v>0.95526600497176506</v>
      </c>
      <c r="J13" s="59">
        <f>'[1]Appx E Pivot'!AN25</f>
        <v>1.0155455433957985</v>
      </c>
      <c r="K13" s="93">
        <f>'[1]Appx E Pivot'!AN11</f>
        <v>358</v>
      </c>
      <c r="L13" s="58">
        <f t="shared" si="0"/>
        <v>2.1757346605967731E-2</v>
      </c>
      <c r="M13" s="59">
        <f t="shared" si="0"/>
        <v>3.434721323773493E-2</v>
      </c>
      <c r="N13" s="59">
        <f t="shared" si="0"/>
        <v>-5.6717903085036214E-2</v>
      </c>
      <c r="O13" s="59">
        <f t="shared" si="0"/>
        <v>-8.0918191275282103E-3</v>
      </c>
      <c r="P13" s="59">
        <f t="shared" si="0"/>
        <v>0.20477470277910603</v>
      </c>
      <c r="Q13" s="59">
        <f t="shared" si="0"/>
        <v>-5.523606210095322E-2</v>
      </c>
      <c r="R13" s="59">
        <f t="shared" si="0"/>
        <v>-7.7988319736209566E-2</v>
      </c>
      <c r="S13" s="59">
        <f t="shared" si="0"/>
        <v>6.3102359039579836E-2</v>
      </c>
      <c r="T13" s="59"/>
      <c r="U13" s="61">
        <f t="shared" ref="U13:U18" si="1">+J13/B13-1</f>
        <v>0.1032344986237157</v>
      </c>
      <c r="V13" s="62">
        <f t="shared" ref="V13:V18" si="2">(1+U13)^(1/8)-1</f>
        <v>1.2356508345513495E-2</v>
      </c>
    </row>
    <row r="14" spans="1:22" x14ac:dyDescent="0.25">
      <c r="A14" s="43" t="s">
        <v>75</v>
      </c>
      <c r="B14" s="58">
        <f>'[1]Appx E Pivot'!AF26</f>
        <v>0.91923441018229957</v>
      </c>
      <c r="C14" s="59">
        <f>'[1]Appx E Pivot'!AG26</f>
        <v>0.88816276220689117</v>
      </c>
      <c r="D14" s="59">
        <f>'[1]Appx E Pivot'!AH26</f>
        <v>0.87287447911957905</v>
      </c>
      <c r="E14" s="59">
        <f>'[1]Appx E Pivot'!AI26</f>
        <v>0.98014441843384359</v>
      </c>
      <c r="F14" s="59">
        <f>'[1]Appx E Pivot'!AJ26</f>
        <v>1.0255221960782512</v>
      </c>
      <c r="G14" s="59">
        <f>'[1]Appx E Pivot'!AK26</f>
        <v>1.0712870998860684</v>
      </c>
      <c r="H14" s="59">
        <f>'[1]Appx E Pivot'!AL26</f>
        <v>0.90601888262617536</v>
      </c>
      <c r="I14" s="59">
        <f>'[1]Appx E Pivot'!AM26</f>
        <v>0.87195977916321843</v>
      </c>
      <c r="J14" s="59">
        <f>'[1]Appx E Pivot'!AN26</f>
        <v>0.87196195913984631</v>
      </c>
      <c r="K14" s="93">
        <f>'[1]Appx E Pivot'!AN12</f>
        <v>493</v>
      </c>
      <c r="L14" s="58">
        <f t="shared" si="0"/>
        <v>-3.3801658892693487E-2</v>
      </c>
      <c r="M14" s="59">
        <f t="shared" si="0"/>
        <v>-1.7213379954507557E-2</v>
      </c>
      <c r="N14" s="59">
        <f t="shared" si="0"/>
        <v>0.12289274332142441</v>
      </c>
      <c r="O14" s="59">
        <f t="shared" si="0"/>
        <v>4.6297032142381678E-2</v>
      </c>
      <c r="P14" s="59">
        <f t="shared" si="0"/>
        <v>4.4625951522871965E-2</v>
      </c>
      <c r="Q14" s="59">
        <f t="shared" si="0"/>
        <v>-0.1542707060296622</v>
      </c>
      <c r="R14" s="59">
        <f t="shared" si="0"/>
        <v>-3.7592045945260666E-2</v>
      </c>
      <c r="S14" s="59">
        <f t="shared" si="0"/>
        <v>2.5000885133241724E-6</v>
      </c>
      <c r="T14" s="59"/>
      <c r="U14" s="61">
        <f t="shared" si="1"/>
        <v>-5.142589367719419E-2</v>
      </c>
      <c r="V14" s="62">
        <f t="shared" si="2"/>
        <v>-6.5776919801360245E-3</v>
      </c>
    </row>
    <row r="15" spans="1:22" x14ac:dyDescent="0.25">
      <c r="A15" s="43" t="s">
        <v>76</v>
      </c>
      <c r="B15" s="58">
        <f>'[1]Appx E Pivot'!AF27</f>
        <v>0.88194380576519871</v>
      </c>
      <c r="C15" s="59">
        <f>'[1]Appx E Pivot'!AG27</f>
        <v>1.0234928316212051</v>
      </c>
      <c r="D15" s="59">
        <f>'[1]Appx E Pivot'!AH27</f>
        <v>1.065371721750884</v>
      </c>
      <c r="E15" s="59">
        <f>'[1]Appx E Pivot'!AI27</f>
        <v>1.049457626502053</v>
      </c>
      <c r="F15" s="59">
        <f>'[1]Appx E Pivot'!AJ27</f>
        <v>1.0836663700318339</v>
      </c>
      <c r="G15" s="59">
        <f>'[1]Appx E Pivot'!AK27</f>
        <v>0.99834207468893343</v>
      </c>
      <c r="H15" s="59">
        <f>'[1]Appx E Pivot'!AL27</f>
        <v>1.0434712912625512</v>
      </c>
      <c r="I15" s="59">
        <f>'[1]Appx E Pivot'!AM27</f>
        <v>0.96386032557989243</v>
      </c>
      <c r="J15" s="59">
        <f>'[1]Appx E Pivot'!AN27</f>
        <v>0.94008416759678115</v>
      </c>
      <c r="K15" s="93">
        <f>'[1]Appx E Pivot'!AN13</f>
        <v>437</v>
      </c>
      <c r="L15" s="58">
        <f t="shared" si="0"/>
        <v>0.1604966494811928</v>
      </c>
      <c r="M15" s="59">
        <f t="shared" si="0"/>
        <v>4.0917619387077719E-2</v>
      </c>
      <c r="N15" s="59">
        <f t="shared" si="0"/>
        <v>-1.4937598702804866E-2</v>
      </c>
      <c r="O15" s="59">
        <f t="shared" si="0"/>
        <v>3.2596593388722228E-2</v>
      </c>
      <c r="P15" s="59">
        <f t="shared" si="0"/>
        <v>-7.8736682896594745E-2</v>
      </c>
      <c r="Q15" s="59">
        <f t="shared" si="0"/>
        <v>4.5204161697461664E-2</v>
      </c>
      <c r="R15" s="59">
        <f t="shared" si="0"/>
        <v>-7.6294351698294682E-2</v>
      </c>
      <c r="S15" s="59">
        <f t="shared" si="0"/>
        <v>-2.4667638403735204E-2</v>
      </c>
      <c r="T15" s="59"/>
      <c r="U15" s="61">
        <f t="shared" si="1"/>
        <v>6.5922977690328288E-2</v>
      </c>
      <c r="V15" s="62">
        <f t="shared" si="2"/>
        <v>8.0120598302608759E-3</v>
      </c>
    </row>
    <row r="16" spans="1:22" x14ac:dyDescent="0.25">
      <c r="A16" s="43" t="s">
        <v>77</v>
      </c>
      <c r="B16" s="58">
        <f>'[1]Appx E Pivot'!AF28</f>
        <v>1.0259459990760029</v>
      </c>
      <c r="C16" s="59">
        <f>'[1]Appx E Pivot'!AG28</f>
        <v>1.0345977573277447</v>
      </c>
      <c r="D16" s="59">
        <f>'[1]Appx E Pivot'!AH28</f>
        <v>1.0248901720696482</v>
      </c>
      <c r="E16" s="59">
        <f>'[1]Appx E Pivot'!AI28</f>
        <v>1.0000219098080365</v>
      </c>
      <c r="F16" s="59">
        <f>'[1]Appx E Pivot'!AJ28</f>
        <v>1.0758910396165127</v>
      </c>
      <c r="G16" s="59">
        <f>'[1]Appx E Pivot'!AK28</f>
        <v>1.0571219343543998</v>
      </c>
      <c r="H16" s="59">
        <f>'[1]Appx E Pivot'!AL28</f>
        <v>1.1295802812801261</v>
      </c>
      <c r="I16" s="59">
        <f>'[1]Appx E Pivot'!AM28</f>
        <v>1.1105406744923847</v>
      </c>
      <c r="J16" s="59">
        <f>'[1]Appx E Pivot'!AN28</f>
        <v>1.1358717955295428</v>
      </c>
      <c r="K16" s="93">
        <f>'[1]Appx E Pivot'!AN14</f>
        <v>322</v>
      </c>
      <c r="L16" s="58">
        <f t="shared" si="0"/>
        <v>8.4329567633518732E-3</v>
      </c>
      <c r="M16" s="59">
        <f t="shared" si="0"/>
        <v>-9.3829560226094122E-3</v>
      </c>
      <c r="N16" s="59">
        <f t="shared" si="0"/>
        <v>-2.4264319182018323E-2</v>
      </c>
      <c r="O16" s="59">
        <f t="shared" si="0"/>
        <v>7.5867467566825608E-2</v>
      </c>
      <c r="P16" s="59">
        <f t="shared" si="0"/>
        <v>-1.7445172950601773E-2</v>
      </c>
      <c r="Q16" s="59">
        <f t="shared" si="0"/>
        <v>6.8543036116242906E-2</v>
      </c>
      <c r="R16" s="59">
        <f t="shared" si="0"/>
        <v>-1.6855470216038393E-2</v>
      </c>
      <c r="S16" s="59">
        <f t="shared" si="0"/>
        <v>2.2809719282669727E-2</v>
      </c>
      <c r="T16" s="59"/>
      <c r="U16" s="61">
        <f t="shared" si="1"/>
        <v>0.10714579183752582</v>
      </c>
      <c r="V16" s="62">
        <f t="shared" si="2"/>
        <v>1.2804451991986543E-2</v>
      </c>
    </row>
    <row r="17" spans="1:22" x14ac:dyDescent="0.25">
      <c r="A17" s="63" t="s">
        <v>175</v>
      </c>
      <c r="B17" s="58">
        <f>'[1]Appx E Pivot'!AF29</f>
        <v>0.8497229464856243</v>
      </c>
      <c r="C17" s="59">
        <f>'[1]Appx E Pivot'!AG29</f>
        <v>0.87753923348297669</v>
      </c>
      <c r="D17" s="59">
        <f>'[1]Appx E Pivot'!AH29</f>
        <v>0.93969026133074529</v>
      </c>
      <c r="E17" s="59">
        <f>'[1]Appx E Pivot'!AI29</f>
        <v>0.90513747708451275</v>
      </c>
      <c r="F17" s="59">
        <f>'[1]Appx E Pivot'!AJ29</f>
        <v>0.89260553518592556</v>
      </c>
      <c r="G17" s="59">
        <f>'[1]Appx E Pivot'!AK29</f>
        <v>0.92278871391259654</v>
      </c>
      <c r="H17" s="59">
        <f>'[1]Appx E Pivot'!AL29</f>
        <v>0.95030326948631805</v>
      </c>
      <c r="I17" s="59">
        <f>'[1]Appx E Pivot'!AM29</f>
        <v>0.87737945116853044</v>
      </c>
      <c r="J17" s="59">
        <f>'[1]Appx E Pivot'!AN29</f>
        <v>1.0766528522370173</v>
      </c>
      <c r="K17" s="93">
        <f>'[1]Appx E Pivot'!AN15</f>
        <v>172</v>
      </c>
      <c r="L17" s="58">
        <f t="shared" si="0"/>
        <v>3.2735713578641024E-2</v>
      </c>
      <c r="M17" s="59">
        <f t="shared" si="0"/>
        <v>7.0824215575056915E-2</v>
      </c>
      <c r="N17" s="59">
        <f t="shared" si="0"/>
        <v>-3.6770397298042101E-2</v>
      </c>
      <c r="O17" s="59">
        <f t="shared" si="0"/>
        <v>-1.3845346387548862E-2</v>
      </c>
      <c r="P17" s="59">
        <f t="shared" si="0"/>
        <v>3.3814689173290891E-2</v>
      </c>
      <c r="Q17" s="59">
        <f t="shared" si="0"/>
        <v>2.9816744785553961E-2</v>
      </c>
      <c r="R17" s="59">
        <f t="shared" si="0"/>
        <v>-7.6737417053406753E-2</v>
      </c>
      <c r="S17" s="59">
        <f t="shared" si="0"/>
        <v>0.22712339661373004</v>
      </c>
      <c r="T17" s="59"/>
      <c r="U17" s="61">
        <f t="shared" si="1"/>
        <v>0.2670634077730325</v>
      </c>
      <c r="V17" s="62">
        <f t="shared" si="2"/>
        <v>3.0029809629517512E-2</v>
      </c>
    </row>
    <row r="18" spans="1:22" x14ac:dyDescent="0.25">
      <c r="A18" s="63" t="s">
        <v>159</v>
      </c>
      <c r="B18" s="70">
        <f>'[1]Appx E Pivot'!AF39</f>
        <v>0.9340359116905822</v>
      </c>
      <c r="C18" s="71">
        <f>'[1]Appx E Pivot'!AG39</f>
        <v>0.95099095243316056</v>
      </c>
      <c r="D18" s="71">
        <f>'[1]Appx E Pivot'!AH39</f>
        <v>0.97161278846955268</v>
      </c>
      <c r="E18" s="71">
        <f>'[1]Appx E Pivot'!AI39</f>
        <v>0.97648341179682463</v>
      </c>
      <c r="F18" s="71">
        <f>'[1]Appx E Pivot'!AJ39</f>
        <v>1.0083546537102592</v>
      </c>
      <c r="G18" s="71">
        <f>'[1]Appx E Pivot'!AK39</f>
        <v>1.0424255360228558</v>
      </c>
      <c r="H18" s="71">
        <f>'[1]Appx E Pivot'!AL39</f>
        <v>1.0011410840568955</v>
      </c>
      <c r="I18" s="71">
        <f>'[1]Appx E Pivot'!AM39</f>
        <v>0.95399368111771921</v>
      </c>
      <c r="J18" s="71">
        <f>'[1]Appx E Pivot'!AN39</f>
        <v>0.9832152614580093</v>
      </c>
      <c r="K18" s="95">
        <f>'[1]Appx E Pivot'!AN37</f>
        <v>1879</v>
      </c>
      <c r="L18" s="70">
        <f t="shared" si="0"/>
        <v>1.8152450596776504E-2</v>
      </c>
      <c r="M18" s="71">
        <f t="shared" si="0"/>
        <v>2.1684576476390216E-2</v>
      </c>
      <c r="N18" s="71">
        <f t="shared" si="0"/>
        <v>5.012926327311984E-3</v>
      </c>
      <c r="O18" s="71">
        <f t="shared" si="0"/>
        <v>3.2638795015256239E-2</v>
      </c>
      <c r="P18" s="71">
        <f t="shared" si="0"/>
        <v>3.3788590340940283E-2</v>
      </c>
      <c r="Q18" s="71">
        <f t="shared" si="0"/>
        <v>-3.9604221634354841E-2</v>
      </c>
      <c r="R18" s="71">
        <f t="shared" si="0"/>
        <v>-4.7093665108739913E-2</v>
      </c>
      <c r="S18" s="71">
        <f t="shared" si="0"/>
        <v>3.0630790243865613E-2</v>
      </c>
      <c r="T18" s="71"/>
      <c r="U18" s="73">
        <f t="shared" si="1"/>
        <v>5.2652525616936563E-2</v>
      </c>
      <c r="V18" s="74">
        <f t="shared" si="2"/>
        <v>6.4347638973258903E-3</v>
      </c>
    </row>
    <row r="19" spans="1:22" x14ac:dyDescent="0.25">
      <c r="B19" s="96"/>
      <c r="C19" s="96"/>
      <c r="D19" s="96"/>
      <c r="E19" s="96"/>
      <c r="F19" s="96"/>
      <c r="G19" s="96"/>
      <c r="H19" s="96"/>
      <c r="I19" s="96"/>
      <c r="J19" s="96"/>
      <c r="K19" s="93"/>
      <c r="L19" s="96"/>
      <c r="M19" s="96"/>
      <c r="N19" s="96"/>
      <c r="O19" s="96"/>
      <c r="P19" s="96"/>
      <c r="Q19" s="96"/>
      <c r="R19" s="96"/>
      <c r="S19" s="96"/>
      <c r="U19" s="97"/>
      <c r="V19" s="100"/>
    </row>
    <row r="20" spans="1:22" ht="12.75" customHeight="1" x14ac:dyDescent="0.25">
      <c r="B20" s="387" t="s">
        <v>176</v>
      </c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45"/>
      <c r="V20" s="45"/>
    </row>
    <row r="21" spans="1:22" ht="27.75" x14ac:dyDescent="0.25">
      <c r="B21" s="388" t="s">
        <v>133</v>
      </c>
      <c r="C21" s="388"/>
      <c r="D21" s="388"/>
      <c r="E21" s="388"/>
      <c r="F21" s="388"/>
      <c r="G21" s="388"/>
      <c r="H21" s="388"/>
      <c r="I21" s="388"/>
      <c r="J21" s="46"/>
      <c r="K21" s="46" t="s">
        <v>161</v>
      </c>
      <c r="L21" s="395" t="s">
        <v>135</v>
      </c>
      <c r="M21" s="395"/>
      <c r="N21" s="395"/>
      <c r="O21" s="395"/>
      <c r="P21" s="395"/>
      <c r="Q21" s="395"/>
      <c r="R21" s="395"/>
      <c r="S21" s="83"/>
      <c r="T21" s="84"/>
      <c r="U21" s="98" t="s">
        <v>136</v>
      </c>
      <c r="V21" s="99" t="s">
        <v>137</v>
      </c>
    </row>
    <row r="22" spans="1:22" x14ac:dyDescent="0.25">
      <c r="A22" s="63" t="s">
        <v>127</v>
      </c>
      <c r="B22" s="86" t="s">
        <v>138</v>
      </c>
      <c r="C22" s="87" t="s">
        <v>139</v>
      </c>
      <c r="D22" s="87" t="s">
        <v>140</v>
      </c>
      <c r="E22" s="87" t="s">
        <v>141</v>
      </c>
      <c r="F22" s="87" t="s">
        <v>142</v>
      </c>
      <c r="G22" s="87" t="s">
        <v>143</v>
      </c>
      <c r="H22" s="87" t="s">
        <v>144</v>
      </c>
      <c r="I22" s="87" t="s">
        <v>145</v>
      </c>
      <c r="J22" s="87">
        <v>2017</v>
      </c>
      <c r="K22" s="87">
        <v>2017</v>
      </c>
      <c r="L22" s="88" t="s">
        <v>146</v>
      </c>
      <c r="M22" s="89" t="s">
        <v>147</v>
      </c>
      <c r="N22" s="89" t="s">
        <v>148</v>
      </c>
      <c r="O22" s="89" t="s">
        <v>149</v>
      </c>
      <c r="P22" s="89" t="s">
        <v>150</v>
      </c>
      <c r="Q22" s="89" t="s">
        <v>151</v>
      </c>
      <c r="R22" s="90" t="s">
        <v>152</v>
      </c>
      <c r="S22" s="90" t="s">
        <v>153</v>
      </c>
      <c r="T22" s="90"/>
      <c r="U22" s="91" t="s">
        <v>154</v>
      </c>
      <c r="V22" s="92" t="s">
        <v>154</v>
      </c>
    </row>
    <row r="23" spans="1:22" x14ac:dyDescent="0.25">
      <c r="A23" s="43" t="s">
        <v>173</v>
      </c>
      <c r="B23" s="58">
        <f>'[1]Appx E Pivot'!AF31</f>
        <v>1.1982772842258689</v>
      </c>
      <c r="C23" s="59">
        <f>'[1]Appx E Pivot'!AG31</f>
        <v>0.83563206590006844</v>
      </c>
      <c r="D23" s="59">
        <f>'[1]Appx E Pivot'!AH31</f>
        <v>0.95349311006065485</v>
      </c>
      <c r="E23" s="59">
        <f>'[1]Appx E Pivot'!AI31</f>
        <v>1.102541983721085</v>
      </c>
      <c r="F23" s="59">
        <f>'[1]Appx E Pivot'!AJ31</f>
        <v>0.77912945420407187</v>
      </c>
      <c r="G23" s="59">
        <f>'[1]Appx E Pivot'!AK31</f>
        <v>0.90801178097481916</v>
      </c>
      <c r="H23" s="59">
        <f>'[1]Appx E Pivot'!AL31</f>
        <v>0.88087812913905394</v>
      </c>
      <c r="I23" s="59">
        <f>'[1]Appx E Pivot'!AM31</f>
        <v>0.93888161361849165</v>
      </c>
      <c r="J23" s="59">
        <f>'[1]Appx E Pivot'!AN31</f>
        <v>0.97560543993821358</v>
      </c>
      <c r="K23" s="93">
        <f>'[1]Appx E Pivot'!AN17/1000000</f>
        <v>14.247406</v>
      </c>
      <c r="L23" s="58">
        <f t="shared" ref="L23:S29" si="3">+C23/B23-1</f>
        <v>-0.30263881582306928</v>
      </c>
      <c r="M23" s="59">
        <f t="shared" si="3"/>
        <v>0.14104418555747622</v>
      </c>
      <c r="N23" s="59">
        <f t="shared" si="3"/>
        <v>0.1563187736626106</v>
      </c>
      <c r="O23" s="59">
        <f t="shared" si="3"/>
        <v>-0.29333352769523946</v>
      </c>
      <c r="P23" s="59">
        <f t="shared" si="3"/>
        <v>0.1654183731282608</v>
      </c>
      <c r="Q23" s="59">
        <f t="shared" si="3"/>
        <v>-2.9882488756517223E-2</v>
      </c>
      <c r="R23" s="59">
        <f t="shared" si="3"/>
        <v>6.5847343191649754E-2</v>
      </c>
      <c r="S23" s="59">
        <f t="shared" si="3"/>
        <v>3.9114437632010501E-2</v>
      </c>
      <c r="T23" s="59"/>
      <c r="U23" s="61">
        <f>+J23/B23-1</f>
        <v>-0.18582664231301815</v>
      </c>
      <c r="V23" s="62">
        <f>(1+U23)^(1/8)-1</f>
        <v>-2.5370368900433204E-2</v>
      </c>
    </row>
    <row r="24" spans="1:22" x14ac:dyDescent="0.25">
      <c r="A24" s="43" t="s">
        <v>174</v>
      </c>
      <c r="B24" s="58">
        <f>'[1]Appx E Pivot'!AF32</f>
        <v>0.95262505328850611</v>
      </c>
      <c r="C24" s="59">
        <f>'[1]Appx E Pivot'!AG32</f>
        <v>0.90287211511015897</v>
      </c>
      <c r="D24" s="59">
        <f>'[1]Appx E Pivot'!AH32</f>
        <v>0.82661274310819655</v>
      </c>
      <c r="E24" s="59">
        <f>'[1]Appx E Pivot'!AI32</f>
        <v>0.98911121644819699</v>
      </c>
      <c r="F24" s="59">
        <f>'[1]Appx E Pivot'!AJ32</f>
        <v>0.82941370067952092</v>
      </c>
      <c r="G24" s="59">
        <f>'[1]Appx E Pivot'!AK32</f>
        <v>1.0034846862017739</v>
      </c>
      <c r="H24" s="59">
        <f>'[1]Appx E Pivot'!AL32</f>
        <v>0.9392224526680043</v>
      </c>
      <c r="I24" s="59">
        <f>'[1]Appx E Pivot'!AM32</f>
        <v>0.87052801297710347</v>
      </c>
      <c r="J24" s="59">
        <f>'[1]Appx E Pivot'!AN32</f>
        <v>0.99242535281530897</v>
      </c>
      <c r="K24" s="93">
        <f>'[1]Appx E Pivot'!AN18/1000000</f>
        <v>67.782949000000002</v>
      </c>
      <c r="L24" s="58">
        <f t="shared" si="3"/>
        <v>-5.2227198945269837E-2</v>
      </c>
      <c r="M24" s="59">
        <f t="shared" si="3"/>
        <v>-8.4463093638303399E-2</v>
      </c>
      <c r="N24" s="59">
        <f t="shared" si="3"/>
        <v>0.19658355704628994</v>
      </c>
      <c r="O24" s="59">
        <f t="shared" si="3"/>
        <v>-0.16145557052940362</v>
      </c>
      <c r="P24" s="59">
        <f t="shared" si="3"/>
        <v>0.20987232954994628</v>
      </c>
      <c r="Q24" s="59">
        <f t="shared" si="3"/>
        <v>-6.4039077444225323E-2</v>
      </c>
      <c r="R24" s="59">
        <f t="shared" si="3"/>
        <v>-7.3139690704543736E-2</v>
      </c>
      <c r="S24" s="59">
        <f t="shared" si="3"/>
        <v>0.14002690093950099</v>
      </c>
      <c r="T24" s="59"/>
      <c r="U24" s="61">
        <f t="shared" ref="U24:U29" si="4">+J24/B24-1</f>
        <v>4.1779606141377768E-2</v>
      </c>
      <c r="V24" s="62">
        <f t="shared" ref="V24:V29" si="5">(1+U24)^(1/8)-1</f>
        <v>5.1294119366851465E-3</v>
      </c>
    </row>
    <row r="25" spans="1:22" x14ac:dyDescent="0.25">
      <c r="A25" s="43" t="s">
        <v>75</v>
      </c>
      <c r="B25" s="58">
        <f>'[1]Appx E Pivot'!AF33</f>
        <v>0.89531815312241958</v>
      </c>
      <c r="C25" s="59">
        <f>'[1]Appx E Pivot'!AG33</f>
        <v>0.77919923602979368</v>
      </c>
      <c r="D25" s="59">
        <f>'[1]Appx E Pivot'!AH33</f>
        <v>0.83926661799718605</v>
      </c>
      <c r="E25" s="59">
        <f>'[1]Appx E Pivot'!AI33</f>
        <v>0.9507468107011805</v>
      </c>
      <c r="F25" s="59">
        <f>'[1]Appx E Pivot'!AJ33</f>
        <v>0.94756519280999141</v>
      </c>
      <c r="G25" s="59">
        <f>'[1]Appx E Pivot'!AK33</f>
        <v>0.94254651039217041</v>
      </c>
      <c r="H25" s="59">
        <f>'[1]Appx E Pivot'!AL33</f>
        <v>0.84574714897143211</v>
      </c>
      <c r="I25" s="59">
        <f>'[1]Appx E Pivot'!AM33</f>
        <v>0.79973394068211467</v>
      </c>
      <c r="J25" s="59">
        <f>'[1]Appx E Pivot'!AN33</f>
        <v>0.7521939670246649</v>
      </c>
      <c r="K25" s="93">
        <f>'[1]Appx E Pivot'!AN19/1000000</f>
        <v>80.837830999999994</v>
      </c>
      <c r="L25" s="58">
        <f t="shared" si="3"/>
        <v>-0.12969570279309262</v>
      </c>
      <c r="M25" s="59">
        <f t="shared" si="3"/>
        <v>7.7088604800808147E-2</v>
      </c>
      <c r="N25" s="59">
        <f t="shared" si="3"/>
        <v>0.1328304859426308</v>
      </c>
      <c r="O25" s="59">
        <f t="shared" si="3"/>
        <v>-3.3464407720101841E-3</v>
      </c>
      <c r="P25" s="59">
        <f t="shared" si="3"/>
        <v>-5.296398027177629E-3</v>
      </c>
      <c r="Q25" s="59">
        <f t="shared" si="3"/>
        <v>-0.10269982473380812</v>
      </c>
      <c r="R25" s="59">
        <f t="shared" si="3"/>
        <v>-5.4405395685078073E-2</v>
      </c>
      <c r="S25" s="59">
        <f t="shared" si="3"/>
        <v>-5.944473685448648E-2</v>
      </c>
      <c r="T25" s="59"/>
      <c r="U25" s="61">
        <f t="shared" si="4"/>
        <v>-0.15985846550593164</v>
      </c>
      <c r="V25" s="62">
        <f t="shared" si="5"/>
        <v>-2.1537790252021627E-2</v>
      </c>
    </row>
    <row r="26" spans="1:22" x14ac:dyDescent="0.25">
      <c r="A26" s="43" t="s">
        <v>76</v>
      </c>
      <c r="B26" s="58">
        <f>'[1]Appx E Pivot'!AF34</f>
        <v>0.80029953558090716</v>
      </c>
      <c r="C26" s="59">
        <f>'[1]Appx E Pivot'!AG34</f>
        <v>0.98867027249742268</v>
      </c>
      <c r="D26" s="59">
        <f>'[1]Appx E Pivot'!AH34</f>
        <v>1.0617102093266544</v>
      </c>
      <c r="E26" s="59">
        <f>'[1]Appx E Pivot'!AI34</f>
        <v>1.036282844811683</v>
      </c>
      <c r="F26" s="59">
        <f>'[1]Appx E Pivot'!AJ34</f>
        <v>1.0890975580494533</v>
      </c>
      <c r="G26" s="59">
        <f>'[1]Appx E Pivot'!AK34</f>
        <v>1.0316038881729723</v>
      </c>
      <c r="H26" s="59">
        <f>'[1]Appx E Pivot'!AL34</f>
        <v>0.96606147121251396</v>
      </c>
      <c r="I26" s="59">
        <f>'[1]Appx E Pivot'!AM34</f>
        <v>0.89156501165572632</v>
      </c>
      <c r="J26" s="59">
        <f>'[1]Appx E Pivot'!AN34</f>
        <v>0.99188350967229155</v>
      </c>
      <c r="K26" s="93">
        <f>'[1]Appx E Pivot'!AN20/1000000</f>
        <v>88.902951000000002</v>
      </c>
      <c r="L26" s="58">
        <f t="shared" si="3"/>
        <v>0.23537529205209928</v>
      </c>
      <c r="M26" s="59">
        <f t="shared" si="3"/>
        <v>7.3876942455981531E-2</v>
      </c>
      <c r="N26" s="59">
        <f t="shared" si="3"/>
        <v>-2.3949439584929344E-2</v>
      </c>
      <c r="O26" s="59">
        <f t="shared" si="3"/>
        <v>5.0965538513153774E-2</v>
      </c>
      <c r="P26" s="59">
        <f t="shared" si="3"/>
        <v>-5.2790192624663224E-2</v>
      </c>
      <c r="Q26" s="59">
        <f t="shared" si="3"/>
        <v>-6.3534480348399591E-2</v>
      </c>
      <c r="R26" s="59">
        <f t="shared" si="3"/>
        <v>-7.7113581047059343E-2</v>
      </c>
      <c r="S26" s="59">
        <f t="shared" si="3"/>
        <v>0.11251955460910645</v>
      </c>
      <c r="T26" s="59"/>
      <c r="U26" s="61">
        <f t="shared" si="4"/>
        <v>0.23939033521032949</v>
      </c>
      <c r="V26" s="62">
        <f t="shared" si="5"/>
        <v>2.7190544915143722E-2</v>
      </c>
    </row>
    <row r="27" spans="1:22" x14ac:dyDescent="0.25">
      <c r="A27" s="43" t="s">
        <v>77</v>
      </c>
      <c r="B27" s="58">
        <f>'[1]Appx E Pivot'!AF35</f>
        <v>0.93597490052953836</v>
      </c>
      <c r="C27" s="59">
        <f>'[1]Appx E Pivot'!AG35</f>
        <v>1.1552906428006515</v>
      </c>
      <c r="D27" s="59">
        <f>'[1]Appx E Pivot'!AH35</f>
        <v>1.1611660913973911</v>
      </c>
      <c r="E27" s="59">
        <f>'[1]Appx E Pivot'!AI35</f>
        <v>0.98519883012290177</v>
      </c>
      <c r="F27" s="59">
        <f>'[1]Appx E Pivot'!AJ35</f>
        <v>1.131976281293928</v>
      </c>
      <c r="G27" s="59">
        <f>'[1]Appx E Pivot'!AK35</f>
        <v>1.1847997798166949</v>
      </c>
      <c r="H27" s="59">
        <f>'[1]Appx E Pivot'!AL35</f>
        <v>1.1173147384251907</v>
      </c>
      <c r="I27" s="59">
        <f>'[1]Appx E Pivot'!AM35</f>
        <v>1.1850607263052344</v>
      </c>
      <c r="J27" s="59">
        <f>'[1]Appx E Pivot'!AN35</f>
        <v>1.3098763409902856</v>
      </c>
      <c r="K27" s="93">
        <f>'[1]Appx E Pivot'!AN21/1000000</f>
        <v>93.563720000000004</v>
      </c>
      <c r="L27" s="58">
        <f t="shared" si="3"/>
        <v>0.23431797385488951</v>
      </c>
      <c r="M27" s="59">
        <f t="shared" si="3"/>
        <v>5.0856887254764338E-3</v>
      </c>
      <c r="N27" s="59">
        <f t="shared" si="3"/>
        <v>-0.15154357552994313</v>
      </c>
      <c r="O27" s="59">
        <f t="shared" si="3"/>
        <v>0.14898256746073879</v>
      </c>
      <c r="P27" s="59">
        <f t="shared" si="3"/>
        <v>4.6664845717779402E-2</v>
      </c>
      <c r="Q27" s="59">
        <f t="shared" si="3"/>
        <v>-5.6959025939340657E-2</v>
      </c>
      <c r="R27" s="59">
        <f t="shared" si="3"/>
        <v>6.0632859793408711E-2</v>
      </c>
      <c r="S27" s="59">
        <f t="shared" si="3"/>
        <v>0.10532423521805456</v>
      </c>
      <c r="T27" s="59"/>
      <c r="U27" s="61">
        <f t="shared" si="4"/>
        <v>0.39947806319294288</v>
      </c>
      <c r="V27" s="62">
        <f t="shared" si="5"/>
        <v>4.290743094243199E-2</v>
      </c>
    </row>
    <row r="28" spans="1:22" x14ac:dyDescent="0.25">
      <c r="A28" s="63" t="s">
        <v>175</v>
      </c>
      <c r="B28" s="58">
        <f>'[1]Appx E Pivot'!AF36</f>
        <v>0.8527830041449086</v>
      </c>
      <c r="C28" s="59">
        <f>'[1]Appx E Pivot'!AG36</f>
        <v>1.0743870976689673</v>
      </c>
      <c r="D28" s="59">
        <f>'[1]Appx E Pivot'!AH36</f>
        <v>0.99818721695476864</v>
      </c>
      <c r="E28" s="59">
        <f>'[1]Appx E Pivot'!AI36</f>
        <v>0.78519857590567843</v>
      </c>
      <c r="F28" s="59">
        <f>'[1]Appx E Pivot'!AJ36</f>
        <v>0.91386691445499268</v>
      </c>
      <c r="G28" s="59">
        <f>'[1]Appx E Pivot'!AK36</f>
        <v>0.97503713911299761</v>
      </c>
      <c r="H28" s="59">
        <f>'[1]Appx E Pivot'!AL36</f>
        <v>1.0690003748400205</v>
      </c>
      <c r="I28" s="59">
        <f>'[1]Appx E Pivot'!AM36</f>
        <v>0.92952013423424296</v>
      </c>
      <c r="J28" s="59">
        <f>'[1]Appx E Pivot'!AN36</f>
        <v>1.1402712099161552</v>
      </c>
      <c r="K28" s="93">
        <f>'[1]Appx E Pivot'!AN22/1000000</f>
        <v>58.207276999999998</v>
      </c>
      <c r="L28" s="58">
        <f t="shared" si="3"/>
        <v>0.25985988516066016</v>
      </c>
      <c r="M28" s="59">
        <f t="shared" si="3"/>
        <v>-7.092404672349939E-2</v>
      </c>
      <c r="N28" s="59">
        <f t="shared" si="3"/>
        <v>-0.21337544443703438</v>
      </c>
      <c r="O28" s="59">
        <f t="shared" si="3"/>
        <v>0.16386725918459955</v>
      </c>
      <c r="P28" s="59">
        <f t="shared" si="3"/>
        <v>6.6935593892777367E-2</v>
      </c>
      <c r="Q28" s="59">
        <f t="shared" si="3"/>
        <v>9.6368878638307454E-2</v>
      </c>
      <c r="R28" s="59">
        <f t="shared" si="3"/>
        <v>-0.13047726070877319</v>
      </c>
      <c r="S28" s="59">
        <f t="shared" si="3"/>
        <v>0.22673104962436685</v>
      </c>
      <c r="T28" s="59"/>
      <c r="U28" s="61">
        <f t="shared" si="4"/>
        <v>0.33711765405023875</v>
      </c>
      <c r="V28" s="62">
        <f t="shared" si="5"/>
        <v>3.698196398018827E-2</v>
      </c>
    </row>
    <row r="29" spans="1:22" x14ac:dyDescent="0.25">
      <c r="A29" s="63" t="s">
        <v>159</v>
      </c>
      <c r="B29" s="70">
        <f>'[1]Appx E Pivot'!AF40</f>
        <v>0.89488947740449343</v>
      </c>
      <c r="C29" s="71">
        <f>'[1]Appx E Pivot'!AG40</f>
        <v>0.97312977526584754</v>
      </c>
      <c r="D29" s="71">
        <f>'[1]Appx E Pivot'!AH40</f>
        <v>0.9821802082934995</v>
      </c>
      <c r="E29" s="71">
        <f>'[1]Appx E Pivot'!AI40</f>
        <v>0.95522767138962728</v>
      </c>
      <c r="F29" s="71">
        <f>'[1]Appx E Pivot'!AJ40</f>
        <v>0.98179077577565566</v>
      </c>
      <c r="G29" s="71">
        <f>'[1]Appx E Pivot'!AK40</f>
        <v>1.0208590168779943</v>
      </c>
      <c r="H29" s="71">
        <f>'[1]Appx E Pivot'!AL40</f>
        <v>0.97035853301714659</v>
      </c>
      <c r="I29" s="71">
        <f>'[1]Appx E Pivot'!AM40</f>
        <v>0.92458515254108897</v>
      </c>
      <c r="J29" s="71">
        <f>'[1]Appx E Pivot'!AN40</f>
        <v>1.0026387567461472</v>
      </c>
      <c r="K29" s="95">
        <f>'[1]Appx E Pivot'!AN38/1000000</f>
        <v>403.54213399999998</v>
      </c>
      <c r="L29" s="70">
        <f t="shared" si="3"/>
        <v>8.7430123872145105E-2</v>
      </c>
      <c r="M29" s="71">
        <f t="shared" si="3"/>
        <v>9.3003351224962838E-3</v>
      </c>
      <c r="N29" s="71">
        <f t="shared" si="3"/>
        <v>-2.7441539420450356E-2</v>
      </c>
      <c r="O29" s="71">
        <f t="shared" si="3"/>
        <v>2.7808139547910615E-2</v>
      </c>
      <c r="P29" s="71">
        <f t="shared" si="3"/>
        <v>3.9792837808516834E-2</v>
      </c>
      <c r="Q29" s="71">
        <f t="shared" si="3"/>
        <v>-4.946861714097317E-2</v>
      </c>
      <c r="R29" s="71">
        <f t="shared" si="3"/>
        <v>-4.717161638568157E-2</v>
      </c>
      <c r="S29" s="71">
        <f t="shared" si="3"/>
        <v>8.4420135874493818E-2</v>
      </c>
      <c r="T29" s="71"/>
      <c r="U29" s="73">
        <f t="shared" si="4"/>
        <v>0.12040512494812883</v>
      </c>
      <c r="V29" s="74">
        <f t="shared" si="5"/>
        <v>1.4312752798979478E-2</v>
      </c>
    </row>
    <row r="31" spans="1:22" x14ac:dyDescent="0.25">
      <c r="B31" s="394" t="s">
        <v>186</v>
      </c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</row>
    <row r="32" spans="1:22" ht="12.75" customHeight="1" x14ac:dyDescent="0.25">
      <c r="B32" s="387" t="s">
        <v>172</v>
      </c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45"/>
      <c r="V32" s="45"/>
    </row>
    <row r="33" spans="1:22" ht="27.75" x14ac:dyDescent="0.25">
      <c r="B33" s="388" t="s">
        <v>133</v>
      </c>
      <c r="C33" s="388"/>
      <c r="D33" s="388"/>
      <c r="E33" s="388"/>
      <c r="F33" s="388"/>
      <c r="G33" s="388"/>
      <c r="H33" s="388"/>
      <c r="I33" s="388"/>
      <c r="J33" s="46"/>
      <c r="K33" s="46" t="s">
        <v>134</v>
      </c>
      <c r="L33" s="395" t="s">
        <v>135</v>
      </c>
      <c r="M33" s="395"/>
      <c r="N33" s="395"/>
      <c r="O33" s="395"/>
      <c r="P33" s="395"/>
      <c r="Q33" s="395"/>
      <c r="R33" s="395"/>
      <c r="S33" s="83"/>
      <c r="T33" s="84"/>
      <c r="U33" s="98" t="s">
        <v>136</v>
      </c>
      <c r="V33" s="99" t="s">
        <v>137</v>
      </c>
    </row>
    <row r="34" spans="1:22" x14ac:dyDescent="0.25">
      <c r="A34" s="63" t="s">
        <v>127</v>
      </c>
      <c r="B34" s="86" t="s">
        <v>138</v>
      </c>
      <c r="C34" s="87" t="s">
        <v>139</v>
      </c>
      <c r="D34" s="87" t="s">
        <v>140</v>
      </c>
      <c r="E34" s="87" t="s">
        <v>141</v>
      </c>
      <c r="F34" s="87" t="s">
        <v>142</v>
      </c>
      <c r="G34" s="87" t="s">
        <v>143</v>
      </c>
      <c r="H34" s="87" t="s">
        <v>144</v>
      </c>
      <c r="I34" s="87" t="s">
        <v>145</v>
      </c>
      <c r="J34" s="87">
        <v>2017</v>
      </c>
      <c r="K34" s="87">
        <v>2017</v>
      </c>
      <c r="L34" s="88" t="s">
        <v>146</v>
      </c>
      <c r="M34" s="89" t="s">
        <v>147</v>
      </c>
      <c r="N34" s="89" t="s">
        <v>148</v>
      </c>
      <c r="O34" s="89" t="s">
        <v>149</v>
      </c>
      <c r="P34" s="89" t="s">
        <v>150</v>
      </c>
      <c r="Q34" s="89" t="s">
        <v>151</v>
      </c>
      <c r="R34" s="90" t="s">
        <v>152</v>
      </c>
      <c r="S34" s="90" t="s">
        <v>153</v>
      </c>
      <c r="T34" s="90"/>
      <c r="U34" s="91" t="s">
        <v>154</v>
      </c>
      <c r="V34" s="92" t="s">
        <v>154</v>
      </c>
    </row>
    <row r="35" spans="1:22" x14ac:dyDescent="0.25">
      <c r="A35" s="43" t="s">
        <v>173</v>
      </c>
      <c r="B35" s="58">
        <f>'[1]Appx E Pivot'!AF65</f>
        <v>1.486942172363013</v>
      </c>
      <c r="C35" s="59">
        <f>'[1]Appx E Pivot'!AG65</f>
        <v>1.3887078245536715</v>
      </c>
      <c r="D35" s="59">
        <f>'[1]Appx E Pivot'!AH65</f>
        <v>1.3150180533154077</v>
      </c>
      <c r="E35" s="59">
        <f>'[1]Appx E Pivot'!AI65</f>
        <v>1.5316222752580091</v>
      </c>
      <c r="F35" s="59">
        <f>'[1]Appx E Pivot'!AJ65</f>
        <v>1.4244212974901769</v>
      </c>
      <c r="G35" s="59">
        <f>'[1]Appx E Pivot'!AK65</f>
        <v>1.5181807700595826</v>
      </c>
      <c r="H35" s="59">
        <f>'[1]Appx E Pivot'!AL65</f>
        <v>1.5797898313500727</v>
      </c>
      <c r="I35" s="59">
        <f>'[1]Appx E Pivot'!AM65</f>
        <v>1.6184694369114985</v>
      </c>
      <c r="J35" s="59">
        <f>'[1]Appx E Pivot'!AN65</f>
        <v>1.4901715313063737</v>
      </c>
      <c r="K35" s="93">
        <f>'[1]Appx E Pivot'!AN51</f>
        <v>184</v>
      </c>
      <c r="L35" s="58">
        <f t="shared" ref="L35:S41" si="6">+C35/B35-1</f>
        <v>-6.6064672611463982E-2</v>
      </c>
      <c r="M35" s="59">
        <f t="shared" si="6"/>
        <v>-5.3063552991751584E-2</v>
      </c>
      <c r="N35" s="59">
        <f t="shared" si="6"/>
        <v>0.16471577815719063</v>
      </c>
      <c r="O35" s="59">
        <f t="shared" si="6"/>
        <v>-6.999178550715035E-2</v>
      </c>
      <c r="P35" s="59">
        <f t="shared" si="6"/>
        <v>6.5822852223994088E-2</v>
      </c>
      <c r="Q35" s="59">
        <f t="shared" si="6"/>
        <v>4.0580846830296835E-2</v>
      </c>
      <c r="R35" s="59">
        <f t="shared" si="6"/>
        <v>2.4484019832163639E-2</v>
      </c>
      <c r="S35" s="59">
        <f t="shared" si="6"/>
        <v>-7.9271132762292917E-2</v>
      </c>
      <c r="T35" s="59"/>
      <c r="U35" s="61">
        <f>+J35/B35-1</f>
        <v>2.1718120606053493E-3</v>
      </c>
      <c r="V35" s="62">
        <f>(1+U35)^(1/8)-1</f>
        <v>2.7121890893488931E-4</v>
      </c>
    </row>
    <row r="36" spans="1:22" x14ac:dyDescent="0.25">
      <c r="A36" s="43" t="s">
        <v>174</v>
      </c>
      <c r="B36" s="58">
        <f>'[1]Appx E Pivot'!AF66</f>
        <v>1.2690744259303779</v>
      </c>
      <c r="C36" s="59">
        <f>'[1]Appx E Pivot'!AG66</f>
        <v>1.221918060702738</v>
      </c>
      <c r="D36" s="59">
        <f>'[1]Appx E Pivot'!AH66</f>
        <v>1.2235000569062644</v>
      </c>
      <c r="E36" s="59">
        <f>'[1]Appx E Pivot'!AI66</f>
        <v>1.2881787000194715</v>
      </c>
      <c r="F36" s="59">
        <f>'[1]Appx E Pivot'!AJ66</f>
        <v>1.3775278261126322</v>
      </c>
      <c r="G36" s="59">
        <f>'[1]Appx E Pivot'!AK66</f>
        <v>1.3946776166524164</v>
      </c>
      <c r="H36" s="59">
        <f>'[1]Appx E Pivot'!AL66</f>
        <v>1.3597023706544895</v>
      </c>
      <c r="I36" s="59">
        <f>'[1]Appx E Pivot'!AM66</f>
        <v>1.3416571537928097</v>
      </c>
      <c r="J36" s="59">
        <f>'[1]Appx E Pivot'!AN66</f>
        <v>1.3338757209126775</v>
      </c>
      <c r="K36" s="93">
        <f>'[1]Appx E Pivot'!AN52</f>
        <v>505</v>
      </c>
      <c r="L36" s="58">
        <f t="shared" si="6"/>
        <v>-3.7158076992268474E-2</v>
      </c>
      <c r="M36" s="59">
        <f t="shared" si="6"/>
        <v>1.2946827241562264E-3</v>
      </c>
      <c r="N36" s="59">
        <f t="shared" si="6"/>
        <v>5.2863620845881476E-2</v>
      </c>
      <c r="O36" s="59">
        <f t="shared" si="6"/>
        <v>6.9360816237537648E-2</v>
      </c>
      <c r="P36" s="59">
        <f t="shared" si="6"/>
        <v>1.2449687196650405E-2</v>
      </c>
      <c r="Q36" s="59">
        <f t="shared" si="6"/>
        <v>-2.5077656356080613E-2</v>
      </c>
      <c r="R36" s="59">
        <f t="shared" si="6"/>
        <v>-1.3271446201122528E-2</v>
      </c>
      <c r="S36" s="59">
        <f t="shared" si="6"/>
        <v>-5.7998668721993552E-3</v>
      </c>
      <c r="T36" s="59"/>
      <c r="U36" s="61">
        <f t="shared" ref="U36:U41" si="7">+J36/B36-1</f>
        <v>5.1061855521036703E-2</v>
      </c>
      <c r="V36" s="62">
        <f t="shared" ref="V36:V41" si="8">(1+U36)^(1/8)-1</f>
        <v>6.2445343323223046E-3</v>
      </c>
    </row>
    <row r="37" spans="1:22" x14ac:dyDescent="0.25">
      <c r="A37" s="43" t="s">
        <v>75</v>
      </c>
      <c r="B37" s="58">
        <f>'[1]Appx E Pivot'!AF67</f>
        <v>1.1507557883907611</v>
      </c>
      <c r="C37" s="59">
        <f>'[1]Appx E Pivot'!AG67</f>
        <v>1.2387584646158289</v>
      </c>
      <c r="D37" s="59">
        <f>'[1]Appx E Pivot'!AH67</f>
        <v>1.2292466887841269</v>
      </c>
      <c r="E37" s="59">
        <f>'[1]Appx E Pivot'!AI67</f>
        <v>1.2476973562173983</v>
      </c>
      <c r="F37" s="59">
        <f>'[1]Appx E Pivot'!AJ67</f>
        <v>1.3702864298393651</v>
      </c>
      <c r="G37" s="59">
        <f>'[1]Appx E Pivot'!AK67</f>
        <v>1.2958456643669281</v>
      </c>
      <c r="H37" s="59">
        <f>'[1]Appx E Pivot'!AL67</f>
        <v>1.2786184893529102</v>
      </c>
      <c r="I37" s="59">
        <f>'[1]Appx E Pivot'!AM67</f>
        <v>1.2852206280732934</v>
      </c>
      <c r="J37" s="59">
        <f>'[1]Appx E Pivot'!AN67</f>
        <v>1.2379461427910505</v>
      </c>
      <c r="K37" s="93">
        <f>'[1]Appx E Pivot'!AN53</f>
        <v>1247</v>
      </c>
      <c r="L37" s="58">
        <f t="shared" si="6"/>
        <v>7.6473807138639271E-2</v>
      </c>
      <c r="M37" s="59">
        <f t="shared" si="6"/>
        <v>-7.6784749435814259E-3</v>
      </c>
      <c r="N37" s="59">
        <f t="shared" si="6"/>
        <v>1.5009735313195272E-2</v>
      </c>
      <c r="O37" s="59">
        <f t="shared" si="6"/>
        <v>9.8252250845201727E-2</v>
      </c>
      <c r="P37" s="59">
        <f t="shared" si="6"/>
        <v>-5.432496728524383E-2</v>
      </c>
      <c r="Q37" s="59">
        <f t="shared" si="6"/>
        <v>-1.3294156463018236E-2</v>
      </c>
      <c r="R37" s="59">
        <f t="shared" si="6"/>
        <v>5.1634938610378711E-3</v>
      </c>
      <c r="S37" s="59">
        <f t="shared" si="6"/>
        <v>-3.6783167224068936E-2</v>
      </c>
      <c r="T37" s="59"/>
      <c r="U37" s="61">
        <f t="shared" si="7"/>
        <v>7.5767904259007146E-2</v>
      </c>
      <c r="V37" s="62">
        <f t="shared" si="8"/>
        <v>9.1711415606305913E-3</v>
      </c>
    </row>
    <row r="38" spans="1:22" x14ac:dyDescent="0.25">
      <c r="A38" s="43" t="s">
        <v>76</v>
      </c>
      <c r="B38" s="58">
        <f>'[1]Appx E Pivot'!AF68</f>
        <v>1.2197291536338586</v>
      </c>
      <c r="C38" s="59">
        <f>'[1]Appx E Pivot'!AG68</f>
        <v>1.2690752242042571</v>
      </c>
      <c r="D38" s="59">
        <f>'[1]Appx E Pivot'!AH68</f>
        <v>1.2681370880845009</v>
      </c>
      <c r="E38" s="59">
        <f>'[1]Appx E Pivot'!AI68</f>
        <v>1.2236805541618203</v>
      </c>
      <c r="F38" s="59">
        <f>'[1]Appx E Pivot'!AJ68</f>
        <v>1.343084927389113</v>
      </c>
      <c r="G38" s="59">
        <f>'[1]Appx E Pivot'!AK68</f>
        <v>1.375583943277394</v>
      </c>
      <c r="H38" s="59">
        <f>'[1]Appx E Pivot'!AL68</f>
        <v>1.3814204839292759</v>
      </c>
      <c r="I38" s="59">
        <f>'[1]Appx E Pivot'!AM68</f>
        <v>1.2885729428391846</v>
      </c>
      <c r="J38" s="59">
        <f>'[1]Appx E Pivot'!AN68</f>
        <v>1.3408218663004721</v>
      </c>
      <c r="K38" s="93">
        <f>'[1]Appx E Pivot'!AN54</f>
        <v>1965</v>
      </c>
      <c r="L38" s="58">
        <f t="shared" si="6"/>
        <v>4.0456580400152875E-2</v>
      </c>
      <c r="M38" s="59">
        <f t="shared" si="6"/>
        <v>-7.3922814177107554E-4</v>
      </c>
      <c r="N38" s="59">
        <f t="shared" si="6"/>
        <v>-3.5056567890330625E-2</v>
      </c>
      <c r="O38" s="59">
        <f t="shared" si="6"/>
        <v>9.7578058931467426E-2</v>
      </c>
      <c r="P38" s="59">
        <f t="shared" si="6"/>
        <v>2.4197290302004459E-2</v>
      </c>
      <c r="Q38" s="59">
        <f t="shared" si="6"/>
        <v>4.2429549140972078E-3</v>
      </c>
      <c r="R38" s="59">
        <f t="shared" si="6"/>
        <v>-6.7211643500462825E-2</v>
      </c>
      <c r="S38" s="59">
        <f t="shared" si="6"/>
        <v>4.0547897386518539E-2</v>
      </c>
      <c r="T38" s="59"/>
      <c r="U38" s="61">
        <f t="shared" si="7"/>
        <v>9.9278362172331436E-2</v>
      </c>
      <c r="V38" s="62">
        <f t="shared" si="8"/>
        <v>1.1902013189979188E-2</v>
      </c>
    </row>
    <row r="39" spans="1:22" x14ac:dyDescent="0.25">
      <c r="A39" s="43" t="s">
        <v>77</v>
      </c>
      <c r="B39" s="58">
        <f>'[1]Appx E Pivot'!AF69</f>
        <v>1.0639944279907079</v>
      </c>
      <c r="C39" s="59">
        <f>'[1]Appx E Pivot'!AG69</f>
        <v>1.0640657432004019</v>
      </c>
      <c r="D39" s="59">
        <f>'[1]Appx E Pivot'!AH69</f>
        <v>1.0779535431348071</v>
      </c>
      <c r="E39" s="59">
        <f>'[1]Appx E Pivot'!AI69</f>
        <v>1.109612975390911</v>
      </c>
      <c r="F39" s="59">
        <f>'[1]Appx E Pivot'!AJ69</f>
        <v>1.1486089529602019</v>
      </c>
      <c r="G39" s="59">
        <f>'[1]Appx E Pivot'!AK69</f>
        <v>1.1340109380187355</v>
      </c>
      <c r="H39" s="59">
        <f>'[1]Appx E Pivot'!AL69</f>
        <v>1.1191453122643089</v>
      </c>
      <c r="I39" s="59">
        <f>'[1]Appx E Pivot'!AM69</f>
        <v>1.1912468500492726</v>
      </c>
      <c r="J39" s="59">
        <f>'[1]Appx E Pivot'!AN69</f>
        <v>1.1492629952069222</v>
      </c>
      <c r="K39" s="93">
        <f>'[1]Appx E Pivot'!AN55</f>
        <v>1841</v>
      </c>
      <c r="L39" s="58">
        <f t="shared" si="6"/>
        <v>6.7025924025410077E-5</v>
      </c>
      <c r="M39" s="59">
        <f t="shared" si="6"/>
        <v>1.3051637103394187E-2</v>
      </c>
      <c r="N39" s="59">
        <f t="shared" si="6"/>
        <v>2.9369941272269218E-2</v>
      </c>
      <c r="O39" s="59">
        <f t="shared" si="6"/>
        <v>3.5143764928986077E-2</v>
      </c>
      <c r="P39" s="59">
        <f t="shared" si="6"/>
        <v>-1.2709299282270381E-2</v>
      </c>
      <c r="Q39" s="59">
        <f t="shared" si="6"/>
        <v>-1.3108890978070109E-2</v>
      </c>
      <c r="R39" s="59">
        <f t="shared" si="6"/>
        <v>6.4425537054776383E-2</v>
      </c>
      <c r="S39" s="59">
        <f t="shared" si="6"/>
        <v>-3.5243622965814181E-2</v>
      </c>
      <c r="T39" s="59"/>
      <c r="U39" s="61">
        <f t="shared" si="7"/>
        <v>8.0140050523797468E-2</v>
      </c>
      <c r="V39" s="62">
        <f t="shared" si="8"/>
        <v>9.6829176504982239E-3</v>
      </c>
    </row>
    <row r="40" spans="1:22" x14ac:dyDescent="0.25">
      <c r="A40" s="63" t="s">
        <v>175</v>
      </c>
      <c r="B40" s="58">
        <f>'[1]Appx E Pivot'!AF70</f>
        <v>0.88806856275147306</v>
      </c>
      <c r="C40" s="59">
        <f>'[1]Appx E Pivot'!AG70</f>
        <v>0.993102658571689</v>
      </c>
      <c r="D40" s="59">
        <f>'[1]Appx E Pivot'!AH70</f>
        <v>0.92879320540267118</v>
      </c>
      <c r="E40" s="59">
        <f>'[1]Appx E Pivot'!AI70</f>
        <v>1.0346727896016064</v>
      </c>
      <c r="F40" s="59">
        <f>'[1]Appx E Pivot'!AJ70</f>
        <v>0.89060626211595717</v>
      </c>
      <c r="G40" s="59">
        <f>'[1]Appx E Pivot'!AK70</f>
        <v>0.90776237676718774</v>
      </c>
      <c r="H40" s="59">
        <f>'[1]Appx E Pivot'!AL70</f>
        <v>1.1204381322248798</v>
      </c>
      <c r="I40" s="59">
        <f>'[1]Appx E Pivot'!AM70</f>
        <v>1.1369555837734828</v>
      </c>
      <c r="J40" s="59">
        <f>'[1]Appx E Pivot'!AN70</f>
        <v>1.0800787869392641</v>
      </c>
      <c r="K40" s="93">
        <f>'[1]Appx E Pivot'!AN56</f>
        <v>493</v>
      </c>
      <c r="L40" s="58">
        <f t="shared" si="6"/>
        <v>0.11827250758071228</v>
      </c>
      <c r="M40" s="59">
        <f t="shared" si="6"/>
        <v>-6.4756098087089708E-2</v>
      </c>
      <c r="N40" s="59">
        <f t="shared" si="6"/>
        <v>0.11399694095849022</v>
      </c>
      <c r="O40" s="59">
        <f t="shared" si="6"/>
        <v>-0.1392387322190245</v>
      </c>
      <c r="P40" s="59">
        <f t="shared" si="6"/>
        <v>1.9263411207630643E-2</v>
      </c>
      <c r="Q40" s="59">
        <f t="shared" si="6"/>
        <v>0.23428571276008792</v>
      </c>
      <c r="R40" s="59">
        <f t="shared" si="6"/>
        <v>1.4741957698105157E-2</v>
      </c>
      <c r="S40" s="59">
        <f t="shared" si="6"/>
        <v>-5.0025522233197783E-2</v>
      </c>
      <c r="T40" s="59"/>
      <c r="U40" s="61">
        <f t="shared" si="7"/>
        <v>0.21621103622100102</v>
      </c>
      <c r="V40" s="62">
        <f t="shared" si="8"/>
        <v>2.4769326300047023E-2</v>
      </c>
    </row>
    <row r="41" spans="1:22" x14ac:dyDescent="0.25">
      <c r="A41" s="63" t="s">
        <v>159</v>
      </c>
      <c r="B41" s="70">
        <f>'[1]Appx E Pivot'!AF80</f>
        <v>1.1317409274653514</v>
      </c>
      <c r="C41" s="71">
        <f>'[1]Appx E Pivot'!AG80</f>
        <v>1.1659793908894418</v>
      </c>
      <c r="D41" s="71">
        <f>'[1]Appx E Pivot'!AH80</f>
        <v>1.1655553158841159</v>
      </c>
      <c r="E41" s="71">
        <f>'[1]Appx E Pivot'!AI80</f>
        <v>1.1848649637328905</v>
      </c>
      <c r="F41" s="71">
        <f>'[1]Appx E Pivot'!AJ80</f>
        <v>1.2564110803068866</v>
      </c>
      <c r="G41" s="71">
        <f>'[1]Appx E Pivot'!AK80</f>
        <v>1.2496015128229501</v>
      </c>
      <c r="H41" s="71">
        <f>'[1]Appx E Pivot'!AL80</f>
        <v>1.2564472707278402</v>
      </c>
      <c r="I41" s="71">
        <f>'[1]Appx E Pivot'!AM80</f>
        <v>1.2551442525544803</v>
      </c>
      <c r="J41" s="71">
        <f>'[1]Appx E Pivot'!AN80</f>
        <v>1.2387625409902592</v>
      </c>
      <c r="K41" s="95">
        <f>'[1]Appx E Pivot'!AN78</f>
        <v>6235</v>
      </c>
      <c r="L41" s="70">
        <f t="shared" si="6"/>
        <v>3.0252916187073708E-2</v>
      </c>
      <c r="M41" s="71">
        <f t="shared" si="6"/>
        <v>-3.6370711921629439E-4</v>
      </c>
      <c r="N41" s="71">
        <f t="shared" si="6"/>
        <v>1.6566908138656355E-2</v>
      </c>
      <c r="O41" s="71">
        <f t="shared" si="6"/>
        <v>6.0383350646635359E-2</v>
      </c>
      <c r="P41" s="71">
        <f t="shared" si="6"/>
        <v>-5.4198562800586991E-3</v>
      </c>
      <c r="Q41" s="71">
        <f t="shared" si="6"/>
        <v>5.4783527665751564E-3</v>
      </c>
      <c r="R41" s="71">
        <f t="shared" si="6"/>
        <v>-1.0370655448239674E-3</v>
      </c>
      <c r="S41" s="71">
        <f t="shared" si="6"/>
        <v>-1.3051656437800596E-2</v>
      </c>
      <c r="T41" s="71"/>
      <c r="U41" s="73">
        <f t="shared" si="7"/>
        <v>9.4563703518784514E-2</v>
      </c>
      <c r="V41" s="74">
        <f t="shared" si="8"/>
        <v>1.1358503397982167E-2</v>
      </c>
    </row>
    <row r="43" spans="1:22" ht="12.75" customHeight="1" x14ac:dyDescent="0.25">
      <c r="B43" s="387" t="s">
        <v>176</v>
      </c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45"/>
      <c r="V43" s="45"/>
    </row>
    <row r="44" spans="1:22" ht="27.75" x14ac:dyDescent="0.25">
      <c r="B44" s="388" t="s">
        <v>133</v>
      </c>
      <c r="C44" s="388"/>
      <c r="D44" s="388"/>
      <c r="E44" s="388"/>
      <c r="F44" s="388"/>
      <c r="G44" s="388"/>
      <c r="H44" s="388"/>
      <c r="I44" s="388"/>
      <c r="J44" s="46"/>
      <c r="K44" s="46" t="s">
        <v>161</v>
      </c>
      <c r="L44" s="395" t="s">
        <v>135</v>
      </c>
      <c r="M44" s="395"/>
      <c r="N44" s="395"/>
      <c r="O44" s="395"/>
      <c r="P44" s="395"/>
      <c r="Q44" s="395"/>
      <c r="R44" s="395"/>
      <c r="S44" s="83"/>
      <c r="T44" s="84"/>
      <c r="U44" s="98" t="s">
        <v>136</v>
      </c>
      <c r="V44" s="99" t="s">
        <v>137</v>
      </c>
    </row>
    <row r="45" spans="1:22" x14ac:dyDescent="0.25">
      <c r="A45" s="63" t="s">
        <v>127</v>
      </c>
      <c r="B45" s="86" t="s">
        <v>138</v>
      </c>
      <c r="C45" s="87" t="s">
        <v>139</v>
      </c>
      <c r="D45" s="87" t="s">
        <v>140</v>
      </c>
      <c r="E45" s="87" t="s">
        <v>141</v>
      </c>
      <c r="F45" s="87" t="s">
        <v>142</v>
      </c>
      <c r="G45" s="87" t="s">
        <v>143</v>
      </c>
      <c r="H45" s="87" t="s">
        <v>144</v>
      </c>
      <c r="I45" s="87" t="s">
        <v>145</v>
      </c>
      <c r="J45" s="87">
        <v>2017</v>
      </c>
      <c r="K45" s="87">
        <v>2017</v>
      </c>
      <c r="L45" s="88" t="s">
        <v>146</v>
      </c>
      <c r="M45" s="89" t="s">
        <v>147</v>
      </c>
      <c r="N45" s="89" t="s">
        <v>148</v>
      </c>
      <c r="O45" s="89" t="s">
        <v>149</v>
      </c>
      <c r="P45" s="89" t="s">
        <v>150</v>
      </c>
      <c r="Q45" s="89" t="s">
        <v>151</v>
      </c>
      <c r="R45" s="90" t="s">
        <v>152</v>
      </c>
      <c r="S45" s="90" t="s">
        <v>153</v>
      </c>
      <c r="T45" s="90"/>
      <c r="U45" s="91" t="s">
        <v>154</v>
      </c>
      <c r="V45" s="92" t="s">
        <v>154</v>
      </c>
    </row>
    <row r="46" spans="1:22" x14ac:dyDescent="0.25">
      <c r="A46" s="43" t="s">
        <v>173</v>
      </c>
      <c r="B46" s="58">
        <f>'[1]Appx E Pivot'!AF72</f>
        <v>1.337357374723388</v>
      </c>
      <c r="C46" s="59">
        <f>'[1]Appx E Pivot'!AG72</f>
        <v>1.1859302912984884</v>
      </c>
      <c r="D46" s="59">
        <f>'[1]Appx E Pivot'!AH72</f>
        <v>1.3060425117328638</v>
      </c>
      <c r="E46" s="59">
        <f>'[1]Appx E Pivot'!AI72</f>
        <v>1.3331529680737411</v>
      </c>
      <c r="F46" s="59">
        <f>'[1]Appx E Pivot'!AJ72</f>
        <v>1.262375476711016</v>
      </c>
      <c r="G46" s="59">
        <f>'[1]Appx E Pivot'!AK72</f>
        <v>1.4467827768075707</v>
      </c>
      <c r="H46" s="59">
        <f>'[1]Appx E Pivot'!AL72</f>
        <v>1.3786033244486819</v>
      </c>
      <c r="I46" s="59">
        <f>'[1]Appx E Pivot'!AM72</f>
        <v>1.4602991811926056</v>
      </c>
      <c r="J46" s="59">
        <f>'[1]Appx E Pivot'!AN72</f>
        <v>1.3678767281117323</v>
      </c>
      <c r="K46" s="93">
        <f>'[1]Appx E Pivot'!AN58/1000000</f>
        <v>6.6022990000000004</v>
      </c>
      <c r="L46" s="58">
        <f t="shared" ref="L46:S52" si="9">+C46/B46-1</f>
        <v>-0.11322858518368739</v>
      </c>
      <c r="M46" s="59">
        <f t="shared" si="9"/>
        <v>0.10128101231216813</v>
      </c>
      <c r="N46" s="59">
        <f t="shared" si="9"/>
        <v>2.0757713548624768E-2</v>
      </c>
      <c r="O46" s="59">
        <f t="shared" si="9"/>
        <v>-5.3090300256384504E-2</v>
      </c>
      <c r="P46" s="59">
        <f t="shared" si="9"/>
        <v>0.14607959636304746</v>
      </c>
      <c r="Q46" s="59">
        <f t="shared" si="9"/>
        <v>-4.7124871440156091E-2</v>
      </c>
      <c r="R46" s="59">
        <f t="shared" si="9"/>
        <v>5.9259872143855974E-2</v>
      </c>
      <c r="S46" s="59">
        <f t="shared" si="9"/>
        <v>-6.3290080739066834E-2</v>
      </c>
      <c r="T46" s="59"/>
      <c r="U46" s="61">
        <f>+J46/B46-1</f>
        <v>2.2820641636388972E-2</v>
      </c>
      <c r="V46" s="62">
        <f>(1+U46)^(1/8)-1</f>
        <v>2.8244996200164074E-3</v>
      </c>
    </row>
    <row r="47" spans="1:22" x14ac:dyDescent="0.25">
      <c r="A47" s="43" t="s">
        <v>174</v>
      </c>
      <c r="B47" s="58">
        <f>'[1]Appx E Pivot'!AF73</f>
        <v>1.2099400089193488</v>
      </c>
      <c r="C47" s="59">
        <f>'[1]Appx E Pivot'!AG73</f>
        <v>1.130284377159104</v>
      </c>
      <c r="D47" s="59">
        <f>'[1]Appx E Pivot'!AH73</f>
        <v>1.1171464917826834</v>
      </c>
      <c r="E47" s="59">
        <f>'[1]Appx E Pivot'!AI73</f>
        <v>1.1930629994189748</v>
      </c>
      <c r="F47" s="59">
        <f>'[1]Appx E Pivot'!AJ73</f>
        <v>1.2499750826501357</v>
      </c>
      <c r="G47" s="59">
        <f>'[1]Appx E Pivot'!AK73</f>
        <v>1.2961776887851388</v>
      </c>
      <c r="H47" s="59">
        <f>'[1]Appx E Pivot'!AL73</f>
        <v>1.3012742074573624</v>
      </c>
      <c r="I47" s="59">
        <f>'[1]Appx E Pivot'!AM73</f>
        <v>1.2030310819525551</v>
      </c>
      <c r="J47" s="59">
        <f>'[1]Appx E Pivot'!AN73</f>
        <v>1.1998322021871963</v>
      </c>
      <c r="K47" s="93">
        <f>'[1]Appx E Pivot'!AN59/1000000</f>
        <v>18.720998000000002</v>
      </c>
      <c r="L47" s="58">
        <f t="shared" si="9"/>
        <v>-6.5834364656962463E-2</v>
      </c>
      <c r="M47" s="59">
        <f t="shared" si="9"/>
        <v>-1.1623522046232071E-2</v>
      </c>
      <c r="N47" s="59">
        <f t="shared" si="9"/>
        <v>6.7955732032195515E-2</v>
      </c>
      <c r="O47" s="59">
        <f t="shared" si="9"/>
        <v>4.7702496229350189E-2</v>
      </c>
      <c r="P47" s="59">
        <f t="shared" si="9"/>
        <v>3.6962821720451178E-2</v>
      </c>
      <c r="Q47" s="59">
        <f t="shared" si="9"/>
        <v>3.9319598819822499E-3</v>
      </c>
      <c r="R47" s="59">
        <f t="shared" si="9"/>
        <v>-7.5497635273022445E-2</v>
      </c>
      <c r="S47" s="59">
        <f t="shared" si="9"/>
        <v>-2.6590167231315132E-3</v>
      </c>
      <c r="T47" s="59"/>
      <c r="U47" s="61">
        <f t="shared" ref="U47:U52" si="10">+J47/B47-1</f>
        <v>-8.3539734678087507E-3</v>
      </c>
      <c r="V47" s="62">
        <f t="shared" ref="V47:V52" si="11">(1+U47)^(1/8)-1</f>
        <v>-1.0480833101330633E-3</v>
      </c>
    </row>
    <row r="48" spans="1:22" x14ac:dyDescent="0.25">
      <c r="A48" s="43" t="s">
        <v>75</v>
      </c>
      <c r="B48" s="58">
        <f>'[1]Appx E Pivot'!AF74</f>
        <v>1.0923582021665958</v>
      </c>
      <c r="C48" s="59">
        <f>'[1]Appx E Pivot'!AG74</f>
        <v>1.2018671644075172</v>
      </c>
      <c r="D48" s="59">
        <f>'[1]Appx E Pivot'!AH74</f>
        <v>1.1604361758675221</v>
      </c>
      <c r="E48" s="59">
        <f>'[1]Appx E Pivot'!AI74</f>
        <v>1.2085446389277572</v>
      </c>
      <c r="F48" s="59">
        <f>'[1]Appx E Pivot'!AJ74</f>
        <v>1.3061066041780636</v>
      </c>
      <c r="G48" s="59">
        <f>'[1]Appx E Pivot'!AK74</f>
        <v>1.1985664968874123</v>
      </c>
      <c r="H48" s="59">
        <f>'[1]Appx E Pivot'!AL74</f>
        <v>1.2205579041290304</v>
      </c>
      <c r="I48" s="59">
        <f>'[1]Appx E Pivot'!AM74</f>
        <v>1.2477799845988649</v>
      </c>
      <c r="J48" s="59">
        <f>'[1]Appx E Pivot'!AN74</f>
        <v>1.1194425880831942</v>
      </c>
      <c r="K48" s="93">
        <f>'[1]Appx E Pivot'!AN60/1000000</f>
        <v>38.746665</v>
      </c>
      <c r="L48" s="58">
        <f t="shared" si="9"/>
        <v>0.1002500480370998</v>
      </c>
      <c r="M48" s="59">
        <f t="shared" si="9"/>
        <v>-3.4472186084241074E-2</v>
      </c>
      <c r="N48" s="59">
        <f t="shared" si="9"/>
        <v>4.1457224499460432E-2</v>
      </c>
      <c r="O48" s="59">
        <f t="shared" si="9"/>
        <v>8.0726819769657121E-2</v>
      </c>
      <c r="P48" s="59">
        <f t="shared" si="9"/>
        <v>-8.233639348169941E-2</v>
      </c>
      <c r="Q48" s="59">
        <f t="shared" si="9"/>
        <v>1.8348091072734052E-2</v>
      </c>
      <c r="R48" s="59">
        <f t="shared" si="9"/>
        <v>2.23029815936997E-2</v>
      </c>
      <c r="S48" s="59">
        <f t="shared" si="9"/>
        <v>-0.10285258467014791</v>
      </c>
      <c r="T48" s="59"/>
      <c r="U48" s="61">
        <f t="shared" si="10"/>
        <v>2.4794418042432209E-2</v>
      </c>
      <c r="V48" s="62">
        <f t="shared" si="11"/>
        <v>3.0661942755314531E-3</v>
      </c>
    </row>
    <row r="49" spans="1:22" x14ac:dyDescent="0.25">
      <c r="A49" s="43" t="s">
        <v>76</v>
      </c>
      <c r="B49" s="58">
        <f>'[1]Appx E Pivot'!AF75</f>
        <v>1.1257247744360461</v>
      </c>
      <c r="C49" s="59">
        <f>'[1]Appx E Pivot'!AG75</f>
        <v>1.2345336408826486</v>
      </c>
      <c r="D49" s="59">
        <f>'[1]Appx E Pivot'!AH75</f>
        <v>1.2204651623260636</v>
      </c>
      <c r="E49" s="59">
        <f>'[1]Appx E Pivot'!AI75</f>
        <v>1.2031313005272795</v>
      </c>
      <c r="F49" s="59">
        <f>'[1]Appx E Pivot'!AJ75</f>
        <v>1.3021245470097247</v>
      </c>
      <c r="G49" s="59">
        <f>'[1]Appx E Pivot'!AK75</f>
        <v>1.3120380563631031</v>
      </c>
      <c r="H49" s="59">
        <f>'[1]Appx E Pivot'!AL75</f>
        <v>1.297070307844961</v>
      </c>
      <c r="I49" s="59">
        <f>'[1]Appx E Pivot'!AM75</f>
        <v>1.2185862241157381</v>
      </c>
      <c r="J49" s="59">
        <f>'[1]Appx E Pivot'!AN75</f>
        <v>1.2684123595241474</v>
      </c>
      <c r="K49" s="93">
        <f>'[1]Appx E Pivot'!AN61/1000000</f>
        <v>48.581046000000001</v>
      </c>
      <c r="L49" s="58">
        <f t="shared" si="9"/>
        <v>9.6656721889337938E-2</v>
      </c>
      <c r="M49" s="59">
        <f t="shared" si="9"/>
        <v>-1.1395783873922261E-2</v>
      </c>
      <c r="N49" s="59">
        <f t="shared" si="9"/>
        <v>-1.420266823982741E-2</v>
      </c>
      <c r="O49" s="59">
        <f t="shared" si="9"/>
        <v>8.2279670090089851E-2</v>
      </c>
      <c r="P49" s="59">
        <f t="shared" si="9"/>
        <v>7.6133342053525954E-3</v>
      </c>
      <c r="Q49" s="59">
        <f t="shared" si="9"/>
        <v>-1.1408014001996092E-2</v>
      </c>
      <c r="R49" s="59">
        <f t="shared" si="9"/>
        <v>-6.0508735150696324E-2</v>
      </c>
      <c r="S49" s="59">
        <f t="shared" si="9"/>
        <v>4.0888477501512366E-2</v>
      </c>
      <c r="T49" s="59"/>
      <c r="U49" s="61">
        <f t="shared" si="10"/>
        <v>0.12675174992003124</v>
      </c>
      <c r="V49" s="62">
        <f t="shared" si="11"/>
        <v>1.5029186199813083E-2</v>
      </c>
    </row>
    <row r="50" spans="1:22" x14ac:dyDescent="0.25">
      <c r="A50" s="43" t="s">
        <v>77</v>
      </c>
      <c r="B50" s="58">
        <f>'[1]Appx E Pivot'!AF76</f>
        <v>1.032508244263123</v>
      </c>
      <c r="C50" s="59">
        <f>'[1]Appx E Pivot'!AG76</f>
        <v>1.1056352727655296</v>
      </c>
      <c r="D50" s="59">
        <f>'[1]Appx E Pivot'!AH76</f>
        <v>1.079045913642712</v>
      </c>
      <c r="E50" s="59">
        <f>'[1]Appx E Pivot'!AI76</f>
        <v>1.1432903746960339</v>
      </c>
      <c r="F50" s="59">
        <f>'[1]Appx E Pivot'!AJ76</f>
        <v>1.1707784480658214</v>
      </c>
      <c r="G50" s="59">
        <f>'[1]Appx E Pivot'!AK76</f>
        <v>1.1488302714438052</v>
      </c>
      <c r="H50" s="59">
        <f>'[1]Appx E Pivot'!AL76</f>
        <v>1.1148682515071731</v>
      </c>
      <c r="I50" s="59">
        <f>'[1]Appx E Pivot'!AM76</f>
        <v>1.1653412922542252</v>
      </c>
      <c r="J50" s="59">
        <f>'[1]Appx E Pivot'!AN76</f>
        <v>1.1604708903270742</v>
      </c>
      <c r="K50" s="93">
        <f>'[1]Appx E Pivot'!AN62/1000000</f>
        <v>34.887166999999998</v>
      </c>
      <c r="L50" s="58">
        <f t="shared" si="9"/>
        <v>7.0824643685625688E-2</v>
      </c>
      <c r="M50" s="59">
        <f t="shared" si="9"/>
        <v>-2.4048942519995453E-2</v>
      </c>
      <c r="N50" s="59">
        <f t="shared" si="9"/>
        <v>5.9538208931667613E-2</v>
      </c>
      <c r="O50" s="59">
        <f t="shared" si="9"/>
        <v>2.404295004853485E-2</v>
      </c>
      <c r="P50" s="59">
        <f t="shared" si="9"/>
        <v>-1.8746652415984943E-2</v>
      </c>
      <c r="Q50" s="59">
        <f t="shared" si="9"/>
        <v>-2.9562260658356432E-2</v>
      </c>
      <c r="R50" s="59">
        <f t="shared" si="9"/>
        <v>4.5272650538589199E-2</v>
      </c>
      <c r="S50" s="59">
        <f t="shared" si="9"/>
        <v>-4.179378144002599E-3</v>
      </c>
      <c r="T50" s="59"/>
      <c r="U50" s="61">
        <f t="shared" si="10"/>
        <v>0.12393377658236049</v>
      </c>
      <c r="V50" s="62">
        <f t="shared" si="11"/>
        <v>1.4711518645671662E-2</v>
      </c>
    </row>
    <row r="51" spans="1:22" x14ac:dyDescent="0.25">
      <c r="A51" s="63" t="s">
        <v>175</v>
      </c>
      <c r="B51" s="58">
        <f>'[1]Appx E Pivot'!AF77</f>
        <v>0.77511653397771985</v>
      </c>
      <c r="C51" s="59">
        <f>'[1]Appx E Pivot'!AG77</f>
        <v>0.85530277690738421</v>
      </c>
      <c r="D51" s="59">
        <f>'[1]Appx E Pivot'!AH77</f>
        <v>0.93507778950118658</v>
      </c>
      <c r="E51" s="59">
        <f>'[1]Appx E Pivot'!AI77</f>
        <v>1.0208663633376234</v>
      </c>
      <c r="F51" s="59">
        <f>'[1]Appx E Pivot'!AJ77</f>
        <v>0.7991607106141535</v>
      </c>
      <c r="G51" s="59">
        <f>'[1]Appx E Pivot'!AK77</f>
        <v>0.88523242735489815</v>
      </c>
      <c r="H51" s="59">
        <f>'[1]Appx E Pivot'!AL77</f>
        <v>1.0636420371859996</v>
      </c>
      <c r="I51" s="59">
        <f>'[1]Appx E Pivot'!AM77</f>
        <v>1.014568223518332</v>
      </c>
      <c r="J51" s="59">
        <f>'[1]Appx E Pivot'!AN77</f>
        <v>1.0557399917715775</v>
      </c>
      <c r="K51" s="93">
        <f>'[1]Appx E Pivot'!AN63/1000000</f>
        <v>12.993091</v>
      </c>
      <c r="L51" s="58">
        <f t="shared" si="9"/>
        <v>0.10345056441792955</v>
      </c>
      <c r="M51" s="59">
        <f t="shared" si="9"/>
        <v>9.3271078672577223E-2</v>
      </c>
      <c r="N51" s="59">
        <f t="shared" si="9"/>
        <v>9.1744852460029502E-2</v>
      </c>
      <c r="O51" s="59">
        <f t="shared" si="9"/>
        <v>-0.2171740207000501</v>
      </c>
      <c r="P51" s="59">
        <f t="shared" si="9"/>
        <v>0.10770263802708557</v>
      </c>
      <c r="Q51" s="59">
        <f t="shared" si="9"/>
        <v>0.20153984910403122</v>
      </c>
      <c r="R51" s="59">
        <f t="shared" si="9"/>
        <v>-4.6137527431219794E-2</v>
      </c>
      <c r="S51" s="59">
        <f t="shared" si="9"/>
        <v>4.0580581274731298E-2</v>
      </c>
      <c r="T51" s="59"/>
      <c r="U51" s="61">
        <f t="shared" si="10"/>
        <v>0.36204034553844777</v>
      </c>
      <c r="V51" s="62">
        <f t="shared" si="11"/>
        <v>3.9378541915803034E-2</v>
      </c>
    </row>
    <row r="52" spans="1:22" x14ac:dyDescent="0.25">
      <c r="A52" s="63" t="s">
        <v>159</v>
      </c>
      <c r="B52" s="70">
        <f>'[1]Appx E Pivot'!AF81</f>
        <v>1.0798569577610797</v>
      </c>
      <c r="C52" s="71">
        <f>'[1]Appx E Pivot'!AG81</f>
        <v>1.1489786986801087</v>
      </c>
      <c r="D52" s="71">
        <f>'[1]Appx E Pivot'!AH81</f>
        <v>1.1385920551928683</v>
      </c>
      <c r="E52" s="71">
        <f>'[1]Appx E Pivot'!AI81</f>
        <v>1.1781167441677314</v>
      </c>
      <c r="F52" s="71">
        <f>'[1]Appx E Pivot'!AJ81</f>
        <v>1.2274003038332995</v>
      </c>
      <c r="G52" s="71">
        <f>'[1]Appx E Pivot'!AK81</f>
        <v>1.2150408573031668</v>
      </c>
      <c r="H52" s="71">
        <f>'[1]Appx E Pivot'!AL81</f>
        <v>1.2203534576752999</v>
      </c>
      <c r="I52" s="71">
        <f>'[1]Appx E Pivot'!AM81</f>
        <v>1.2022781486047029</v>
      </c>
      <c r="J52" s="71">
        <f>'[1]Appx E Pivot'!AN81</f>
        <v>1.1828743922406548</v>
      </c>
      <c r="K52" s="95">
        <f>'[1]Appx E Pivot'!AN79/1000000</f>
        <v>160.53126599999999</v>
      </c>
      <c r="L52" s="70">
        <f t="shared" si="9"/>
        <v>6.401008987555401E-2</v>
      </c>
      <c r="M52" s="71">
        <f t="shared" si="9"/>
        <v>-9.0398921226060303E-3</v>
      </c>
      <c r="N52" s="71">
        <f t="shared" si="9"/>
        <v>3.4713652527786021E-2</v>
      </c>
      <c r="O52" s="71">
        <f t="shared" si="9"/>
        <v>4.1832492331126181E-2</v>
      </c>
      <c r="P52" s="71">
        <f t="shared" si="9"/>
        <v>-1.0069613386547771E-2</v>
      </c>
      <c r="Q52" s="71">
        <f t="shared" si="9"/>
        <v>4.3723635630859015E-3</v>
      </c>
      <c r="R52" s="71">
        <f t="shared" si="9"/>
        <v>-1.4811535917658936E-2</v>
      </c>
      <c r="S52" s="71">
        <f t="shared" si="9"/>
        <v>-1.6139157470812404E-2</v>
      </c>
      <c r="T52" s="71"/>
      <c r="U52" s="73">
        <f t="shared" si="10"/>
        <v>9.5399148692032476E-2</v>
      </c>
      <c r="V52" s="74">
        <f t="shared" si="11"/>
        <v>1.1454963357689696E-2</v>
      </c>
    </row>
  </sheetData>
  <mergeCells count="20">
    <mergeCell ref="B44:I44"/>
    <mergeCell ref="L44:R44"/>
    <mergeCell ref="B8:T8"/>
    <mergeCell ref="B9:T9"/>
    <mergeCell ref="B10:I10"/>
    <mergeCell ref="L10:R10"/>
    <mergeCell ref="B20:T20"/>
    <mergeCell ref="B21:I21"/>
    <mergeCell ref="L21:R21"/>
    <mergeCell ref="B31:T31"/>
    <mergeCell ref="B32:T32"/>
    <mergeCell ref="B33:I33"/>
    <mergeCell ref="L33:R33"/>
    <mergeCell ref="B43:T43"/>
    <mergeCell ref="B6:T6"/>
    <mergeCell ref="B1:T1"/>
    <mergeCell ref="B2:T2"/>
    <mergeCell ref="B3:T3"/>
    <mergeCell ref="B4:T4"/>
    <mergeCell ref="B5:T5"/>
  </mergeCells>
  <pageMargins left="0.7" right="0.7" top="0.75" bottom="0.75" header="0.51180555555555496" footer="0.51180555555555496"/>
  <pageSetup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6</vt:i4>
      </vt:variant>
    </vt:vector>
  </HeadingPairs>
  <TitlesOfParts>
    <vt:vector size="31" baseType="lpstr">
      <vt:lpstr>Summary</vt:lpstr>
      <vt:lpstr>Appendix A</vt:lpstr>
      <vt:lpstr>Appendix B</vt:lpstr>
      <vt:lpstr>Appendix C</vt:lpstr>
      <vt:lpstr>Appendix D</vt:lpstr>
      <vt:lpstr>Appendix E.1</vt:lpstr>
      <vt:lpstr>Appendix E.2</vt:lpstr>
      <vt:lpstr>Appendix E.3</vt:lpstr>
      <vt:lpstr>Appendix E.4</vt:lpstr>
      <vt:lpstr>Appendix F.1</vt:lpstr>
      <vt:lpstr>Appendix F.2</vt:lpstr>
      <vt:lpstr>Appendix F.3</vt:lpstr>
      <vt:lpstr>Appendix F.4</vt:lpstr>
      <vt:lpstr>Appendix G</vt:lpstr>
      <vt:lpstr>Appendix H</vt:lpstr>
      <vt:lpstr>Appendix I</vt:lpstr>
      <vt:lpstr>Appendix J</vt:lpstr>
      <vt:lpstr>Appendix JA</vt:lpstr>
      <vt:lpstr>Appendix K1</vt:lpstr>
      <vt:lpstr>Appendix K2</vt:lpstr>
      <vt:lpstr>Appendix L1</vt:lpstr>
      <vt:lpstr>Appendix L2</vt:lpstr>
      <vt:lpstr>Appendix OA1</vt:lpstr>
      <vt:lpstr>Appendix OA2</vt:lpstr>
      <vt:lpstr>Appendix OA3</vt:lpstr>
      <vt:lpstr>'Appendix K1'!Print_Area</vt:lpstr>
      <vt:lpstr>'Appendix L1'!Print_Area</vt:lpstr>
      <vt:lpstr>'Appendix L2'!Print_Area</vt:lpstr>
      <vt:lpstr>'Appendix K1'!Print_Titles</vt:lpstr>
      <vt:lpstr>'Appendix L1'!Print_Titles</vt:lpstr>
      <vt:lpstr>'Appendix L2'!Print_Titles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Larsen</dc:creator>
  <cp:lastModifiedBy>Kevin Larsen</cp:lastModifiedBy>
  <cp:lastPrinted>2021-09-23T18:22:38Z</cp:lastPrinted>
  <dcterms:created xsi:type="dcterms:W3CDTF">2021-09-09T16:40:15Z</dcterms:created>
  <dcterms:modified xsi:type="dcterms:W3CDTF">2021-09-23T18:28:12Z</dcterms:modified>
</cp:coreProperties>
</file>