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CTURIAL\Global R&amp;D\SOA Term Tail Study - CIA - 2018\Phase 2 Data\Overall Output\Final Paper Layout\"/>
    </mc:Choice>
  </mc:AlternateContent>
  <bookViews>
    <workbookView xWindow="0" yWindow="0" windowWidth="20460" windowHeight="7095" firstSheet="39" activeTab="46"/>
  </bookViews>
  <sheets>
    <sheet name="Page 10-11" sheetId="1" r:id="rId1"/>
    <sheet name="Page 12-13" sheetId="4" r:id="rId2"/>
    <sheet name="Page 14" sheetId="32" r:id="rId3"/>
    <sheet name="Page 15" sheetId="3" r:id="rId4"/>
    <sheet name="Page 16" sheetId="5" r:id="rId5"/>
    <sheet name="Page 17" sheetId="47" r:id="rId6"/>
    <sheet name="Page 19" sheetId="6" r:id="rId7"/>
    <sheet name="Page 20" sheetId="38" r:id="rId8"/>
    <sheet name="Page 21" sheetId="7" r:id="rId9"/>
    <sheet name="Page 22" sheetId="39" r:id="rId10"/>
    <sheet name="Page 23" sheetId="8" r:id="rId11"/>
    <sheet name="Page 24" sheetId="40" r:id="rId12"/>
    <sheet name="Page 25" sheetId="33" r:id="rId13"/>
    <sheet name="Page 26" sheetId="41" r:id="rId14"/>
    <sheet name="Page 30" sheetId="11" r:id="rId15"/>
    <sheet name="Page 31" sheetId="12" r:id="rId16"/>
    <sheet name="Page 32" sheetId="13" r:id="rId17"/>
    <sheet name="Page 34" sheetId="14" r:id="rId18"/>
    <sheet name="Page 35" sheetId="15" r:id="rId19"/>
    <sheet name="Page 36" sheetId="16" r:id="rId20"/>
    <sheet name="Page 37" sheetId="17" r:id="rId21"/>
    <sheet name="Page 39" sheetId="48" r:id="rId22"/>
    <sheet name="Page 40" sheetId="49" r:id="rId23"/>
    <sheet name="Page 41" sheetId="50" r:id="rId24"/>
    <sheet name="Page 42" sheetId="51" r:id="rId25"/>
    <sheet name="Page 43" sheetId="52" r:id="rId26"/>
    <sheet name="Page 44" sheetId="53" r:id="rId27"/>
    <sheet name=" Page 45" sheetId="19" r:id="rId28"/>
    <sheet name="Page 46" sheetId="21" r:id="rId29"/>
    <sheet name="Page 47" sheetId="20" r:id="rId30"/>
    <sheet name="Page 48" sheetId="23" r:id="rId31"/>
    <sheet name="Page 49" sheetId="24" r:id="rId32"/>
    <sheet name="Page 50" sheetId="42" r:id="rId33"/>
    <sheet name="Page 51" sheetId="25" r:id="rId34"/>
    <sheet name="Page 52" sheetId="26" r:id="rId35"/>
    <sheet name="Page 54" sheetId="45" r:id="rId36"/>
    <sheet name="Page 55" sheetId="46" r:id="rId37"/>
    <sheet name="Page 56" sheetId="27" r:id="rId38"/>
    <sheet name="Page 57" sheetId="28" r:id="rId39"/>
    <sheet name="Page 58" sheetId="29" r:id="rId40"/>
    <sheet name="Page 59-60" sheetId="43" r:id="rId41"/>
    <sheet name="Page 61" sheetId="30" r:id="rId42"/>
    <sheet name="Page 62" sheetId="31" r:id="rId43"/>
    <sheet name="Page 87" sheetId="35" r:id="rId44"/>
    <sheet name="Page 88" sheetId="36" r:id="rId45"/>
    <sheet name="Page 89" sheetId="37" r:id="rId46"/>
    <sheet name="Page 90" sheetId="54" r:id="rId47"/>
  </sheets>
  <calcPr calcId="152511"/>
</workbook>
</file>

<file path=xl/calcChain.xml><?xml version="1.0" encoding="utf-8"?>
<calcChain xmlns="http://schemas.openxmlformats.org/spreadsheetml/2006/main">
  <c r="M2" i="12" l="1"/>
  <c r="M70" i="12"/>
  <c r="K7" i="35" l="1"/>
  <c r="J7" i="35"/>
  <c r="I7" i="35"/>
  <c r="H7" i="35"/>
  <c r="G7" i="35"/>
  <c r="F7" i="35"/>
  <c r="E7" i="35"/>
  <c r="D7" i="35"/>
  <c r="C7" i="35"/>
  <c r="B7" i="35"/>
  <c r="K8" i="35"/>
  <c r="J8" i="35"/>
  <c r="I8" i="35"/>
  <c r="H8" i="35"/>
  <c r="G8" i="35"/>
  <c r="F8" i="35"/>
  <c r="E8" i="35"/>
  <c r="D8" i="35"/>
  <c r="C8" i="35"/>
  <c r="B8" i="35"/>
  <c r="G13" i="5" l="1"/>
  <c r="F13" i="5"/>
  <c r="E13" i="5"/>
  <c r="D13" i="5"/>
  <c r="C13" i="5"/>
  <c r="G12" i="5"/>
  <c r="F12" i="5"/>
  <c r="E12" i="5"/>
  <c r="D12" i="5"/>
  <c r="C12" i="5"/>
  <c r="H12" i="3"/>
  <c r="G12" i="3"/>
  <c r="F12" i="3"/>
  <c r="E12" i="3"/>
  <c r="D12" i="3"/>
  <c r="C12" i="3"/>
  <c r="H11" i="3"/>
  <c r="G11" i="3"/>
  <c r="F11" i="3"/>
  <c r="E11" i="3"/>
  <c r="D11" i="3"/>
  <c r="C11" i="3"/>
  <c r="G12" i="21"/>
  <c r="F12" i="21"/>
  <c r="E12" i="21"/>
  <c r="D12" i="21"/>
  <c r="C12" i="21"/>
  <c r="G11" i="21"/>
  <c r="F11" i="21"/>
  <c r="E11" i="21"/>
  <c r="D11" i="21"/>
  <c r="C11" i="2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7">
    <s v="Canada-HEALTHPLT_v2"/>
    <s v="[Measures].[Sum of LAPSE+CONV_CNT]"/>
    <s v="[CANADA_PLT_TAB].[LEVEL_TERM_PERIOD_N].&amp;[1.E1]"/>
    <s v="[CANADA_PLT_TAB].[POLICY_YEAR].&amp;[1.E1]"/>
    <s v="[CANADA_PLT_TAB].[POLICY_YEAR].&amp;[1.1E1]"/>
    <s v="Canada-HEALTHPLT_with_monthly_data_v2"/>
    <s v="[CANADA_PLT_TAB].[POLICY_YEAR_4].&amp;[10]"/>
    <s v="[CANADA_PLT_TAB].[LPS_MTH_IN_YR].&amp;[7.]"/>
    <s v="[CANADA_PLT_TAB].[LPS_MTH_IN_YR].&amp;[2.]"/>
    <s v="[CANADA_PLT_TAB].[COMPANY_PARENT].&amp;[LON]"/>
    <s v="[CANADA_PLT_TAB].[COMPANY_PARENT].&amp;[ML]"/>
    <s v="[CANADA_PLT_TAB].[COMPANY_PARENT].&amp;[SUN]"/>
    <s v="[CANADA_PLT_TAB].[COMPANY_PARENT].&amp;[IA]"/>
    <s v="[CANADA_PLT_TAB].[COMPANY_PARENT].&amp;[IVA]"/>
    <s v="[CANADA_PLT_TAB].[COMPANY_PARENT].&amp;[COOP]"/>
    <s v="[CANADA_PLT_TAB].[COMPANY_PARENT].&amp;[BMO]"/>
    <s v="[CANADA_PLT_TAB].[COMPANY_PARENT].&amp;[WAW]"/>
    <s v="[CANADA_PLT_TAB].[COMPANY_PARENT].&amp;[SSQA]"/>
    <s v="[CANADA_PLT_TAB].[COMPANY_PARENT].&amp;[DES]"/>
    <s v="[CANADA_PLT_TAB].[PREM_JUMP_1B].&amp;[C.  1.01 - 2.00]"/>
    <s v="[CANADA_PLT_TAB].[PREM_JUMP_1B].&amp;[D.  2.01 - 3.00]"/>
    <s v="[CANADA_PLT_TAB].[PREM_JUMP_1B].&amp;[E.  3.01 - 4.00]"/>
    <s v="[CANADA_PLT_TAB].[PREM_JUMP_1B].&amp;[F.  4.01 - 5.00]"/>
    <s v="[CANADA_PLT_TAB].[PREM_JUMP_1B].&amp;[G.  5.01 - 6.00]"/>
    <s v="[CANADA_PLT_TAB].[PREM_JUMP_1B].&amp;[H.  6.01 - 7.00]"/>
    <s v="[CANADA_PLT_TAB].[PREM_JUMP_1B].&amp;[I.  7.01 - 8.00]"/>
    <s v="[CANADA_PLT_TAB].[PREM_JUMP_1B].&amp;[J.  8.01 - 9.00]"/>
    <s v="[CANADA_PLT_TAB].[PREM_JUMP_1B].&amp;[K.  9.01 - 10.00]"/>
    <s v="[CANADA_PLT_TAB].[PREM_JUMP_1B].&amp;[L. 10.01 - 11.00]"/>
    <s v="[Measures].[LAPSE+CONV_RATE_BY_CNT]"/>
    <s v="[CANADA_PLT_TAB].[LPS_MTH_IN_YR].&amp;[1.]"/>
    <s v="[CANADA_PLT_TAB].[POLICY_YEAR_4].&amp;[11]"/>
    <s v="[CANADA_PLT_TAB].[LPS_MTH_IN_YR].&amp;[3.]"/>
    <s v="[CANADA_PLT_TAB].[LPS_MTH_IN_YR].&amp;[4.]"/>
    <s v="[CANADA_PLT_TAB].[LPS_MTH_IN_YR].&amp;[5.]"/>
    <s v="[CANADA_PLT_TAB].[LPS_MTH_IN_YR].&amp;[6.]"/>
    <s v="[CANADA_PLT_TAB].[LPS_MTH_IN_YR].&amp;[8.]"/>
    <s v="[CANADA_PLT_TAB].[LPS_MTH_IN_YR].&amp;[9.]"/>
    <s v="[CANADA_PLT_TAB].[LPS_MTH_IN_YR].&amp;[1.E1]"/>
    <s v="[CANADA_PLT_TAB].[LPS_MTH_IN_YR].&amp;[1.1E1]"/>
    <s v="[CANADA_PLT_TAB].[LPS_MTH_IN_YR].&amp;[1.2E1]"/>
    <s v="[CANADA_PLT_TAB].[PREMIUM_MODE].&amp;[1. Annual]"/>
    <s v="[CANADA_PLT_TAB].[PREMIUM_MODE].&amp;[3. Quarterly]"/>
    <s v="[CANADA_PLT_TAB].[PREMIUM_MODE].&amp;[4. Monthly]"/>
    <s v="[Measures].[Sum of LAPSE_EXPOS_CNT]"/>
    <s v="[CANADA_PLT_TAB].[POLICY_YEAR_4].&amp;[12]"/>
    <s v="[CANADA_PLT_TAB].[ISSAGE_10].&amp;[0-19]"/>
    <s v="[CANADA_PLT_TAB].[ISSAGE_10].&amp;[20-29]"/>
    <s v="[CANADA_PLT_TAB].[ISSAGE_10].&amp;[30-39]"/>
    <s v="[CANADA_PLT_TAB].[ISSAGE_10].&amp;[40-49]"/>
    <s v="[CANADA_PLT_TAB].[ISSAGE_10].&amp;[50-59]"/>
    <s v="[CANADA_PLT_TAB].[POLSEX].&amp;[M]"/>
    <s v="[CANADA_PLT_TAB].[POLSEX].&amp;[F]"/>
    <s v="[CANADA_PLT_TAB].[PREF_CLASS].&amp;[Pref]"/>
    <s v="[CANADA_PLT_TAB].[PREF_CLASS].&amp;[Standard]"/>
    <s v="[CANADA_PLT_TAB].[PREF_CLASS].&amp;[Smoker]"/>
    <s v="[CANADA_PLT_TAB].[LEVEL_TERM_PERIOD_N].&amp;[2.E1]"/>
    <s v="[CANADA_PLT_TAB].[POLICY_YEAR].&amp;[2.E1]"/>
    <s v="[CANADA_PLT_TAB].[POLICY_YEAR].&amp;[2.1E1]"/>
    <s v="[CANADA_PLT_TAB].[PREMIUM_DOLLAR_INCREASE].&amp;[C. 0 - 200]"/>
    <s v="[CANADA_PLT_TAB].[PREMIUM_DOLLAR_INCREASE].&amp;[D. 200 - 400]"/>
    <s v="[CANADA_PLT_TAB].[PREMIUM_DOLLAR_INCREASE].&amp;[E. 400 - 600]"/>
    <s v="[CANADA_PLT_TAB].[PREMIUM_DOLLAR_INCREASE].&amp;[F. 600 - 875]"/>
    <s v="[CANADA_PLT_TAB].[PREMIUM_DOLLAR_INCREASE].&amp;[G. 875 - 1245]"/>
    <s v="[CANADA_PLT_TAB].[PREMIUM_DOLLAR_INCREASE].&amp;[H. 1245 - 1775]"/>
    <s v="[CANADA_PLT_TAB].[PREMIUM_DOLLAR_INCREASE].&amp;[I. 1775- 2450]"/>
    <s v="[CANADA_PLT_TAB].[PREMIUM_DOLLAR_INCREASE].&amp;[J. 2450 - 4000]"/>
    <s v="[CANADA_PLT_TAB].[PREMIUM_DOLLAR_INCREASE].&amp;[K. 4000 - 6650]"/>
    <s v="[CANADA_PLT_TAB].[PREMIUM_DOLLAR_INCREASE].&amp;[L. 6650+]"/>
    <s v="[CANADA_PLT_TAB].[ISSAGE_10_2].&amp;[0-29]"/>
    <s v="[CANADA_PLT_TAB].[ISSAGE_10_2].&amp;[30-39]"/>
    <s v="[CANADA_PLT_TAB].[ISSAGE_10_2].&amp;[40-49]"/>
    <s v="[CANADA_PLT_TAB].[ISSAGE_10_2].&amp;[50-59]"/>
    <s v="[CANADA_PLT_TAB].[ISSAGE_10_2].&amp;[60+]"/>
    <s v="[CANADA_PLT_TAB].[ORIG_FACE_AMT_BAND].&amp;[A.  &lt;100K]"/>
    <s v="[CANADA_PLT_TAB].[ORIG_FACE_AMT_BAND].&amp;[B.  100K-249999]"/>
    <s v="[CANADA_PLT_TAB].[ORIG_FACE_AMT_BAND].&amp;[C.  250K-999999]"/>
  </metadataStrings>
  <mdxMetadata count="793">
    <mdx n="0" f="m">
      <t c="1">
        <n x="3"/>
      </t>
    </mdx>
    <mdx n="0" f="m">
      <t c="1">
        <n x="4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0" f="m">
      <t c="1">
        <n x="28"/>
      </t>
    </mdx>
    <mdx n="0" f="v">
      <t c="5" fi="0">
        <n x="29"/>
        <n x="15"/>
        <n x="2"/>
        <n x="3"/>
        <n x="23"/>
      </t>
    </mdx>
    <mdx n="0" f="v">
      <t c="5" fi="0">
        <n x="29"/>
        <n x="15"/>
        <n x="2"/>
        <n x="3"/>
        <n x="24"/>
      </t>
    </mdx>
    <mdx n="0" f="v">
      <t c="5" fi="0">
        <n x="29"/>
        <n x="15"/>
        <n x="2"/>
        <n x="3"/>
        <n x="25"/>
      </t>
    </mdx>
    <mdx n="0" f="v">
      <t c="5" fi="0">
        <n x="29"/>
        <n x="15"/>
        <n x="2"/>
        <n x="3"/>
        <n x="26"/>
      </t>
    </mdx>
    <mdx n="0" f="v">
      <t c="5" fi="0">
        <n x="29"/>
        <n x="14"/>
        <n x="2"/>
        <n x="3"/>
        <n x="21"/>
      </t>
    </mdx>
    <mdx n="0" f="v">
      <t c="5" fi="0">
        <n x="29"/>
        <n x="14"/>
        <n x="2"/>
        <n x="3"/>
        <n x="22"/>
      </t>
    </mdx>
    <mdx n="0" f="v">
      <t c="5" fi="0">
        <n x="29"/>
        <n x="14"/>
        <n x="2"/>
        <n x="3"/>
        <n x="23"/>
      </t>
    </mdx>
    <mdx n="0" f="v">
      <t c="5" fi="0">
        <n x="29"/>
        <n x="14"/>
        <n x="2"/>
        <n x="3"/>
        <n x="24"/>
      </t>
    </mdx>
    <mdx n="0" f="v">
      <t c="5" fi="0">
        <n x="29"/>
        <n x="14"/>
        <n x="2"/>
        <n x="3"/>
        <n x="25"/>
      </t>
    </mdx>
    <mdx n="0" f="v">
      <t c="5" fi="0">
        <n x="29"/>
        <n x="18"/>
        <n x="2"/>
        <n x="3"/>
        <n x="21"/>
      </t>
    </mdx>
    <mdx n="0" f="v">
      <t c="5" fi="0">
        <n x="29"/>
        <n x="18"/>
        <n x="2"/>
        <n x="3"/>
        <n x="22"/>
      </t>
    </mdx>
    <mdx n="0" f="v">
      <t c="5" fi="0">
        <n x="29"/>
        <n x="18"/>
        <n x="2"/>
        <n x="3"/>
        <n x="23"/>
      </t>
    </mdx>
    <mdx n="0" f="v">
      <t c="5" fi="0">
        <n x="29"/>
        <n x="12"/>
        <n x="2"/>
        <n x="3"/>
        <n x="20"/>
      </t>
    </mdx>
    <mdx n="0" f="v">
      <t c="5" fi="0">
        <n x="29"/>
        <n x="12"/>
        <n x="2"/>
        <n x="3"/>
        <n x="21"/>
      </t>
    </mdx>
    <mdx n="0" f="v">
      <t c="5" fi="0">
        <n x="29"/>
        <n x="12"/>
        <n x="2"/>
        <n x="3"/>
        <n x="22"/>
      </t>
    </mdx>
    <mdx n="0" f="v">
      <t c="5" fi="0">
        <n x="29"/>
        <n x="12"/>
        <n x="2"/>
        <n x="3"/>
        <n x="23"/>
      </t>
    </mdx>
    <mdx n="0" f="v">
      <t c="5" fi="0">
        <n x="29"/>
        <n x="12"/>
        <n x="2"/>
        <n x="3"/>
        <n x="24"/>
      </t>
    </mdx>
    <mdx n="0" f="v">
      <t c="5" fi="0">
        <n x="29"/>
        <n x="13"/>
        <n x="2"/>
        <n x="3"/>
        <n x="21"/>
      </t>
    </mdx>
    <mdx n="0" f="v">
      <t c="5" fi="0">
        <n x="29"/>
        <n x="13"/>
        <n x="2"/>
        <n x="3"/>
        <n x="22"/>
      </t>
    </mdx>
    <mdx n="0" f="v">
      <t c="5" fi="0">
        <n x="29"/>
        <n x="13"/>
        <n x="2"/>
        <n x="3"/>
        <n x="23"/>
      </t>
    </mdx>
    <mdx n="0" f="v">
      <t c="5" fi="0">
        <n x="29"/>
        <n x="13"/>
        <n x="2"/>
        <n x="3"/>
        <n x="24"/>
      </t>
    </mdx>
    <mdx n="0" f="v">
      <t c="5" fi="0">
        <n x="29"/>
        <n x="13"/>
        <n x="2"/>
        <n x="3"/>
        <n x="25"/>
      </t>
    </mdx>
    <mdx n="0" f="v">
      <t c="5" fi="0">
        <n x="29"/>
        <n x="9"/>
        <n x="2"/>
        <n x="3"/>
        <n x="19"/>
      </t>
    </mdx>
    <mdx n="0" f="v">
      <t c="5" fi="0">
        <n x="29"/>
        <n x="9"/>
        <n x="2"/>
        <n x="3"/>
        <n x="20"/>
      </t>
    </mdx>
    <mdx n="0" f="v">
      <t c="5" fi="0">
        <n x="29"/>
        <n x="9"/>
        <n x="2"/>
        <n x="3"/>
        <n x="21"/>
      </t>
    </mdx>
    <mdx n="0" f="v">
      <t c="5" fi="0">
        <n x="29"/>
        <n x="9"/>
        <n x="2"/>
        <n x="3"/>
        <n x="22"/>
      </t>
    </mdx>
    <mdx n="0" f="v">
      <t c="5" fi="0">
        <n x="29"/>
        <n x="9"/>
        <n x="2"/>
        <n x="3"/>
        <n x="23"/>
      </t>
    </mdx>
    <mdx n="0" f="v">
      <t c="5" fi="0">
        <n x="29"/>
        <n x="9"/>
        <n x="2"/>
        <n x="3"/>
        <n x="24"/>
      </t>
    </mdx>
    <mdx n="0" f="v">
      <t c="5" fi="0">
        <n x="29"/>
        <n x="9"/>
        <n x="2"/>
        <n x="3"/>
        <n x="25"/>
      </t>
    </mdx>
    <mdx n="0" f="v">
      <t c="5" fi="0">
        <n x="29"/>
        <n x="10"/>
        <n x="2"/>
        <n x="3"/>
        <n x="20"/>
      </t>
    </mdx>
    <mdx n="0" f="v">
      <t c="5" fi="0">
        <n x="29"/>
        <n x="10"/>
        <n x="2"/>
        <n x="3"/>
        <n x="21"/>
      </t>
    </mdx>
    <mdx n="0" f="v">
      <t c="5" fi="0">
        <n x="29"/>
        <n x="10"/>
        <n x="2"/>
        <n x="3"/>
        <n x="22"/>
      </t>
    </mdx>
    <mdx n="0" f="v">
      <t c="5" fi="0">
        <n x="29"/>
        <n x="10"/>
        <n x="2"/>
        <n x="3"/>
        <n x="23"/>
      </t>
    </mdx>
    <mdx n="0" f="v">
      <t c="5" fi="0">
        <n x="29"/>
        <n x="10"/>
        <n x="2"/>
        <n x="3"/>
        <n x="24"/>
      </t>
    </mdx>
    <mdx n="0" f="v">
      <t c="5" fi="0">
        <n x="29"/>
        <n x="10"/>
        <n x="2"/>
        <n x="3"/>
        <n x="25"/>
      </t>
    </mdx>
    <mdx n="0" f="v">
      <t c="5" fi="0">
        <n x="29"/>
        <n x="17"/>
        <n x="2"/>
        <n x="3"/>
        <n x="23"/>
      </t>
    </mdx>
    <mdx n="0" f="v">
      <t c="5" fi="0">
        <n x="29"/>
        <n x="17"/>
        <n x="2"/>
        <n x="3"/>
        <n x="24"/>
      </t>
    </mdx>
    <mdx n="0" f="v">
      <t c="5" fi="0">
        <n x="29"/>
        <n x="11"/>
        <n x="2"/>
        <n x="3"/>
        <n x="19"/>
      </t>
    </mdx>
    <mdx n="0" f="v">
      <t c="5" fi="0">
        <n x="29"/>
        <n x="11"/>
        <n x="2"/>
        <n x="3"/>
        <n x="20"/>
      </t>
    </mdx>
    <mdx n="0" f="v">
      <t c="5" fi="0">
        <n x="29"/>
        <n x="11"/>
        <n x="2"/>
        <n x="3"/>
        <n x="21"/>
      </t>
    </mdx>
    <mdx n="0" f="v">
      <t c="5" fi="0">
        <n x="29"/>
        <n x="11"/>
        <n x="2"/>
        <n x="3"/>
        <n x="22"/>
      </t>
    </mdx>
    <mdx n="0" f="v">
      <t c="5" fi="0">
        <n x="29"/>
        <n x="11"/>
        <n x="2"/>
        <n x="3"/>
        <n x="23"/>
      </t>
    </mdx>
    <mdx n="0" f="v">
      <t c="5" fi="0">
        <n x="29"/>
        <n x="11"/>
        <n x="2"/>
        <n x="3"/>
        <n x="24"/>
      </t>
    </mdx>
    <mdx n="0" f="v">
      <t c="5" fi="0">
        <n x="29"/>
        <n x="16"/>
        <n x="2"/>
        <n x="3"/>
        <n x="21"/>
      </t>
    </mdx>
    <mdx n="0" f="v">
      <t c="5" fi="0">
        <n x="29"/>
        <n x="16"/>
        <n x="2"/>
        <n x="3"/>
        <n x="22"/>
      </t>
    </mdx>
    <mdx n="0" f="v">
      <t c="5" fi="0">
        <n x="29"/>
        <n x="16"/>
        <n x="2"/>
        <n x="3"/>
        <n x="23"/>
      </t>
    </mdx>
    <mdx n="0" f="v">
      <t c="5" fi="0">
        <n x="29"/>
        <n x="16"/>
        <n x="2"/>
        <n x="3"/>
        <n x="24"/>
      </t>
    </mdx>
    <mdx n="0" f="v">
      <t c="5" fi="0">
        <n x="29"/>
        <n x="16"/>
        <n x="2"/>
        <n x="3"/>
        <n x="25"/>
      </t>
    </mdx>
    <mdx n="5" f="v">
      <t c="4" fi="0">
        <n x="1"/>
        <n x="2"/>
        <n x="6"/>
        <n x="30"/>
      </t>
    </mdx>
    <mdx n="5" f="v">
      <t c="4" fi="0">
        <n x="1"/>
        <n x="2"/>
        <n x="31"/>
        <n x="30"/>
      </t>
    </mdx>
    <mdx n="5" f="v">
      <t c="5" fi="0">
        <n x="1"/>
        <n x="2"/>
        <n x="41"/>
        <n x="6"/>
        <n x="30"/>
      </t>
    </mdx>
    <mdx n="5" f="v">
      <t c="5" fi="0">
        <n x="1"/>
        <n x="2"/>
        <n x="41"/>
        <n x="31"/>
        <n x="30"/>
      </t>
    </mdx>
    <mdx n="5" f="v">
      <t c="5" fi="0">
        <n x="1"/>
        <n x="2"/>
        <n x="41"/>
        <n x="6"/>
        <n x="8"/>
      </t>
    </mdx>
    <mdx n="5" f="v">
      <t c="5" fi="0">
        <n x="1"/>
        <n x="2"/>
        <n x="41"/>
        <n x="31"/>
        <n x="8"/>
      </t>
    </mdx>
    <mdx n="5" f="v">
      <t c="5" fi="0">
        <n x="1"/>
        <n x="2"/>
        <n x="41"/>
        <n x="6"/>
        <n x="32"/>
      </t>
    </mdx>
    <mdx n="5" f="v">
      <t c="5" fi="0">
        <n x="1"/>
        <n x="2"/>
        <n x="41"/>
        <n x="31"/>
        <n x="32"/>
      </t>
    </mdx>
    <mdx n="5" f="v">
      <t c="5" fi="0">
        <n x="1"/>
        <n x="2"/>
        <n x="41"/>
        <n x="6"/>
        <n x="33"/>
      </t>
    </mdx>
    <mdx n="5" f="v">
      <t c="5" fi="0">
        <n x="1"/>
        <n x="2"/>
        <n x="41"/>
        <n x="31"/>
        <n x="33"/>
      </t>
    </mdx>
    <mdx n="5" f="v">
      <t c="5" fi="0">
        <n x="1"/>
        <n x="2"/>
        <n x="41"/>
        <n x="6"/>
        <n x="34"/>
      </t>
    </mdx>
    <mdx n="5" f="v">
      <t c="5" fi="0">
        <n x="1"/>
        <n x="2"/>
        <n x="41"/>
        <n x="31"/>
        <n x="34"/>
      </t>
    </mdx>
    <mdx n="5" f="v">
      <t c="5" fi="0">
        <n x="1"/>
        <n x="2"/>
        <n x="41"/>
        <n x="6"/>
        <n x="35"/>
      </t>
    </mdx>
    <mdx n="5" f="v">
      <t c="5" fi="0">
        <n x="1"/>
        <n x="2"/>
        <n x="41"/>
        <n x="31"/>
        <n x="35"/>
      </t>
    </mdx>
    <mdx n="5" f="v">
      <t c="5" fi="0">
        <n x="1"/>
        <n x="2"/>
        <n x="41"/>
        <n x="6"/>
        <n x="7"/>
      </t>
    </mdx>
    <mdx n="5" f="v">
      <t c="5" fi="0">
        <n x="1"/>
        <n x="2"/>
        <n x="41"/>
        <n x="31"/>
        <n x="7"/>
      </t>
    </mdx>
    <mdx n="5" f="v">
      <t c="5" fi="0">
        <n x="1"/>
        <n x="2"/>
        <n x="41"/>
        <n x="6"/>
        <n x="36"/>
      </t>
    </mdx>
    <mdx n="5" f="v">
      <t c="5" fi="0">
        <n x="1"/>
        <n x="2"/>
        <n x="41"/>
        <n x="31"/>
        <n x="36"/>
      </t>
    </mdx>
    <mdx n="5" f="v">
      <t c="5" fi="0">
        <n x="1"/>
        <n x="2"/>
        <n x="41"/>
        <n x="6"/>
        <n x="37"/>
      </t>
    </mdx>
    <mdx n="5" f="v">
      <t c="5" fi="0">
        <n x="1"/>
        <n x="2"/>
        <n x="41"/>
        <n x="31"/>
        <n x="37"/>
      </t>
    </mdx>
    <mdx n="5" f="v">
      <t c="5" fi="0">
        <n x="1"/>
        <n x="2"/>
        <n x="41"/>
        <n x="6"/>
        <n x="38"/>
      </t>
    </mdx>
    <mdx n="5" f="v">
      <t c="5" fi="0">
        <n x="1"/>
        <n x="2"/>
        <n x="41"/>
        <n x="31"/>
        <n x="38"/>
      </t>
    </mdx>
    <mdx n="5" f="v">
      <t c="5" fi="0">
        <n x="1"/>
        <n x="2"/>
        <n x="41"/>
        <n x="6"/>
        <n x="39"/>
      </t>
    </mdx>
    <mdx n="5" f="v">
      <t c="5" fi="0">
        <n x="1"/>
        <n x="2"/>
        <n x="41"/>
        <n x="31"/>
        <n x="39"/>
      </t>
    </mdx>
    <mdx n="5" f="v">
      <t c="5" fi="0">
        <n x="1"/>
        <n x="2"/>
        <n x="41"/>
        <n x="6"/>
        <n x="40"/>
      </t>
    </mdx>
    <mdx n="5" f="v">
      <t c="5" fi="0">
        <n x="1"/>
        <n x="2"/>
        <n x="41"/>
        <n x="31"/>
        <n x="40"/>
      </t>
    </mdx>
    <mdx n="5" f="v">
      <t c="5" fi="0">
        <n x="1"/>
        <n x="2"/>
        <n x="42"/>
        <n x="6"/>
        <n x="30"/>
      </t>
    </mdx>
    <mdx n="5" f="v">
      <t c="5" fi="0">
        <n x="1"/>
        <n x="2"/>
        <n x="42"/>
        <n x="31"/>
        <n x="30"/>
      </t>
    </mdx>
    <mdx n="5" f="v">
      <t c="5" fi="0">
        <n x="1"/>
        <n x="2"/>
        <n x="42"/>
        <n x="6"/>
        <n x="8"/>
      </t>
    </mdx>
    <mdx n="5" f="v">
      <t c="5" fi="0">
        <n x="1"/>
        <n x="2"/>
        <n x="42"/>
        <n x="31"/>
        <n x="8"/>
      </t>
    </mdx>
    <mdx n="5" f="v">
      <t c="5" fi="0">
        <n x="1"/>
        <n x="2"/>
        <n x="42"/>
        <n x="6"/>
        <n x="32"/>
      </t>
    </mdx>
    <mdx n="5" f="v">
      <t c="5" fi="0">
        <n x="1"/>
        <n x="2"/>
        <n x="42"/>
        <n x="31"/>
        <n x="32"/>
      </t>
    </mdx>
    <mdx n="5" f="v">
      <t c="5" fi="0">
        <n x="1"/>
        <n x="2"/>
        <n x="42"/>
        <n x="6"/>
        <n x="33"/>
      </t>
    </mdx>
    <mdx n="5" f="v">
      <t c="5" fi="0">
        <n x="1"/>
        <n x="2"/>
        <n x="42"/>
        <n x="31"/>
        <n x="33"/>
      </t>
    </mdx>
    <mdx n="5" f="v">
      <t c="5" fi="0">
        <n x="1"/>
        <n x="2"/>
        <n x="42"/>
        <n x="6"/>
        <n x="34"/>
      </t>
    </mdx>
    <mdx n="5" f="v">
      <t c="5" fi="0">
        <n x="1"/>
        <n x="2"/>
        <n x="42"/>
        <n x="31"/>
        <n x="34"/>
      </t>
    </mdx>
    <mdx n="5" f="v">
      <t c="5" fi="0">
        <n x="1"/>
        <n x="2"/>
        <n x="42"/>
        <n x="6"/>
        <n x="35"/>
      </t>
    </mdx>
    <mdx n="5" f="v">
      <t c="5" fi="0">
        <n x="1"/>
        <n x="2"/>
        <n x="42"/>
        <n x="31"/>
        <n x="35"/>
      </t>
    </mdx>
    <mdx n="5" f="v">
      <t c="5" fi="0">
        <n x="1"/>
        <n x="2"/>
        <n x="42"/>
        <n x="6"/>
        <n x="7"/>
      </t>
    </mdx>
    <mdx n="5" f="v">
      <t c="5" fi="0">
        <n x="1"/>
        <n x="2"/>
        <n x="42"/>
        <n x="31"/>
        <n x="7"/>
      </t>
    </mdx>
    <mdx n="5" f="v">
      <t c="5" fi="0">
        <n x="1"/>
        <n x="2"/>
        <n x="42"/>
        <n x="6"/>
        <n x="36"/>
      </t>
    </mdx>
    <mdx n="5" f="v">
      <t c="5" fi="0">
        <n x="1"/>
        <n x="2"/>
        <n x="42"/>
        <n x="31"/>
        <n x="36"/>
      </t>
    </mdx>
    <mdx n="5" f="v">
      <t c="5" fi="0">
        <n x="1"/>
        <n x="2"/>
        <n x="42"/>
        <n x="6"/>
        <n x="37"/>
      </t>
    </mdx>
    <mdx n="5" f="v">
      <t c="5" fi="0">
        <n x="1"/>
        <n x="2"/>
        <n x="42"/>
        <n x="31"/>
        <n x="37"/>
      </t>
    </mdx>
    <mdx n="5" f="v">
      <t c="5" fi="0">
        <n x="1"/>
        <n x="2"/>
        <n x="42"/>
        <n x="6"/>
        <n x="38"/>
      </t>
    </mdx>
    <mdx n="5" f="v">
      <t c="5" fi="0">
        <n x="1"/>
        <n x="2"/>
        <n x="42"/>
        <n x="31"/>
        <n x="38"/>
      </t>
    </mdx>
    <mdx n="5" f="v">
      <t c="5" fi="0">
        <n x="1"/>
        <n x="2"/>
        <n x="42"/>
        <n x="6"/>
        <n x="39"/>
      </t>
    </mdx>
    <mdx n="5" f="v">
      <t c="5" fi="0">
        <n x="1"/>
        <n x="2"/>
        <n x="42"/>
        <n x="31"/>
        <n x="39"/>
      </t>
    </mdx>
    <mdx n="5" f="v">
      <t c="5" fi="0">
        <n x="1"/>
        <n x="2"/>
        <n x="42"/>
        <n x="6"/>
        <n x="40"/>
      </t>
    </mdx>
    <mdx n="5" f="v">
      <t c="5" fi="0">
        <n x="1"/>
        <n x="2"/>
        <n x="42"/>
        <n x="31"/>
        <n x="40"/>
      </t>
    </mdx>
    <mdx n="5" f="v">
      <t c="5" fi="0">
        <n x="1"/>
        <n x="2"/>
        <n x="43"/>
        <n x="6"/>
        <n x="30"/>
      </t>
    </mdx>
    <mdx n="5" f="v">
      <t c="5" fi="0">
        <n x="1"/>
        <n x="2"/>
        <n x="43"/>
        <n x="31"/>
        <n x="30"/>
      </t>
    </mdx>
    <mdx n="5" f="v">
      <t c="5" fi="0">
        <n x="1"/>
        <n x="2"/>
        <n x="43"/>
        <n x="6"/>
        <n x="8"/>
      </t>
    </mdx>
    <mdx n="5" f="v">
      <t c="5" fi="0">
        <n x="1"/>
        <n x="2"/>
        <n x="43"/>
        <n x="31"/>
        <n x="8"/>
      </t>
    </mdx>
    <mdx n="5" f="v">
      <t c="5" fi="0">
        <n x="1"/>
        <n x="2"/>
        <n x="43"/>
        <n x="6"/>
        <n x="32"/>
      </t>
    </mdx>
    <mdx n="5" f="v">
      <t c="5" fi="0">
        <n x="1"/>
        <n x="2"/>
        <n x="43"/>
        <n x="31"/>
        <n x="32"/>
      </t>
    </mdx>
    <mdx n="5" f="v">
      <t c="5" fi="0">
        <n x="1"/>
        <n x="2"/>
        <n x="43"/>
        <n x="6"/>
        <n x="33"/>
      </t>
    </mdx>
    <mdx n="5" f="v">
      <t c="5" fi="0">
        <n x="1"/>
        <n x="2"/>
        <n x="43"/>
        <n x="31"/>
        <n x="33"/>
      </t>
    </mdx>
    <mdx n="5" f="v">
      <t c="5" fi="0">
        <n x="1"/>
        <n x="2"/>
        <n x="43"/>
        <n x="6"/>
        <n x="34"/>
      </t>
    </mdx>
    <mdx n="5" f="v">
      <t c="5" fi="0">
        <n x="1"/>
        <n x="2"/>
        <n x="43"/>
        <n x="31"/>
        <n x="34"/>
      </t>
    </mdx>
    <mdx n="5" f="v">
      <t c="5" fi="0">
        <n x="1"/>
        <n x="2"/>
        <n x="43"/>
        <n x="6"/>
        <n x="35"/>
      </t>
    </mdx>
    <mdx n="5" f="v">
      <t c="5" fi="0">
        <n x="1"/>
        <n x="2"/>
        <n x="43"/>
        <n x="31"/>
        <n x="35"/>
      </t>
    </mdx>
    <mdx n="5" f="v">
      <t c="5" fi="0">
        <n x="1"/>
        <n x="2"/>
        <n x="43"/>
        <n x="6"/>
        <n x="7"/>
      </t>
    </mdx>
    <mdx n="5" f="v">
      <t c="5" fi="0">
        <n x="1"/>
        <n x="2"/>
        <n x="43"/>
        <n x="31"/>
        <n x="7"/>
      </t>
    </mdx>
    <mdx n="5" f="v">
      <t c="5" fi="0">
        <n x="1"/>
        <n x="2"/>
        <n x="43"/>
        <n x="6"/>
        <n x="36"/>
      </t>
    </mdx>
    <mdx n="5" f="v">
      <t c="5" fi="0">
        <n x="1"/>
        <n x="2"/>
        <n x="43"/>
        <n x="31"/>
        <n x="36"/>
      </t>
    </mdx>
    <mdx n="5" f="v">
      <t c="5" fi="0">
        <n x="1"/>
        <n x="2"/>
        <n x="43"/>
        <n x="6"/>
        <n x="37"/>
      </t>
    </mdx>
    <mdx n="5" f="v">
      <t c="5" fi="0">
        <n x="1"/>
        <n x="2"/>
        <n x="43"/>
        <n x="31"/>
        <n x="37"/>
      </t>
    </mdx>
    <mdx n="5" f="v">
      <t c="5" fi="0">
        <n x="1"/>
        <n x="2"/>
        <n x="43"/>
        <n x="6"/>
        <n x="38"/>
      </t>
    </mdx>
    <mdx n="5" f="v">
      <t c="5" fi="0">
        <n x="1"/>
        <n x="2"/>
        <n x="43"/>
        <n x="31"/>
        <n x="38"/>
      </t>
    </mdx>
    <mdx n="5" f="v">
      <t c="5" fi="0">
        <n x="1"/>
        <n x="2"/>
        <n x="43"/>
        <n x="6"/>
        <n x="39"/>
      </t>
    </mdx>
    <mdx n="5" f="v">
      <t c="5" fi="0">
        <n x="1"/>
        <n x="2"/>
        <n x="43"/>
        <n x="31"/>
        <n x="39"/>
      </t>
    </mdx>
    <mdx n="5" f="v">
      <t c="5" fi="0">
        <n x="1"/>
        <n x="2"/>
        <n x="43"/>
        <n x="6"/>
        <n x="40"/>
      </t>
    </mdx>
    <mdx n="5" f="v">
      <t c="5" fi="0">
        <n x="1"/>
        <n x="2"/>
        <n x="43"/>
        <n x="31"/>
        <n x="40"/>
      </t>
    </mdx>
    <mdx n="0" f="v">
      <t c="4" fi="0">
        <n x="44"/>
        <n x="2"/>
        <n x="45"/>
        <n x="46"/>
      </t>
    </mdx>
    <mdx n="0" f="v">
      <t c="4" fi="0">
        <n x="1"/>
        <n x="2"/>
        <n x="45"/>
        <n x="46"/>
      </t>
    </mdx>
    <mdx n="0" f="v">
      <t c="4" fi="0">
        <n x="44"/>
        <n x="2"/>
        <n x="45"/>
        <n x="47"/>
      </t>
    </mdx>
    <mdx n="0" f="v">
      <t c="4" fi="0">
        <n x="1"/>
        <n x="2"/>
        <n x="45"/>
        <n x="47"/>
      </t>
    </mdx>
    <mdx n="0" f="v">
      <t c="4" fi="0">
        <n x="44"/>
        <n x="2"/>
        <n x="45"/>
        <n x="48"/>
      </t>
    </mdx>
    <mdx n="0" f="v">
      <t c="4" fi="0">
        <n x="1"/>
        <n x="2"/>
        <n x="45"/>
        <n x="48"/>
      </t>
    </mdx>
    <mdx n="0" f="v">
      <t c="4" fi="0">
        <n x="44"/>
        <n x="2"/>
        <n x="45"/>
        <n x="49"/>
      </t>
    </mdx>
    <mdx n="0" f="v">
      <t c="4" fi="0">
        <n x="1"/>
        <n x="2"/>
        <n x="45"/>
        <n x="49"/>
      </t>
    </mdx>
    <mdx n="0" f="v">
      <t c="4" fi="0">
        <n x="44"/>
        <n x="2"/>
        <n x="45"/>
        <n x="50"/>
      </t>
    </mdx>
    <mdx n="0" f="v">
      <t c="4" fi="0">
        <n x="1"/>
        <n x="2"/>
        <n x="45"/>
        <n x="50"/>
      </t>
    </mdx>
    <mdx n="0" f="v">
      <t c="4" fi="0">
        <n x="44"/>
        <n x="2"/>
        <n x="45"/>
        <n x="51"/>
      </t>
    </mdx>
    <mdx n="0" f="v">
      <t c="4" fi="0">
        <n x="1"/>
        <n x="2"/>
        <n x="45"/>
        <n x="51"/>
      </t>
    </mdx>
    <mdx n="0" f="v">
      <t c="4" fi="0">
        <n x="44"/>
        <n x="2"/>
        <n x="45"/>
        <n x="52"/>
      </t>
    </mdx>
    <mdx n="0" f="v">
      <t c="4" fi="0">
        <n x="1"/>
        <n x="2"/>
        <n x="45"/>
        <n x="52"/>
      </t>
    </mdx>
    <mdx n="5" f="v">
      <t c="4" fi="0">
        <n x="1"/>
        <n x="2"/>
        <n x="6"/>
        <n x="8"/>
      </t>
    </mdx>
    <mdx n="5" f="v">
      <t c="4" fi="0">
        <n x="1"/>
        <n x="2"/>
        <n x="31"/>
        <n x="8"/>
      </t>
    </mdx>
    <mdx n="5" f="v">
      <t c="4" fi="0">
        <n x="1"/>
        <n x="2"/>
        <n x="6"/>
        <n x="32"/>
      </t>
    </mdx>
    <mdx n="5" f="v">
      <t c="4" fi="0">
        <n x="1"/>
        <n x="2"/>
        <n x="31"/>
        <n x="32"/>
      </t>
    </mdx>
    <mdx n="5" f="v">
      <t c="4" fi="0">
        <n x="1"/>
        <n x="2"/>
        <n x="6"/>
        <n x="33"/>
      </t>
    </mdx>
    <mdx n="5" f="v">
      <t c="4" fi="0">
        <n x="1"/>
        <n x="2"/>
        <n x="31"/>
        <n x="33"/>
      </t>
    </mdx>
    <mdx n="5" f="v">
      <t c="4" fi="0">
        <n x="1"/>
        <n x="2"/>
        <n x="6"/>
        <n x="34"/>
      </t>
    </mdx>
    <mdx n="5" f="v">
      <t c="4" fi="0">
        <n x="1"/>
        <n x="2"/>
        <n x="31"/>
        <n x="34"/>
      </t>
    </mdx>
    <mdx n="5" f="v">
      <t c="4" fi="0">
        <n x="1"/>
        <n x="2"/>
        <n x="6"/>
        <n x="35"/>
      </t>
    </mdx>
    <mdx n="5" f="v">
      <t c="4" fi="0">
        <n x="1"/>
        <n x="2"/>
        <n x="31"/>
        <n x="35"/>
      </t>
    </mdx>
    <mdx n="5" f="v">
      <t c="4" fi="0">
        <n x="1"/>
        <n x="2"/>
        <n x="6"/>
        <n x="7"/>
      </t>
    </mdx>
    <mdx n="5" f="v">
      <t c="4" fi="0">
        <n x="1"/>
        <n x="2"/>
        <n x="31"/>
        <n x="7"/>
      </t>
    </mdx>
    <mdx n="5" f="v">
      <t c="4" fi="0">
        <n x="1"/>
        <n x="2"/>
        <n x="6"/>
        <n x="36"/>
      </t>
    </mdx>
    <mdx n="5" f="v">
      <t c="4" fi="0">
        <n x="1"/>
        <n x="2"/>
        <n x="31"/>
        <n x="36"/>
      </t>
    </mdx>
    <mdx n="5" f="v">
      <t c="4" fi="0">
        <n x="1"/>
        <n x="2"/>
        <n x="6"/>
        <n x="37"/>
      </t>
    </mdx>
    <mdx n="5" f="v">
      <t c="4" fi="0">
        <n x="1"/>
        <n x="2"/>
        <n x="31"/>
        <n x="37"/>
      </t>
    </mdx>
    <mdx n="5" f="v">
      <t c="4" fi="0">
        <n x="1"/>
        <n x="2"/>
        <n x="6"/>
        <n x="38"/>
      </t>
    </mdx>
    <mdx n="5" f="v">
      <t c="4" fi="0">
        <n x="1"/>
        <n x="2"/>
        <n x="31"/>
        <n x="38"/>
      </t>
    </mdx>
    <mdx n="5" f="v">
      <t c="4" fi="0">
        <n x="1"/>
        <n x="2"/>
        <n x="6"/>
        <n x="39"/>
      </t>
    </mdx>
    <mdx n="5" f="v">
      <t c="4" fi="0">
        <n x="1"/>
        <n x="2"/>
        <n x="31"/>
        <n x="39"/>
      </t>
    </mdx>
    <mdx n="5" f="v">
      <t c="4" fi="0">
        <n x="1"/>
        <n x="2"/>
        <n x="6"/>
        <n x="40"/>
      </t>
    </mdx>
    <mdx n="5" f="v">
      <t c="4" fi="0">
        <n x="1"/>
        <n x="2"/>
        <n x="31"/>
        <n x="40"/>
      </t>
    </mdx>
    <mdx n="0" f="v">
      <t c="4" fi="0">
        <n x="44"/>
        <n x="2"/>
        <n x="6"/>
        <n x="53"/>
      </t>
    </mdx>
    <mdx n="0" f="v">
      <t c="4" fi="0">
        <n x="1"/>
        <n x="2"/>
        <n x="6"/>
        <n x="53"/>
      </t>
    </mdx>
    <mdx n="0" f="v">
      <t c="4" fi="0">
        <n x="44"/>
        <n x="2"/>
        <n x="31"/>
        <n x="53"/>
      </t>
    </mdx>
    <mdx n="0" f="v">
      <t c="4" fi="0">
        <n x="1"/>
        <n x="2"/>
        <n x="31"/>
        <n x="53"/>
      </t>
    </mdx>
    <mdx n="0" f="v">
      <t c="4" fi="0">
        <n x="44"/>
        <n x="2"/>
        <n x="45"/>
        <n x="53"/>
      </t>
    </mdx>
    <mdx n="0" f="v">
      <t c="4" fi="0">
        <n x="1"/>
        <n x="2"/>
        <n x="45"/>
        <n x="53"/>
      </t>
    </mdx>
    <mdx n="0" f="v">
      <t c="4" fi="0">
        <n x="44"/>
        <n x="2"/>
        <n x="6"/>
        <n x="54"/>
      </t>
    </mdx>
    <mdx n="0" f="v">
      <t c="4" fi="0">
        <n x="1"/>
        <n x="2"/>
        <n x="6"/>
        <n x="54"/>
      </t>
    </mdx>
    <mdx n="0" f="v">
      <t c="4" fi="0">
        <n x="44"/>
        <n x="2"/>
        <n x="31"/>
        <n x="54"/>
      </t>
    </mdx>
    <mdx n="0" f="v">
      <t c="4" fi="0">
        <n x="1"/>
        <n x="2"/>
        <n x="31"/>
        <n x="54"/>
      </t>
    </mdx>
    <mdx n="0" f="v">
      <t c="4" fi="0">
        <n x="44"/>
        <n x="2"/>
        <n x="45"/>
        <n x="54"/>
      </t>
    </mdx>
    <mdx n="0" f="v">
      <t c="4" fi="0">
        <n x="1"/>
        <n x="2"/>
        <n x="45"/>
        <n x="54"/>
      </t>
    </mdx>
    <mdx n="0" f="v">
      <t c="4" fi="0">
        <n x="44"/>
        <n x="2"/>
        <n x="6"/>
        <n x="55"/>
      </t>
    </mdx>
    <mdx n="0" f="v">
      <t c="4" fi="0">
        <n x="1"/>
        <n x="2"/>
        <n x="6"/>
        <n x="55"/>
      </t>
    </mdx>
    <mdx n="0" f="v">
      <t c="4" fi="0">
        <n x="44"/>
        <n x="2"/>
        <n x="31"/>
        <n x="55"/>
      </t>
    </mdx>
    <mdx n="0" f="v">
      <t c="4" fi="0">
        <n x="1"/>
        <n x="2"/>
        <n x="31"/>
        <n x="55"/>
      </t>
    </mdx>
    <mdx n="0" f="v">
      <t c="4" fi="0">
        <n x="44"/>
        <n x="2"/>
        <n x="45"/>
        <n x="55"/>
      </t>
    </mdx>
    <mdx n="0" f="v">
      <t c="4" fi="0">
        <n x="1"/>
        <n x="2"/>
        <n x="45"/>
        <n x="55"/>
      </t>
    </mdx>
    <mdx n="0" f="v">
      <t c="4" fi="0">
        <n x="44"/>
        <n x="56"/>
        <n x="57"/>
        <n x="53"/>
      </t>
    </mdx>
    <mdx n="0" f="v">
      <t c="4" fi="0">
        <n x="1"/>
        <n x="56"/>
        <n x="57"/>
        <n x="53"/>
      </t>
    </mdx>
    <mdx n="0" f="v">
      <t c="4" fi="0">
        <n x="44"/>
        <n x="56"/>
        <n x="58"/>
        <n x="53"/>
      </t>
    </mdx>
    <mdx n="0" f="v">
      <t c="4" fi="0">
        <n x="1"/>
        <n x="56"/>
        <n x="58"/>
        <n x="53"/>
      </t>
    </mdx>
    <mdx n="0" f="v">
      <t c="4" fi="0">
        <n x="44"/>
        <n x="56"/>
        <n x="57"/>
        <n x="54"/>
      </t>
    </mdx>
    <mdx n="0" f="v">
      <t c="4" fi="0">
        <n x="1"/>
        <n x="56"/>
        <n x="57"/>
        <n x="54"/>
      </t>
    </mdx>
    <mdx n="0" f="v">
      <t c="4" fi="0">
        <n x="44"/>
        <n x="56"/>
        <n x="58"/>
        <n x="54"/>
      </t>
    </mdx>
    <mdx n="0" f="v">
      <t c="4" fi="0">
        <n x="1"/>
        <n x="56"/>
        <n x="58"/>
        <n x="54"/>
      </t>
    </mdx>
    <mdx n="0" f="v">
      <t c="4" fi="0">
        <n x="44"/>
        <n x="56"/>
        <n x="57"/>
        <n x="55"/>
      </t>
    </mdx>
    <mdx n="0" f="v">
      <t c="4" fi="0">
        <n x="1"/>
        <n x="56"/>
        <n x="57"/>
        <n x="55"/>
      </t>
    </mdx>
    <mdx n="0" f="v">
      <t c="4" fi="0">
        <n x="44"/>
        <n x="56"/>
        <n x="58"/>
        <n x="55"/>
      </t>
    </mdx>
    <mdx n="0" f="v">
      <t c="4" fi="0">
        <n x="1"/>
        <n x="56"/>
        <n x="58"/>
        <n x="55"/>
      </t>
    </mdx>
    <mdx n="5" f="m">
      <t c="1">
        <n x="2"/>
      </t>
    </mdx>
    <mdx n="5" f="m">
      <t c="1">
        <n x="41"/>
      </t>
    </mdx>
    <mdx n="5" f="v">
      <t c="5" fi="0">
        <n x="1"/>
        <n x="2"/>
        <n x="6"/>
        <n x="30"/>
        <n x="19"/>
      </t>
    </mdx>
    <mdx n="5" f="v">
      <t c="5" fi="0">
        <n x="1"/>
        <n x="2"/>
        <n x="6"/>
        <n x="30"/>
        <n x="20"/>
      </t>
    </mdx>
    <mdx n="5" f="v">
      <t c="5" fi="0">
        <n x="1"/>
        <n x="2"/>
        <n x="6"/>
        <n x="30"/>
        <n x="21"/>
      </t>
    </mdx>
    <mdx n="5" f="v">
      <t c="5" fi="0">
        <n x="1"/>
        <n x="2"/>
        <n x="6"/>
        <n x="30"/>
        <n x="22"/>
      </t>
    </mdx>
    <mdx n="5" f="v">
      <t c="5" fi="0">
        <n x="1"/>
        <n x="2"/>
        <n x="6"/>
        <n x="30"/>
        <n x="23"/>
      </t>
    </mdx>
    <mdx n="5" f="v">
      <t c="5" fi="0">
        <n x="1"/>
        <n x="2"/>
        <n x="6"/>
        <n x="30"/>
        <n x="24"/>
      </t>
    </mdx>
    <mdx n="5" f="v">
      <t c="5" fi="0">
        <n x="1"/>
        <n x="2"/>
        <n x="31"/>
        <n x="30"/>
        <n x="19"/>
      </t>
    </mdx>
    <mdx n="5" f="v">
      <t c="5" fi="0">
        <n x="1"/>
        <n x="2"/>
        <n x="31"/>
        <n x="30"/>
        <n x="20"/>
      </t>
    </mdx>
    <mdx n="5" f="v">
      <t c="5" fi="0">
        <n x="1"/>
        <n x="2"/>
        <n x="31"/>
        <n x="30"/>
        <n x="21"/>
      </t>
    </mdx>
    <mdx n="5" f="v">
      <t c="5" fi="0">
        <n x="1"/>
        <n x="2"/>
        <n x="31"/>
        <n x="30"/>
        <n x="22"/>
      </t>
    </mdx>
    <mdx n="5" f="v">
      <t c="5" fi="0">
        <n x="1"/>
        <n x="2"/>
        <n x="31"/>
        <n x="30"/>
        <n x="23"/>
      </t>
    </mdx>
    <mdx n="5" f="v">
      <t c="5" fi="0">
        <n x="1"/>
        <n x="2"/>
        <n x="31"/>
        <n x="30"/>
        <n x="24"/>
      </t>
    </mdx>
    <mdx n="5" f="v">
      <t c="5" fi="0">
        <n x="1"/>
        <n x="2"/>
        <n x="6"/>
        <n x="8"/>
        <n x="19"/>
      </t>
    </mdx>
    <mdx n="5" f="v">
      <t c="5" fi="0">
        <n x="1"/>
        <n x="2"/>
        <n x="6"/>
        <n x="8"/>
        <n x="20"/>
      </t>
    </mdx>
    <mdx n="5" f="v">
      <t c="5" fi="0">
        <n x="1"/>
        <n x="2"/>
        <n x="6"/>
        <n x="8"/>
        <n x="21"/>
      </t>
    </mdx>
    <mdx n="5" f="v">
      <t c="5" fi="0">
        <n x="1"/>
        <n x="2"/>
        <n x="6"/>
        <n x="8"/>
        <n x="22"/>
      </t>
    </mdx>
    <mdx n="5" f="v">
      <t c="5" fi="0">
        <n x="1"/>
        <n x="2"/>
        <n x="6"/>
        <n x="8"/>
        <n x="23"/>
      </t>
    </mdx>
    <mdx n="5" f="v">
      <t c="5" fi="0">
        <n x="1"/>
        <n x="2"/>
        <n x="6"/>
        <n x="8"/>
        <n x="24"/>
      </t>
    </mdx>
    <mdx n="5" f="v">
      <t c="5" fi="0">
        <n x="1"/>
        <n x="2"/>
        <n x="31"/>
        <n x="8"/>
        <n x="19"/>
      </t>
    </mdx>
    <mdx n="5" f="v">
      <t c="5" fi="0">
        <n x="1"/>
        <n x="2"/>
        <n x="31"/>
        <n x="8"/>
        <n x="20"/>
      </t>
    </mdx>
    <mdx n="5" f="v">
      <t c="5" fi="0">
        <n x="1"/>
        <n x="2"/>
        <n x="31"/>
        <n x="8"/>
        <n x="21"/>
      </t>
    </mdx>
    <mdx n="5" f="v">
      <t c="5" fi="0">
        <n x="1"/>
        <n x="2"/>
        <n x="31"/>
        <n x="8"/>
        <n x="22"/>
      </t>
    </mdx>
    <mdx n="5" f="v">
      <t c="5" fi="0">
        <n x="1"/>
        <n x="2"/>
        <n x="31"/>
        <n x="8"/>
        <n x="23"/>
      </t>
    </mdx>
    <mdx n="5" f="v">
      <t c="5" fi="0">
        <n x="1"/>
        <n x="2"/>
        <n x="31"/>
        <n x="8"/>
        <n x="24"/>
      </t>
    </mdx>
    <mdx n="5" f="v">
      <t c="5" fi="0">
        <n x="1"/>
        <n x="2"/>
        <n x="6"/>
        <n x="32"/>
        <n x="19"/>
      </t>
    </mdx>
    <mdx n="5" f="v">
      <t c="5" fi="0">
        <n x="1"/>
        <n x="2"/>
        <n x="6"/>
        <n x="32"/>
        <n x="20"/>
      </t>
    </mdx>
    <mdx n="5" f="v">
      <t c="5" fi="0">
        <n x="1"/>
        <n x="2"/>
        <n x="6"/>
        <n x="32"/>
        <n x="21"/>
      </t>
    </mdx>
    <mdx n="5" f="v">
      <t c="5" fi="0">
        <n x="1"/>
        <n x="2"/>
        <n x="6"/>
        <n x="32"/>
        <n x="22"/>
      </t>
    </mdx>
    <mdx n="5" f="v">
      <t c="5" fi="0">
        <n x="1"/>
        <n x="2"/>
        <n x="6"/>
        <n x="32"/>
        <n x="23"/>
      </t>
    </mdx>
    <mdx n="5" f="v">
      <t c="5" fi="0">
        <n x="1"/>
        <n x="2"/>
        <n x="6"/>
        <n x="32"/>
        <n x="24"/>
      </t>
    </mdx>
    <mdx n="5" f="v">
      <t c="5" fi="0">
        <n x="1"/>
        <n x="2"/>
        <n x="31"/>
        <n x="32"/>
        <n x="19"/>
      </t>
    </mdx>
    <mdx n="5" f="v">
      <t c="5" fi="0">
        <n x="1"/>
        <n x="2"/>
        <n x="31"/>
        <n x="32"/>
        <n x="20"/>
      </t>
    </mdx>
    <mdx n="5" f="v">
      <t c="5" fi="0">
        <n x="1"/>
        <n x="2"/>
        <n x="31"/>
        <n x="32"/>
        <n x="21"/>
      </t>
    </mdx>
    <mdx n="5" f="v">
      <t c="5" fi="0">
        <n x="1"/>
        <n x="2"/>
        <n x="31"/>
        <n x="32"/>
        <n x="22"/>
      </t>
    </mdx>
    <mdx n="5" f="v">
      <t c="5" fi="0">
        <n x="1"/>
        <n x="2"/>
        <n x="31"/>
        <n x="32"/>
        <n x="23"/>
      </t>
    </mdx>
    <mdx n="5" f="v">
      <t c="5" fi="0">
        <n x="1"/>
        <n x="2"/>
        <n x="31"/>
        <n x="32"/>
        <n x="24"/>
      </t>
    </mdx>
    <mdx n="5" f="v">
      <t c="5" fi="0">
        <n x="1"/>
        <n x="2"/>
        <n x="6"/>
        <n x="33"/>
        <n x="19"/>
      </t>
    </mdx>
    <mdx n="5" f="v">
      <t c="5" fi="0">
        <n x="1"/>
        <n x="2"/>
        <n x="6"/>
        <n x="33"/>
        <n x="20"/>
      </t>
    </mdx>
    <mdx n="5" f="v">
      <t c="5" fi="0">
        <n x="1"/>
        <n x="2"/>
        <n x="6"/>
        <n x="33"/>
        <n x="21"/>
      </t>
    </mdx>
    <mdx n="5" f="v">
      <t c="5" fi="0">
        <n x="1"/>
        <n x="2"/>
        <n x="6"/>
        <n x="33"/>
        <n x="22"/>
      </t>
    </mdx>
    <mdx n="5" f="v">
      <t c="5" fi="0">
        <n x="1"/>
        <n x="2"/>
        <n x="6"/>
        <n x="33"/>
        <n x="23"/>
      </t>
    </mdx>
    <mdx n="5" f="v">
      <t c="5" fi="0">
        <n x="1"/>
        <n x="2"/>
        <n x="6"/>
        <n x="33"/>
        <n x="24"/>
      </t>
    </mdx>
    <mdx n="5" f="v">
      <t c="5" fi="0">
        <n x="1"/>
        <n x="2"/>
        <n x="31"/>
        <n x="33"/>
        <n x="19"/>
      </t>
    </mdx>
    <mdx n="5" f="v">
      <t c="5" fi="0">
        <n x="1"/>
        <n x="2"/>
        <n x="31"/>
        <n x="33"/>
        <n x="20"/>
      </t>
    </mdx>
    <mdx n="5" f="v">
      <t c="5" fi="0">
        <n x="1"/>
        <n x="2"/>
        <n x="31"/>
        <n x="33"/>
        <n x="21"/>
      </t>
    </mdx>
    <mdx n="5" f="v">
      <t c="5" fi="0">
        <n x="1"/>
        <n x="2"/>
        <n x="31"/>
        <n x="33"/>
        <n x="22"/>
      </t>
    </mdx>
    <mdx n="5" f="v">
      <t c="5" fi="0">
        <n x="1"/>
        <n x="2"/>
        <n x="31"/>
        <n x="33"/>
        <n x="23"/>
      </t>
    </mdx>
    <mdx n="5" f="v">
      <t c="5" fi="0">
        <n x="1"/>
        <n x="2"/>
        <n x="31"/>
        <n x="33"/>
        <n x="24"/>
      </t>
    </mdx>
    <mdx n="5" f="v">
      <t c="5" fi="0">
        <n x="1"/>
        <n x="2"/>
        <n x="6"/>
        <n x="34"/>
        <n x="19"/>
      </t>
    </mdx>
    <mdx n="5" f="v">
      <t c="5" fi="0">
        <n x="1"/>
        <n x="2"/>
        <n x="6"/>
        <n x="34"/>
        <n x="20"/>
      </t>
    </mdx>
    <mdx n="5" f="v">
      <t c="5" fi="0">
        <n x="1"/>
        <n x="2"/>
        <n x="6"/>
        <n x="34"/>
        <n x="21"/>
      </t>
    </mdx>
    <mdx n="5" f="v">
      <t c="5" fi="0">
        <n x="1"/>
        <n x="2"/>
        <n x="6"/>
        <n x="34"/>
        <n x="22"/>
      </t>
    </mdx>
    <mdx n="5" f="v">
      <t c="5" fi="0">
        <n x="1"/>
        <n x="2"/>
        <n x="6"/>
        <n x="34"/>
        <n x="23"/>
      </t>
    </mdx>
    <mdx n="5" f="v">
      <t c="5" fi="0">
        <n x="1"/>
        <n x="2"/>
        <n x="6"/>
        <n x="34"/>
        <n x="24"/>
      </t>
    </mdx>
    <mdx n="5" f="v">
      <t c="5" fi="0">
        <n x="1"/>
        <n x="2"/>
        <n x="31"/>
        <n x="34"/>
        <n x="19"/>
      </t>
    </mdx>
    <mdx n="5" f="v">
      <t c="5" fi="0">
        <n x="1"/>
        <n x="2"/>
        <n x="31"/>
        <n x="34"/>
        <n x="20"/>
      </t>
    </mdx>
    <mdx n="5" f="v">
      <t c="5" fi="0">
        <n x="1"/>
        <n x="2"/>
        <n x="31"/>
        <n x="34"/>
        <n x="21"/>
      </t>
    </mdx>
    <mdx n="5" f="v">
      <t c="5" fi="0">
        <n x="1"/>
        <n x="2"/>
        <n x="31"/>
        <n x="34"/>
        <n x="22"/>
      </t>
    </mdx>
    <mdx n="5" f="v">
      <t c="5" fi="0">
        <n x="1"/>
        <n x="2"/>
        <n x="31"/>
        <n x="34"/>
        <n x="23"/>
      </t>
    </mdx>
    <mdx n="5" f="v">
      <t c="5" fi="0">
        <n x="1"/>
        <n x="2"/>
        <n x="31"/>
        <n x="34"/>
        <n x="24"/>
      </t>
    </mdx>
    <mdx n="5" f="v">
      <t c="5" fi="0">
        <n x="1"/>
        <n x="2"/>
        <n x="6"/>
        <n x="35"/>
        <n x="19"/>
      </t>
    </mdx>
    <mdx n="5" f="v">
      <t c="5" fi="0">
        <n x="1"/>
        <n x="2"/>
        <n x="6"/>
        <n x="35"/>
        <n x="20"/>
      </t>
    </mdx>
    <mdx n="5" f="v">
      <t c="5" fi="0">
        <n x="1"/>
        <n x="2"/>
        <n x="6"/>
        <n x="35"/>
        <n x="21"/>
      </t>
    </mdx>
    <mdx n="5" f="v">
      <t c="5" fi="0">
        <n x="1"/>
        <n x="2"/>
        <n x="6"/>
        <n x="35"/>
        <n x="22"/>
      </t>
    </mdx>
    <mdx n="5" f="v">
      <t c="5" fi="0">
        <n x="1"/>
        <n x="2"/>
        <n x="6"/>
        <n x="35"/>
        <n x="23"/>
      </t>
    </mdx>
    <mdx n="5" f="v">
      <t c="5" fi="0">
        <n x="1"/>
        <n x="2"/>
        <n x="6"/>
        <n x="35"/>
        <n x="24"/>
      </t>
    </mdx>
    <mdx n="5" f="v">
      <t c="5" fi="0">
        <n x="1"/>
        <n x="2"/>
        <n x="31"/>
        <n x="35"/>
        <n x="19"/>
      </t>
    </mdx>
    <mdx n="5" f="v">
      <t c="5" fi="0">
        <n x="1"/>
        <n x="2"/>
        <n x="31"/>
        <n x="35"/>
        <n x="20"/>
      </t>
    </mdx>
    <mdx n="5" f="v">
      <t c="5" fi="0">
        <n x="1"/>
        <n x="2"/>
        <n x="31"/>
        <n x="35"/>
        <n x="21"/>
      </t>
    </mdx>
    <mdx n="5" f="v">
      <t c="5" fi="0">
        <n x="1"/>
        <n x="2"/>
        <n x="31"/>
        <n x="35"/>
        <n x="22"/>
      </t>
    </mdx>
    <mdx n="5" f="v">
      <t c="5" fi="0">
        <n x="1"/>
        <n x="2"/>
        <n x="31"/>
        <n x="35"/>
        <n x="23"/>
      </t>
    </mdx>
    <mdx n="5" f="v">
      <t c="5" fi="0">
        <n x="1"/>
        <n x="2"/>
        <n x="31"/>
        <n x="35"/>
        <n x="24"/>
      </t>
    </mdx>
    <mdx n="5" f="v">
      <t c="5" fi="0">
        <n x="1"/>
        <n x="2"/>
        <n x="6"/>
        <n x="7"/>
        <n x="19"/>
      </t>
    </mdx>
    <mdx n="5" f="v">
      <t c="5" fi="0">
        <n x="1"/>
        <n x="2"/>
        <n x="6"/>
        <n x="7"/>
        <n x="20"/>
      </t>
    </mdx>
    <mdx n="5" f="v">
      <t c="5" fi="0">
        <n x="1"/>
        <n x="2"/>
        <n x="6"/>
        <n x="7"/>
        <n x="21"/>
      </t>
    </mdx>
    <mdx n="5" f="v">
      <t c="5" fi="0">
        <n x="1"/>
        <n x="2"/>
        <n x="6"/>
        <n x="7"/>
        <n x="22"/>
      </t>
    </mdx>
    <mdx n="5" f="v">
      <t c="5" fi="0">
        <n x="1"/>
        <n x="2"/>
        <n x="6"/>
        <n x="7"/>
        <n x="23"/>
      </t>
    </mdx>
    <mdx n="5" f="v">
      <t c="5" fi="0">
        <n x="1"/>
        <n x="2"/>
        <n x="6"/>
        <n x="7"/>
        <n x="24"/>
      </t>
    </mdx>
    <mdx n="5" f="v">
      <t c="5" fi="0">
        <n x="1"/>
        <n x="2"/>
        <n x="31"/>
        <n x="7"/>
        <n x="19"/>
      </t>
    </mdx>
    <mdx n="5" f="v">
      <t c="5" fi="0">
        <n x="1"/>
        <n x="2"/>
        <n x="31"/>
        <n x="7"/>
        <n x="20"/>
      </t>
    </mdx>
    <mdx n="5" f="v">
      <t c="5" fi="0">
        <n x="1"/>
        <n x="2"/>
        <n x="31"/>
        <n x="7"/>
        <n x="21"/>
      </t>
    </mdx>
    <mdx n="5" f="v">
      <t c="5" fi="0">
        <n x="1"/>
        <n x="2"/>
        <n x="31"/>
        <n x="7"/>
        <n x="22"/>
      </t>
    </mdx>
    <mdx n="5" f="v">
      <t c="5" fi="0">
        <n x="1"/>
        <n x="2"/>
        <n x="31"/>
        <n x="7"/>
        <n x="23"/>
      </t>
    </mdx>
    <mdx n="5" f="v">
      <t c="5" fi="0">
        <n x="1"/>
        <n x="2"/>
        <n x="31"/>
        <n x="7"/>
        <n x="24"/>
      </t>
    </mdx>
    <mdx n="5" f="v">
      <t c="5" fi="0">
        <n x="1"/>
        <n x="2"/>
        <n x="6"/>
        <n x="36"/>
        <n x="19"/>
      </t>
    </mdx>
    <mdx n="5" f="v">
      <t c="5" fi="0">
        <n x="1"/>
        <n x="2"/>
        <n x="6"/>
        <n x="36"/>
        <n x="20"/>
      </t>
    </mdx>
    <mdx n="5" f="v">
      <t c="5" fi="0">
        <n x="1"/>
        <n x="2"/>
        <n x="6"/>
        <n x="36"/>
        <n x="21"/>
      </t>
    </mdx>
    <mdx n="5" f="v">
      <t c="5" fi="0">
        <n x="1"/>
        <n x="2"/>
        <n x="6"/>
        <n x="36"/>
        <n x="22"/>
      </t>
    </mdx>
    <mdx n="5" f="v">
      <t c="5" fi="0">
        <n x="1"/>
        <n x="2"/>
        <n x="6"/>
        <n x="36"/>
        <n x="23"/>
      </t>
    </mdx>
    <mdx n="5" f="v">
      <t c="5" fi="0">
        <n x="1"/>
        <n x="2"/>
        <n x="6"/>
        <n x="36"/>
        <n x="24"/>
      </t>
    </mdx>
    <mdx n="5" f="v">
      <t c="5" fi="0">
        <n x="1"/>
        <n x="2"/>
        <n x="31"/>
        <n x="36"/>
        <n x="19"/>
      </t>
    </mdx>
    <mdx n="5" f="v">
      <t c="5" fi="0">
        <n x="1"/>
        <n x="2"/>
        <n x="31"/>
        <n x="36"/>
        <n x="20"/>
      </t>
    </mdx>
    <mdx n="5" f="v">
      <t c="5" fi="0">
        <n x="1"/>
        <n x="2"/>
        <n x="31"/>
        <n x="36"/>
        <n x="21"/>
      </t>
    </mdx>
    <mdx n="5" f="v">
      <t c="5" fi="0">
        <n x="1"/>
        <n x="2"/>
        <n x="31"/>
        <n x="36"/>
        <n x="22"/>
      </t>
    </mdx>
    <mdx n="5" f="v">
      <t c="5" fi="0">
        <n x="1"/>
        <n x="2"/>
        <n x="31"/>
        <n x="36"/>
        <n x="23"/>
      </t>
    </mdx>
    <mdx n="5" f="v">
      <t c="5" fi="0">
        <n x="1"/>
        <n x="2"/>
        <n x="31"/>
        <n x="36"/>
        <n x="24"/>
      </t>
    </mdx>
    <mdx n="5" f="v">
      <t c="5" fi="0">
        <n x="1"/>
        <n x="2"/>
        <n x="6"/>
        <n x="37"/>
        <n x="19"/>
      </t>
    </mdx>
    <mdx n="5" f="v">
      <t c="5" fi="0">
        <n x="1"/>
        <n x="2"/>
        <n x="6"/>
        <n x="37"/>
        <n x="20"/>
      </t>
    </mdx>
    <mdx n="5" f="v">
      <t c="5" fi="0">
        <n x="1"/>
        <n x="2"/>
        <n x="6"/>
        <n x="37"/>
        <n x="21"/>
      </t>
    </mdx>
    <mdx n="5" f="v">
      <t c="5" fi="0">
        <n x="1"/>
        <n x="2"/>
        <n x="6"/>
        <n x="37"/>
        <n x="22"/>
      </t>
    </mdx>
    <mdx n="5" f="v">
      <t c="5" fi="0">
        <n x="1"/>
        <n x="2"/>
        <n x="6"/>
        <n x="37"/>
        <n x="23"/>
      </t>
    </mdx>
    <mdx n="5" f="v">
      <t c="5" fi="0">
        <n x="1"/>
        <n x="2"/>
        <n x="6"/>
        <n x="37"/>
        <n x="24"/>
      </t>
    </mdx>
    <mdx n="5" f="v">
      <t c="5" fi="0">
        <n x="1"/>
        <n x="2"/>
        <n x="31"/>
        <n x="37"/>
        <n x="19"/>
      </t>
    </mdx>
    <mdx n="5" f="v">
      <t c="5" fi="0">
        <n x="1"/>
        <n x="2"/>
        <n x="31"/>
        <n x="37"/>
        <n x="20"/>
      </t>
    </mdx>
    <mdx n="5" f="v">
      <t c="5" fi="0">
        <n x="1"/>
        <n x="2"/>
        <n x="31"/>
        <n x="37"/>
        <n x="21"/>
      </t>
    </mdx>
    <mdx n="5" f="v">
      <t c="5" fi="0">
        <n x="1"/>
        <n x="2"/>
        <n x="31"/>
        <n x="37"/>
        <n x="22"/>
      </t>
    </mdx>
    <mdx n="5" f="v">
      <t c="5" fi="0">
        <n x="1"/>
        <n x="2"/>
        <n x="31"/>
        <n x="37"/>
        <n x="23"/>
      </t>
    </mdx>
    <mdx n="5" f="v">
      <t c="5" fi="0">
        <n x="1"/>
        <n x="2"/>
        <n x="31"/>
        <n x="37"/>
        <n x="24"/>
      </t>
    </mdx>
    <mdx n="5" f="v">
      <t c="5" fi="0">
        <n x="1"/>
        <n x="2"/>
        <n x="6"/>
        <n x="38"/>
        <n x="19"/>
      </t>
    </mdx>
    <mdx n="5" f="v">
      <t c="5" fi="0">
        <n x="1"/>
        <n x="2"/>
        <n x="6"/>
        <n x="38"/>
        <n x="20"/>
      </t>
    </mdx>
    <mdx n="5" f="v">
      <t c="5" fi="0">
        <n x="1"/>
        <n x="2"/>
        <n x="6"/>
        <n x="38"/>
        <n x="21"/>
      </t>
    </mdx>
    <mdx n="5" f="v">
      <t c="5" fi="0">
        <n x="1"/>
        <n x="2"/>
        <n x="6"/>
        <n x="38"/>
        <n x="22"/>
      </t>
    </mdx>
    <mdx n="5" f="v">
      <t c="5" fi="0">
        <n x="1"/>
        <n x="2"/>
        <n x="6"/>
        <n x="38"/>
        <n x="23"/>
      </t>
    </mdx>
    <mdx n="5" f="v">
      <t c="5" fi="0">
        <n x="1"/>
        <n x="2"/>
        <n x="6"/>
        <n x="38"/>
        <n x="24"/>
      </t>
    </mdx>
    <mdx n="5" f="v">
      <t c="5" fi="0">
        <n x="1"/>
        <n x="2"/>
        <n x="31"/>
        <n x="38"/>
        <n x="19"/>
      </t>
    </mdx>
    <mdx n="5" f="v">
      <t c="5" fi="0">
        <n x="1"/>
        <n x="2"/>
        <n x="31"/>
        <n x="38"/>
        <n x="20"/>
      </t>
    </mdx>
    <mdx n="5" f="v">
      <t c="5" fi="0">
        <n x="1"/>
        <n x="2"/>
        <n x="31"/>
        <n x="38"/>
        <n x="21"/>
      </t>
    </mdx>
    <mdx n="5" f="v">
      <t c="5" fi="0">
        <n x="1"/>
        <n x="2"/>
        <n x="31"/>
        <n x="38"/>
        <n x="22"/>
      </t>
    </mdx>
    <mdx n="5" f="v">
      <t c="5" fi="0">
        <n x="1"/>
        <n x="2"/>
        <n x="31"/>
        <n x="38"/>
        <n x="23"/>
      </t>
    </mdx>
    <mdx n="5" f="v">
      <t c="5" fi="0">
        <n x="1"/>
        <n x="2"/>
        <n x="31"/>
        <n x="38"/>
        <n x="24"/>
      </t>
    </mdx>
    <mdx n="5" f="v">
      <t c="5" fi="0">
        <n x="1"/>
        <n x="2"/>
        <n x="6"/>
        <n x="39"/>
        <n x="19"/>
      </t>
    </mdx>
    <mdx n="5" f="v">
      <t c="5" fi="0">
        <n x="1"/>
        <n x="2"/>
        <n x="6"/>
        <n x="39"/>
        <n x="20"/>
      </t>
    </mdx>
    <mdx n="5" f="v">
      <t c="5" fi="0">
        <n x="1"/>
        <n x="2"/>
        <n x="6"/>
        <n x="39"/>
        <n x="21"/>
      </t>
    </mdx>
    <mdx n="5" f="v">
      <t c="5" fi="0">
        <n x="1"/>
        <n x="2"/>
        <n x="6"/>
        <n x="39"/>
        <n x="22"/>
      </t>
    </mdx>
    <mdx n="5" f="v">
      <t c="5" fi="0">
        <n x="1"/>
        <n x="2"/>
        <n x="6"/>
        <n x="39"/>
        <n x="23"/>
      </t>
    </mdx>
    <mdx n="5" f="v">
      <t c="5" fi="0">
        <n x="1"/>
        <n x="2"/>
        <n x="6"/>
        <n x="39"/>
        <n x="24"/>
      </t>
    </mdx>
    <mdx n="5" f="v">
      <t c="5" fi="0">
        <n x="1"/>
        <n x="2"/>
        <n x="31"/>
        <n x="39"/>
        <n x="19"/>
      </t>
    </mdx>
    <mdx n="5" f="v">
      <t c="5" fi="0">
        <n x="1"/>
        <n x="2"/>
        <n x="31"/>
        <n x="39"/>
        <n x="20"/>
      </t>
    </mdx>
    <mdx n="5" f="v">
      <t c="5" fi="0">
        <n x="1"/>
        <n x="2"/>
        <n x="31"/>
        <n x="39"/>
        <n x="21"/>
      </t>
    </mdx>
    <mdx n="5" f="v">
      <t c="5" fi="0">
        <n x="1"/>
        <n x="2"/>
        <n x="31"/>
        <n x="39"/>
        <n x="22"/>
      </t>
    </mdx>
    <mdx n="5" f="v">
      <t c="5" fi="0">
        <n x="1"/>
        <n x="2"/>
        <n x="31"/>
        <n x="39"/>
        <n x="23"/>
      </t>
    </mdx>
    <mdx n="5" f="v">
      <t c="5" fi="0">
        <n x="1"/>
        <n x="2"/>
        <n x="31"/>
        <n x="39"/>
        <n x="24"/>
      </t>
    </mdx>
    <mdx n="5" f="v">
      <t c="5" fi="0">
        <n x="1"/>
        <n x="2"/>
        <n x="6"/>
        <n x="40"/>
        <n x="19"/>
      </t>
    </mdx>
    <mdx n="5" f="v">
      <t c="5" fi="0">
        <n x="1"/>
        <n x="2"/>
        <n x="6"/>
        <n x="40"/>
        <n x="20"/>
      </t>
    </mdx>
    <mdx n="5" f="v">
      <t c="5" fi="0">
        <n x="1"/>
        <n x="2"/>
        <n x="6"/>
        <n x="40"/>
        <n x="21"/>
      </t>
    </mdx>
    <mdx n="5" f="v">
      <t c="5" fi="0">
        <n x="1"/>
        <n x="2"/>
        <n x="6"/>
        <n x="40"/>
        <n x="22"/>
      </t>
    </mdx>
    <mdx n="5" f="v">
      <t c="5" fi="0">
        <n x="1"/>
        <n x="2"/>
        <n x="6"/>
        <n x="40"/>
        <n x="23"/>
      </t>
    </mdx>
    <mdx n="5" f="v">
      <t c="5" fi="0">
        <n x="1"/>
        <n x="2"/>
        <n x="6"/>
        <n x="40"/>
        <n x="24"/>
      </t>
    </mdx>
    <mdx n="5" f="v">
      <t c="5" fi="0">
        <n x="1"/>
        <n x="2"/>
        <n x="31"/>
        <n x="40"/>
        <n x="19"/>
      </t>
    </mdx>
    <mdx n="5" f="v">
      <t c="5" fi="0">
        <n x="1"/>
        <n x="2"/>
        <n x="31"/>
        <n x="40"/>
        <n x="20"/>
      </t>
    </mdx>
    <mdx n="5" f="v">
      <t c="5" fi="0">
        <n x="1"/>
        <n x="2"/>
        <n x="31"/>
        <n x="40"/>
        <n x="21"/>
      </t>
    </mdx>
    <mdx n="5" f="v">
      <t c="5" fi="0">
        <n x="1"/>
        <n x="2"/>
        <n x="31"/>
        <n x="40"/>
        <n x="22"/>
      </t>
    </mdx>
    <mdx n="5" f="v">
      <t c="5" fi="0">
        <n x="1"/>
        <n x="2"/>
        <n x="31"/>
        <n x="40"/>
        <n x="23"/>
      </t>
    </mdx>
    <mdx n="5" f="v">
      <t c="5" fi="0">
        <n x="1"/>
        <n x="2"/>
        <n x="31"/>
        <n x="40"/>
        <n x="24"/>
      </t>
    </mdx>
    <mdx n="5" f="v">
      <t c="5" fi="0">
        <n x="1"/>
        <n x="2"/>
        <n x="6"/>
        <n x="30"/>
        <n x="59"/>
      </t>
    </mdx>
    <mdx n="5" f="v">
      <t c="5" fi="0">
        <n x="1"/>
        <n x="2"/>
        <n x="6"/>
        <n x="30"/>
        <n x="60"/>
      </t>
    </mdx>
    <mdx n="5" f="v">
      <t c="5" fi="0">
        <n x="1"/>
        <n x="2"/>
        <n x="6"/>
        <n x="30"/>
        <n x="61"/>
      </t>
    </mdx>
    <mdx n="5" f="v">
      <t c="5" fi="0">
        <n x="1"/>
        <n x="2"/>
        <n x="6"/>
        <n x="30"/>
        <n x="62"/>
      </t>
    </mdx>
    <mdx n="5" f="v">
      <t c="5" fi="0">
        <n x="1"/>
        <n x="2"/>
        <n x="6"/>
        <n x="30"/>
        <n x="63"/>
      </t>
    </mdx>
    <mdx n="5" f="v">
      <t c="5" fi="0">
        <n x="1"/>
        <n x="2"/>
        <n x="6"/>
        <n x="30"/>
        <n x="64"/>
      </t>
    </mdx>
    <mdx n="5" f="v">
      <t c="5" fi="0">
        <n x="1"/>
        <n x="2"/>
        <n x="6"/>
        <n x="30"/>
        <n x="65"/>
      </t>
    </mdx>
    <mdx n="5" f="v">
      <t c="5" fi="0">
        <n x="1"/>
        <n x="2"/>
        <n x="6"/>
        <n x="30"/>
        <n x="66"/>
      </t>
    </mdx>
    <mdx n="5" f="v">
      <t c="5" fi="0">
        <n x="1"/>
        <n x="2"/>
        <n x="6"/>
        <n x="30"/>
        <n x="67"/>
      </t>
    </mdx>
    <mdx n="5" f="v">
      <t c="5" fi="0">
        <n x="1"/>
        <n x="2"/>
        <n x="6"/>
        <n x="30"/>
        <n x="68"/>
      </t>
    </mdx>
    <mdx n="5" f="v">
      <t c="5" fi="0">
        <n x="1"/>
        <n x="2"/>
        <n x="31"/>
        <n x="30"/>
        <n x="59"/>
      </t>
    </mdx>
    <mdx n="5" f="v">
      <t c="5" fi="0">
        <n x="1"/>
        <n x="2"/>
        <n x="31"/>
        <n x="30"/>
        <n x="60"/>
      </t>
    </mdx>
    <mdx n="5" f="v">
      <t c="5" fi="0">
        <n x="1"/>
        <n x="2"/>
        <n x="31"/>
        <n x="30"/>
        <n x="61"/>
      </t>
    </mdx>
    <mdx n="5" f="v">
      <t c="5" fi="0">
        <n x="1"/>
        <n x="2"/>
        <n x="31"/>
        <n x="30"/>
        <n x="62"/>
      </t>
    </mdx>
    <mdx n="5" f="v">
      <t c="5" fi="0">
        <n x="1"/>
        <n x="2"/>
        <n x="31"/>
        <n x="30"/>
        <n x="63"/>
      </t>
    </mdx>
    <mdx n="5" f="v">
      <t c="5" fi="0">
        <n x="1"/>
        <n x="2"/>
        <n x="31"/>
        <n x="30"/>
        <n x="64"/>
      </t>
    </mdx>
    <mdx n="5" f="v">
      <t c="5" fi="0">
        <n x="1"/>
        <n x="2"/>
        <n x="31"/>
        <n x="30"/>
        <n x="65"/>
      </t>
    </mdx>
    <mdx n="5" f="v">
      <t c="5" fi="0">
        <n x="1"/>
        <n x="2"/>
        <n x="31"/>
        <n x="30"/>
        <n x="66"/>
      </t>
    </mdx>
    <mdx n="5" f="v">
      <t c="5" fi="0">
        <n x="1"/>
        <n x="2"/>
        <n x="31"/>
        <n x="30"/>
        <n x="67"/>
      </t>
    </mdx>
    <mdx n="5" f="v">
      <t c="5" fi="0">
        <n x="1"/>
        <n x="2"/>
        <n x="31"/>
        <n x="30"/>
        <n x="68"/>
      </t>
    </mdx>
    <mdx n="5" f="v">
      <t c="5" fi="0">
        <n x="1"/>
        <n x="2"/>
        <n x="6"/>
        <n x="8"/>
        <n x="59"/>
      </t>
    </mdx>
    <mdx n="5" f="v">
      <t c="5" fi="0">
        <n x="1"/>
        <n x="2"/>
        <n x="6"/>
        <n x="8"/>
        <n x="60"/>
      </t>
    </mdx>
    <mdx n="5" f="v">
      <t c="5" fi="0">
        <n x="1"/>
        <n x="2"/>
        <n x="6"/>
        <n x="8"/>
        <n x="61"/>
      </t>
    </mdx>
    <mdx n="5" f="v">
      <t c="5" fi="0">
        <n x="1"/>
        <n x="2"/>
        <n x="6"/>
        <n x="8"/>
        <n x="62"/>
      </t>
    </mdx>
    <mdx n="5" f="v">
      <t c="5" fi="0">
        <n x="1"/>
        <n x="2"/>
        <n x="6"/>
        <n x="8"/>
        <n x="63"/>
      </t>
    </mdx>
    <mdx n="5" f="v">
      <t c="5" fi="0">
        <n x="1"/>
        <n x="2"/>
        <n x="6"/>
        <n x="8"/>
        <n x="64"/>
      </t>
    </mdx>
    <mdx n="5" f="v">
      <t c="5" fi="0">
        <n x="1"/>
        <n x="2"/>
        <n x="6"/>
        <n x="8"/>
        <n x="65"/>
      </t>
    </mdx>
    <mdx n="5" f="v">
      <t c="5" fi="0">
        <n x="1"/>
        <n x="2"/>
        <n x="6"/>
        <n x="8"/>
        <n x="66"/>
      </t>
    </mdx>
    <mdx n="5" f="v">
      <t c="5" fi="0">
        <n x="1"/>
        <n x="2"/>
        <n x="6"/>
        <n x="8"/>
        <n x="67"/>
      </t>
    </mdx>
    <mdx n="5" f="v">
      <t c="5" fi="0">
        <n x="1"/>
        <n x="2"/>
        <n x="6"/>
        <n x="8"/>
        <n x="68"/>
      </t>
    </mdx>
    <mdx n="5" f="v">
      <t c="5" fi="0">
        <n x="1"/>
        <n x="2"/>
        <n x="31"/>
        <n x="8"/>
        <n x="59"/>
      </t>
    </mdx>
    <mdx n="5" f="v">
      <t c="5" fi="0">
        <n x="1"/>
        <n x="2"/>
        <n x="31"/>
        <n x="8"/>
        <n x="60"/>
      </t>
    </mdx>
    <mdx n="5" f="v">
      <t c="5" fi="0">
        <n x="1"/>
        <n x="2"/>
        <n x="31"/>
        <n x="8"/>
        <n x="61"/>
      </t>
    </mdx>
    <mdx n="5" f="v">
      <t c="5" fi="0">
        <n x="1"/>
        <n x="2"/>
        <n x="31"/>
        <n x="8"/>
        <n x="62"/>
      </t>
    </mdx>
    <mdx n="5" f="v">
      <t c="5" fi="0">
        <n x="1"/>
        <n x="2"/>
        <n x="31"/>
        <n x="8"/>
        <n x="63"/>
      </t>
    </mdx>
    <mdx n="5" f="v">
      <t c="5" fi="0">
        <n x="1"/>
        <n x="2"/>
        <n x="31"/>
        <n x="8"/>
        <n x="64"/>
      </t>
    </mdx>
    <mdx n="5" f="v">
      <t c="5" fi="0">
        <n x="1"/>
        <n x="2"/>
        <n x="31"/>
        <n x="8"/>
        <n x="65"/>
      </t>
    </mdx>
    <mdx n="5" f="v">
      <t c="5" fi="0">
        <n x="1"/>
        <n x="2"/>
        <n x="31"/>
        <n x="8"/>
        <n x="66"/>
      </t>
    </mdx>
    <mdx n="5" f="v">
      <t c="5" fi="0">
        <n x="1"/>
        <n x="2"/>
        <n x="31"/>
        <n x="8"/>
        <n x="67"/>
      </t>
    </mdx>
    <mdx n="5" f="v">
      <t c="5" fi="0">
        <n x="1"/>
        <n x="2"/>
        <n x="31"/>
        <n x="8"/>
        <n x="68"/>
      </t>
    </mdx>
    <mdx n="5" f="v">
      <t c="5" fi="0">
        <n x="1"/>
        <n x="2"/>
        <n x="6"/>
        <n x="32"/>
        <n x="59"/>
      </t>
    </mdx>
    <mdx n="5" f="v">
      <t c="5" fi="0">
        <n x="1"/>
        <n x="2"/>
        <n x="6"/>
        <n x="32"/>
        <n x="60"/>
      </t>
    </mdx>
    <mdx n="5" f="v">
      <t c="5" fi="0">
        <n x="1"/>
        <n x="2"/>
        <n x="6"/>
        <n x="32"/>
        <n x="61"/>
      </t>
    </mdx>
    <mdx n="5" f="v">
      <t c="5" fi="0">
        <n x="1"/>
        <n x="2"/>
        <n x="6"/>
        <n x="32"/>
        <n x="62"/>
      </t>
    </mdx>
    <mdx n="5" f="v">
      <t c="5" fi="0">
        <n x="1"/>
        <n x="2"/>
        <n x="6"/>
        <n x="32"/>
        <n x="63"/>
      </t>
    </mdx>
    <mdx n="5" f="v">
      <t c="5" fi="0">
        <n x="1"/>
        <n x="2"/>
        <n x="6"/>
        <n x="32"/>
        <n x="64"/>
      </t>
    </mdx>
    <mdx n="5" f="v">
      <t c="5" fi="0">
        <n x="1"/>
        <n x="2"/>
        <n x="6"/>
        <n x="32"/>
        <n x="65"/>
      </t>
    </mdx>
    <mdx n="5" f="v">
      <t c="5" fi="0">
        <n x="1"/>
        <n x="2"/>
        <n x="6"/>
        <n x="32"/>
        <n x="66"/>
      </t>
    </mdx>
    <mdx n="5" f="v">
      <t c="5" fi="0">
        <n x="1"/>
        <n x="2"/>
        <n x="6"/>
        <n x="32"/>
        <n x="67"/>
      </t>
    </mdx>
    <mdx n="5" f="v">
      <t c="5" fi="0">
        <n x="1"/>
        <n x="2"/>
        <n x="6"/>
        <n x="32"/>
        <n x="68"/>
      </t>
    </mdx>
    <mdx n="5" f="v">
      <t c="5" fi="0">
        <n x="1"/>
        <n x="2"/>
        <n x="31"/>
        <n x="32"/>
        <n x="59"/>
      </t>
    </mdx>
    <mdx n="5" f="v">
      <t c="5" fi="0">
        <n x="1"/>
        <n x="2"/>
        <n x="31"/>
        <n x="32"/>
        <n x="60"/>
      </t>
    </mdx>
    <mdx n="5" f="v">
      <t c="5" fi="0">
        <n x="1"/>
        <n x="2"/>
        <n x="31"/>
        <n x="32"/>
        <n x="61"/>
      </t>
    </mdx>
    <mdx n="5" f="v">
      <t c="5" fi="0">
        <n x="1"/>
        <n x="2"/>
        <n x="31"/>
        <n x="32"/>
        <n x="62"/>
      </t>
    </mdx>
    <mdx n="5" f="v">
      <t c="5" fi="0">
        <n x="1"/>
        <n x="2"/>
        <n x="31"/>
        <n x="32"/>
        <n x="63"/>
      </t>
    </mdx>
    <mdx n="5" f="v">
      <t c="5" fi="0">
        <n x="1"/>
        <n x="2"/>
        <n x="31"/>
        <n x="32"/>
        <n x="64"/>
      </t>
    </mdx>
    <mdx n="5" f="v">
      <t c="5" fi="0">
        <n x="1"/>
        <n x="2"/>
        <n x="31"/>
        <n x="32"/>
        <n x="65"/>
      </t>
    </mdx>
    <mdx n="5" f="v">
      <t c="5" fi="0">
        <n x="1"/>
        <n x="2"/>
        <n x="31"/>
        <n x="32"/>
        <n x="66"/>
      </t>
    </mdx>
    <mdx n="5" f="v">
      <t c="5" fi="0">
        <n x="1"/>
        <n x="2"/>
        <n x="31"/>
        <n x="32"/>
        <n x="67"/>
      </t>
    </mdx>
    <mdx n="5" f="v">
      <t c="5" fi="0">
        <n x="1"/>
        <n x="2"/>
        <n x="31"/>
        <n x="32"/>
        <n x="68"/>
      </t>
    </mdx>
    <mdx n="5" f="v">
      <t c="5" fi="0">
        <n x="1"/>
        <n x="2"/>
        <n x="6"/>
        <n x="33"/>
        <n x="59"/>
      </t>
    </mdx>
    <mdx n="5" f="v">
      <t c="5" fi="0">
        <n x="1"/>
        <n x="2"/>
        <n x="6"/>
        <n x="33"/>
        <n x="60"/>
      </t>
    </mdx>
    <mdx n="5" f="v">
      <t c="5" fi="0">
        <n x="1"/>
        <n x="2"/>
        <n x="6"/>
        <n x="33"/>
        <n x="61"/>
      </t>
    </mdx>
    <mdx n="5" f="v">
      <t c="5" fi="0">
        <n x="1"/>
        <n x="2"/>
        <n x="6"/>
        <n x="33"/>
        <n x="62"/>
      </t>
    </mdx>
    <mdx n="5" f="v">
      <t c="5" fi="0">
        <n x="1"/>
        <n x="2"/>
        <n x="6"/>
        <n x="33"/>
        <n x="63"/>
      </t>
    </mdx>
    <mdx n="5" f="v">
      <t c="5" fi="0">
        <n x="1"/>
        <n x="2"/>
        <n x="6"/>
        <n x="33"/>
        <n x="64"/>
      </t>
    </mdx>
    <mdx n="5" f="v">
      <t c="5" fi="0">
        <n x="1"/>
        <n x="2"/>
        <n x="6"/>
        <n x="33"/>
        <n x="65"/>
      </t>
    </mdx>
    <mdx n="5" f="v">
      <t c="5" fi="0">
        <n x="1"/>
        <n x="2"/>
        <n x="6"/>
        <n x="33"/>
        <n x="66"/>
      </t>
    </mdx>
    <mdx n="5" f="v">
      <t c="5" fi="0">
        <n x="1"/>
        <n x="2"/>
        <n x="6"/>
        <n x="33"/>
        <n x="67"/>
      </t>
    </mdx>
    <mdx n="5" f="v">
      <t c="5" fi="0">
        <n x="1"/>
        <n x="2"/>
        <n x="6"/>
        <n x="33"/>
        <n x="68"/>
      </t>
    </mdx>
    <mdx n="5" f="v">
      <t c="5" fi="0">
        <n x="1"/>
        <n x="2"/>
        <n x="31"/>
        <n x="33"/>
        <n x="59"/>
      </t>
    </mdx>
    <mdx n="5" f="v">
      <t c="5" fi="0">
        <n x="1"/>
        <n x="2"/>
        <n x="31"/>
        <n x="33"/>
        <n x="60"/>
      </t>
    </mdx>
    <mdx n="5" f="v">
      <t c="5" fi="0">
        <n x="1"/>
        <n x="2"/>
        <n x="31"/>
        <n x="33"/>
        <n x="61"/>
      </t>
    </mdx>
    <mdx n="5" f="v">
      <t c="5" fi="0">
        <n x="1"/>
        <n x="2"/>
        <n x="31"/>
        <n x="33"/>
        <n x="62"/>
      </t>
    </mdx>
    <mdx n="5" f="v">
      <t c="5" fi="0">
        <n x="1"/>
        <n x="2"/>
        <n x="31"/>
        <n x="33"/>
        <n x="63"/>
      </t>
    </mdx>
    <mdx n="5" f="v">
      <t c="5" fi="0">
        <n x="1"/>
        <n x="2"/>
        <n x="31"/>
        <n x="33"/>
        <n x="64"/>
      </t>
    </mdx>
    <mdx n="5" f="v">
      <t c="5" fi="0">
        <n x="1"/>
        <n x="2"/>
        <n x="31"/>
        <n x="33"/>
        <n x="65"/>
      </t>
    </mdx>
    <mdx n="5" f="v">
      <t c="5" fi="0">
        <n x="1"/>
        <n x="2"/>
        <n x="31"/>
        <n x="33"/>
        <n x="66"/>
      </t>
    </mdx>
    <mdx n="5" f="v">
      <t c="5" fi="0">
        <n x="1"/>
        <n x="2"/>
        <n x="31"/>
        <n x="33"/>
        <n x="67"/>
      </t>
    </mdx>
    <mdx n="5" f="v">
      <t c="5" fi="0">
        <n x="1"/>
        <n x="2"/>
        <n x="31"/>
        <n x="33"/>
        <n x="68"/>
      </t>
    </mdx>
    <mdx n="5" f="v">
      <t c="5" fi="0">
        <n x="1"/>
        <n x="2"/>
        <n x="6"/>
        <n x="34"/>
        <n x="59"/>
      </t>
    </mdx>
    <mdx n="5" f="v">
      <t c="5" fi="0">
        <n x="1"/>
        <n x="2"/>
        <n x="6"/>
        <n x="34"/>
        <n x="60"/>
      </t>
    </mdx>
    <mdx n="5" f="v">
      <t c="5" fi="0">
        <n x="1"/>
        <n x="2"/>
        <n x="6"/>
        <n x="34"/>
        <n x="61"/>
      </t>
    </mdx>
    <mdx n="5" f="v">
      <t c="5" fi="0">
        <n x="1"/>
        <n x="2"/>
        <n x="6"/>
        <n x="34"/>
        <n x="62"/>
      </t>
    </mdx>
    <mdx n="5" f="v">
      <t c="5" fi="0">
        <n x="1"/>
        <n x="2"/>
        <n x="6"/>
        <n x="34"/>
        <n x="63"/>
      </t>
    </mdx>
    <mdx n="5" f="v">
      <t c="5" fi="0">
        <n x="1"/>
        <n x="2"/>
        <n x="6"/>
        <n x="34"/>
        <n x="64"/>
      </t>
    </mdx>
    <mdx n="5" f="v">
      <t c="5" fi="0">
        <n x="1"/>
        <n x="2"/>
        <n x="6"/>
        <n x="34"/>
        <n x="65"/>
      </t>
    </mdx>
    <mdx n="5" f="v">
      <t c="5" fi="0">
        <n x="1"/>
        <n x="2"/>
        <n x="6"/>
        <n x="34"/>
        <n x="66"/>
      </t>
    </mdx>
    <mdx n="5" f="v">
      <t c="5" fi="0">
        <n x="1"/>
        <n x="2"/>
        <n x="6"/>
        <n x="34"/>
        <n x="67"/>
      </t>
    </mdx>
    <mdx n="5" f="v">
      <t c="5" fi="0">
        <n x="1"/>
        <n x="2"/>
        <n x="6"/>
        <n x="34"/>
        <n x="68"/>
      </t>
    </mdx>
    <mdx n="5" f="v">
      <t c="5" fi="0">
        <n x="1"/>
        <n x="2"/>
        <n x="31"/>
        <n x="34"/>
        <n x="59"/>
      </t>
    </mdx>
    <mdx n="5" f="v">
      <t c="5" fi="0">
        <n x="1"/>
        <n x="2"/>
        <n x="31"/>
        <n x="34"/>
        <n x="60"/>
      </t>
    </mdx>
    <mdx n="5" f="v">
      <t c="5" fi="0">
        <n x="1"/>
        <n x="2"/>
        <n x="31"/>
        <n x="34"/>
        <n x="61"/>
      </t>
    </mdx>
    <mdx n="5" f="v">
      <t c="5" fi="0">
        <n x="1"/>
        <n x="2"/>
        <n x="31"/>
        <n x="34"/>
        <n x="62"/>
      </t>
    </mdx>
    <mdx n="5" f="v">
      <t c="5" fi="0">
        <n x="1"/>
        <n x="2"/>
        <n x="31"/>
        <n x="34"/>
        <n x="63"/>
      </t>
    </mdx>
    <mdx n="5" f="v">
      <t c="5" fi="0">
        <n x="1"/>
        <n x="2"/>
        <n x="31"/>
        <n x="34"/>
        <n x="64"/>
      </t>
    </mdx>
    <mdx n="5" f="v">
      <t c="5" fi="0">
        <n x="1"/>
        <n x="2"/>
        <n x="31"/>
        <n x="34"/>
        <n x="65"/>
      </t>
    </mdx>
    <mdx n="5" f="v">
      <t c="5" fi="0">
        <n x="1"/>
        <n x="2"/>
        <n x="31"/>
        <n x="34"/>
        <n x="66"/>
      </t>
    </mdx>
    <mdx n="5" f="v">
      <t c="5" fi="0">
        <n x="1"/>
        <n x="2"/>
        <n x="31"/>
        <n x="34"/>
        <n x="67"/>
      </t>
    </mdx>
    <mdx n="5" f="v">
      <t c="5" fi="0">
        <n x="1"/>
        <n x="2"/>
        <n x="31"/>
        <n x="34"/>
        <n x="68"/>
      </t>
    </mdx>
    <mdx n="5" f="v">
      <t c="5" fi="0">
        <n x="1"/>
        <n x="2"/>
        <n x="6"/>
        <n x="35"/>
        <n x="59"/>
      </t>
    </mdx>
    <mdx n="5" f="v">
      <t c="5" fi="0">
        <n x="1"/>
        <n x="2"/>
        <n x="6"/>
        <n x="35"/>
        <n x="60"/>
      </t>
    </mdx>
    <mdx n="5" f="v">
      <t c="5" fi="0">
        <n x="1"/>
        <n x="2"/>
        <n x="6"/>
        <n x="35"/>
        <n x="61"/>
      </t>
    </mdx>
    <mdx n="5" f="v">
      <t c="5" fi="0">
        <n x="1"/>
        <n x="2"/>
        <n x="6"/>
        <n x="35"/>
        <n x="62"/>
      </t>
    </mdx>
    <mdx n="5" f="v">
      <t c="5" fi="0">
        <n x="1"/>
        <n x="2"/>
        <n x="6"/>
        <n x="35"/>
        <n x="63"/>
      </t>
    </mdx>
    <mdx n="5" f="v">
      <t c="5" fi="0">
        <n x="1"/>
        <n x="2"/>
        <n x="6"/>
        <n x="35"/>
        <n x="64"/>
      </t>
    </mdx>
    <mdx n="5" f="v">
      <t c="5" fi="0">
        <n x="1"/>
        <n x="2"/>
        <n x="6"/>
        <n x="35"/>
        <n x="65"/>
      </t>
    </mdx>
    <mdx n="5" f="v">
      <t c="5" fi="0">
        <n x="1"/>
        <n x="2"/>
        <n x="6"/>
        <n x="35"/>
        <n x="66"/>
      </t>
    </mdx>
    <mdx n="5" f="v">
      <t c="5" fi="0">
        <n x="1"/>
        <n x="2"/>
        <n x="6"/>
        <n x="35"/>
        <n x="67"/>
      </t>
    </mdx>
    <mdx n="5" f="v">
      <t c="5" fi="0">
        <n x="1"/>
        <n x="2"/>
        <n x="6"/>
        <n x="35"/>
        <n x="68"/>
      </t>
    </mdx>
    <mdx n="5" f="v">
      <t c="5" fi="0">
        <n x="1"/>
        <n x="2"/>
        <n x="31"/>
        <n x="35"/>
        <n x="59"/>
      </t>
    </mdx>
    <mdx n="5" f="v">
      <t c="5" fi="0">
        <n x="1"/>
        <n x="2"/>
        <n x="31"/>
        <n x="35"/>
        <n x="60"/>
      </t>
    </mdx>
    <mdx n="5" f="v">
      <t c="5" fi="0">
        <n x="1"/>
        <n x="2"/>
        <n x="31"/>
        <n x="35"/>
        <n x="61"/>
      </t>
    </mdx>
    <mdx n="5" f="v">
      <t c="5" fi="0">
        <n x="1"/>
        <n x="2"/>
        <n x="31"/>
        <n x="35"/>
        <n x="62"/>
      </t>
    </mdx>
    <mdx n="5" f="v">
      <t c="5" fi="0">
        <n x="1"/>
        <n x="2"/>
        <n x="31"/>
        <n x="35"/>
        <n x="63"/>
      </t>
    </mdx>
    <mdx n="5" f="v">
      <t c="5" fi="0">
        <n x="1"/>
        <n x="2"/>
        <n x="31"/>
        <n x="35"/>
        <n x="64"/>
      </t>
    </mdx>
    <mdx n="5" f="v">
      <t c="5" fi="0">
        <n x="1"/>
        <n x="2"/>
        <n x="31"/>
        <n x="35"/>
        <n x="65"/>
      </t>
    </mdx>
    <mdx n="5" f="v">
      <t c="5" fi="0">
        <n x="1"/>
        <n x="2"/>
        <n x="31"/>
        <n x="35"/>
        <n x="66"/>
      </t>
    </mdx>
    <mdx n="5" f="v">
      <t c="5" fi="0">
        <n x="1"/>
        <n x="2"/>
        <n x="31"/>
        <n x="35"/>
        <n x="67"/>
      </t>
    </mdx>
    <mdx n="5" f="v">
      <t c="5" fi="0">
        <n x="1"/>
        <n x="2"/>
        <n x="31"/>
        <n x="35"/>
        <n x="68"/>
      </t>
    </mdx>
    <mdx n="5" f="v">
      <t c="5" fi="0">
        <n x="1"/>
        <n x="2"/>
        <n x="6"/>
        <n x="7"/>
        <n x="59"/>
      </t>
    </mdx>
    <mdx n="5" f="v">
      <t c="5" fi="0">
        <n x="1"/>
        <n x="2"/>
        <n x="6"/>
        <n x="7"/>
        <n x="60"/>
      </t>
    </mdx>
    <mdx n="5" f="v">
      <t c="5" fi="0">
        <n x="1"/>
        <n x="2"/>
        <n x="6"/>
        <n x="7"/>
        <n x="61"/>
      </t>
    </mdx>
    <mdx n="5" f="v">
      <t c="5" fi="0">
        <n x="1"/>
        <n x="2"/>
        <n x="6"/>
        <n x="7"/>
        <n x="62"/>
      </t>
    </mdx>
    <mdx n="5" f="v">
      <t c="5" fi="0">
        <n x="1"/>
        <n x="2"/>
        <n x="6"/>
        <n x="7"/>
        <n x="63"/>
      </t>
    </mdx>
    <mdx n="5" f="v">
      <t c="5" fi="0">
        <n x="1"/>
        <n x="2"/>
        <n x="6"/>
        <n x="7"/>
        <n x="64"/>
      </t>
    </mdx>
    <mdx n="5" f="v">
      <t c="5" fi="0">
        <n x="1"/>
        <n x="2"/>
        <n x="6"/>
        <n x="7"/>
        <n x="65"/>
      </t>
    </mdx>
    <mdx n="5" f="v">
      <t c="5" fi="0">
        <n x="1"/>
        <n x="2"/>
        <n x="6"/>
        <n x="7"/>
        <n x="66"/>
      </t>
    </mdx>
    <mdx n="5" f="v">
      <t c="5" fi="0">
        <n x="1"/>
        <n x="2"/>
        <n x="6"/>
        <n x="7"/>
        <n x="67"/>
      </t>
    </mdx>
    <mdx n="5" f="v">
      <t c="5" fi="0">
        <n x="1"/>
        <n x="2"/>
        <n x="6"/>
        <n x="7"/>
        <n x="68"/>
      </t>
    </mdx>
    <mdx n="5" f="v">
      <t c="5" fi="0">
        <n x="1"/>
        <n x="2"/>
        <n x="31"/>
        <n x="7"/>
        <n x="59"/>
      </t>
    </mdx>
    <mdx n="5" f="v">
      <t c="5" fi="0">
        <n x="1"/>
        <n x="2"/>
        <n x="31"/>
        <n x="7"/>
        <n x="60"/>
      </t>
    </mdx>
    <mdx n="5" f="v">
      <t c="5" fi="0">
        <n x="1"/>
        <n x="2"/>
        <n x="31"/>
        <n x="7"/>
        <n x="61"/>
      </t>
    </mdx>
    <mdx n="5" f="v">
      <t c="5" fi="0">
        <n x="1"/>
        <n x="2"/>
        <n x="31"/>
        <n x="7"/>
        <n x="62"/>
      </t>
    </mdx>
    <mdx n="5" f="v">
      <t c="5" fi="0">
        <n x="1"/>
        <n x="2"/>
        <n x="31"/>
        <n x="7"/>
        <n x="63"/>
      </t>
    </mdx>
    <mdx n="5" f="v">
      <t c="5" fi="0">
        <n x="1"/>
        <n x="2"/>
        <n x="31"/>
        <n x="7"/>
        <n x="64"/>
      </t>
    </mdx>
    <mdx n="5" f="v">
      <t c="5" fi="0">
        <n x="1"/>
        <n x="2"/>
        <n x="31"/>
        <n x="7"/>
        <n x="65"/>
      </t>
    </mdx>
    <mdx n="5" f="v">
      <t c="5" fi="0">
        <n x="1"/>
        <n x="2"/>
        <n x="31"/>
        <n x="7"/>
        <n x="66"/>
      </t>
    </mdx>
    <mdx n="5" f="v">
      <t c="5" fi="0">
        <n x="1"/>
        <n x="2"/>
        <n x="31"/>
        <n x="7"/>
        <n x="67"/>
      </t>
    </mdx>
    <mdx n="5" f="v">
      <t c="5" fi="0">
        <n x="1"/>
        <n x="2"/>
        <n x="31"/>
        <n x="7"/>
        <n x="68"/>
      </t>
    </mdx>
    <mdx n="5" f="v">
      <t c="5" fi="0">
        <n x="1"/>
        <n x="2"/>
        <n x="6"/>
        <n x="36"/>
        <n x="59"/>
      </t>
    </mdx>
    <mdx n="5" f="v">
      <t c="5" fi="0">
        <n x="1"/>
        <n x="2"/>
        <n x="6"/>
        <n x="36"/>
        <n x="60"/>
      </t>
    </mdx>
    <mdx n="5" f="v">
      <t c="5" fi="0">
        <n x="1"/>
        <n x="2"/>
        <n x="6"/>
        <n x="36"/>
        <n x="61"/>
      </t>
    </mdx>
    <mdx n="5" f="v">
      <t c="5" fi="0">
        <n x="1"/>
        <n x="2"/>
        <n x="6"/>
        <n x="36"/>
        <n x="62"/>
      </t>
    </mdx>
    <mdx n="5" f="v">
      <t c="5" fi="0">
        <n x="1"/>
        <n x="2"/>
        <n x="6"/>
        <n x="36"/>
        <n x="63"/>
      </t>
    </mdx>
    <mdx n="5" f="v">
      <t c="5" fi="0">
        <n x="1"/>
        <n x="2"/>
        <n x="6"/>
        <n x="36"/>
        <n x="64"/>
      </t>
    </mdx>
    <mdx n="5" f="v">
      <t c="5" fi="0">
        <n x="1"/>
        <n x="2"/>
        <n x="6"/>
        <n x="36"/>
        <n x="65"/>
      </t>
    </mdx>
    <mdx n="5" f="v">
      <t c="5" fi="0">
        <n x="1"/>
        <n x="2"/>
        <n x="6"/>
        <n x="36"/>
        <n x="66"/>
      </t>
    </mdx>
    <mdx n="5" f="v">
      <t c="5" fi="0">
        <n x="1"/>
        <n x="2"/>
        <n x="6"/>
        <n x="36"/>
        <n x="67"/>
      </t>
    </mdx>
    <mdx n="5" f="v">
      <t c="5" fi="0">
        <n x="1"/>
        <n x="2"/>
        <n x="6"/>
        <n x="36"/>
        <n x="68"/>
      </t>
    </mdx>
    <mdx n="5" f="v">
      <t c="5" fi="0">
        <n x="1"/>
        <n x="2"/>
        <n x="31"/>
        <n x="36"/>
        <n x="59"/>
      </t>
    </mdx>
    <mdx n="5" f="v">
      <t c="5" fi="0">
        <n x="1"/>
        <n x="2"/>
        <n x="31"/>
        <n x="36"/>
        <n x="60"/>
      </t>
    </mdx>
    <mdx n="5" f="v">
      <t c="5" fi="0">
        <n x="1"/>
        <n x="2"/>
        <n x="31"/>
        <n x="36"/>
        <n x="61"/>
      </t>
    </mdx>
    <mdx n="5" f="v">
      <t c="5" fi="0">
        <n x="1"/>
        <n x="2"/>
        <n x="31"/>
        <n x="36"/>
        <n x="62"/>
      </t>
    </mdx>
    <mdx n="5" f="v">
      <t c="5" fi="0">
        <n x="1"/>
        <n x="2"/>
        <n x="31"/>
        <n x="36"/>
        <n x="63"/>
      </t>
    </mdx>
    <mdx n="5" f="v">
      <t c="5" fi="0">
        <n x="1"/>
        <n x="2"/>
        <n x="31"/>
        <n x="36"/>
        <n x="64"/>
      </t>
    </mdx>
    <mdx n="5" f="v">
      <t c="5" fi="0">
        <n x="1"/>
        <n x="2"/>
        <n x="31"/>
        <n x="36"/>
        <n x="65"/>
      </t>
    </mdx>
    <mdx n="5" f="v">
      <t c="5" fi="0">
        <n x="1"/>
        <n x="2"/>
        <n x="31"/>
        <n x="36"/>
        <n x="66"/>
      </t>
    </mdx>
    <mdx n="5" f="v">
      <t c="5" fi="0">
        <n x="1"/>
        <n x="2"/>
        <n x="31"/>
        <n x="36"/>
        <n x="67"/>
      </t>
    </mdx>
    <mdx n="5" f="v">
      <t c="5" fi="0">
        <n x="1"/>
        <n x="2"/>
        <n x="31"/>
        <n x="36"/>
        <n x="68"/>
      </t>
    </mdx>
    <mdx n="5" f="v">
      <t c="5" fi="0">
        <n x="1"/>
        <n x="2"/>
        <n x="6"/>
        <n x="37"/>
        <n x="59"/>
      </t>
    </mdx>
    <mdx n="5" f="v">
      <t c="5" fi="0">
        <n x="1"/>
        <n x="2"/>
        <n x="6"/>
        <n x="37"/>
        <n x="60"/>
      </t>
    </mdx>
    <mdx n="5" f="v">
      <t c="5" fi="0">
        <n x="1"/>
        <n x="2"/>
        <n x="6"/>
        <n x="37"/>
        <n x="61"/>
      </t>
    </mdx>
    <mdx n="5" f="v">
      <t c="5" fi="0">
        <n x="1"/>
        <n x="2"/>
        <n x="6"/>
        <n x="37"/>
        <n x="62"/>
      </t>
    </mdx>
    <mdx n="5" f="v">
      <t c="5" fi="0">
        <n x="1"/>
        <n x="2"/>
        <n x="6"/>
        <n x="37"/>
        <n x="63"/>
      </t>
    </mdx>
    <mdx n="5" f="v">
      <t c="5" fi="0">
        <n x="1"/>
        <n x="2"/>
        <n x="6"/>
        <n x="37"/>
        <n x="64"/>
      </t>
    </mdx>
    <mdx n="5" f="v">
      <t c="5" fi="0">
        <n x="1"/>
        <n x="2"/>
        <n x="6"/>
        <n x="37"/>
        <n x="65"/>
      </t>
    </mdx>
    <mdx n="5" f="v">
      <t c="5" fi="0">
        <n x="1"/>
        <n x="2"/>
        <n x="6"/>
        <n x="37"/>
        <n x="66"/>
      </t>
    </mdx>
    <mdx n="5" f="v">
      <t c="5" fi="0">
        <n x="1"/>
        <n x="2"/>
        <n x="6"/>
        <n x="37"/>
        <n x="67"/>
      </t>
    </mdx>
    <mdx n="5" f="v">
      <t c="5" fi="0">
        <n x="1"/>
        <n x="2"/>
        <n x="6"/>
        <n x="37"/>
        <n x="68"/>
      </t>
    </mdx>
    <mdx n="5" f="v">
      <t c="5" fi="0">
        <n x="1"/>
        <n x="2"/>
        <n x="31"/>
        <n x="37"/>
        <n x="59"/>
      </t>
    </mdx>
    <mdx n="5" f="v">
      <t c="5" fi="0">
        <n x="1"/>
        <n x="2"/>
        <n x="31"/>
        <n x="37"/>
        <n x="60"/>
      </t>
    </mdx>
    <mdx n="5" f="v">
      <t c="5" fi="0">
        <n x="1"/>
        <n x="2"/>
        <n x="31"/>
        <n x="37"/>
        <n x="61"/>
      </t>
    </mdx>
    <mdx n="5" f="v">
      <t c="5" fi="0">
        <n x="1"/>
        <n x="2"/>
        <n x="31"/>
        <n x="37"/>
        <n x="62"/>
      </t>
    </mdx>
    <mdx n="5" f="v">
      <t c="5" fi="0">
        <n x="1"/>
        <n x="2"/>
        <n x="31"/>
        <n x="37"/>
        <n x="63"/>
      </t>
    </mdx>
    <mdx n="5" f="v">
      <t c="5" fi="0">
        <n x="1"/>
        <n x="2"/>
        <n x="31"/>
        <n x="37"/>
        <n x="64"/>
      </t>
    </mdx>
    <mdx n="5" f="v">
      <t c="5" fi="0">
        <n x="1"/>
        <n x="2"/>
        <n x="31"/>
        <n x="37"/>
        <n x="65"/>
      </t>
    </mdx>
    <mdx n="5" f="v">
      <t c="5" fi="0">
        <n x="1"/>
        <n x="2"/>
        <n x="31"/>
        <n x="37"/>
        <n x="66"/>
      </t>
    </mdx>
    <mdx n="5" f="v">
      <t c="5" fi="0">
        <n x="1"/>
        <n x="2"/>
        <n x="31"/>
        <n x="37"/>
        <n x="67"/>
      </t>
    </mdx>
    <mdx n="5" f="v">
      <t c="5" fi="0">
        <n x="1"/>
        <n x="2"/>
        <n x="31"/>
        <n x="37"/>
        <n x="68"/>
      </t>
    </mdx>
    <mdx n="5" f="v">
      <t c="5" fi="0">
        <n x="1"/>
        <n x="2"/>
        <n x="6"/>
        <n x="38"/>
        <n x="59"/>
      </t>
    </mdx>
    <mdx n="5" f="v">
      <t c="5" fi="0">
        <n x="1"/>
        <n x="2"/>
        <n x="6"/>
        <n x="38"/>
        <n x="60"/>
      </t>
    </mdx>
    <mdx n="5" f="v">
      <t c="5" fi="0">
        <n x="1"/>
        <n x="2"/>
        <n x="6"/>
        <n x="38"/>
        <n x="61"/>
      </t>
    </mdx>
    <mdx n="5" f="v">
      <t c="5" fi="0">
        <n x="1"/>
        <n x="2"/>
        <n x="6"/>
        <n x="38"/>
        <n x="62"/>
      </t>
    </mdx>
    <mdx n="5" f="v">
      <t c="5" fi="0">
        <n x="1"/>
        <n x="2"/>
        <n x="6"/>
        <n x="38"/>
        <n x="63"/>
      </t>
    </mdx>
    <mdx n="5" f="v">
      <t c="5" fi="0">
        <n x="1"/>
        <n x="2"/>
        <n x="6"/>
        <n x="38"/>
        <n x="64"/>
      </t>
    </mdx>
    <mdx n="5" f="v">
      <t c="5" fi="0">
        <n x="1"/>
        <n x="2"/>
        <n x="6"/>
        <n x="38"/>
        <n x="65"/>
      </t>
    </mdx>
    <mdx n="5" f="v">
      <t c="5" fi="0">
        <n x="1"/>
        <n x="2"/>
        <n x="6"/>
        <n x="38"/>
        <n x="66"/>
      </t>
    </mdx>
    <mdx n="5" f="v">
      <t c="5" fi="0">
        <n x="1"/>
        <n x="2"/>
        <n x="6"/>
        <n x="38"/>
        <n x="67"/>
      </t>
    </mdx>
    <mdx n="5" f="v">
      <t c="5" fi="0">
        <n x="1"/>
        <n x="2"/>
        <n x="6"/>
        <n x="38"/>
        <n x="68"/>
      </t>
    </mdx>
    <mdx n="5" f="v">
      <t c="5" fi="0">
        <n x="1"/>
        <n x="2"/>
        <n x="31"/>
        <n x="38"/>
        <n x="59"/>
      </t>
    </mdx>
    <mdx n="5" f="v">
      <t c="5" fi="0">
        <n x="1"/>
        <n x="2"/>
        <n x="31"/>
        <n x="38"/>
        <n x="60"/>
      </t>
    </mdx>
    <mdx n="5" f="v">
      <t c="5" fi="0">
        <n x="1"/>
        <n x="2"/>
        <n x="31"/>
        <n x="38"/>
        <n x="61"/>
      </t>
    </mdx>
    <mdx n="5" f="v">
      <t c="5" fi="0">
        <n x="1"/>
        <n x="2"/>
        <n x="31"/>
        <n x="38"/>
        <n x="62"/>
      </t>
    </mdx>
    <mdx n="5" f="v">
      <t c="5" fi="0">
        <n x="1"/>
        <n x="2"/>
        <n x="31"/>
        <n x="38"/>
        <n x="63"/>
      </t>
    </mdx>
    <mdx n="5" f="v">
      <t c="5" fi="0">
        <n x="1"/>
        <n x="2"/>
        <n x="31"/>
        <n x="38"/>
        <n x="64"/>
      </t>
    </mdx>
    <mdx n="5" f="v">
      <t c="5" fi="0">
        <n x="1"/>
        <n x="2"/>
        <n x="31"/>
        <n x="38"/>
        <n x="65"/>
      </t>
    </mdx>
    <mdx n="5" f="v">
      <t c="5" fi="0">
        <n x="1"/>
        <n x="2"/>
        <n x="31"/>
        <n x="38"/>
        <n x="66"/>
      </t>
    </mdx>
    <mdx n="5" f="v">
      <t c="5" fi="0">
        <n x="1"/>
        <n x="2"/>
        <n x="31"/>
        <n x="38"/>
        <n x="67"/>
      </t>
    </mdx>
    <mdx n="5" f="v">
      <t c="5" fi="0">
        <n x="1"/>
        <n x="2"/>
        <n x="31"/>
        <n x="38"/>
        <n x="68"/>
      </t>
    </mdx>
    <mdx n="5" f="v">
      <t c="5" fi="0">
        <n x="1"/>
        <n x="2"/>
        <n x="6"/>
        <n x="39"/>
        <n x="59"/>
      </t>
    </mdx>
    <mdx n="5" f="v">
      <t c="5" fi="0">
        <n x="1"/>
        <n x="2"/>
        <n x="6"/>
        <n x="39"/>
        <n x="60"/>
      </t>
    </mdx>
    <mdx n="5" f="v">
      <t c="5" fi="0">
        <n x="1"/>
        <n x="2"/>
        <n x="6"/>
        <n x="39"/>
        <n x="61"/>
      </t>
    </mdx>
    <mdx n="5" f="v">
      <t c="5" fi="0">
        <n x="1"/>
        <n x="2"/>
        <n x="6"/>
        <n x="39"/>
        <n x="62"/>
      </t>
    </mdx>
    <mdx n="5" f="v">
      <t c="5" fi="0">
        <n x="1"/>
        <n x="2"/>
        <n x="6"/>
        <n x="39"/>
        <n x="63"/>
      </t>
    </mdx>
    <mdx n="5" f="v">
      <t c="5" fi="0">
        <n x="1"/>
        <n x="2"/>
        <n x="6"/>
        <n x="39"/>
        <n x="64"/>
      </t>
    </mdx>
    <mdx n="5" f="v">
      <t c="5" fi="0">
        <n x="1"/>
        <n x="2"/>
        <n x="6"/>
        <n x="39"/>
        <n x="65"/>
      </t>
    </mdx>
    <mdx n="5" f="v">
      <t c="5" fi="0">
        <n x="1"/>
        <n x="2"/>
        <n x="6"/>
        <n x="39"/>
        <n x="66"/>
      </t>
    </mdx>
    <mdx n="5" f="v">
      <t c="5" fi="0">
        <n x="1"/>
        <n x="2"/>
        <n x="6"/>
        <n x="39"/>
        <n x="67"/>
      </t>
    </mdx>
    <mdx n="5" f="v">
      <t c="5" fi="0">
        <n x="1"/>
        <n x="2"/>
        <n x="6"/>
        <n x="39"/>
        <n x="68"/>
      </t>
    </mdx>
    <mdx n="5" f="v">
      <t c="5" fi="0">
        <n x="1"/>
        <n x="2"/>
        <n x="31"/>
        <n x="39"/>
        <n x="59"/>
      </t>
    </mdx>
    <mdx n="5" f="v">
      <t c="5" fi="0">
        <n x="1"/>
        <n x="2"/>
        <n x="31"/>
        <n x="39"/>
        <n x="60"/>
      </t>
    </mdx>
    <mdx n="5" f="v">
      <t c="5" fi="0">
        <n x="1"/>
        <n x="2"/>
        <n x="31"/>
        <n x="39"/>
        <n x="61"/>
      </t>
    </mdx>
    <mdx n="5" f="v">
      <t c="5" fi="0">
        <n x="1"/>
        <n x="2"/>
        <n x="31"/>
        <n x="39"/>
        <n x="62"/>
      </t>
    </mdx>
    <mdx n="5" f="v">
      <t c="5" fi="0">
        <n x="1"/>
        <n x="2"/>
        <n x="31"/>
        <n x="39"/>
        <n x="63"/>
      </t>
    </mdx>
    <mdx n="5" f="v">
      <t c="5" fi="0">
        <n x="1"/>
        <n x="2"/>
        <n x="31"/>
        <n x="39"/>
        <n x="64"/>
      </t>
    </mdx>
    <mdx n="5" f="v">
      <t c="5" fi="0">
        <n x="1"/>
        <n x="2"/>
        <n x="31"/>
        <n x="39"/>
        <n x="65"/>
      </t>
    </mdx>
    <mdx n="5" f="v">
      <t c="5" fi="0">
        <n x="1"/>
        <n x="2"/>
        <n x="31"/>
        <n x="39"/>
        <n x="66"/>
      </t>
    </mdx>
    <mdx n="5" f="v">
      <t c="5" fi="0">
        <n x="1"/>
        <n x="2"/>
        <n x="31"/>
        <n x="39"/>
        <n x="67"/>
      </t>
    </mdx>
    <mdx n="5" f="v">
      <t c="5" fi="0">
        <n x="1"/>
        <n x="2"/>
        <n x="31"/>
        <n x="39"/>
        <n x="68"/>
      </t>
    </mdx>
    <mdx n="5" f="v">
      <t c="5" fi="0">
        <n x="1"/>
        <n x="2"/>
        <n x="6"/>
        <n x="40"/>
        <n x="59"/>
      </t>
    </mdx>
    <mdx n="5" f="v">
      <t c="5" fi="0">
        <n x="1"/>
        <n x="2"/>
        <n x="6"/>
        <n x="40"/>
        <n x="60"/>
      </t>
    </mdx>
    <mdx n="5" f="v">
      <t c="5" fi="0">
        <n x="1"/>
        <n x="2"/>
        <n x="6"/>
        <n x="40"/>
        <n x="61"/>
      </t>
    </mdx>
    <mdx n="5" f="v">
      <t c="5" fi="0">
        <n x="1"/>
        <n x="2"/>
        <n x="6"/>
        <n x="40"/>
        <n x="62"/>
      </t>
    </mdx>
    <mdx n="5" f="v">
      <t c="5" fi="0">
        <n x="1"/>
        <n x="2"/>
        <n x="6"/>
        <n x="40"/>
        <n x="63"/>
      </t>
    </mdx>
    <mdx n="5" f="v">
      <t c="5" fi="0">
        <n x="1"/>
        <n x="2"/>
        <n x="6"/>
        <n x="40"/>
        <n x="64"/>
      </t>
    </mdx>
    <mdx n="5" f="v">
      <t c="5" fi="0">
        <n x="1"/>
        <n x="2"/>
        <n x="6"/>
        <n x="40"/>
        <n x="65"/>
      </t>
    </mdx>
    <mdx n="5" f="v">
      <t c="5" fi="0">
        <n x="1"/>
        <n x="2"/>
        <n x="6"/>
        <n x="40"/>
        <n x="66"/>
      </t>
    </mdx>
    <mdx n="5" f="v">
      <t c="5" fi="0">
        <n x="1"/>
        <n x="2"/>
        <n x="6"/>
        <n x="40"/>
        <n x="67"/>
      </t>
    </mdx>
    <mdx n="5" f="v">
      <t c="5" fi="0">
        <n x="1"/>
        <n x="2"/>
        <n x="6"/>
        <n x="40"/>
        <n x="68"/>
      </t>
    </mdx>
    <mdx n="5" f="v">
      <t c="5" fi="0">
        <n x="1"/>
        <n x="2"/>
        <n x="31"/>
        <n x="40"/>
        <n x="59"/>
      </t>
    </mdx>
    <mdx n="5" f="v">
      <t c="5" fi="0">
        <n x="1"/>
        <n x="2"/>
        <n x="31"/>
        <n x="40"/>
        <n x="60"/>
      </t>
    </mdx>
    <mdx n="5" f="v">
      <t c="5" fi="0">
        <n x="1"/>
        <n x="2"/>
        <n x="31"/>
        <n x="40"/>
        <n x="61"/>
      </t>
    </mdx>
    <mdx n="5" f="v">
      <t c="5" fi="0">
        <n x="1"/>
        <n x="2"/>
        <n x="31"/>
        <n x="40"/>
        <n x="62"/>
      </t>
    </mdx>
    <mdx n="5" f="v">
      <t c="5" fi="0">
        <n x="1"/>
        <n x="2"/>
        <n x="31"/>
        <n x="40"/>
        <n x="63"/>
      </t>
    </mdx>
    <mdx n="5" f="v">
      <t c="5" fi="0">
        <n x="1"/>
        <n x="2"/>
        <n x="31"/>
        <n x="40"/>
        <n x="64"/>
      </t>
    </mdx>
    <mdx n="5" f="v">
      <t c="5" fi="0">
        <n x="1"/>
        <n x="2"/>
        <n x="31"/>
        <n x="40"/>
        <n x="65"/>
      </t>
    </mdx>
    <mdx n="5" f="v">
      <t c="5" fi="0">
        <n x="1"/>
        <n x="2"/>
        <n x="31"/>
        <n x="40"/>
        <n x="66"/>
      </t>
    </mdx>
    <mdx n="5" f="v">
      <t c="5" fi="0">
        <n x="1"/>
        <n x="2"/>
        <n x="31"/>
        <n x="40"/>
        <n x="67"/>
      </t>
    </mdx>
    <mdx n="5" f="v">
      <t c="5" fi="0">
        <n x="1"/>
        <n x="2"/>
        <n x="31"/>
        <n x="40"/>
        <n x="68"/>
      </t>
    </mdx>
    <mdx n="5" f="m">
      <t c="1">
        <n x="69"/>
      </t>
    </mdx>
    <mdx n="5" f="m">
      <t c="1">
        <n x="70"/>
      </t>
    </mdx>
    <mdx n="5" f="m">
      <t c="1">
        <n x="71"/>
      </t>
    </mdx>
    <mdx n="5" f="m">
      <t c="1">
        <n x="72"/>
      </t>
    </mdx>
    <mdx n="5" f="m">
      <t c="1">
        <n x="73"/>
      </t>
    </mdx>
    <mdx n="5" f="v">
      <t c="5" fi="0">
        <n x="1"/>
        <n x="2"/>
        <n x="6"/>
        <n x="30"/>
        <n x="69"/>
      </t>
    </mdx>
    <mdx n="5" f="v">
      <t c="5" fi="0">
        <n x="1"/>
        <n x="2"/>
        <n x="6"/>
        <n x="30"/>
        <n x="70"/>
      </t>
    </mdx>
    <mdx n="5" f="v">
      <t c="5" fi="0">
        <n x="1"/>
        <n x="2"/>
        <n x="6"/>
        <n x="30"/>
        <n x="71"/>
      </t>
    </mdx>
    <mdx n="5" f="v">
      <t c="5" fi="0">
        <n x="1"/>
        <n x="2"/>
        <n x="6"/>
        <n x="30"/>
        <n x="72"/>
      </t>
    </mdx>
    <mdx n="5" f="v">
      <t c="5" fi="0">
        <n x="1"/>
        <n x="2"/>
        <n x="6"/>
        <n x="30"/>
        <n x="73"/>
      </t>
    </mdx>
    <mdx n="5" f="v">
      <t c="5" fi="0">
        <n x="1"/>
        <n x="2"/>
        <n x="31"/>
        <n x="30"/>
        <n x="69"/>
      </t>
    </mdx>
    <mdx n="5" f="v">
      <t c="5" fi="0">
        <n x="1"/>
        <n x="2"/>
        <n x="31"/>
        <n x="30"/>
        <n x="70"/>
      </t>
    </mdx>
    <mdx n="5" f="v">
      <t c="5" fi="0">
        <n x="1"/>
        <n x="2"/>
        <n x="31"/>
        <n x="30"/>
        <n x="71"/>
      </t>
    </mdx>
    <mdx n="5" f="v">
      <t c="5" fi="0">
        <n x="1"/>
        <n x="2"/>
        <n x="31"/>
        <n x="30"/>
        <n x="72"/>
      </t>
    </mdx>
    <mdx n="5" f="v">
      <t c="5" fi="0">
        <n x="1"/>
        <n x="2"/>
        <n x="31"/>
        <n x="30"/>
        <n x="73"/>
      </t>
    </mdx>
    <mdx n="5" f="v">
      <t c="5" fi="0">
        <n x="1"/>
        <n x="2"/>
        <n x="6"/>
        <n x="8"/>
        <n x="69"/>
      </t>
    </mdx>
    <mdx n="5" f="v">
      <t c="5" fi="0">
        <n x="1"/>
        <n x="2"/>
        <n x="6"/>
        <n x="8"/>
        <n x="70"/>
      </t>
    </mdx>
    <mdx n="5" f="v">
      <t c="5" fi="0">
        <n x="1"/>
        <n x="2"/>
        <n x="6"/>
        <n x="8"/>
        <n x="71"/>
      </t>
    </mdx>
    <mdx n="5" f="v">
      <t c="5" fi="0">
        <n x="1"/>
        <n x="2"/>
        <n x="6"/>
        <n x="8"/>
        <n x="72"/>
      </t>
    </mdx>
    <mdx n="5" f="v">
      <t c="5" fi="0">
        <n x="1"/>
        <n x="2"/>
        <n x="6"/>
        <n x="8"/>
        <n x="73"/>
      </t>
    </mdx>
    <mdx n="5" f="v">
      <t c="5" fi="0">
        <n x="1"/>
        <n x="2"/>
        <n x="31"/>
        <n x="8"/>
        <n x="69"/>
      </t>
    </mdx>
    <mdx n="5" f="v">
      <t c="5" fi="0">
        <n x="1"/>
        <n x="2"/>
        <n x="31"/>
        <n x="8"/>
        <n x="70"/>
      </t>
    </mdx>
    <mdx n="5" f="v">
      <t c="5" fi="0">
        <n x="1"/>
        <n x="2"/>
        <n x="31"/>
        <n x="8"/>
        <n x="71"/>
      </t>
    </mdx>
    <mdx n="5" f="v">
      <t c="5" fi="0">
        <n x="1"/>
        <n x="2"/>
        <n x="31"/>
        <n x="8"/>
        <n x="72"/>
      </t>
    </mdx>
    <mdx n="5" f="v">
      <t c="5" fi="0">
        <n x="1"/>
        <n x="2"/>
        <n x="31"/>
        <n x="8"/>
        <n x="73"/>
      </t>
    </mdx>
    <mdx n="5" f="v">
      <t c="5" fi="0">
        <n x="1"/>
        <n x="2"/>
        <n x="6"/>
        <n x="32"/>
        <n x="69"/>
      </t>
    </mdx>
    <mdx n="5" f="v">
      <t c="5" fi="0">
        <n x="1"/>
        <n x="2"/>
        <n x="6"/>
        <n x="32"/>
        <n x="70"/>
      </t>
    </mdx>
    <mdx n="5" f="v">
      <t c="5" fi="0">
        <n x="1"/>
        <n x="2"/>
        <n x="6"/>
        <n x="32"/>
        <n x="71"/>
      </t>
    </mdx>
    <mdx n="5" f="v">
      <t c="5" fi="0">
        <n x="1"/>
        <n x="2"/>
        <n x="6"/>
        <n x="32"/>
        <n x="72"/>
      </t>
    </mdx>
    <mdx n="5" f="v">
      <t c="5" fi="0">
        <n x="1"/>
        <n x="2"/>
        <n x="6"/>
        <n x="32"/>
        <n x="73"/>
      </t>
    </mdx>
    <mdx n="5" f="v">
      <t c="5" fi="0">
        <n x="1"/>
        <n x="2"/>
        <n x="31"/>
        <n x="32"/>
        <n x="69"/>
      </t>
    </mdx>
    <mdx n="5" f="v">
      <t c="5" fi="0">
        <n x="1"/>
        <n x="2"/>
        <n x="31"/>
        <n x="32"/>
        <n x="70"/>
      </t>
    </mdx>
    <mdx n="5" f="v">
      <t c="5" fi="0">
        <n x="1"/>
        <n x="2"/>
        <n x="31"/>
        <n x="32"/>
        <n x="71"/>
      </t>
    </mdx>
    <mdx n="5" f="v">
      <t c="5" fi="0">
        <n x="1"/>
        <n x="2"/>
        <n x="31"/>
        <n x="32"/>
        <n x="72"/>
      </t>
    </mdx>
    <mdx n="5" f="v">
      <t c="5" fi="0">
        <n x="1"/>
        <n x="2"/>
        <n x="31"/>
        <n x="32"/>
        <n x="73"/>
      </t>
    </mdx>
    <mdx n="5" f="v">
      <t c="5" fi="0">
        <n x="1"/>
        <n x="2"/>
        <n x="6"/>
        <n x="33"/>
        <n x="69"/>
      </t>
    </mdx>
    <mdx n="5" f="v">
      <t c="5" fi="0">
        <n x="1"/>
        <n x="2"/>
        <n x="6"/>
        <n x="33"/>
        <n x="70"/>
      </t>
    </mdx>
    <mdx n="5" f="v">
      <t c="5" fi="0">
        <n x="1"/>
        <n x="2"/>
        <n x="6"/>
        <n x="33"/>
        <n x="71"/>
      </t>
    </mdx>
    <mdx n="5" f="v">
      <t c="5" fi="0">
        <n x="1"/>
        <n x="2"/>
        <n x="6"/>
        <n x="33"/>
        <n x="72"/>
      </t>
    </mdx>
    <mdx n="5" f="v">
      <t c="5" fi="0">
        <n x="1"/>
        <n x="2"/>
        <n x="6"/>
        <n x="33"/>
        <n x="73"/>
      </t>
    </mdx>
    <mdx n="5" f="v">
      <t c="5" fi="0">
        <n x="1"/>
        <n x="2"/>
        <n x="31"/>
        <n x="33"/>
        <n x="69"/>
      </t>
    </mdx>
    <mdx n="5" f="v">
      <t c="5" fi="0">
        <n x="1"/>
        <n x="2"/>
        <n x="31"/>
        <n x="33"/>
        <n x="70"/>
      </t>
    </mdx>
    <mdx n="5" f="v">
      <t c="5" fi="0">
        <n x="1"/>
        <n x="2"/>
        <n x="31"/>
        <n x="33"/>
        <n x="71"/>
      </t>
    </mdx>
    <mdx n="5" f="v">
      <t c="5" fi="0">
        <n x="1"/>
        <n x="2"/>
        <n x="31"/>
        <n x="33"/>
        <n x="72"/>
      </t>
    </mdx>
    <mdx n="5" f="v">
      <t c="5" fi="0">
        <n x="1"/>
        <n x="2"/>
        <n x="31"/>
        <n x="33"/>
        <n x="73"/>
      </t>
    </mdx>
    <mdx n="5" f="v">
      <t c="5" fi="0">
        <n x="1"/>
        <n x="2"/>
        <n x="6"/>
        <n x="34"/>
        <n x="69"/>
      </t>
    </mdx>
    <mdx n="5" f="v">
      <t c="5" fi="0">
        <n x="1"/>
        <n x="2"/>
        <n x="6"/>
        <n x="34"/>
        <n x="70"/>
      </t>
    </mdx>
    <mdx n="5" f="v">
      <t c="5" fi="0">
        <n x="1"/>
        <n x="2"/>
        <n x="6"/>
        <n x="34"/>
        <n x="71"/>
      </t>
    </mdx>
    <mdx n="5" f="v">
      <t c="5" fi="0">
        <n x="1"/>
        <n x="2"/>
        <n x="6"/>
        <n x="34"/>
        <n x="72"/>
      </t>
    </mdx>
    <mdx n="5" f="v">
      <t c="5" fi="0">
        <n x="1"/>
        <n x="2"/>
        <n x="6"/>
        <n x="34"/>
        <n x="73"/>
      </t>
    </mdx>
    <mdx n="5" f="v">
      <t c="5" fi="0">
        <n x="1"/>
        <n x="2"/>
        <n x="31"/>
        <n x="34"/>
        <n x="69"/>
      </t>
    </mdx>
    <mdx n="5" f="v">
      <t c="5" fi="0">
        <n x="1"/>
        <n x="2"/>
        <n x="31"/>
        <n x="34"/>
        <n x="70"/>
      </t>
    </mdx>
    <mdx n="5" f="v">
      <t c="5" fi="0">
        <n x="1"/>
        <n x="2"/>
        <n x="31"/>
        <n x="34"/>
        <n x="71"/>
      </t>
    </mdx>
    <mdx n="5" f="v">
      <t c="5" fi="0">
        <n x="1"/>
        <n x="2"/>
        <n x="31"/>
        <n x="34"/>
        <n x="72"/>
      </t>
    </mdx>
    <mdx n="5" f="v">
      <t c="5" fi="0">
        <n x="1"/>
        <n x="2"/>
        <n x="31"/>
        <n x="34"/>
        <n x="73"/>
      </t>
    </mdx>
    <mdx n="5" f="v">
      <t c="5" fi="0">
        <n x="1"/>
        <n x="2"/>
        <n x="6"/>
        <n x="35"/>
        <n x="69"/>
      </t>
    </mdx>
    <mdx n="5" f="v">
      <t c="5" fi="0">
        <n x="1"/>
        <n x="2"/>
        <n x="6"/>
        <n x="35"/>
        <n x="70"/>
      </t>
    </mdx>
    <mdx n="5" f="v">
      <t c="5" fi="0">
        <n x="1"/>
        <n x="2"/>
        <n x="6"/>
        <n x="35"/>
        <n x="71"/>
      </t>
    </mdx>
    <mdx n="5" f="v">
      <t c="5" fi="0">
        <n x="1"/>
        <n x="2"/>
        <n x="6"/>
        <n x="35"/>
        <n x="72"/>
      </t>
    </mdx>
    <mdx n="5" f="v">
      <t c="5" fi="0">
        <n x="1"/>
        <n x="2"/>
        <n x="6"/>
        <n x="35"/>
        <n x="73"/>
      </t>
    </mdx>
    <mdx n="5" f="v">
      <t c="5" fi="0">
        <n x="1"/>
        <n x="2"/>
        <n x="31"/>
        <n x="35"/>
        <n x="69"/>
      </t>
    </mdx>
    <mdx n="5" f="v">
      <t c="5" fi="0">
        <n x="1"/>
        <n x="2"/>
        <n x="31"/>
        <n x="35"/>
        <n x="70"/>
      </t>
    </mdx>
    <mdx n="5" f="v">
      <t c="5" fi="0">
        <n x="1"/>
        <n x="2"/>
        <n x="31"/>
        <n x="35"/>
        <n x="71"/>
      </t>
    </mdx>
    <mdx n="5" f="v">
      <t c="5" fi="0">
        <n x="1"/>
        <n x="2"/>
        <n x="31"/>
        <n x="35"/>
        <n x="72"/>
      </t>
    </mdx>
    <mdx n="5" f="v">
      <t c="5" fi="0">
        <n x="1"/>
        <n x="2"/>
        <n x="31"/>
        <n x="35"/>
        <n x="73"/>
      </t>
    </mdx>
    <mdx n="5" f="v">
      <t c="5" fi="0">
        <n x="1"/>
        <n x="2"/>
        <n x="6"/>
        <n x="7"/>
        <n x="69"/>
      </t>
    </mdx>
    <mdx n="5" f="v">
      <t c="5" fi="0">
        <n x="1"/>
        <n x="2"/>
        <n x="6"/>
        <n x="7"/>
        <n x="70"/>
      </t>
    </mdx>
    <mdx n="5" f="v">
      <t c="5" fi="0">
        <n x="1"/>
        <n x="2"/>
        <n x="6"/>
        <n x="7"/>
        <n x="71"/>
      </t>
    </mdx>
    <mdx n="5" f="v">
      <t c="5" fi="0">
        <n x="1"/>
        <n x="2"/>
        <n x="6"/>
        <n x="7"/>
        <n x="72"/>
      </t>
    </mdx>
    <mdx n="5" f="v">
      <t c="5" fi="0">
        <n x="1"/>
        <n x="2"/>
        <n x="6"/>
        <n x="7"/>
        <n x="73"/>
      </t>
    </mdx>
    <mdx n="5" f="v">
      <t c="5" fi="0">
        <n x="1"/>
        <n x="2"/>
        <n x="31"/>
        <n x="7"/>
        <n x="69"/>
      </t>
    </mdx>
    <mdx n="5" f="v">
      <t c="5" fi="0">
        <n x="1"/>
        <n x="2"/>
        <n x="31"/>
        <n x="7"/>
        <n x="70"/>
      </t>
    </mdx>
    <mdx n="5" f="v">
      <t c="5" fi="0">
        <n x="1"/>
        <n x="2"/>
        <n x="31"/>
        <n x="7"/>
        <n x="71"/>
      </t>
    </mdx>
    <mdx n="5" f="v">
      <t c="5" fi="0">
        <n x="1"/>
        <n x="2"/>
        <n x="31"/>
        <n x="7"/>
        <n x="72"/>
      </t>
    </mdx>
    <mdx n="5" f="v">
      <t c="5" fi="0">
        <n x="1"/>
        <n x="2"/>
        <n x="31"/>
        <n x="7"/>
        <n x="73"/>
      </t>
    </mdx>
    <mdx n="5" f="v">
      <t c="5" fi="0">
        <n x="1"/>
        <n x="2"/>
        <n x="6"/>
        <n x="36"/>
        <n x="69"/>
      </t>
    </mdx>
    <mdx n="5" f="v">
      <t c="5" fi="0">
        <n x="1"/>
        <n x="2"/>
        <n x="6"/>
        <n x="36"/>
        <n x="70"/>
      </t>
    </mdx>
    <mdx n="5" f="v">
      <t c="5" fi="0">
        <n x="1"/>
        <n x="2"/>
        <n x="6"/>
        <n x="36"/>
        <n x="71"/>
      </t>
    </mdx>
    <mdx n="5" f="v">
      <t c="5" fi="0">
        <n x="1"/>
        <n x="2"/>
        <n x="6"/>
        <n x="36"/>
        <n x="72"/>
      </t>
    </mdx>
    <mdx n="5" f="v">
      <t c="5" fi="0">
        <n x="1"/>
        <n x="2"/>
        <n x="6"/>
        <n x="36"/>
        <n x="73"/>
      </t>
    </mdx>
    <mdx n="5" f="v">
      <t c="5" fi="0">
        <n x="1"/>
        <n x="2"/>
        <n x="31"/>
        <n x="36"/>
        <n x="69"/>
      </t>
    </mdx>
    <mdx n="5" f="v">
      <t c="5" fi="0">
        <n x="1"/>
        <n x="2"/>
        <n x="31"/>
        <n x="36"/>
        <n x="70"/>
      </t>
    </mdx>
    <mdx n="5" f="v">
      <t c="5" fi="0">
        <n x="1"/>
        <n x="2"/>
        <n x="31"/>
        <n x="36"/>
        <n x="71"/>
      </t>
    </mdx>
    <mdx n="5" f="v">
      <t c="5" fi="0">
        <n x="1"/>
        <n x="2"/>
        <n x="31"/>
        <n x="36"/>
        <n x="72"/>
      </t>
    </mdx>
    <mdx n="5" f="v">
      <t c="5" fi="0">
        <n x="1"/>
        <n x="2"/>
        <n x="31"/>
        <n x="36"/>
        <n x="73"/>
      </t>
    </mdx>
    <mdx n="5" f="v">
      <t c="5" fi="0">
        <n x="1"/>
        <n x="2"/>
        <n x="6"/>
        <n x="37"/>
        <n x="69"/>
      </t>
    </mdx>
    <mdx n="5" f="v">
      <t c="5" fi="0">
        <n x="1"/>
        <n x="2"/>
        <n x="6"/>
        <n x="37"/>
        <n x="70"/>
      </t>
    </mdx>
    <mdx n="5" f="v">
      <t c="5" fi="0">
        <n x="1"/>
        <n x="2"/>
        <n x="6"/>
        <n x="37"/>
        <n x="71"/>
      </t>
    </mdx>
    <mdx n="5" f="v">
      <t c="5" fi="0">
        <n x="1"/>
        <n x="2"/>
        <n x="6"/>
        <n x="37"/>
        <n x="72"/>
      </t>
    </mdx>
    <mdx n="5" f="v">
      <t c="5" fi="0">
        <n x="1"/>
        <n x="2"/>
        <n x="6"/>
        <n x="37"/>
        <n x="73"/>
      </t>
    </mdx>
    <mdx n="5" f="v">
      <t c="5" fi="0">
        <n x="1"/>
        <n x="2"/>
        <n x="31"/>
        <n x="37"/>
        <n x="69"/>
      </t>
    </mdx>
    <mdx n="5" f="v">
      <t c="5" fi="0">
        <n x="1"/>
        <n x="2"/>
        <n x="31"/>
        <n x="37"/>
        <n x="70"/>
      </t>
    </mdx>
    <mdx n="5" f="v">
      <t c="5" fi="0">
        <n x="1"/>
        <n x="2"/>
        <n x="31"/>
        <n x="37"/>
        <n x="71"/>
      </t>
    </mdx>
    <mdx n="5" f="v">
      <t c="5" fi="0">
        <n x="1"/>
        <n x="2"/>
        <n x="31"/>
        <n x="37"/>
        <n x="72"/>
      </t>
    </mdx>
    <mdx n="5" f="v">
      <t c="5" fi="0">
        <n x="1"/>
        <n x="2"/>
        <n x="31"/>
        <n x="37"/>
        <n x="73"/>
      </t>
    </mdx>
    <mdx n="5" f="v">
      <t c="5" fi="0">
        <n x="1"/>
        <n x="2"/>
        <n x="6"/>
        <n x="38"/>
        <n x="69"/>
      </t>
    </mdx>
    <mdx n="5" f="v">
      <t c="5" fi="0">
        <n x="1"/>
        <n x="2"/>
        <n x="6"/>
        <n x="38"/>
        <n x="70"/>
      </t>
    </mdx>
    <mdx n="5" f="v">
      <t c="5" fi="0">
        <n x="1"/>
        <n x="2"/>
        <n x="6"/>
        <n x="38"/>
        <n x="71"/>
      </t>
    </mdx>
    <mdx n="5" f="v">
      <t c="5" fi="0">
        <n x="1"/>
        <n x="2"/>
        <n x="6"/>
        <n x="38"/>
        <n x="72"/>
      </t>
    </mdx>
    <mdx n="5" f="v">
      <t c="5" fi="0">
        <n x="1"/>
        <n x="2"/>
        <n x="6"/>
        <n x="38"/>
        <n x="73"/>
      </t>
    </mdx>
    <mdx n="5" f="v">
      <t c="5" fi="0">
        <n x="1"/>
        <n x="2"/>
        <n x="31"/>
        <n x="38"/>
        <n x="69"/>
      </t>
    </mdx>
    <mdx n="5" f="v">
      <t c="5" fi="0">
        <n x="1"/>
        <n x="2"/>
        <n x="31"/>
        <n x="38"/>
        <n x="70"/>
      </t>
    </mdx>
    <mdx n="5" f="v">
      <t c="5" fi="0">
        <n x="1"/>
        <n x="2"/>
        <n x="31"/>
        <n x="38"/>
        <n x="71"/>
      </t>
    </mdx>
    <mdx n="5" f="v">
      <t c="5" fi="0">
        <n x="1"/>
        <n x="2"/>
        <n x="31"/>
        <n x="38"/>
        <n x="72"/>
      </t>
    </mdx>
    <mdx n="5" f="v">
      <t c="5" fi="0">
        <n x="1"/>
        <n x="2"/>
        <n x="31"/>
        <n x="38"/>
        <n x="73"/>
      </t>
    </mdx>
    <mdx n="5" f="v">
      <t c="5" fi="0">
        <n x="1"/>
        <n x="2"/>
        <n x="6"/>
        <n x="39"/>
        <n x="69"/>
      </t>
    </mdx>
    <mdx n="5" f="v">
      <t c="5" fi="0">
        <n x="1"/>
        <n x="2"/>
        <n x="6"/>
        <n x="39"/>
        <n x="70"/>
      </t>
    </mdx>
    <mdx n="5" f="v">
      <t c="5" fi="0">
        <n x="1"/>
        <n x="2"/>
        <n x="6"/>
        <n x="39"/>
        <n x="71"/>
      </t>
    </mdx>
    <mdx n="5" f="v">
      <t c="5" fi="0">
        <n x="1"/>
        <n x="2"/>
        <n x="6"/>
        <n x="39"/>
        <n x="72"/>
      </t>
    </mdx>
    <mdx n="5" f="v">
      <t c="5" fi="0">
        <n x="1"/>
        <n x="2"/>
        <n x="6"/>
        <n x="39"/>
        <n x="73"/>
      </t>
    </mdx>
    <mdx n="5" f="v">
      <t c="5" fi="0">
        <n x="1"/>
        <n x="2"/>
        <n x="31"/>
        <n x="39"/>
        <n x="69"/>
      </t>
    </mdx>
    <mdx n="5" f="v">
      <t c="5" fi="0">
        <n x="1"/>
        <n x="2"/>
        <n x="31"/>
        <n x="39"/>
        <n x="70"/>
      </t>
    </mdx>
    <mdx n="5" f="v">
      <t c="5" fi="0">
        <n x="1"/>
        <n x="2"/>
        <n x="31"/>
        <n x="39"/>
        <n x="71"/>
      </t>
    </mdx>
    <mdx n="5" f="v">
      <t c="5" fi="0">
        <n x="1"/>
        <n x="2"/>
        <n x="31"/>
        <n x="39"/>
        <n x="72"/>
      </t>
    </mdx>
    <mdx n="5" f="v">
      <t c="5" fi="0">
        <n x="1"/>
        <n x="2"/>
        <n x="31"/>
        <n x="39"/>
        <n x="73"/>
      </t>
    </mdx>
    <mdx n="5" f="v">
      <t c="5" fi="0">
        <n x="1"/>
        <n x="2"/>
        <n x="6"/>
        <n x="40"/>
        <n x="69"/>
      </t>
    </mdx>
    <mdx n="5" f="v">
      <t c="5" fi="0">
        <n x="1"/>
        <n x="2"/>
        <n x="6"/>
        <n x="40"/>
        <n x="70"/>
      </t>
    </mdx>
    <mdx n="5" f="v">
      <t c="5" fi="0">
        <n x="1"/>
        <n x="2"/>
        <n x="6"/>
        <n x="40"/>
        <n x="71"/>
      </t>
    </mdx>
    <mdx n="5" f="v">
      <t c="5" fi="0">
        <n x="1"/>
        <n x="2"/>
        <n x="6"/>
        <n x="40"/>
        <n x="72"/>
      </t>
    </mdx>
    <mdx n="5" f="v">
      <t c="5" fi="0">
        <n x="1"/>
        <n x="2"/>
        <n x="6"/>
        <n x="40"/>
        <n x="73"/>
      </t>
    </mdx>
    <mdx n="5" f="v">
      <t c="5" fi="0">
        <n x="1"/>
        <n x="2"/>
        <n x="31"/>
        <n x="40"/>
        <n x="69"/>
      </t>
    </mdx>
    <mdx n="5" f="v">
      <t c="5" fi="0">
        <n x="1"/>
        <n x="2"/>
        <n x="31"/>
        <n x="40"/>
        <n x="70"/>
      </t>
    </mdx>
    <mdx n="5" f="v">
      <t c="5" fi="0">
        <n x="1"/>
        <n x="2"/>
        <n x="31"/>
        <n x="40"/>
        <n x="71"/>
      </t>
    </mdx>
    <mdx n="5" f="v">
      <t c="5" fi="0">
        <n x="1"/>
        <n x="2"/>
        <n x="31"/>
        <n x="40"/>
        <n x="72"/>
      </t>
    </mdx>
    <mdx n="5" f="v">
      <t c="5" fi="0">
        <n x="1"/>
        <n x="2"/>
        <n x="31"/>
        <n x="40"/>
        <n x="73"/>
      </t>
    </mdx>
    <mdx n="5" f="v">
      <t c="5" fi="0">
        <n x="1"/>
        <n x="2"/>
        <n x="6"/>
        <n x="30"/>
        <n x="74"/>
      </t>
    </mdx>
    <mdx n="5" f="v">
      <t c="5" fi="0">
        <n x="1"/>
        <n x="2"/>
        <n x="6"/>
        <n x="30"/>
        <n x="75"/>
      </t>
    </mdx>
    <mdx n="5" f="v">
      <t c="5" fi="0">
        <n x="1"/>
        <n x="2"/>
        <n x="6"/>
        <n x="30"/>
        <n x="76"/>
      </t>
    </mdx>
    <mdx n="5" f="v">
      <t c="5" fi="0">
        <n x="1"/>
        <n x="2"/>
        <n x="31"/>
        <n x="30"/>
        <n x="74"/>
      </t>
    </mdx>
    <mdx n="5" f="v">
      <t c="5" fi="0">
        <n x="1"/>
        <n x="2"/>
        <n x="31"/>
        <n x="30"/>
        <n x="75"/>
      </t>
    </mdx>
    <mdx n="5" f="v">
      <t c="5" fi="0">
        <n x="1"/>
        <n x="2"/>
        <n x="31"/>
        <n x="30"/>
        <n x="76"/>
      </t>
    </mdx>
    <mdx n="5" f="v">
      <t c="5" fi="0">
        <n x="1"/>
        <n x="2"/>
        <n x="6"/>
        <n x="8"/>
        <n x="74"/>
      </t>
    </mdx>
    <mdx n="5" f="v">
      <t c="5" fi="0">
        <n x="1"/>
        <n x="2"/>
        <n x="6"/>
        <n x="8"/>
        <n x="75"/>
      </t>
    </mdx>
    <mdx n="5" f="v">
      <t c="5" fi="0">
        <n x="1"/>
        <n x="2"/>
        <n x="6"/>
        <n x="8"/>
        <n x="76"/>
      </t>
    </mdx>
    <mdx n="5" f="v">
      <t c="5" fi="0">
        <n x="1"/>
        <n x="2"/>
        <n x="31"/>
        <n x="8"/>
        <n x="74"/>
      </t>
    </mdx>
    <mdx n="5" f="v">
      <t c="5" fi="0">
        <n x="1"/>
        <n x="2"/>
        <n x="31"/>
        <n x="8"/>
        <n x="75"/>
      </t>
    </mdx>
    <mdx n="5" f="v">
      <t c="5" fi="0">
        <n x="1"/>
        <n x="2"/>
        <n x="31"/>
        <n x="8"/>
        <n x="76"/>
      </t>
    </mdx>
    <mdx n="5" f="v">
      <t c="5" fi="0">
        <n x="1"/>
        <n x="2"/>
        <n x="6"/>
        <n x="32"/>
        <n x="74"/>
      </t>
    </mdx>
    <mdx n="5" f="v">
      <t c="5" fi="0">
        <n x="1"/>
        <n x="2"/>
        <n x="6"/>
        <n x="32"/>
        <n x="75"/>
      </t>
    </mdx>
    <mdx n="5" f="v">
      <t c="5" fi="0">
        <n x="1"/>
        <n x="2"/>
        <n x="6"/>
        <n x="32"/>
        <n x="76"/>
      </t>
    </mdx>
    <mdx n="5" f="v">
      <t c="5" fi="0">
        <n x="1"/>
        <n x="2"/>
        <n x="31"/>
        <n x="32"/>
        <n x="74"/>
      </t>
    </mdx>
    <mdx n="5" f="v">
      <t c="5" fi="0">
        <n x="1"/>
        <n x="2"/>
        <n x="31"/>
        <n x="32"/>
        <n x="75"/>
      </t>
    </mdx>
    <mdx n="5" f="v">
      <t c="5" fi="0">
        <n x="1"/>
        <n x="2"/>
        <n x="31"/>
        <n x="32"/>
        <n x="76"/>
      </t>
    </mdx>
    <mdx n="5" f="v">
      <t c="5" fi="0">
        <n x="1"/>
        <n x="2"/>
        <n x="6"/>
        <n x="33"/>
        <n x="74"/>
      </t>
    </mdx>
    <mdx n="5" f="v">
      <t c="5" fi="0">
        <n x="1"/>
        <n x="2"/>
        <n x="6"/>
        <n x="33"/>
        <n x="75"/>
      </t>
    </mdx>
    <mdx n="5" f="v">
      <t c="5" fi="0">
        <n x="1"/>
        <n x="2"/>
        <n x="6"/>
        <n x="33"/>
        <n x="76"/>
      </t>
    </mdx>
    <mdx n="5" f="v">
      <t c="5" fi="0">
        <n x="1"/>
        <n x="2"/>
        <n x="31"/>
        <n x="33"/>
        <n x="74"/>
      </t>
    </mdx>
    <mdx n="5" f="v">
      <t c="5" fi="0">
        <n x="1"/>
        <n x="2"/>
        <n x="31"/>
        <n x="33"/>
        <n x="75"/>
      </t>
    </mdx>
    <mdx n="5" f="v">
      <t c="5" fi="0">
        <n x="1"/>
        <n x="2"/>
        <n x="31"/>
        <n x="33"/>
        <n x="76"/>
      </t>
    </mdx>
    <mdx n="5" f="v">
      <t c="5" fi="0">
        <n x="1"/>
        <n x="2"/>
        <n x="6"/>
        <n x="34"/>
        <n x="74"/>
      </t>
    </mdx>
    <mdx n="5" f="v">
      <t c="5" fi="0">
        <n x="1"/>
        <n x="2"/>
        <n x="6"/>
        <n x="34"/>
        <n x="75"/>
      </t>
    </mdx>
    <mdx n="5" f="v">
      <t c="5" fi="0">
        <n x="1"/>
        <n x="2"/>
        <n x="6"/>
        <n x="34"/>
        <n x="76"/>
      </t>
    </mdx>
    <mdx n="5" f="v">
      <t c="5" fi="0">
        <n x="1"/>
        <n x="2"/>
        <n x="31"/>
        <n x="34"/>
        <n x="74"/>
      </t>
    </mdx>
    <mdx n="5" f="v">
      <t c="5" fi="0">
        <n x="1"/>
        <n x="2"/>
        <n x="31"/>
        <n x="34"/>
        <n x="75"/>
      </t>
    </mdx>
    <mdx n="5" f="v">
      <t c="5" fi="0">
        <n x="1"/>
        <n x="2"/>
        <n x="31"/>
        <n x="34"/>
        <n x="76"/>
      </t>
    </mdx>
    <mdx n="5" f="v">
      <t c="5" fi="0">
        <n x="1"/>
        <n x="2"/>
        <n x="6"/>
        <n x="35"/>
        <n x="74"/>
      </t>
    </mdx>
    <mdx n="5" f="v">
      <t c="5" fi="0">
        <n x="1"/>
        <n x="2"/>
        <n x="6"/>
        <n x="35"/>
        <n x="75"/>
      </t>
    </mdx>
    <mdx n="5" f="v">
      <t c="5" fi="0">
        <n x="1"/>
        <n x="2"/>
        <n x="6"/>
        <n x="35"/>
        <n x="76"/>
      </t>
    </mdx>
    <mdx n="5" f="v">
      <t c="5" fi="0">
        <n x="1"/>
        <n x="2"/>
        <n x="31"/>
        <n x="35"/>
        <n x="74"/>
      </t>
    </mdx>
    <mdx n="5" f="v">
      <t c="5" fi="0">
        <n x="1"/>
        <n x="2"/>
        <n x="31"/>
        <n x="35"/>
        <n x="75"/>
      </t>
    </mdx>
    <mdx n="5" f="v">
      <t c="5" fi="0">
        <n x="1"/>
        <n x="2"/>
        <n x="31"/>
        <n x="35"/>
        <n x="76"/>
      </t>
    </mdx>
    <mdx n="5" f="v">
      <t c="5" fi="0">
        <n x="1"/>
        <n x="2"/>
        <n x="6"/>
        <n x="7"/>
        <n x="74"/>
      </t>
    </mdx>
    <mdx n="5" f="v">
      <t c="5" fi="0">
        <n x="1"/>
        <n x="2"/>
        <n x="6"/>
        <n x="7"/>
        <n x="75"/>
      </t>
    </mdx>
    <mdx n="5" f="v">
      <t c="5" fi="0">
        <n x="1"/>
        <n x="2"/>
        <n x="6"/>
        <n x="7"/>
        <n x="76"/>
      </t>
    </mdx>
    <mdx n="5" f="v">
      <t c="5" fi="0">
        <n x="1"/>
        <n x="2"/>
        <n x="31"/>
        <n x="7"/>
        <n x="74"/>
      </t>
    </mdx>
    <mdx n="5" f="v">
      <t c="5" fi="0">
        <n x="1"/>
        <n x="2"/>
        <n x="31"/>
        <n x="7"/>
        <n x="75"/>
      </t>
    </mdx>
    <mdx n="5" f="v">
      <t c="5" fi="0">
        <n x="1"/>
        <n x="2"/>
        <n x="31"/>
        <n x="7"/>
        <n x="76"/>
      </t>
    </mdx>
    <mdx n="5" f="v">
      <t c="5" fi="0">
        <n x="1"/>
        <n x="2"/>
        <n x="6"/>
        <n x="36"/>
        <n x="74"/>
      </t>
    </mdx>
    <mdx n="5" f="v">
      <t c="5" fi="0">
        <n x="1"/>
        <n x="2"/>
        <n x="6"/>
        <n x="36"/>
        <n x="75"/>
      </t>
    </mdx>
    <mdx n="5" f="v">
      <t c="5" fi="0">
        <n x="1"/>
        <n x="2"/>
        <n x="6"/>
        <n x="36"/>
        <n x="76"/>
      </t>
    </mdx>
    <mdx n="5" f="v">
      <t c="5" fi="0">
        <n x="1"/>
        <n x="2"/>
        <n x="31"/>
        <n x="36"/>
        <n x="74"/>
      </t>
    </mdx>
    <mdx n="5" f="v">
      <t c="5" fi="0">
        <n x="1"/>
        <n x="2"/>
        <n x="31"/>
        <n x="36"/>
        <n x="75"/>
      </t>
    </mdx>
    <mdx n="5" f="v">
      <t c="5" fi="0">
        <n x="1"/>
        <n x="2"/>
        <n x="31"/>
        <n x="36"/>
        <n x="76"/>
      </t>
    </mdx>
    <mdx n="5" f="v">
      <t c="5" fi="0">
        <n x="1"/>
        <n x="2"/>
        <n x="6"/>
        <n x="37"/>
        <n x="74"/>
      </t>
    </mdx>
    <mdx n="5" f="v">
      <t c="5" fi="0">
        <n x="1"/>
        <n x="2"/>
        <n x="6"/>
        <n x="37"/>
        <n x="75"/>
      </t>
    </mdx>
    <mdx n="5" f="v">
      <t c="5" fi="0">
        <n x="1"/>
        <n x="2"/>
        <n x="6"/>
        <n x="37"/>
        <n x="76"/>
      </t>
    </mdx>
    <mdx n="5" f="v">
      <t c="5" fi="0">
        <n x="1"/>
        <n x="2"/>
        <n x="31"/>
        <n x="37"/>
        <n x="74"/>
      </t>
    </mdx>
    <mdx n="5" f="v">
      <t c="5" fi="0">
        <n x="1"/>
        <n x="2"/>
        <n x="31"/>
        <n x="37"/>
        <n x="75"/>
      </t>
    </mdx>
    <mdx n="5" f="v">
      <t c="5" fi="0">
        <n x="1"/>
        <n x="2"/>
        <n x="31"/>
        <n x="37"/>
        <n x="76"/>
      </t>
    </mdx>
    <mdx n="5" f="v">
      <t c="5" fi="0">
        <n x="1"/>
        <n x="2"/>
        <n x="6"/>
        <n x="38"/>
        <n x="74"/>
      </t>
    </mdx>
    <mdx n="5" f="v">
      <t c="5" fi="0">
        <n x="1"/>
        <n x="2"/>
        <n x="6"/>
        <n x="38"/>
        <n x="75"/>
      </t>
    </mdx>
    <mdx n="5" f="v">
      <t c="5" fi="0">
        <n x="1"/>
        <n x="2"/>
        <n x="6"/>
        <n x="38"/>
        <n x="76"/>
      </t>
    </mdx>
    <mdx n="5" f="v">
      <t c="5" fi="0">
        <n x="1"/>
        <n x="2"/>
        <n x="31"/>
        <n x="38"/>
        <n x="74"/>
      </t>
    </mdx>
    <mdx n="5" f="v">
      <t c="5" fi="0">
        <n x="1"/>
        <n x="2"/>
        <n x="31"/>
        <n x="38"/>
        <n x="75"/>
      </t>
    </mdx>
    <mdx n="5" f="v">
      <t c="5" fi="0">
        <n x="1"/>
        <n x="2"/>
        <n x="31"/>
        <n x="38"/>
        <n x="76"/>
      </t>
    </mdx>
    <mdx n="5" f="v">
      <t c="5" fi="0">
        <n x="1"/>
        <n x="2"/>
        <n x="6"/>
        <n x="39"/>
        <n x="74"/>
      </t>
    </mdx>
    <mdx n="5" f="v">
      <t c="5" fi="0">
        <n x="1"/>
        <n x="2"/>
        <n x="6"/>
        <n x="39"/>
        <n x="75"/>
      </t>
    </mdx>
    <mdx n="5" f="v">
      <t c="5" fi="0">
        <n x="1"/>
        <n x="2"/>
        <n x="6"/>
        <n x="39"/>
        <n x="76"/>
      </t>
    </mdx>
    <mdx n="5" f="v">
      <t c="5" fi="0">
        <n x="1"/>
        <n x="2"/>
        <n x="31"/>
        <n x="39"/>
        <n x="74"/>
      </t>
    </mdx>
    <mdx n="5" f="v">
      <t c="5" fi="0">
        <n x="1"/>
        <n x="2"/>
        <n x="31"/>
        <n x="39"/>
        <n x="75"/>
      </t>
    </mdx>
    <mdx n="5" f="v">
      <t c="5" fi="0">
        <n x="1"/>
        <n x="2"/>
        <n x="31"/>
        <n x="39"/>
        <n x="76"/>
      </t>
    </mdx>
    <mdx n="5" f="v">
      <t c="5" fi="0">
        <n x="1"/>
        <n x="2"/>
        <n x="6"/>
        <n x="40"/>
        <n x="74"/>
      </t>
    </mdx>
    <mdx n="5" f="v">
      <t c="5" fi="0">
        <n x="1"/>
        <n x="2"/>
        <n x="6"/>
        <n x="40"/>
        <n x="75"/>
      </t>
    </mdx>
    <mdx n="5" f="v">
      <t c="5" fi="0">
        <n x="1"/>
        <n x="2"/>
        <n x="6"/>
        <n x="40"/>
        <n x="76"/>
      </t>
    </mdx>
    <mdx n="5" f="v">
      <t c="5" fi="0">
        <n x="1"/>
        <n x="2"/>
        <n x="31"/>
        <n x="40"/>
        <n x="74"/>
      </t>
    </mdx>
    <mdx n="5" f="v">
      <t c="5" fi="0">
        <n x="1"/>
        <n x="2"/>
        <n x="31"/>
        <n x="40"/>
        <n x="75"/>
      </t>
    </mdx>
    <mdx n="5" f="v">
      <t c="5" fi="0">
        <n x="1"/>
        <n x="2"/>
        <n x="31"/>
        <n x="40"/>
        <n x="76"/>
      </t>
    </mdx>
    <mdx n="0" f="m">
      <t c="1">
        <n x="2"/>
      </t>
    </mdx>
    <mdx n="0" f="v">
      <t c="4" fi="0">
        <n x="29"/>
        <n x="19"/>
        <n x="2"/>
        <n x="3"/>
      </t>
    </mdx>
    <mdx n="0" f="v">
      <t c="4" fi="0">
        <n x="29"/>
        <n x="20"/>
        <n x="2"/>
        <n x="3"/>
      </t>
    </mdx>
    <mdx n="0" f="v">
      <t c="4" fi="0">
        <n x="29"/>
        <n x="21"/>
        <n x="2"/>
        <n x="3"/>
      </t>
    </mdx>
    <mdx n="0" f="v">
      <t c="4" fi="0">
        <n x="29"/>
        <n x="22"/>
        <n x="2"/>
        <n x="3"/>
      </t>
    </mdx>
    <mdx n="0" f="v">
      <t c="4" fi="0">
        <n x="29"/>
        <n x="23"/>
        <n x="2"/>
        <n x="3"/>
      </t>
    </mdx>
    <mdx n="0" f="v">
      <t c="4" fi="0">
        <n x="29"/>
        <n x="24"/>
        <n x="2"/>
        <n x="3"/>
      </t>
    </mdx>
    <mdx n="0" f="v">
      <t c="4" fi="0">
        <n x="29"/>
        <n x="25"/>
        <n x="2"/>
        <n x="3"/>
      </t>
    </mdx>
    <mdx n="0" f="v">
      <t c="4" fi="0">
        <n x="29"/>
        <n x="26"/>
        <n x="2"/>
        <n x="3"/>
      </t>
    </mdx>
    <mdx n="0" f="v">
      <t c="4" fi="0">
        <n x="29"/>
        <n x="27"/>
        <n x="2"/>
        <n x="3"/>
      </t>
    </mdx>
  </mdxMetadata>
  <valueMetadata count="79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</valueMetadata>
</metadata>
</file>

<file path=xl/sharedStrings.xml><?xml version="1.0" encoding="utf-8"?>
<sst xmlns="http://schemas.openxmlformats.org/spreadsheetml/2006/main" count="1262" uniqueCount="238">
  <si>
    <t>Duration 6-9</t>
  </si>
  <si>
    <t>Duration 10</t>
  </si>
  <si>
    <t>Duration 11</t>
  </si>
  <si>
    <t xml:space="preserve">    (1) Median lapse rate for companies with 100 or more lapses in given duration</t>
  </si>
  <si>
    <t xml:space="preserve">    (2) Weighted Average duration 11/10 premium jump ratio by exposure for policies with premium data available</t>
  </si>
  <si>
    <t xml:space="preserve">    * Companies with 100 or more lapses in given duration</t>
  </si>
  <si>
    <t>Monthly Lapse Skewness During Level Premium Period (1 to L-1)</t>
  </si>
  <si>
    <t>Description</t>
  </si>
  <si>
    <t>Lapses are Uniformly Distributed</t>
  </si>
  <si>
    <t>Lapses Occur on Premium Payment Modes</t>
  </si>
  <si>
    <t>Lapses Occur at the End of the Year</t>
  </si>
  <si>
    <t>Graded Monthly with Shock in Month 12</t>
  </si>
  <si>
    <t>No Response or N/A</t>
  </si>
  <si>
    <t>Monthly Lapse Skewness During Year of Shock Lapse</t>
  </si>
  <si>
    <t>Lapses Graded Toward End of the Year with Shock in Month 12</t>
  </si>
  <si>
    <t>Lapses Skewed to Beginning of Year</t>
  </si>
  <si>
    <t>Monthly Lapse Skewness During First Year After Post-Level Period</t>
  </si>
  <si>
    <t>Lapses Graded Monthly with Shock in Month 12</t>
  </si>
  <si>
    <t>Monthly Lapse Skewness Beyond Post-Level Period (L+2 and Later)</t>
  </si>
  <si>
    <t xml:space="preserve">    (1) Weighted Average duration 21/20premium jump ratio by duration 15 exposure for policies with premium data available</t>
  </si>
  <si>
    <t xml:space="preserve">    (2) Weighted Average issue age by duration 20 exposure</t>
  </si>
  <si>
    <t xml:space="preserve">    (1) Weighted Average duration 11/10 premium jump ratio by duration 10 exposure for policies with premium data available</t>
  </si>
  <si>
    <t xml:space="preserve">    (1) Weighted Average duration 21/20 premium jump ratio by duration 20 exposure for policies with premium data available</t>
  </si>
  <si>
    <t xml:space="preserve">    (2) Weighted Average issue age by duration 10 exposure</t>
  </si>
  <si>
    <t xml:space="preserve">    * Companies with 100 or more lapses in given age group</t>
  </si>
  <si>
    <t>Duration</t>
  </si>
  <si>
    <t># of Companies</t>
  </si>
  <si>
    <t>20th percentile</t>
  </si>
  <si>
    <t>Median</t>
  </si>
  <si>
    <t>Aggregate</t>
  </si>
  <si>
    <t>80th percentile</t>
  </si>
  <si>
    <t>T10 Lapse Experience by Duration</t>
  </si>
  <si>
    <t>Policy Duration</t>
  </si>
  <si>
    <t>Policy-Years Exposed</t>
  </si>
  <si>
    <t>Total Lapses</t>
  </si>
  <si>
    <t>Lapse Rate</t>
  </si>
  <si>
    <t>Median Lapse Rate (1)</t>
  </si>
  <si>
    <t>Average Prem Jump Ratio (2)</t>
  </si>
  <si>
    <t>Level Period</t>
  </si>
  <si>
    <t>6</t>
  </si>
  <si>
    <t/>
  </si>
  <si>
    <t>7</t>
  </si>
  <si>
    <t>8</t>
  </si>
  <si>
    <t>9</t>
  </si>
  <si>
    <t>10</t>
  </si>
  <si>
    <t>Post-Level Period</t>
  </si>
  <si>
    <t>11</t>
  </si>
  <si>
    <t>12</t>
  </si>
  <si>
    <t>13</t>
  </si>
  <si>
    <t>14</t>
  </si>
  <si>
    <t>15</t>
  </si>
  <si>
    <t>16</t>
  </si>
  <si>
    <t>Grand Total</t>
  </si>
  <si>
    <t>n/a</t>
  </si>
  <si>
    <t>17</t>
  </si>
  <si>
    <t>18</t>
  </si>
  <si>
    <t>19</t>
  </si>
  <si>
    <t>20</t>
  </si>
  <si>
    <t>Second Post-Level Period</t>
  </si>
  <si>
    <t>21</t>
  </si>
  <si>
    <t>22</t>
  </si>
  <si>
    <t>23+</t>
  </si>
  <si>
    <t>T20 Lapse Experience by Duration</t>
  </si>
  <si>
    <t>Lapse Rate Range</t>
  </si>
  <si>
    <t>6-8</t>
  </si>
  <si>
    <t>16-18</t>
  </si>
  <si>
    <t>Duration 11/10 
Premium Jump
 Ratio Band</t>
  </si>
  <si>
    <t>Policy-Years
Exposed</t>
  </si>
  <si>
    <t xml:space="preserve">Duration 10 Lapses </t>
  </si>
  <si>
    <t>Duration 10 Lapse Rate Count</t>
  </si>
  <si>
    <t>Duration 10 Lapse Rate Amount</t>
  </si>
  <si>
    <t>Average Prem Jump Ratio (1)</t>
  </si>
  <si>
    <t>Average Issue Age (2)</t>
  </si>
  <si>
    <t>1.01x - 2x</t>
  </si>
  <si>
    <t>2.01x - 3x</t>
  </si>
  <si>
    <t>3.01x - 4x</t>
  </si>
  <si>
    <t>4.01x - 5x</t>
  </si>
  <si>
    <t>5.01x - 6x</t>
  </si>
  <si>
    <t>6.01x - 7x</t>
  </si>
  <si>
    <t>7.01x+</t>
  </si>
  <si>
    <t>Subtotal Prem Data Available</t>
  </si>
  <si>
    <t>No Prem Data Available</t>
  </si>
  <si>
    <t>Duration 21/20 
Premium Jump
 Ratio Band</t>
  </si>
  <si>
    <t xml:space="preserve">Duration 20 Lapses </t>
  </si>
  <si>
    <t>Duration 20 Lapse Rate Count</t>
  </si>
  <si>
    <t>Duration 20 Lapse Rate Amount</t>
  </si>
  <si>
    <t>1.01x - 3x</t>
  </si>
  <si>
    <t>Duration 11/10       
Premium Jump
 Ratio Band</t>
  </si>
  <si>
    <t xml:space="preserve">Duration 11 Lapses </t>
  </si>
  <si>
    <t xml:space="preserve">Duration 12 Lapses </t>
  </si>
  <si>
    <t>Duration 10 Lapse Rate</t>
  </si>
  <si>
    <t>Duration 11 Lapse Rate</t>
  </si>
  <si>
    <t>Duration 12 Lapse Rate</t>
  </si>
  <si>
    <t>Dur 11 / Dur 10</t>
  </si>
  <si>
    <t>Dur 12 / Dur 11</t>
  </si>
  <si>
    <t>Duration 21/20       
Premium Jump
 Ratio Band</t>
  </si>
  <si>
    <t xml:space="preserve">Duration 21 Lapses </t>
  </si>
  <si>
    <t xml:space="preserve">Duration 22 Lapses </t>
  </si>
  <si>
    <t>Duration 20 Lapse Rate</t>
  </si>
  <si>
    <t>Duration 21 Lapse Rate</t>
  </si>
  <si>
    <t>Duration 22 Lapse Rate</t>
  </si>
  <si>
    <t>Dur 21 / Dur 20</t>
  </si>
  <si>
    <t>Dur 22 / Dur 21</t>
  </si>
  <si>
    <t>6-9</t>
  </si>
  <si>
    <t>12+</t>
  </si>
  <si>
    <t>Lapse Month</t>
  </si>
  <si>
    <t>Number of Lapses</t>
  </si>
  <si>
    <t>Proportion of Lapses</t>
  </si>
  <si>
    <t>within Pol Yr</t>
  </si>
  <si>
    <t>Dur 6-9</t>
  </si>
  <si>
    <t>Dur 10</t>
  </si>
  <si>
    <t>Dur 11</t>
  </si>
  <si>
    <t>Dur 12+</t>
  </si>
  <si>
    <t>1</t>
  </si>
  <si>
    <t>2</t>
  </si>
  <si>
    <t>3</t>
  </si>
  <si>
    <t>4</t>
  </si>
  <si>
    <t>5</t>
  </si>
  <si>
    <t>Total</t>
  </si>
  <si>
    <t>Issue Age</t>
  </si>
  <si>
    <t xml:space="preserve">Total Lapses </t>
  </si>
  <si>
    <t>0-19</t>
  </si>
  <si>
    <t>20-29</t>
  </si>
  <si>
    <t>30-39</t>
  </si>
  <si>
    <t>40-49</t>
  </si>
  <si>
    <t>50-59</t>
  </si>
  <si>
    <t>60+</t>
  </si>
  <si>
    <t>Duration 16-19</t>
  </si>
  <si>
    <t>Duration 20</t>
  </si>
  <si>
    <t>Duration 21</t>
  </si>
  <si>
    <t>Duration 22+</t>
  </si>
  <si>
    <t>50+</t>
  </si>
  <si>
    <t>&lt;40</t>
  </si>
  <si>
    <t>3.01x - 5x</t>
  </si>
  <si>
    <t>5.01x - 7x</t>
  </si>
  <si>
    <t>Male</t>
  </si>
  <si>
    <t>Female</t>
  </si>
  <si>
    <t>M</t>
  </si>
  <si>
    <t>F</t>
  </si>
  <si>
    <t>Policy Face Amount</t>
  </si>
  <si>
    <t>&lt; $100k</t>
  </si>
  <si>
    <t>$100k - $249k</t>
  </si>
  <si>
    <t>$250k - $999k</t>
  </si>
  <si>
    <t>$1M - $1.99M</t>
  </si>
  <si>
    <t>$2M+</t>
  </si>
  <si>
    <t>$1M+</t>
  </si>
  <si>
    <t>&lt;100k</t>
  </si>
  <si>
    <t>100k-249k</t>
  </si>
  <si>
    <t>250k-999k</t>
  </si>
  <si>
    <t>1M+</t>
  </si>
  <si>
    <t>Premium Payment Mode</t>
  </si>
  <si>
    <t>Annual</t>
  </si>
  <si>
    <t>Monthly</t>
  </si>
  <si>
    <t>Other/Unkown</t>
  </si>
  <si>
    <t>COMPANY_NAME</t>
  </si>
  <si>
    <t>LAPSE+CONV_RATE_BY_CNT</t>
  </si>
  <si>
    <t>LAPSE_CNT</t>
  </si>
  <si>
    <t>LAPSE_EXPOS_CNT</t>
  </si>
  <si>
    <t>PREMJUMP_X_EXPOS_CNT</t>
  </si>
  <si>
    <t>7.01x - 8x</t>
  </si>
  <si>
    <t>8.01x - 9x</t>
  </si>
  <si>
    <t>9.01x - 10x</t>
  </si>
  <si>
    <t>10.01x-11x</t>
  </si>
  <si>
    <t>C.  1.01 - 2.00</t>
  </si>
  <si>
    <t>D.  2.01 - 3.00</t>
  </si>
  <si>
    <t>E.  3.01 - 4.00</t>
  </si>
  <si>
    <t>F.  4.01 - 5.00</t>
  </si>
  <si>
    <t>G.  5.01 - 6.00</t>
  </si>
  <si>
    <t>H.  6.01 - 7.00</t>
  </si>
  <si>
    <t>I.  7.01 - 8.00</t>
  </si>
  <si>
    <t>J.  8.01 - 9.00</t>
  </si>
  <si>
    <t>K.  9.01 - 10.00</t>
  </si>
  <si>
    <t>L. 10.01 - 11.00</t>
  </si>
  <si>
    <t>Assumption
Survey (Phase 1)</t>
  </si>
  <si>
    <t>Experience
Results (Phase 2)</t>
  </si>
  <si>
    <t>dummy for gridlines</t>
  </si>
  <si>
    <t>Duration 11/10 
Premium Jump
 Amount Band</t>
  </si>
  <si>
    <t>$0 - $200</t>
  </si>
  <si>
    <t>$200 - $400</t>
  </si>
  <si>
    <t>$400 - $600</t>
  </si>
  <si>
    <t>$600 - $875</t>
  </si>
  <si>
    <t>$875 - $1,245</t>
  </si>
  <si>
    <t>$1,245 - $1,775</t>
  </si>
  <si>
    <t>$1,775- $2,450</t>
  </si>
  <si>
    <t>$2,450 - $4,000</t>
  </si>
  <si>
    <t>$4,000 - $6,650</t>
  </si>
  <si>
    <t>$6,650+</t>
  </si>
  <si>
    <t>Duration 21/20 
Premium Jump
 Amount Band</t>
  </si>
  <si>
    <t>$0 - $400</t>
  </si>
  <si>
    <t>$400 - $875</t>
  </si>
  <si>
    <t>$875 - $1,775</t>
  </si>
  <si>
    <t>$1,775 - $4,000</t>
  </si>
  <si>
    <t>$4,000+</t>
  </si>
  <si>
    <t>Duration 11/10       
Premium Jump
Amount Band</t>
  </si>
  <si>
    <t>Duration 21/20       
Premium Jump
 Amount Band</t>
  </si>
  <si>
    <r>
      <t>Average Prem Jump Ratio</t>
    </r>
    <r>
      <rPr>
        <b/>
        <vertAlign val="superscript"/>
        <sz val="10"/>
        <rFont val="Calibri"/>
        <family val="2"/>
        <scheme val="minor"/>
      </rPr>
      <t xml:space="preserve"> (1)</t>
    </r>
  </si>
  <si>
    <t xml:space="preserve">    (2) Weighted Average duration 21/20 premium jump ratio by exposure for policies with premium data available</t>
  </si>
  <si>
    <t>Duration 12</t>
  </si>
  <si>
    <t>Preferred</t>
  </si>
  <si>
    <t>Standard</t>
  </si>
  <si>
    <t>Smoker</t>
  </si>
  <si>
    <t>T10 Lapse Experience by Duration and Premium Mode</t>
  </si>
  <si>
    <t xml:space="preserve">Annual </t>
  </si>
  <si>
    <t>Number of Lapses Annual</t>
  </si>
  <si>
    <t>Number of Lapses Monthly</t>
  </si>
  <si>
    <t>Lapse Rate Annual</t>
  </si>
  <si>
    <t>Lapse Rate Monthly</t>
  </si>
  <si>
    <t>4. Monthly</t>
  </si>
  <si>
    <t>Month</t>
  </si>
  <si>
    <t>Monthly Lapse Rate</t>
  </si>
  <si>
    <t xml:space="preserve">TERM PERIOD </t>
  </si>
  <si>
    <t>PREMIUM_MODE</t>
  </si>
  <si>
    <t>1. Annual</t>
  </si>
  <si>
    <t>0-29</t>
  </si>
  <si>
    <t>&lt;$100K</t>
  </si>
  <si>
    <t xml:space="preserve"> $100K-$249,999</t>
  </si>
  <si>
    <t>$250K- $999,999</t>
  </si>
  <si>
    <t>&lt;100K</t>
  </si>
  <si>
    <t xml:space="preserve"> 100K-249999</t>
  </si>
  <si>
    <t>250K-999999</t>
  </si>
  <si>
    <t>250K-999,999</t>
  </si>
  <si>
    <t>Gender</t>
  </si>
  <si>
    <t>Risk Class</t>
  </si>
  <si>
    <t>POLICY_YEAR</t>
  </si>
  <si>
    <t>Assumptions Duration 10</t>
  </si>
  <si>
    <t>Standard Male</t>
  </si>
  <si>
    <t>Best Male</t>
  </si>
  <si>
    <t>Standard Female</t>
  </si>
  <si>
    <t>Best Female</t>
  </si>
  <si>
    <t>Canada Actuals</t>
  </si>
  <si>
    <t>Issue Age = 45</t>
  </si>
  <si>
    <t>Premium Jump Ratio Band</t>
  </si>
  <si>
    <t>10YR Standard</t>
  </si>
  <si>
    <t>10YR Preferred</t>
  </si>
  <si>
    <t>Prem Jump</t>
  </si>
  <si>
    <t>Lapse</t>
  </si>
  <si>
    <t>Premium</t>
  </si>
  <si>
    <t>Assumptions Cumulative Duration 10 &amp;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</si>
</sst>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  <numFmt numFmtId="167" formatCode="#,##0.0"/>
    <numFmt numFmtId="168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sz val="10"/>
      <name val="Arial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sz val="10"/>
      <name val="Arial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2" fillId="0" borderId="0"/>
    <xf numFmtId="0" fontId="10" fillId="0" borderId="0"/>
    <xf numFmtId="0" fontId="23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58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4" fontId="5" fillId="0" borderId="9" xfId="2" applyNumberFormat="1" applyFont="1" applyBorder="1" applyAlignment="1">
      <alignment horizontal="center"/>
    </xf>
    <xf numFmtId="166" fontId="6" fillId="0" borderId="10" xfId="0" applyNumberFormat="1" applyFont="1" applyFill="1" applyBorder="1" applyAlignment="1">
      <alignment horizontal="center"/>
    </xf>
    <xf numFmtId="164" fontId="5" fillId="0" borderId="8" xfId="2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164" fontId="5" fillId="0" borderId="2" xfId="2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0" fillId="0" borderId="0" xfId="2" applyNumberFormat="1" applyFont="1"/>
    <xf numFmtId="0" fontId="8" fillId="0" borderId="0" xfId="0" applyFont="1"/>
    <xf numFmtId="16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7" xfId="2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0" fillId="0" borderId="7" xfId="2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0" fillId="0" borderId="15" xfId="0" quotePrefix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164" fontId="0" fillId="0" borderId="18" xfId="0" applyNumberFormat="1" applyFont="1" applyBorder="1" applyAlignment="1">
      <alignment horizontal="center"/>
    </xf>
    <xf numFmtId="167" fontId="0" fillId="0" borderId="9" xfId="1" applyNumberFormat="1" applyFont="1" applyFill="1" applyBorder="1" applyAlignment="1">
      <alignment horizontal="center"/>
    </xf>
    <xf numFmtId="167" fontId="0" fillId="0" borderId="13" xfId="0" applyNumberFormat="1" applyFont="1" applyFill="1" applyBorder="1" applyAlignment="1">
      <alignment horizontal="center"/>
    </xf>
    <xf numFmtId="0" fontId="0" fillId="0" borderId="7" xfId="0" quotePrefix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7" fontId="0" fillId="0" borderId="8" xfId="1" applyNumberFormat="1" applyFont="1" applyFill="1" applyBorder="1" applyAlignment="1">
      <alignment horizontal="center"/>
    </xf>
    <xf numFmtId="167" fontId="0" fillId="0" borderId="10" xfId="0" applyNumberFormat="1" applyFont="1" applyFill="1" applyBorder="1" applyAlignment="1">
      <alignment horizontal="center"/>
    </xf>
    <xf numFmtId="0" fontId="0" fillId="0" borderId="3" xfId="0" quotePrefix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7" fontId="0" fillId="0" borderId="4" xfId="1" applyNumberFormat="1" applyFont="1" applyFill="1" applyBorder="1" applyAlignment="1">
      <alignment horizontal="center"/>
    </xf>
    <xf numFmtId="167" fontId="0" fillId="0" borderId="19" xfId="0" applyNumberFormat="1" applyFont="1" applyFill="1" applyBorder="1" applyAlignment="1">
      <alignment horizontal="center"/>
    </xf>
    <xf numFmtId="0" fontId="0" fillId="0" borderId="14" xfId="0" quotePrefix="1" applyFont="1" applyBorder="1" applyAlignment="1">
      <alignment horizontal="left"/>
    </xf>
    <xf numFmtId="3" fontId="0" fillId="0" borderId="9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7" fontId="0" fillId="0" borderId="4" xfId="1" quotePrefix="1" applyNumberFormat="1" applyFont="1" applyFill="1" applyBorder="1" applyAlignment="1">
      <alignment horizontal="center"/>
    </xf>
    <xf numFmtId="0" fontId="0" fillId="0" borderId="20" xfId="0" applyFont="1" applyBorder="1"/>
    <xf numFmtId="3" fontId="0" fillId="0" borderId="21" xfId="0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/>
    </xf>
    <xf numFmtId="164" fontId="0" fillId="0" borderId="23" xfId="0" applyNumberFormat="1" applyFont="1" applyBorder="1" applyAlignment="1">
      <alignment horizont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6" xfId="0" quotePrefix="1" applyFon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164" fontId="0" fillId="0" borderId="12" xfId="2" applyNumberFormat="1" applyFont="1" applyFill="1" applyBorder="1" applyAlignment="1">
      <alignment horizontal="center"/>
    </xf>
    <xf numFmtId="164" fontId="0" fillId="0" borderId="13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164" fontId="0" fillId="0" borderId="10" xfId="2" applyNumberFormat="1" applyFont="1" applyFill="1" applyBorder="1" applyAlignment="1">
      <alignment horizontal="center"/>
    </xf>
    <xf numFmtId="0" fontId="0" fillId="0" borderId="8" xfId="0" quotePrefix="1" applyFont="1" applyFill="1" applyBorder="1" applyAlignment="1">
      <alignment horizontal="center"/>
    </xf>
    <xf numFmtId="3" fontId="0" fillId="0" borderId="8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64" fontId="0" fillId="0" borderId="8" xfId="0" applyNumberFormat="1" applyFont="1" applyFill="1" applyBorder="1" applyAlignment="1">
      <alignment horizontal="center"/>
    </xf>
    <xf numFmtId="0" fontId="0" fillId="0" borderId="4" xfId="0" quotePrefix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/>
    </xf>
    <xf numFmtId="164" fontId="0" fillId="0" borderId="5" xfId="2" applyNumberFormat="1" applyFont="1" applyFill="1" applyBorder="1" applyAlignment="1">
      <alignment horizontal="center"/>
    </xf>
    <xf numFmtId="164" fontId="0" fillId="0" borderId="19" xfId="2" applyNumberFormat="1" applyFont="1" applyFill="1" applyBorder="1" applyAlignment="1">
      <alignment horizontal="center"/>
    </xf>
    <xf numFmtId="0" fontId="0" fillId="0" borderId="9" xfId="0" quotePrefix="1" applyFont="1" applyFill="1" applyBorder="1" applyAlignment="1">
      <alignment horizontal="left"/>
    </xf>
    <xf numFmtId="0" fontId="0" fillId="0" borderId="21" xfId="0" applyFont="1" applyFill="1" applyBorder="1"/>
    <xf numFmtId="164" fontId="0" fillId="0" borderId="1" xfId="0" applyNumberFormat="1" applyFont="1" applyFill="1" applyBorder="1" applyAlignment="1">
      <alignment horizontal="center"/>
    </xf>
    <xf numFmtId="164" fontId="0" fillId="0" borderId="2" xfId="2" applyNumberFormat="1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9" fontId="4" fillId="0" borderId="2" xfId="0" applyNumberFormat="1" applyFont="1" applyBorder="1" applyAlignment="1">
      <alignment horizontal="centerContinuous"/>
    </xf>
    <xf numFmtId="9" fontId="0" fillId="0" borderId="2" xfId="0" applyNumberFormat="1" applyFont="1" applyBorder="1" applyAlignment="1">
      <alignment horizontal="centerContinuous"/>
    </xf>
    <xf numFmtId="9" fontId="0" fillId="0" borderId="6" xfId="0" applyNumberFormat="1" applyFont="1" applyBorder="1" applyAlignment="1">
      <alignment horizontal="centerContinuous"/>
    </xf>
    <xf numFmtId="9" fontId="4" fillId="0" borderId="1" xfId="0" applyNumberFormat="1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0" fontId="7" fillId="0" borderId="12" xfId="0" quotePrefix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0" fillId="0" borderId="24" xfId="0" quotePrefix="1" applyFont="1" applyBorder="1" applyAlignment="1">
      <alignment horizontal="center"/>
    </xf>
    <xf numFmtId="3" fontId="0" fillId="0" borderId="16" xfId="0" applyNumberFormat="1" applyFont="1" applyBorder="1"/>
    <xf numFmtId="3" fontId="0" fillId="0" borderId="17" xfId="0" applyNumberFormat="1" applyFont="1" applyBorder="1"/>
    <xf numFmtId="9" fontId="0" fillId="0" borderId="9" xfId="2" applyFont="1" applyBorder="1" applyAlignment="1">
      <alignment horizontal="center"/>
    </xf>
    <xf numFmtId="9" fontId="0" fillId="0" borderId="12" xfId="2" applyFont="1" applyBorder="1" applyAlignment="1">
      <alignment horizontal="center"/>
    </xf>
    <xf numFmtId="9" fontId="0" fillId="0" borderId="13" xfId="2" applyFont="1" applyBorder="1" applyAlignment="1">
      <alignment horizontal="center"/>
    </xf>
    <xf numFmtId="3" fontId="0" fillId="0" borderId="8" xfId="0" applyNumberFormat="1" applyFont="1" applyBorder="1"/>
    <xf numFmtId="3" fontId="0" fillId="0" borderId="0" xfId="0" applyNumberFormat="1" applyFont="1" applyBorder="1"/>
    <xf numFmtId="9" fontId="0" fillId="0" borderId="8" xfId="2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9" fontId="0" fillId="0" borderId="10" xfId="2" applyFont="1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19" xfId="2" applyFont="1" applyBorder="1" applyAlignment="1">
      <alignment horizontal="center"/>
    </xf>
    <xf numFmtId="0" fontId="0" fillId="0" borderId="11" xfId="0" applyFont="1" applyBorder="1"/>
    <xf numFmtId="3" fontId="0" fillId="0" borderId="21" xfId="0" applyNumberFormat="1" applyFont="1" applyBorder="1"/>
    <xf numFmtId="3" fontId="0" fillId="0" borderId="22" xfId="0" applyNumberFormat="1" applyFont="1" applyBorder="1"/>
    <xf numFmtId="3" fontId="0" fillId="0" borderId="23" xfId="0" applyNumberFormat="1" applyFont="1" applyBorder="1"/>
    <xf numFmtId="0" fontId="5" fillId="0" borderId="0" xfId="0" applyFont="1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7" fontId="6" fillId="0" borderId="8" xfId="0" applyNumberFormat="1" applyFont="1" applyFill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166" fontId="6" fillId="0" borderId="19" xfId="0" applyNumberFormat="1" applyFont="1" applyFill="1" applyBorder="1" applyAlignment="1">
      <alignment horizontal="center"/>
    </xf>
    <xf numFmtId="0" fontId="5" fillId="0" borderId="20" xfId="0" applyFont="1" applyBorder="1"/>
    <xf numFmtId="3" fontId="5" fillId="0" borderId="21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7" fontId="6" fillId="0" borderId="21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3" xfId="0" quotePrefix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165" fontId="5" fillId="0" borderId="9" xfId="1" applyNumberFormat="1" applyFont="1" applyBorder="1"/>
    <xf numFmtId="165" fontId="5" fillId="0" borderId="12" xfId="1" applyNumberFormat="1" applyFont="1" applyBorder="1"/>
    <xf numFmtId="164" fontId="5" fillId="0" borderId="13" xfId="0" applyNumberFormat="1" applyFont="1" applyBorder="1"/>
    <xf numFmtId="165" fontId="5" fillId="0" borderId="17" xfId="1" applyNumberFormat="1" applyFont="1" applyBorder="1"/>
    <xf numFmtId="164" fontId="5" fillId="0" borderId="18" xfId="0" applyNumberFormat="1" applyFont="1" applyBorder="1"/>
    <xf numFmtId="165" fontId="5" fillId="0" borderId="16" xfId="1" applyNumberFormat="1" applyFont="1" applyBorder="1"/>
    <xf numFmtId="167" fontId="6" fillId="0" borderId="16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165" fontId="5" fillId="0" borderId="8" xfId="1" applyNumberFormat="1" applyFont="1" applyBorder="1"/>
    <xf numFmtId="165" fontId="5" fillId="0" borderId="0" xfId="1" applyNumberFormat="1" applyFont="1" applyBorder="1"/>
    <xf numFmtId="164" fontId="5" fillId="0" borderId="10" xfId="0" applyNumberFormat="1" applyFont="1" applyBorder="1"/>
    <xf numFmtId="165" fontId="5" fillId="0" borderId="4" xfId="1" applyNumberFormat="1" applyFont="1" applyBorder="1"/>
    <xf numFmtId="165" fontId="5" fillId="0" borderId="5" xfId="1" applyNumberFormat="1" applyFont="1" applyBorder="1"/>
    <xf numFmtId="164" fontId="5" fillId="0" borderId="19" xfId="0" applyNumberFormat="1" applyFont="1" applyBorder="1"/>
    <xf numFmtId="165" fontId="5" fillId="0" borderId="21" xfId="1" applyNumberFormat="1" applyFont="1" applyBorder="1"/>
    <xf numFmtId="165" fontId="5" fillId="0" borderId="22" xfId="1" applyNumberFormat="1" applyFont="1" applyBorder="1"/>
    <xf numFmtId="164" fontId="5" fillId="0" borderId="23" xfId="0" applyNumberFormat="1" applyFont="1" applyBorder="1"/>
    <xf numFmtId="0" fontId="4" fillId="0" borderId="11" xfId="0" applyFont="1" applyFill="1" applyBorder="1" applyAlignment="1">
      <alignment horizontal="center" vertical="center" wrapText="1"/>
    </xf>
    <xf numFmtId="0" fontId="0" fillId="0" borderId="14" xfId="0" quotePrefix="1" applyFill="1" applyBorder="1" applyAlignment="1">
      <alignment horizontal="center"/>
    </xf>
    <xf numFmtId="0" fontId="0" fillId="0" borderId="13" xfId="0" quotePrefix="1" applyBorder="1" applyAlignment="1">
      <alignment horizontal="center"/>
    </xf>
    <xf numFmtId="167" fontId="0" fillId="0" borderId="14" xfId="1" applyNumberFormat="1" applyFont="1" applyFill="1" applyBorder="1" applyAlignment="1">
      <alignment horizontal="center"/>
    </xf>
    <xf numFmtId="0" fontId="0" fillId="0" borderId="7" xfId="0" quotePrefix="1" applyFill="1" applyBorder="1" applyAlignment="1">
      <alignment horizontal="center"/>
    </xf>
    <xf numFmtId="0" fontId="0" fillId="0" borderId="10" xfId="0" quotePrefix="1" applyBorder="1" applyAlignment="1">
      <alignment horizontal="center"/>
    </xf>
    <xf numFmtId="167" fontId="0" fillId="0" borderId="7" xfId="1" applyNumberFormat="1" applyFont="1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167" fontId="0" fillId="0" borderId="3" xfId="1" applyNumberFormat="1" applyFont="1" applyFill="1" applyBorder="1" applyAlignment="1">
      <alignment horizontal="center"/>
    </xf>
    <xf numFmtId="164" fontId="0" fillId="0" borderId="13" xfId="0" applyNumberFormat="1" applyFont="1" applyFill="1" applyBorder="1" applyAlignment="1">
      <alignment horizontal="center"/>
    </xf>
    <xf numFmtId="164" fontId="0" fillId="0" borderId="19" xfId="0" applyNumberFormat="1" applyFont="1" applyFill="1" applyBorder="1" applyAlignment="1">
      <alignment horizontal="center"/>
    </xf>
    <xf numFmtId="167" fontId="0" fillId="0" borderId="3" xfId="1" quotePrefix="1" applyNumberFormat="1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/>
    </xf>
    <xf numFmtId="3" fontId="0" fillId="0" borderId="22" xfId="0" applyNumberFormat="1" applyFont="1" applyFill="1" applyBorder="1" applyAlignment="1">
      <alignment horizontal="center"/>
    </xf>
    <xf numFmtId="164" fontId="0" fillId="0" borderId="23" xfId="0" applyNumberFormat="1" applyFont="1" applyFill="1" applyBorder="1" applyAlignment="1">
      <alignment horizontal="center"/>
    </xf>
    <xf numFmtId="3" fontId="5" fillId="0" borderId="16" xfId="0" applyNumberFormat="1" applyFont="1" applyBorder="1"/>
    <xf numFmtId="3" fontId="5" fillId="0" borderId="1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Border="1"/>
    <xf numFmtId="3" fontId="5" fillId="0" borderId="21" xfId="0" applyNumberFormat="1" applyFont="1" applyBorder="1"/>
    <xf numFmtId="3" fontId="5" fillId="0" borderId="22" xfId="0" applyNumberFormat="1" applyFont="1" applyBorder="1"/>
    <xf numFmtId="3" fontId="5" fillId="0" borderId="9" xfId="0" applyNumberFormat="1" applyFont="1" applyBorder="1"/>
    <xf numFmtId="3" fontId="5" fillId="0" borderId="12" xfId="0" applyNumberFormat="1" applyFont="1" applyBorder="1"/>
    <xf numFmtId="164" fontId="5" fillId="0" borderId="12" xfId="0" applyNumberFormat="1" applyFont="1" applyBorder="1"/>
    <xf numFmtId="167" fontId="6" fillId="0" borderId="9" xfId="0" applyNumberFormat="1" applyFont="1" applyFill="1" applyBorder="1" applyAlignment="1">
      <alignment horizontal="center"/>
    </xf>
    <xf numFmtId="166" fontId="6" fillId="0" borderId="13" xfId="0" applyNumberFormat="1" applyFont="1" applyFill="1" applyBorder="1" applyAlignment="1">
      <alignment horizontal="center"/>
    </xf>
    <xf numFmtId="164" fontId="5" fillId="0" borderId="5" xfId="0" applyNumberFormat="1" applyFont="1" applyBorder="1"/>
    <xf numFmtId="0" fontId="5" fillId="0" borderId="0" xfId="0" applyFont="1" applyAlignment="1">
      <alignment horizontal="center"/>
    </xf>
    <xf numFmtId="0" fontId="4" fillId="0" borderId="11" xfId="0" applyFont="1" applyBorder="1" applyAlignment="1">
      <alignment horizontal="centerContinuous"/>
    </xf>
    <xf numFmtId="0" fontId="5" fillId="0" borderId="0" xfId="0" applyFont="1" applyAlignment="1">
      <alignment horizontal="center" vertical="center"/>
    </xf>
    <xf numFmtId="49" fontId="5" fillId="0" borderId="15" xfId="0" applyNumberFormat="1" applyFont="1" applyBorder="1" applyAlignment="1">
      <alignment horizontal="center"/>
    </xf>
    <xf numFmtId="10" fontId="5" fillId="0" borderId="16" xfId="2" applyNumberFormat="1" applyFont="1" applyBorder="1" applyAlignment="1">
      <alignment horizontal="center"/>
    </xf>
    <xf numFmtId="164" fontId="5" fillId="0" borderId="16" xfId="2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0" fontId="5" fillId="0" borderId="8" xfId="2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0" fontId="5" fillId="0" borderId="21" xfId="2" applyNumberFormat="1" applyFont="1" applyBorder="1" applyAlignment="1">
      <alignment horizontal="center"/>
    </xf>
    <xf numFmtId="164" fontId="5" fillId="0" borderId="21" xfId="2" applyNumberFormat="1" applyFont="1" applyBorder="1" applyAlignment="1">
      <alignment horizontal="center"/>
    </xf>
    <xf numFmtId="167" fontId="5" fillId="0" borderId="15" xfId="0" applyNumberFormat="1" applyFont="1" applyBorder="1" applyAlignment="1">
      <alignment horizontal="center"/>
    </xf>
    <xf numFmtId="167" fontId="5" fillId="0" borderId="7" xfId="0" applyNumberFormat="1" applyFont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0" borderId="0" xfId="0" applyFont="1" applyFill="1"/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2" fillId="0" borderId="0" xfId="0" applyFont="1"/>
    <xf numFmtId="16" fontId="12" fillId="0" borderId="0" xfId="0" applyNumberFormat="1" applyFont="1"/>
    <xf numFmtId="167" fontId="5" fillId="0" borderId="21" xfId="0" applyNumberFormat="1" applyFont="1" applyBorder="1" applyAlignment="1">
      <alignment horizontal="center"/>
    </xf>
    <xf numFmtId="167" fontId="5" fillId="0" borderId="20" xfId="0" applyNumberFormat="1" applyFont="1" applyBorder="1" applyAlignment="1">
      <alignment horizontal="center"/>
    </xf>
    <xf numFmtId="3" fontId="0" fillId="0" borderId="0" xfId="0" applyNumberFormat="1"/>
    <xf numFmtId="168" fontId="0" fillId="0" borderId="1" xfId="0" applyNumberFormat="1" applyBorder="1" applyAlignment="1">
      <alignment horizontal="center"/>
    </xf>
    <xf numFmtId="164" fontId="12" fillId="0" borderId="0" xfId="0" applyNumberFormat="1" applyFont="1"/>
    <xf numFmtId="0" fontId="0" fillId="0" borderId="1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5" fillId="0" borderId="7" xfId="0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0" xfId="0" applyNumberFormat="1"/>
    <xf numFmtId="164" fontId="12" fillId="3" borderId="0" xfId="0" applyNumberFormat="1" applyFont="1" applyFill="1"/>
    <xf numFmtId="0" fontId="0" fillId="0" borderId="0" xfId="0" applyFont="1"/>
    <xf numFmtId="0" fontId="7" fillId="0" borderId="0" xfId="0" applyFont="1"/>
    <xf numFmtId="0" fontId="7" fillId="0" borderId="26" xfId="0" applyFont="1" applyBorder="1" applyAlignment="1">
      <alignment horizontal="left" wrapText="1"/>
    </xf>
    <xf numFmtId="0" fontId="0" fillId="0" borderId="27" xfId="0" applyBorder="1"/>
    <xf numFmtId="0" fontId="0" fillId="0" borderId="14" xfId="0" quotePrefix="1" applyBorder="1"/>
    <xf numFmtId="9" fontId="0" fillId="0" borderId="28" xfId="2" applyFont="1" applyFill="1" applyBorder="1"/>
    <xf numFmtId="0" fontId="0" fillId="0" borderId="7" xfId="0" applyBorder="1"/>
    <xf numFmtId="9" fontId="0" fillId="0" borderId="28" xfId="2" applyNumberFormat="1" applyFont="1" applyBorder="1"/>
    <xf numFmtId="0" fontId="0" fillId="0" borderId="7" xfId="0" applyBorder="1" applyAlignment="1">
      <alignment horizontal="right" wrapText="1"/>
    </xf>
    <xf numFmtId="16" fontId="12" fillId="0" borderId="0" xfId="0" quotePrefix="1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167" fontId="5" fillId="0" borderId="14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/>
    </xf>
    <xf numFmtId="167" fontId="5" fillId="0" borderId="16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9" fontId="0" fillId="0" borderId="14" xfId="2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7" xfId="2" applyNumberFormat="1" applyFont="1" applyBorder="1" applyAlignment="1">
      <alignment horizontal="center"/>
    </xf>
    <xf numFmtId="9" fontId="0" fillId="4" borderId="7" xfId="2" applyNumberFormat="1" applyFont="1" applyFill="1" applyBorder="1" applyAlignment="1">
      <alignment horizontal="center"/>
    </xf>
    <xf numFmtId="9" fontId="0" fillId="0" borderId="7" xfId="2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3" xfId="2" applyNumberFormat="1" applyFont="1" applyBorder="1" applyAlignment="1">
      <alignment horizontal="center"/>
    </xf>
    <xf numFmtId="9" fontId="0" fillId="0" borderId="3" xfId="2" applyNumberFormat="1" applyFont="1" applyFill="1" applyBorder="1" applyAlignment="1">
      <alignment horizontal="center"/>
    </xf>
    <xf numFmtId="9" fontId="0" fillId="0" borderId="0" xfId="0" applyNumberFormat="1"/>
    <xf numFmtId="0" fontId="0" fillId="5" borderId="0" xfId="0" applyFill="1" applyBorder="1" applyAlignment="1">
      <alignment horizontal="center"/>
    </xf>
    <xf numFmtId="0" fontId="0" fillId="5" borderId="0" xfId="0" applyFill="1"/>
    <xf numFmtId="0" fontId="0" fillId="0" borderId="14" xfId="0" quotePrefix="1" applyFont="1" applyBorder="1" applyAlignment="1">
      <alignment horizontal="center"/>
    </xf>
    <xf numFmtId="0" fontId="10" fillId="0" borderId="14" xfId="3" quotePrefix="1" applyBorder="1" applyAlignment="1">
      <alignment horizontal="center"/>
    </xf>
    <xf numFmtId="0" fontId="10" fillId="0" borderId="7" xfId="3" quotePrefix="1" applyBorder="1" applyAlignment="1">
      <alignment horizontal="center"/>
    </xf>
    <xf numFmtId="0" fontId="10" fillId="0" borderId="7" xfId="3" quotePrefix="1" applyFont="1" applyBorder="1" applyAlignment="1">
      <alignment horizontal="center"/>
    </xf>
    <xf numFmtId="0" fontId="10" fillId="0" borderId="3" xfId="3" quotePrefix="1" applyFont="1" applyBorder="1" applyAlignment="1">
      <alignment horizontal="center"/>
    </xf>
    <xf numFmtId="0" fontId="0" fillId="0" borderId="0" xfId="0" applyFill="1"/>
    <xf numFmtId="3" fontId="5" fillId="0" borderId="4" xfId="0" applyNumberFormat="1" applyFont="1" applyBorder="1"/>
    <xf numFmtId="3" fontId="5" fillId="0" borderId="5" xfId="0" applyNumberFormat="1" applyFont="1" applyBorder="1"/>
    <xf numFmtId="0" fontId="5" fillId="0" borderId="5" xfId="0" applyFont="1" applyBorder="1"/>
    <xf numFmtId="167" fontId="0" fillId="0" borderId="4" xfId="0" applyNumberFormat="1" applyFont="1" applyBorder="1" applyAlignment="1">
      <alignment horizontal="center"/>
    </xf>
    <xf numFmtId="0" fontId="14" fillId="0" borderId="0" xfId="0" applyFont="1"/>
    <xf numFmtId="0" fontId="20" fillId="0" borderId="7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3" fontId="20" fillId="0" borderId="19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4" fontId="20" fillId="0" borderId="19" xfId="0" applyNumberFormat="1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0" fontId="0" fillId="6" borderId="0" xfId="0" applyFill="1"/>
    <xf numFmtId="0" fontId="0" fillId="0" borderId="0" xfId="0" applyAlignment="1"/>
    <xf numFmtId="10" fontId="0" fillId="0" borderId="0" xfId="2" applyNumberFormat="1" applyFont="1"/>
    <xf numFmtId="10" fontId="0" fillId="0" borderId="0" xfId="0" applyNumberFormat="1"/>
    <xf numFmtId="1" fontId="0" fillId="0" borderId="0" xfId="2" applyNumberFormat="1" applyFont="1"/>
    <xf numFmtId="9" fontId="7" fillId="0" borderId="2" xfId="0" applyNumberFormat="1" applyFont="1" applyBorder="1" applyAlignment="1">
      <alignment horizontal="centerContinuous"/>
    </xf>
    <xf numFmtId="9" fontId="7" fillId="0" borderId="6" xfId="0" applyNumberFormat="1" applyFont="1" applyBorder="1" applyAlignment="1">
      <alignment horizontal="centerContinuous"/>
    </xf>
    <xf numFmtId="3" fontId="0" fillId="0" borderId="18" xfId="0" applyNumberFormat="1" applyFont="1" applyBorder="1"/>
    <xf numFmtId="3" fontId="0" fillId="0" borderId="10" xfId="0" applyNumberFormat="1" applyFont="1" applyBorder="1"/>
    <xf numFmtId="0" fontId="0" fillId="0" borderId="5" xfId="0" quotePrefix="1" applyFont="1" applyBorder="1" applyAlignment="1">
      <alignment horizontal="center"/>
    </xf>
    <xf numFmtId="9" fontId="4" fillId="0" borderId="5" xfId="0" applyNumberFormat="1" applyFont="1" applyBorder="1" applyAlignment="1">
      <alignment horizontal="centerContinuous"/>
    </xf>
    <xf numFmtId="9" fontId="7" fillId="0" borderId="5" xfId="0" applyNumberFormat="1" applyFont="1" applyBorder="1" applyAlignment="1">
      <alignment horizontal="centerContinuous"/>
    </xf>
    <xf numFmtId="9" fontId="7" fillId="0" borderId="19" xfId="0" applyNumberFormat="1" applyFont="1" applyBorder="1" applyAlignment="1">
      <alignment horizontal="centerContinuous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32" xfId="0" applyBorder="1"/>
    <xf numFmtId="0" fontId="0" fillId="0" borderId="0" xfId="0" applyBorder="1"/>
    <xf numFmtId="0" fontId="0" fillId="0" borderId="33" xfId="0" applyBorder="1"/>
    <xf numFmtId="0" fontId="0" fillId="0" borderId="0" xfId="0" applyBorder="1" applyAlignment="1">
      <alignment wrapText="1"/>
    </xf>
    <xf numFmtId="10" fontId="0" fillId="0" borderId="33" xfId="0" applyNumberFormat="1" applyBorder="1"/>
    <xf numFmtId="0" fontId="0" fillId="0" borderId="34" xfId="0" applyFill="1" applyBorder="1"/>
    <xf numFmtId="0" fontId="0" fillId="0" borderId="35" xfId="0" applyBorder="1"/>
    <xf numFmtId="10" fontId="0" fillId="0" borderId="36" xfId="0" applyNumberFormat="1" applyBorder="1"/>
    <xf numFmtId="0" fontId="0" fillId="0" borderId="34" xfId="0" applyBorder="1"/>
    <xf numFmtId="0" fontId="0" fillId="0" borderId="36" xfId="0" applyBorder="1"/>
    <xf numFmtId="165" fontId="0" fillId="0" borderId="0" xfId="0" applyNumberFormat="1"/>
    <xf numFmtId="0" fontId="0" fillId="0" borderId="0" xfId="0"/>
    <xf numFmtId="3" fontId="0" fillId="0" borderId="8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9" xfId="0" quotePrefix="1" applyFont="1" applyFill="1" applyBorder="1" applyAlignment="1">
      <alignment horizontal="right"/>
    </xf>
    <xf numFmtId="0" fontId="0" fillId="0" borderId="13" xfId="0" quotePrefix="1" applyFont="1" applyFill="1" applyBorder="1" applyAlignment="1">
      <alignment horizontal="right"/>
    </xf>
    <xf numFmtId="0" fontId="0" fillId="0" borderId="4" xfId="0" quotePrefix="1" applyFont="1" applyFill="1" applyBorder="1" applyAlignment="1">
      <alignment horizontal="right"/>
    </xf>
    <xf numFmtId="0" fontId="0" fillId="0" borderId="19" xfId="0" quotePrefix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" xfId="0" applyFont="1" applyFill="1" applyBorder="1" applyAlignment="1">
      <alignment horizontal="right" indent="1"/>
    </xf>
    <xf numFmtId="0" fontId="0" fillId="0" borderId="6" xfId="0" applyFont="1" applyFill="1" applyBorder="1" applyAlignment="1">
      <alignment horizontal="right" indent="1"/>
    </xf>
  </cellXfs>
  <cellStyles count="61">
    <cellStyle name="Comma" xfId="1" builtinId="3"/>
    <cellStyle name="Comma 2" xfId="4"/>
    <cellStyle name="Comma 2 2" xfId="13"/>
    <cellStyle name="Comma 2 2 2" xfId="33"/>
    <cellStyle name="Comma 2 2 2 2" xfId="56"/>
    <cellStyle name="Comma 2 2 3" xfId="48"/>
    <cellStyle name="Comma 2 3" xfId="17"/>
    <cellStyle name="Comma 3" xfId="14"/>
    <cellStyle name="Comma 3 2" xfId="16"/>
    <cellStyle name="Comma 3 3" xfId="34"/>
    <cellStyle name="Comma 3 3 2" xfId="57"/>
    <cellStyle name="Comma 3 4" xfId="49"/>
    <cellStyle name="Comma 4" xfId="26"/>
    <cellStyle name="Comma 5" xfId="29"/>
    <cellStyle name="Comma 6" xfId="42"/>
    <cellStyle name="Currency 2" xfId="18"/>
    <cellStyle name="Currency 3" xfId="27"/>
    <cellStyle name="Currency 4" xfId="37"/>
    <cellStyle name="Currency 5" xfId="43"/>
    <cellStyle name="Currency 6" xfId="9"/>
    <cellStyle name="Normal" xfId="0" builtinId="0"/>
    <cellStyle name="Normal 10" xfId="41"/>
    <cellStyle name="Normal 11" xfId="40"/>
    <cellStyle name="Normal 12" xfId="8"/>
    <cellStyle name="Normal 2" xfId="3"/>
    <cellStyle name="Normal 2 2" xfId="6"/>
    <cellStyle name="Normal 2 2 2" xfId="30"/>
    <cellStyle name="Normal 2 2 2 2" xfId="53"/>
    <cellStyle name="Normal 2 2 3" xfId="45"/>
    <cellStyle name="Normal 2 2 4" xfId="10"/>
    <cellStyle name="Normal 2 3" xfId="7"/>
    <cellStyle name="Normal 3" xfId="11"/>
    <cellStyle name="Normal 3 2" xfId="19"/>
    <cellStyle name="Normal 3 3" xfId="31"/>
    <cellStyle name="Normal 3 3 2" xfId="54"/>
    <cellStyle name="Normal 3 4" xfId="46"/>
    <cellStyle name="Normal 4" xfId="20"/>
    <cellStyle name="Normal 5" xfId="15"/>
    <cellStyle name="Normal 5 2" xfId="35"/>
    <cellStyle name="Normal 5 2 2" xfId="58"/>
    <cellStyle name="Normal 5 3" xfId="50"/>
    <cellStyle name="Normal 6" xfId="25"/>
    <cellStyle name="Normal 7" xfId="23"/>
    <cellStyle name="Normal 7 2" xfId="39"/>
    <cellStyle name="Normal 7 2 2" xfId="59"/>
    <cellStyle name="Normal 7 3" xfId="51"/>
    <cellStyle name="Normal 7 4" xfId="60"/>
    <cellStyle name="Normal 8" xfId="24"/>
    <cellStyle name="Normal 8 2" xfId="52"/>
    <cellStyle name="Normal 9" xfId="38"/>
    <cellStyle name="Percent" xfId="2" builtinId="5"/>
    <cellStyle name="Percent 2" xfId="5"/>
    <cellStyle name="Percent 2 2" xfId="12"/>
    <cellStyle name="Percent 2 2 2" xfId="32"/>
    <cellStyle name="Percent 2 2 2 2" xfId="55"/>
    <cellStyle name="Percent 2 2 3" xfId="47"/>
    <cellStyle name="Percent 2 3" xfId="21"/>
    <cellStyle name="Percent 3" xfId="22"/>
    <cellStyle name="Percent 4" xfId="28"/>
    <cellStyle name="Percent 5" xfId="36"/>
    <cellStyle name="Percent 6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45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46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Rates by Duration</a:t>
            </a:r>
          </a:p>
        </c:rich>
      </c:tx>
      <c:layout>
        <c:manualLayout>
          <c:xMode val="edge"/>
          <c:yMode val="edge"/>
          <c:x val="0.29830019685039372"/>
          <c:y val="9.17807853711991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008875006934"/>
          <c:y val="9.1133114528549455E-2"/>
          <c:w val="0.75200058750045895"/>
          <c:h val="0.69211905898709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10-11'!$E$3</c:f>
              <c:strCache>
                <c:ptCount val="1"/>
                <c:pt idx="0">
                  <c:v>Lapse Rate</c:v>
                </c:pt>
              </c:strCache>
            </c:strRef>
          </c:tx>
          <c:spPr>
            <a:solidFill>
              <a:schemeClr val="tx1"/>
            </a:solidFill>
            <a:ln w="3175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cat>
            <c:multiLvlStrRef>
              <c:f>'Page 10-11'!$A$4:$B$14</c:f>
              <c:multiLvlStrCache>
                <c:ptCount val="11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  <c:pt idx="10">
                    <c:v>16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'Page 10-11'!$E$4:$E$14</c:f>
              <c:numCache>
                <c:formatCode>0.0%</c:formatCode>
                <c:ptCount val="11"/>
                <c:pt idx="0">
                  <c:v>5.7383682457923718E-2</c:v>
                </c:pt>
                <c:pt idx="1">
                  <c:v>5.9530199731450434E-2</c:v>
                </c:pt>
                <c:pt idx="2">
                  <c:v>5.8672648497285811E-2</c:v>
                </c:pt>
                <c:pt idx="3">
                  <c:v>6.7245593918343088E-2</c:v>
                </c:pt>
                <c:pt idx="4">
                  <c:v>0.53432492411166754</c:v>
                </c:pt>
                <c:pt idx="5">
                  <c:v>0.43490361198551053</c:v>
                </c:pt>
                <c:pt idx="6">
                  <c:v>0.1079363745259737</c:v>
                </c:pt>
                <c:pt idx="7">
                  <c:v>7.6872412521698075E-2</c:v>
                </c:pt>
                <c:pt idx="8">
                  <c:v>6.3921622184119717E-2</c:v>
                </c:pt>
                <c:pt idx="9">
                  <c:v>5.9218389244853432E-2</c:v>
                </c:pt>
                <c:pt idx="10">
                  <c:v>5.2698225155922956E-2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3235816"/>
        <c:axId val="763236208"/>
      </c:barChart>
      <c:lineChart>
        <c:grouping val="standard"/>
        <c:varyColors val="0"/>
        <c:ser>
          <c:idx val="1"/>
          <c:order val="1"/>
          <c:tx>
            <c:v>Number of Lapses (right axis)</c:v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10-11'!$B$4:$B$14</c:f>
              <c:strCache>
                <c:ptCount val="1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strCache>
            </c:strRef>
          </c:cat>
          <c:val>
            <c:numRef>
              <c:f>'Page 10-11'!$D$4:$D$14</c:f>
              <c:numCache>
                <c:formatCode>_(* #,##0_);_(* \(#,##0\);_(* "-"??_);_(@_)</c:formatCode>
                <c:ptCount val="11"/>
                <c:pt idx="0">
                  <c:v>31289</c:v>
                </c:pt>
                <c:pt idx="1">
                  <c:v>31182</c:v>
                </c:pt>
                <c:pt idx="2">
                  <c:v>28708</c:v>
                </c:pt>
                <c:pt idx="3">
                  <c:v>31051</c:v>
                </c:pt>
                <c:pt idx="4">
                  <c:v>237237</c:v>
                </c:pt>
                <c:pt idx="5">
                  <c:v>97940</c:v>
                </c:pt>
                <c:pt idx="6">
                  <c:v>15175</c:v>
                </c:pt>
                <c:pt idx="7">
                  <c:v>10401</c:v>
                </c:pt>
                <c:pt idx="8">
                  <c:v>8474</c:v>
                </c:pt>
                <c:pt idx="9">
                  <c:v>7491</c:v>
                </c:pt>
                <c:pt idx="10">
                  <c:v>6089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238168"/>
        <c:axId val="763238952"/>
      </c:lineChart>
      <c:catAx>
        <c:axId val="76323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23620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323620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8.0000000000000002E-3"/>
              <c:y val="0.332512832447668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235816"/>
        <c:crosses val="autoZero"/>
        <c:crossBetween val="between"/>
      </c:valAx>
      <c:catAx>
        <c:axId val="763238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3238952"/>
        <c:crosses val="autoZero"/>
        <c:auto val="1"/>
        <c:lblAlgn val="ctr"/>
        <c:lblOffset val="100"/>
        <c:noMultiLvlLbl val="0"/>
      </c:catAx>
      <c:valAx>
        <c:axId val="763238952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4720067191601043"/>
              <c:y val="0.248768731494770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238168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00016797900261"/>
          <c:y val="0.93349857129927716"/>
          <c:w val="0.59040050393700794"/>
          <c:h val="5.91133004926108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Duration 20 Lapse Rate
by Duration</a:t>
            </a:r>
            <a:r>
              <a:rPr lang="en-US" baseline="0"/>
              <a:t> 21/20 </a:t>
            </a:r>
            <a:r>
              <a:rPr lang="en-US"/>
              <a:t>Premium Jump Amount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Count</a:t>
            </a:r>
            <a:r>
              <a:rPr lang="en-US" baseline="0"/>
              <a:t> vs Amount</a:t>
            </a:r>
            <a:endParaRPr lang="en-US"/>
          </a:p>
        </c:rich>
      </c:tx>
      <c:layout>
        <c:manualLayout>
          <c:xMode val="edge"/>
          <c:yMode val="edge"/>
          <c:x val="0.25487754810323043"/>
          <c:y val="2.3978998047435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9373686296"/>
          <c:y val="0.1392261247003341"/>
          <c:w val="0.67354802551953397"/>
          <c:h val="0.5936325280586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22'!$E$2</c:f>
              <c:strCache>
                <c:ptCount val="1"/>
                <c:pt idx="0">
                  <c:v>Duration 20 Lapse Rate Count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'Page 22'!$B$3:$B$7</c:f>
              <c:strCache>
                <c:ptCount val="5"/>
                <c:pt idx="0">
                  <c:v>$0 - $400</c:v>
                </c:pt>
                <c:pt idx="1">
                  <c:v>$400 - $875</c:v>
                </c:pt>
                <c:pt idx="2">
                  <c:v>$875 - $1,775</c:v>
                </c:pt>
                <c:pt idx="3">
                  <c:v>$1,775 - $4,000</c:v>
                </c:pt>
                <c:pt idx="4">
                  <c:v>$4,000+</c:v>
                </c:pt>
              </c:strCache>
            </c:strRef>
          </c:cat>
          <c:val>
            <c:numRef>
              <c:f>'Page 22'!$E$3:$E$7</c:f>
              <c:numCache>
                <c:formatCode>0.0%</c:formatCode>
                <c:ptCount val="5"/>
                <c:pt idx="0">
                  <c:v>0.33800000000000002</c:v>
                </c:pt>
                <c:pt idx="1">
                  <c:v>0.51</c:v>
                </c:pt>
                <c:pt idx="2">
                  <c:v>0.627</c:v>
                </c:pt>
                <c:pt idx="3">
                  <c:v>0.73799999999999999</c:v>
                </c:pt>
                <c:pt idx="4">
                  <c:v>0.76700000000000002</c:v>
                </c:pt>
              </c:numCache>
            </c:numRef>
          </c:val>
        </c:ser>
        <c:ser>
          <c:idx val="2"/>
          <c:order val="1"/>
          <c:tx>
            <c:strRef>
              <c:f>'Page 22'!$F$2</c:f>
              <c:strCache>
                <c:ptCount val="1"/>
                <c:pt idx="0">
                  <c:v>Duration 20 Lapse Rate Amount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invertIfNegative val="0"/>
          <c:cat>
            <c:strRef>
              <c:f>'Page 22'!$B$3:$B$7</c:f>
              <c:strCache>
                <c:ptCount val="5"/>
                <c:pt idx="0">
                  <c:v>$0 - $400</c:v>
                </c:pt>
                <c:pt idx="1">
                  <c:v>$400 - $875</c:v>
                </c:pt>
                <c:pt idx="2">
                  <c:v>$875 - $1,775</c:v>
                </c:pt>
                <c:pt idx="3">
                  <c:v>$1,775 - $4,000</c:v>
                </c:pt>
                <c:pt idx="4">
                  <c:v>$4,000+</c:v>
                </c:pt>
              </c:strCache>
            </c:strRef>
          </c:cat>
          <c:val>
            <c:numRef>
              <c:f>'Page 22'!$F$3:$F$7</c:f>
              <c:numCache>
                <c:formatCode>0.0%</c:formatCode>
                <c:ptCount val="5"/>
                <c:pt idx="0">
                  <c:v>0.34300000000000003</c:v>
                </c:pt>
                <c:pt idx="1">
                  <c:v>0.504</c:v>
                </c:pt>
                <c:pt idx="2">
                  <c:v>0.61299999999999999</c:v>
                </c:pt>
                <c:pt idx="3">
                  <c:v>0.72099999999999997</c:v>
                </c:pt>
                <c:pt idx="4">
                  <c:v>0.76100000000000001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5176560"/>
        <c:axId val="765176952"/>
      </c:barChart>
      <c:lineChart>
        <c:grouping val="standard"/>
        <c:varyColors val="0"/>
        <c:ser>
          <c:idx val="0"/>
          <c:order val="2"/>
          <c:tx>
            <c:strRef>
              <c:f>'Page 22'!$D$2</c:f>
              <c:strCache>
                <c:ptCount val="1"/>
                <c:pt idx="0">
                  <c:v>Duration 20 Lapses </c:v>
                </c:pt>
              </c:strCache>
            </c:strRef>
          </c:tx>
          <c:spPr>
            <a:ln>
              <a:noFill/>
            </a:ln>
          </c:spPr>
          <c:marker>
            <c:symbol val="plus"/>
            <c:size val="7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'Page 22'!$D$3:$D$7</c:f>
              <c:numCache>
                <c:formatCode>#,##0</c:formatCode>
                <c:ptCount val="5"/>
                <c:pt idx="0">
                  <c:v>739</c:v>
                </c:pt>
                <c:pt idx="1">
                  <c:v>2053</c:v>
                </c:pt>
                <c:pt idx="2">
                  <c:v>3206</c:v>
                </c:pt>
                <c:pt idx="3">
                  <c:v>3049</c:v>
                </c:pt>
                <c:pt idx="4">
                  <c:v>1211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55344"/>
        <c:axId val="765358872"/>
      </c:lineChart>
      <c:catAx>
        <c:axId val="76517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 21/20 Premium Jump Amount</a:t>
                </a:r>
              </a:p>
            </c:rich>
          </c:tx>
          <c:layout>
            <c:manualLayout>
              <c:xMode val="edge"/>
              <c:yMode val="edge"/>
              <c:x val="0.29721621342393773"/>
              <c:y val="0.873640110018590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76952"/>
        <c:crosses val="autoZero"/>
        <c:auto val="1"/>
        <c:lblAlgn val="ctr"/>
        <c:lblOffset val="100"/>
        <c:noMultiLvlLbl val="0"/>
      </c:catAx>
      <c:valAx>
        <c:axId val="7651769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76560"/>
        <c:crosses val="autoZero"/>
        <c:crossBetween val="between"/>
      </c:valAx>
      <c:valAx>
        <c:axId val="765358872"/>
        <c:scaling>
          <c:logBase val="10"/>
          <c:orientation val="minMax"/>
          <c:max val="1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 sz="1200" b="1"/>
                  <a:t>Number of Lapses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765355344"/>
        <c:crosses val="max"/>
        <c:crossBetween val="between"/>
      </c:valAx>
      <c:catAx>
        <c:axId val="765355344"/>
        <c:scaling>
          <c:orientation val="minMax"/>
        </c:scaling>
        <c:delete val="1"/>
        <c:axPos val="b"/>
        <c:majorTickMark val="out"/>
        <c:minorTickMark val="none"/>
        <c:tickLblPos val="nextTo"/>
        <c:crossAx val="765358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233534588226882"/>
          <c:y val="0.92664835568630766"/>
          <c:w val="0.46250584922364379"/>
          <c:h val="6.3691326424943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
by Duration</a:t>
            </a:r>
            <a:r>
              <a:rPr lang="en-US" baseline="0"/>
              <a:t> 11/10 </a:t>
            </a:r>
            <a:r>
              <a:rPr lang="en-US"/>
              <a:t>Premium Jump Ratio</a:t>
            </a:r>
          </a:p>
        </c:rich>
      </c:tx>
      <c:layout>
        <c:manualLayout>
          <c:xMode val="edge"/>
          <c:yMode val="edge"/>
          <c:x val="0.30758713101073448"/>
          <c:y val="9.63395392586801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08598694074366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'Page 23'!$F$2</c:f>
              <c:strCache>
                <c:ptCount val="1"/>
                <c:pt idx="0">
                  <c:v>Duration 10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'Page 23'!$B$3:$B$9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23'!$F$3:$F$9</c:f>
              <c:numCache>
                <c:formatCode>0.0%</c:formatCode>
                <c:ptCount val="7"/>
                <c:pt idx="0">
                  <c:v>0.22886528259019639</c:v>
                </c:pt>
                <c:pt idx="1">
                  <c:v>0.32274039342300698</c:v>
                </c:pt>
                <c:pt idx="2">
                  <c:v>0.43878922942733306</c:v>
                </c:pt>
                <c:pt idx="3">
                  <c:v>0.53641519741851751</c:v>
                </c:pt>
                <c:pt idx="4">
                  <c:v>0.63965686329278704</c:v>
                </c:pt>
                <c:pt idx="5">
                  <c:v>0.73229776378280065</c:v>
                </c:pt>
                <c:pt idx="6">
                  <c:v>0.80940830438096067</c:v>
                </c:pt>
              </c:numCache>
            </c:numRef>
          </c:val>
        </c:ser>
        <c:ser>
          <c:idx val="2"/>
          <c:order val="2"/>
          <c:tx>
            <c:strRef>
              <c:f>'Page 23'!$G$2</c:f>
              <c:strCache>
                <c:ptCount val="1"/>
                <c:pt idx="0">
                  <c:v>Duration 11 Lapse Rate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'Page 23'!$B$3:$B$9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23'!$G$3:$G$9</c:f>
              <c:numCache>
                <c:formatCode>0.0%</c:formatCode>
                <c:ptCount val="7"/>
                <c:pt idx="0">
                  <c:v>0.19896835471728663</c:v>
                </c:pt>
                <c:pt idx="1">
                  <c:v>0.31626355679889062</c:v>
                </c:pt>
                <c:pt idx="2">
                  <c:v>0.42612881130449737</c:v>
                </c:pt>
                <c:pt idx="3">
                  <c:v>0.48487280585948855</c:v>
                </c:pt>
                <c:pt idx="4">
                  <c:v>0.57787788997212219</c:v>
                </c:pt>
                <c:pt idx="5">
                  <c:v>0.6247186987461274</c:v>
                </c:pt>
                <c:pt idx="6">
                  <c:v>0.63082410600860039</c:v>
                </c:pt>
              </c:numCache>
            </c:numRef>
          </c:val>
        </c:ser>
        <c:ser>
          <c:idx val="3"/>
          <c:order val="3"/>
          <c:tx>
            <c:strRef>
              <c:f>'Page 23'!$H$2</c:f>
              <c:strCache>
                <c:ptCount val="1"/>
                <c:pt idx="0">
                  <c:v>Duration 12 Lapse Rate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'Page 23'!$B$3:$B$9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23'!$H$3:$H$9</c:f>
              <c:numCache>
                <c:formatCode>0.0%</c:formatCode>
                <c:ptCount val="7"/>
                <c:pt idx="0">
                  <c:v>7.7233820171391313E-2</c:v>
                </c:pt>
                <c:pt idx="1">
                  <c:v>9.0032134355194277E-2</c:v>
                </c:pt>
                <c:pt idx="2">
                  <c:v>0.10835425316711056</c:v>
                </c:pt>
                <c:pt idx="3">
                  <c:v>0.12299019046201297</c:v>
                </c:pt>
                <c:pt idx="4">
                  <c:v>0.13475979573116489</c:v>
                </c:pt>
                <c:pt idx="5">
                  <c:v>0.16860777090717363</c:v>
                </c:pt>
                <c:pt idx="6">
                  <c:v>0.17160902937094627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50"/>
        <c:axId val="765360048"/>
        <c:axId val="765191000"/>
      </c:barChart>
      <c:lineChart>
        <c:grouping val="standard"/>
        <c:varyColors val="0"/>
        <c:ser>
          <c:idx val="0"/>
          <c:order val="0"/>
          <c:tx>
            <c:strRef>
              <c:f>'Page 23'!$I$2</c:f>
              <c:strCache>
                <c:ptCount val="1"/>
                <c:pt idx="0">
                  <c:v>Dur 11 / Dur 10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triangle"/>
            <c:size val="7"/>
            <c:spPr>
              <a:solidFill>
                <a:srgbClr val="0070C0"/>
              </a:solidFill>
              <a:ln w="15875">
                <a:solidFill>
                  <a:srgbClr val="0070C0"/>
                </a:solidFill>
                <a:prstDash val="solid"/>
              </a:ln>
            </c:spPr>
          </c:marker>
          <c:cat>
            <c:strRef>
              <c:f>'Page 23'!$B$3:$B$9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23'!$I$3:$I$9</c:f>
              <c:numCache>
                <c:formatCode>0.0%</c:formatCode>
                <c:ptCount val="7"/>
                <c:pt idx="0">
                  <c:v>0.86936888140241497</c:v>
                </c:pt>
                <c:pt idx="1">
                  <c:v>0.97993174465884925</c:v>
                </c:pt>
                <c:pt idx="2">
                  <c:v>0.9711469259640696</c:v>
                </c:pt>
                <c:pt idx="3">
                  <c:v>0.90391325263140343</c:v>
                </c:pt>
                <c:pt idx="4">
                  <c:v>0.90341857194708619</c:v>
                </c:pt>
                <c:pt idx="5">
                  <c:v>0.85309382281743362</c:v>
                </c:pt>
                <c:pt idx="6">
                  <c:v>0.77936450935113355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'Page 23'!$J$2</c:f>
              <c:strCache>
                <c:ptCount val="1"/>
                <c:pt idx="0">
                  <c:v>Dur 12 / Dur 11</c:v>
                </c:pt>
              </c:strCache>
            </c:strRef>
          </c:tx>
          <c:spPr>
            <a:ln w="28575">
              <a:solidFill>
                <a:schemeClr val="accent4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4">
                  <a:lumMod val="75000"/>
                </a:schemeClr>
              </a:solidFill>
              <a:ln w="15875">
                <a:solidFill>
                  <a:schemeClr val="accent4">
                    <a:lumMod val="75000"/>
                  </a:schemeClr>
                </a:solidFill>
              </a:ln>
            </c:spPr>
          </c:marker>
          <c:cat>
            <c:strRef>
              <c:f>'Page 23'!$B$3:$B$9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23'!$J$3:$J$9</c:f>
              <c:numCache>
                <c:formatCode>0.0%</c:formatCode>
                <c:ptCount val="7"/>
                <c:pt idx="0">
                  <c:v>0.3881713767052683</c:v>
                </c:pt>
                <c:pt idx="1">
                  <c:v>0.28467438761034669</c:v>
                </c:pt>
                <c:pt idx="2">
                  <c:v>0.25427582057971726</c:v>
                </c:pt>
                <c:pt idx="3">
                  <c:v>0.25365454398705611</c:v>
                </c:pt>
                <c:pt idx="4">
                  <c:v>0.23319770157267297</c:v>
                </c:pt>
                <c:pt idx="5">
                  <c:v>0.2698939078429799</c:v>
                </c:pt>
                <c:pt idx="6">
                  <c:v>0.2720394286400441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60048"/>
        <c:axId val="765191000"/>
      </c:lineChart>
      <c:catAx>
        <c:axId val="76536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 11/10 Premium Jump Ratio</a:t>
                </a:r>
              </a:p>
            </c:rich>
          </c:tx>
          <c:layout>
            <c:manualLayout>
              <c:xMode val="edge"/>
              <c:yMode val="edge"/>
              <c:x val="0.30865417684858354"/>
              <c:y val="0.89788262467191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9100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51910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60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605625919970478"/>
          <c:y val="0.87867634308721343"/>
          <c:w val="0.67070306075478048"/>
          <c:h val="9.7886392249749266E-2"/>
        </c:manualLayout>
      </c:layout>
      <c:overlay val="0"/>
      <c:spPr>
        <a:solidFill>
          <a:srgbClr val="FFFFFF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
by Duration</a:t>
            </a:r>
            <a:r>
              <a:rPr lang="en-US" baseline="0"/>
              <a:t> 11/10 </a:t>
            </a:r>
            <a:r>
              <a:rPr lang="en-US"/>
              <a:t>Premium Jump Amount</a:t>
            </a:r>
          </a:p>
        </c:rich>
      </c:tx>
      <c:layout>
        <c:manualLayout>
          <c:xMode val="edge"/>
          <c:yMode val="edge"/>
          <c:x val="0.30758713101073448"/>
          <c:y val="9.63395392586801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08598694074366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'Page 24'!$F$2</c:f>
              <c:strCache>
                <c:ptCount val="1"/>
                <c:pt idx="0">
                  <c:v>Duration 10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'Page 24'!$B$3:$B$12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24'!$F$3:$F$12</c:f>
              <c:numCache>
                <c:formatCode>0.0%</c:formatCode>
                <c:ptCount val="10"/>
                <c:pt idx="0">
                  <c:v>0.27800000000000002</c:v>
                </c:pt>
                <c:pt idx="1">
                  <c:v>0.375</c:v>
                </c:pt>
                <c:pt idx="2">
                  <c:v>0.44800000000000001</c:v>
                </c:pt>
                <c:pt idx="3">
                  <c:v>0.496</c:v>
                </c:pt>
                <c:pt idx="4">
                  <c:v>0.54200000000000004</c:v>
                </c:pt>
                <c:pt idx="5">
                  <c:v>0.59</c:v>
                </c:pt>
                <c:pt idx="6">
                  <c:v>0.64</c:v>
                </c:pt>
                <c:pt idx="7">
                  <c:v>0.68400000000000005</c:v>
                </c:pt>
                <c:pt idx="8">
                  <c:v>0.72699999999999998</c:v>
                </c:pt>
                <c:pt idx="9">
                  <c:v>0.752</c:v>
                </c:pt>
              </c:numCache>
            </c:numRef>
          </c:val>
        </c:ser>
        <c:ser>
          <c:idx val="2"/>
          <c:order val="2"/>
          <c:tx>
            <c:strRef>
              <c:f>'Page 24'!$G$2</c:f>
              <c:strCache>
                <c:ptCount val="1"/>
                <c:pt idx="0">
                  <c:v>Duration 11 Lapse Rate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'Page 24'!$B$3:$B$12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24'!$G$3:$G$12</c:f>
              <c:numCache>
                <c:formatCode>0.0%</c:formatCode>
                <c:ptCount val="10"/>
                <c:pt idx="0">
                  <c:v>0.217</c:v>
                </c:pt>
                <c:pt idx="1">
                  <c:v>0.33700000000000002</c:v>
                </c:pt>
                <c:pt idx="2">
                  <c:v>0.41199999999999998</c:v>
                </c:pt>
                <c:pt idx="3">
                  <c:v>0.46500000000000002</c:v>
                </c:pt>
                <c:pt idx="4">
                  <c:v>0.51</c:v>
                </c:pt>
                <c:pt idx="5">
                  <c:v>0.55300000000000005</c:v>
                </c:pt>
                <c:pt idx="6">
                  <c:v>0.58699999999999997</c:v>
                </c:pt>
                <c:pt idx="7">
                  <c:v>0.625</c:v>
                </c:pt>
                <c:pt idx="8">
                  <c:v>0.64800000000000002</c:v>
                </c:pt>
                <c:pt idx="9">
                  <c:v>0.626</c:v>
                </c:pt>
              </c:numCache>
            </c:numRef>
          </c:val>
        </c:ser>
        <c:ser>
          <c:idx val="3"/>
          <c:order val="3"/>
          <c:tx>
            <c:strRef>
              <c:f>'Page 24'!$H$2</c:f>
              <c:strCache>
                <c:ptCount val="1"/>
                <c:pt idx="0">
                  <c:v>Duration 12 Lapse Rate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'Page 24'!$B$3:$B$12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24'!$H$3:$H$12</c:f>
              <c:numCache>
                <c:formatCode>0.0%</c:formatCode>
                <c:ptCount val="10"/>
                <c:pt idx="0">
                  <c:v>7.9000000000000001E-2</c:v>
                </c:pt>
                <c:pt idx="1">
                  <c:v>9.2999999999999999E-2</c:v>
                </c:pt>
                <c:pt idx="2">
                  <c:v>0.105</c:v>
                </c:pt>
                <c:pt idx="3">
                  <c:v>0.113</c:v>
                </c:pt>
                <c:pt idx="4">
                  <c:v>0.11799999999999999</c:v>
                </c:pt>
                <c:pt idx="5">
                  <c:v>0.13300000000000001</c:v>
                </c:pt>
                <c:pt idx="6">
                  <c:v>0.14699999999999999</c:v>
                </c:pt>
                <c:pt idx="7">
                  <c:v>0.16200000000000001</c:v>
                </c:pt>
                <c:pt idx="8">
                  <c:v>0.17299999999999999</c:v>
                </c:pt>
                <c:pt idx="9">
                  <c:v>0.17199999999999999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50"/>
        <c:axId val="765191784"/>
        <c:axId val="765192960"/>
      </c:barChart>
      <c:lineChart>
        <c:grouping val="standard"/>
        <c:varyColors val="0"/>
        <c:ser>
          <c:idx val="0"/>
          <c:order val="0"/>
          <c:tx>
            <c:strRef>
              <c:f>'Page 24'!$I$2</c:f>
              <c:strCache>
                <c:ptCount val="1"/>
                <c:pt idx="0">
                  <c:v>Dur 11 / Dur 10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triangle"/>
            <c:size val="7"/>
            <c:spPr>
              <a:solidFill>
                <a:srgbClr val="0070C0"/>
              </a:solidFill>
              <a:ln w="15875">
                <a:solidFill>
                  <a:srgbClr val="0070C0"/>
                </a:solidFill>
                <a:prstDash val="solid"/>
              </a:ln>
            </c:spPr>
          </c:marker>
          <c:cat>
            <c:strRef>
              <c:f>'Page 24'!$B$3:$B$12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24'!$I$3:$I$12</c:f>
              <c:numCache>
                <c:formatCode>0.0%</c:formatCode>
                <c:ptCount val="10"/>
                <c:pt idx="0">
                  <c:v>0.78</c:v>
                </c:pt>
                <c:pt idx="1">
                  <c:v>0.90100000000000002</c:v>
                </c:pt>
                <c:pt idx="2">
                  <c:v>0.91800000000000004</c:v>
                </c:pt>
                <c:pt idx="3">
                  <c:v>0.93799999999999994</c:v>
                </c:pt>
                <c:pt idx="4">
                  <c:v>0.94</c:v>
                </c:pt>
                <c:pt idx="5">
                  <c:v>0.93799999999999994</c:v>
                </c:pt>
                <c:pt idx="6">
                  <c:v>0.91800000000000004</c:v>
                </c:pt>
                <c:pt idx="7">
                  <c:v>0.91300000000000003</c:v>
                </c:pt>
                <c:pt idx="8">
                  <c:v>0.89100000000000001</c:v>
                </c:pt>
                <c:pt idx="9">
                  <c:v>0.83199999999999996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'Page 24'!$J$2</c:f>
              <c:strCache>
                <c:ptCount val="1"/>
                <c:pt idx="0">
                  <c:v>Dur 12 / Dur 11</c:v>
                </c:pt>
              </c:strCache>
            </c:strRef>
          </c:tx>
          <c:spPr>
            <a:ln w="28575">
              <a:solidFill>
                <a:schemeClr val="accent4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4">
                  <a:lumMod val="75000"/>
                </a:schemeClr>
              </a:solidFill>
              <a:ln w="15875">
                <a:solidFill>
                  <a:schemeClr val="accent4">
                    <a:lumMod val="75000"/>
                  </a:schemeClr>
                </a:solidFill>
              </a:ln>
            </c:spPr>
          </c:marker>
          <c:cat>
            <c:strRef>
              <c:f>'Page 24'!$B$3:$B$12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24'!$J$3:$J$12</c:f>
              <c:numCache>
                <c:formatCode>0.0%</c:formatCode>
                <c:ptCount val="10"/>
                <c:pt idx="0">
                  <c:v>0.36399999999999999</c:v>
                </c:pt>
                <c:pt idx="1">
                  <c:v>0.27600000000000002</c:v>
                </c:pt>
                <c:pt idx="2">
                  <c:v>0.255</c:v>
                </c:pt>
                <c:pt idx="3">
                  <c:v>0.24299999999999999</c:v>
                </c:pt>
                <c:pt idx="4">
                  <c:v>0.23200000000000001</c:v>
                </c:pt>
                <c:pt idx="5">
                  <c:v>0.24099999999999999</c:v>
                </c:pt>
                <c:pt idx="6">
                  <c:v>0.251</c:v>
                </c:pt>
                <c:pt idx="7">
                  <c:v>0.25900000000000001</c:v>
                </c:pt>
                <c:pt idx="8">
                  <c:v>0.26700000000000002</c:v>
                </c:pt>
                <c:pt idx="9">
                  <c:v>0.27500000000000002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91784"/>
        <c:axId val="765192960"/>
      </c:lineChart>
      <c:catAx>
        <c:axId val="765191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 11/10 Premium Jump Ratio</a:t>
                </a:r>
              </a:p>
            </c:rich>
          </c:tx>
          <c:layout>
            <c:manualLayout>
              <c:xMode val="edge"/>
              <c:yMode val="edge"/>
              <c:x val="0.30865417684858354"/>
              <c:y val="0.89788262467191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9296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51929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917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074650360028691"/>
          <c:y val="0.88131361628576921"/>
          <c:w val="0.67070306075478048"/>
          <c:h val="9.7886392249749266E-2"/>
        </c:manualLayout>
      </c:layout>
      <c:overlay val="0"/>
      <c:spPr>
        <a:solidFill>
          <a:srgbClr val="FFFFFF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Lapse Rate
by Duration</a:t>
            </a:r>
            <a:r>
              <a:rPr lang="en-US" baseline="0"/>
              <a:t> 21/20 </a:t>
            </a:r>
            <a:r>
              <a:rPr lang="en-US"/>
              <a:t>Premium Jump Ratio</a:t>
            </a:r>
          </a:p>
        </c:rich>
      </c:tx>
      <c:layout>
        <c:manualLayout>
          <c:xMode val="edge"/>
          <c:yMode val="edge"/>
          <c:x val="0.30448795733096723"/>
          <c:y val="9.633944116012555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08598694074366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'Page 25'!$F$2</c:f>
              <c:strCache>
                <c:ptCount val="1"/>
                <c:pt idx="0">
                  <c:v>Duration 20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'Page 25'!$B$3:$B$9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25'!$F$3:$F$9</c:f>
              <c:numCache>
                <c:formatCode>0.0%</c:formatCode>
                <c:ptCount val="7"/>
                <c:pt idx="0">
                  <c:v>0.22065491183879093</c:v>
                </c:pt>
                <c:pt idx="1">
                  <c:v>0.33233312701274709</c:v>
                </c:pt>
                <c:pt idx="2">
                  <c:v>0.37060143983460841</c:v>
                </c:pt>
                <c:pt idx="3">
                  <c:v>0.50312150556341328</c:v>
                </c:pt>
                <c:pt idx="4">
                  <c:v>0.6120607462124239</c:v>
                </c:pt>
                <c:pt idx="5">
                  <c:v>0.71780487809126303</c:v>
                </c:pt>
                <c:pt idx="6">
                  <c:v>0.73522483305732911</c:v>
                </c:pt>
              </c:numCache>
            </c:numRef>
          </c:val>
        </c:ser>
        <c:ser>
          <c:idx val="2"/>
          <c:order val="2"/>
          <c:tx>
            <c:strRef>
              <c:f>'Page 25'!$G$2</c:f>
              <c:strCache>
                <c:ptCount val="1"/>
                <c:pt idx="0">
                  <c:v>Duration 21 Lapse Rate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'Page 25'!$B$3:$B$9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25'!$G$3:$G$9</c:f>
              <c:numCache>
                <c:formatCode>0.0%</c:formatCode>
                <c:ptCount val="7"/>
                <c:pt idx="0">
                  <c:v>0.13483108335012425</c:v>
                </c:pt>
                <c:pt idx="1">
                  <c:v>0.163305932625148</c:v>
                </c:pt>
                <c:pt idx="2">
                  <c:v>0.25932390709423897</c:v>
                </c:pt>
                <c:pt idx="3">
                  <c:v>0.3568363622297151</c:v>
                </c:pt>
                <c:pt idx="4">
                  <c:v>0.43222284708281311</c:v>
                </c:pt>
                <c:pt idx="5">
                  <c:v>0.48240433694446361</c:v>
                </c:pt>
                <c:pt idx="6">
                  <c:v>0.51750862113851093</c:v>
                </c:pt>
              </c:numCache>
            </c:numRef>
          </c:val>
        </c:ser>
        <c:ser>
          <c:idx val="3"/>
          <c:order val="3"/>
          <c:tx>
            <c:strRef>
              <c:f>'Page 25'!$H$2</c:f>
              <c:strCache>
                <c:ptCount val="1"/>
                <c:pt idx="0">
                  <c:v>Duration 22 Lapse Rate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'Page 25'!$B$3:$B$9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25'!$H$3:$H$9</c:f>
              <c:numCache>
                <c:formatCode>0.0%</c:formatCode>
                <c:ptCount val="7"/>
                <c:pt idx="0">
                  <c:v>0</c:v>
                </c:pt>
                <c:pt idx="1">
                  <c:v>1.8292682926829264E-2</c:v>
                </c:pt>
                <c:pt idx="2">
                  <c:v>5.9288537549407112E-2</c:v>
                </c:pt>
                <c:pt idx="3">
                  <c:v>6.1739996616986509E-2</c:v>
                </c:pt>
                <c:pt idx="4">
                  <c:v>9.3116502483106739E-2</c:v>
                </c:pt>
                <c:pt idx="5">
                  <c:v>0.13166363707093492</c:v>
                </c:pt>
                <c:pt idx="6">
                  <c:v>0.16269299343727478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50"/>
        <c:axId val="765191392"/>
        <c:axId val="765197272"/>
      </c:barChart>
      <c:lineChart>
        <c:grouping val="standard"/>
        <c:varyColors val="0"/>
        <c:ser>
          <c:idx val="0"/>
          <c:order val="0"/>
          <c:tx>
            <c:strRef>
              <c:f>'Page 25'!$I$2</c:f>
              <c:strCache>
                <c:ptCount val="1"/>
                <c:pt idx="0">
                  <c:v>Dur 21 / Dur 20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triangle"/>
            <c:size val="7"/>
            <c:spPr>
              <a:solidFill>
                <a:srgbClr val="0070C0"/>
              </a:solidFill>
              <a:ln w="15875">
                <a:solidFill>
                  <a:srgbClr val="0070C0"/>
                </a:solidFill>
                <a:prstDash val="solid"/>
              </a:ln>
            </c:spPr>
          </c:marker>
          <c:cat>
            <c:strRef>
              <c:f>'Page 25'!$B$3:$B$9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25'!$I$3:$I$9</c:f>
              <c:numCache>
                <c:formatCode>0.0%</c:formatCode>
                <c:ptCount val="7"/>
                <c:pt idx="0">
                  <c:v>0.61104954440638504</c:v>
                </c:pt>
                <c:pt idx="1">
                  <c:v>0.49139227886506837</c:v>
                </c:pt>
                <c:pt idx="2">
                  <c:v>0.6997379913309828</c:v>
                </c:pt>
                <c:pt idx="3">
                  <c:v>0.70924490065300849</c:v>
                </c:pt>
                <c:pt idx="4">
                  <c:v>0.70617638814040917</c:v>
                </c:pt>
                <c:pt idx="5">
                  <c:v>0.6720549715784041</c:v>
                </c:pt>
                <c:pt idx="6">
                  <c:v>0.7038780490948926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'Page 25'!$J$2</c:f>
              <c:strCache>
                <c:ptCount val="1"/>
                <c:pt idx="0">
                  <c:v>Dur 22 / Dur 21</c:v>
                </c:pt>
              </c:strCache>
            </c:strRef>
          </c:tx>
          <c:spPr>
            <a:ln w="28575">
              <a:solidFill>
                <a:schemeClr val="accent4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4">
                  <a:lumMod val="75000"/>
                </a:schemeClr>
              </a:solidFill>
              <a:ln w="15875">
                <a:solidFill>
                  <a:schemeClr val="accent4">
                    <a:lumMod val="75000"/>
                  </a:schemeClr>
                </a:solidFill>
              </a:ln>
            </c:spPr>
          </c:marker>
          <c:cat>
            <c:strRef>
              <c:f>'Page 25'!$B$3:$B$9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25'!$J$3:$J$9</c:f>
              <c:numCache>
                <c:formatCode>0.0%</c:formatCode>
                <c:ptCount val="7"/>
                <c:pt idx="0">
                  <c:v>0</c:v>
                </c:pt>
                <c:pt idx="1">
                  <c:v>0.11201480946083103</c:v>
                </c:pt>
                <c:pt idx="2">
                  <c:v>0.22862734953265032</c:v>
                </c:pt>
                <c:pt idx="3">
                  <c:v>0.1730204742341844</c:v>
                </c:pt>
                <c:pt idx="4">
                  <c:v>0.21543632668095813</c:v>
                </c:pt>
                <c:pt idx="5">
                  <c:v>0.27293211728752054</c:v>
                </c:pt>
                <c:pt idx="6">
                  <c:v>0.31437735873723749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91392"/>
        <c:axId val="765197272"/>
      </c:lineChart>
      <c:catAx>
        <c:axId val="76519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 11/10 Premium Jump Ratio</a:t>
                </a:r>
              </a:p>
            </c:rich>
          </c:tx>
          <c:layout>
            <c:manualLayout>
              <c:xMode val="edge"/>
              <c:yMode val="edge"/>
              <c:x val="0.30865417684858354"/>
              <c:y val="0.89788262467191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9727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51972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91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25630276144915"/>
          <c:y val="0.8850898068711559"/>
          <c:w val="0.65028936398977366"/>
          <c:h val="9.512274036946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Lapse Rate
by Duration</a:t>
            </a:r>
            <a:r>
              <a:rPr lang="en-US" baseline="0"/>
              <a:t> 21/20 </a:t>
            </a:r>
            <a:r>
              <a:rPr lang="en-US"/>
              <a:t>Premium Jump Amount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95749742910297"/>
          <c:y val="0.13680182908529367"/>
          <c:w val="0.70152447385333383"/>
          <c:h val="0.569790626483539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'Page 26'!$F$2</c:f>
              <c:strCache>
                <c:ptCount val="1"/>
                <c:pt idx="0">
                  <c:v>Duration 20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'Page 26'!$B$3:$B$7</c:f>
              <c:strCache>
                <c:ptCount val="5"/>
                <c:pt idx="0">
                  <c:v>$0 - $400</c:v>
                </c:pt>
                <c:pt idx="1">
                  <c:v>$400 - $875</c:v>
                </c:pt>
                <c:pt idx="2">
                  <c:v>$875 - $1,775</c:v>
                </c:pt>
                <c:pt idx="3">
                  <c:v>$1,775 - $4,000</c:v>
                </c:pt>
                <c:pt idx="4">
                  <c:v>$4,000+</c:v>
                </c:pt>
              </c:strCache>
            </c:strRef>
          </c:cat>
          <c:val>
            <c:numRef>
              <c:f>'Page 26'!$F$3:$F$7</c:f>
              <c:numCache>
                <c:formatCode>0.0%</c:formatCode>
                <c:ptCount val="5"/>
                <c:pt idx="0">
                  <c:v>0.33800000000000002</c:v>
                </c:pt>
                <c:pt idx="1">
                  <c:v>0.51</c:v>
                </c:pt>
                <c:pt idx="2">
                  <c:v>0.627</c:v>
                </c:pt>
                <c:pt idx="3">
                  <c:v>0.73799999999999999</c:v>
                </c:pt>
                <c:pt idx="4">
                  <c:v>0.76700000000000002</c:v>
                </c:pt>
              </c:numCache>
            </c:numRef>
          </c:val>
        </c:ser>
        <c:ser>
          <c:idx val="2"/>
          <c:order val="2"/>
          <c:tx>
            <c:strRef>
              <c:f>'Page 26'!$G$2</c:f>
              <c:strCache>
                <c:ptCount val="1"/>
                <c:pt idx="0">
                  <c:v>Duration 21 Lapse Rate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'Page 26'!$B$3:$B$7</c:f>
              <c:strCache>
                <c:ptCount val="5"/>
                <c:pt idx="0">
                  <c:v>$0 - $400</c:v>
                </c:pt>
                <c:pt idx="1">
                  <c:v>$400 - $875</c:v>
                </c:pt>
                <c:pt idx="2">
                  <c:v>$875 - $1,775</c:v>
                </c:pt>
                <c:pt idx="3">
                  <c:v>$1,775 - $4,000</c:v>
                </c:pt>
                <c:pt idx="4">
                  <c:v>$4,000+</c:v>
                </c:pt>
              </c:strCache>
            </c:strRef>
          </c:cat>
          <c:val>
            <c:numRef>
              <c:f>'Page 26'!$G$3:$G$7</c:f>
              <c:numCache>
                <c:formatCode>0.0%</c:formatCode>
                <c:ptCount val="5"/>
                <c:pt idx="0">
                  <c:v>0.20799999999999999</c:v>
                </c:pt>
                <c:pt idx="1">
                  <c:v>0.34599999999999997</c:v>
                </c:pt>
                <c:pt idx="2">
                  <c:v>0.437</c:v>
                </c:pt>
                <c:pt idx="3">
                  <c:v>0.53900000000000003</c:v>
                </c:pt>
                <c:pt idx="4">
                  <c:v>0.57999999999999996</c:v>
                </c:pt>
              </c:numCache>
            </c:numRef>
          </c:val>
        </c:ser>
        <c:ser>
          <c:idx val="3"/>
          <c:order val="3"/>
          <c:tx>
            <c:strRef>
              <c:f>'Page 26'!$H$2</c:f>
              <c:strCache>
                <c:ptCount val="1"/>
                <c:pt idx="0">
                  <c:v>Duration 22 Lapse Rate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'Page 26'!$B$3:$B$7</c:f>
              <c:strCache>
                <c:ptCount val="5"/>
                <c:pt idx="0">
                  <c:v>$0 - $400</c:v>
                </c:pt>
                <c:pt idx="1">
                  <c:v>$400 - $875</c:v>
                </c:pt>
                <c:pt idx="2">
                  <c:v>$875 - $1,775</c:v>
                </c:pt>
                <c:pt idx="3">
                  <c:v>$1,775 - $4,000</c:v>
                </c:pt>
                <c:pt idx="4">
                  <c:v>$4,000+</c:v>
                </c:pt>
              </c:strCache>
            </c:strRef>
          </c:cat>
          <c:val>
            <c:numRef>
              <c:f>'Page 26'!$H$3:$H$7</c:f>
              <c:numCache>
                <c:formatCode>0.0%</c:formatCode>
                <c:ptCount val="5"/>
                <c:pt idx="0">
                  <c:v>4.4999999999999998E-2</c:v>
                </c:pt>
                <c:pt idx="1">
                  <c:v>7.3999999999999996E-2</c:v>
                </c:pt>
                <c:pt idx="2">
                  <c:v>8.1000000000000003E-2</c:v>
                </c:pt>
                <c:pt idx="3">
                  <c:v>0.14599999999999999</c:v>
                </c:pt>
                <c:pt idx="4">
                  <c:v>0.34200000000000003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50"/>
        <c:axId val="765196880"/>
        <c:axId val="765198056"/>
      </c:barChart>
      <c:lineChart>
        <c:grouping val="standard"/>
        <c:varyColors val="0"/>
        <c:ser>
          <c:idx val="0"/>
          <c:order val="0"/>
          <c:tx>
            <c:strRef>
              <c:f>'Page 26'!$I$2</c:f>
              <c:strCache>
                <c:ptCount val="1"/>
                <c:pt idx="0">
                  <c:v>Dur 21 / Dur 20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triangle"/>
            <c:size val="7"/>
            <c:spPr>
              <a:solidFill>
                <a:srgbClr val="0070C0"/>
              </a:solidFill>
              <a:ln w="15875">
                <a:solidFill>
                  <a:srgbClr val="0070C0"/>
                </a:solidFill>
                <a:prstDash val="solid"/>
              </a:ln>
            </c:spPr>
          </c:marker>
          <c:cat>
            <c:strRef>
              <c:f>'Page 26'!$B$3:$B$7</c:f>
              <c:strCache>
                <c:ptCount val="5"/>
                <c:pt idx="0">
                  <c:v>$0 - $400</c:v>
                </c:pt>
                <c:pt idx="1">
                  <c:v>$400 - $875</c:v>
                </c:pt>
                <c:pt idx="2">
                  <c:v>$875 - $1,775</c:v>
                </c:pt>
                <c:pt idx="3">
                  <c:v>$1,775 - $4,000</c:v>
                </c:pt>
                <c:pt idx="4">
                  <c:v>$4,000+</c:v>
                </c:pt>
              </c:strCache>
            </c:strRef>
          </c:cat>
          <c:val>
            <c:numRef>
              <c:f>'Page 26'!$I$3:$I$7</c:f>
              <c:numCache>
                <c:formatCode>0.0%</c:formatCode>
                <c:ptCount val="5"/>
                <c:pt idx="0">
                  <c:v>0.61399999999999999</c:v>
                </c:pt>
                <c:pt idx="1">
                  <c:v>0.67700000000000005</c:v>
                </c:pt>
                <c:pt idx="2">
                  <c:v>0.69599999999999995</c:v>
                </c:pt>
                <c:pt idx="3">
                  <c:v>0.73</c:v>
                </c:pt>
                <c:pt idx="4">
                  <c:v>0.75600000000000001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'Page 26'!$J$2</c:f>
              <c:strCache>
                <c:ptCount val="1"/>
                <c:pt idx="0">
                  <c:v>Dur 22 / Dur 21</c:v>
                </c:pt>
              </c:strCache>
            </c:strRef>
          </c:tx>
          <c:spPr>
            <a:ln w="28575">
              <a:solidFill>
                <a:schemeClr val="accent4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4">
                  <a:lumMod val="75000"/>
                </a:schemeClr>
              </a:solidFill>
              <a:ln w="15875">
                <a:solidFill>
                  <a:schemeClr val="accent4">
                    <a:lumMod val="75000"/>
                  </a:schemeClr>
                </a:solidFill>
              </a:ln>
            </c:spPr>
          </c:marker>
          <c:cat>
            <c:strRef>
              <c:f>'Page 26'!$B$3:$B$7</c:f>
              <c:strCache>
                <c:ptCount val="5"/>
                <c:pt idx="0">
                  <c:v>$0 - $400</c:v>
                </c:pt>
                <c:pt idx="1">
                  <c:v>$400 - $875</c:v>
                </c:pt>
                <c:pt idx="2">
                  <c:v>$875 - $1,775</c:v>
                </c:pt>
                <c:pt idx="3">
                  <c:v>$1,775 - $4,000</c:v>
                </c:pt>
                <c:pt idx="4">
                  <c:v>$4,000+</c:v>
                </c:pt>
              </c:strCache>
            </c:strRef>
          </c:cat>
          <c:val>
            <c:numRef>
              <c:f>'Page 26'!$J$3:$J$7</c:f>
              <c:numCache>
                <c:formatCode>0.0%</c:formatCode>
                <c:ptCount val="5"/>
                <c:pt idx="0">
                  <c:v>0.218</c:v>
                </c:pt>
                <c:pt idx="1">
                  <c:v>0.21299999999999999</c:v>
                </c:pt>
                <c:pt idx="2">
                  <c:v>0.185</c:v>
                </c:pt>
                <c:pt idx="3">
                  <c:v>0.27100000000000002</c:v>
                </c:pt>
                <c:pt idx="4">
                  <c:v>0.58899999999999997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96880"/>
        <c:axId val="765198056"/>
      </c:lineChart>
      <c:catAx>
        <c:axId val="76519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 11/10 Premium Jump Ratio</a:t>
                </a:r>
              </a:p>
            </c:rich>
          </c:tx>
          <c:layout>
            <c:manualLayout>
              <c:xMode val="edge"/>
              <c:yMode val="edge"/>
              <c:x val="0.30865417684858354"/>
              <c:y val="0.89788262467191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9805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51980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96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92557887404902"/>
          <c:y val="0.89340579828768807"/>
          <c:w val="0.65028936398977366"/>
          <c:h val="9.512274036946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T10 Duration 10 Lapse Rates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by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Average Premium Jump Ratio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noFill/>
              </a:ln>
            </c:spPr>
          </c:marker>
          <c:trendline>
            <c:trendlineType val="log"/>
            <c:backward val="1.5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'Page 30'!$F$2:$F$12</c:f>
              <c:numCache>
                <c:formatCode>General</c:formatCode>
                <c:ptCount val="11"/>
                <c:pt idx="0">
                  <c:v>4.1795665193516873</c:v>
                </c:pt>
                <c:pt idx="1">
                  <c:v>4.7504714425364938</c:v>
                </c:pt>
                <c:pt idx="2">
                  <c:v>3.9094090413472933</c:v>
                </c:pt>
                <c:pt idx="3">
                  <c:v>4.0645859298258635</c:v>
                </c:pt>
                <c:pt idx="4">
                  <c:v>5.574082974000734</c:v>
                </c:pt>
                <c:pt idx="5">
                  <c:v>4.8696962826027868</c:v>
                </c:pt>
                <c:pt idx="6">
                  <c:v>6.6388614468032543</c:v>
                </c:pt>
                <c:pt idx="7">
                  <c:v>5.2334494640630913</c:v>
                </c:pt>
                <c:pt idx="8">
                  <c:v>5.3091190538809325</c:v>
                </c:pt>
                <c:pt idx="9">
                  <c:v>4.0756729663117355</c:v>
                </c:pt>
                <c:pt idx="10">
                  <c:v>3.5716650998924431</c:v>
                </c:pt>
              </c:numCache>
            </c:numRef>
          </c:xVal>
          <c:yVal>
            <c:numRef>
              <c:f>'Page 30'!$B$2:$B$12</c:f>
              <c:numCache>
                <c:formatCode>General</c:formatCode>
                <c:ptCount val="11"/>
                <c:pt idx="0">
                  <c:v>0.45080665490966054</c:v>
                </c:pt>
                <c:pt idx="1">
                  <c:v>0.57823049748376898</c:v>
                </c:pt>
                <c:pt idx="2">
                  <c:v>0.51735212310443168</c:v>
                </c:pt>
                <c:pt idx="3">
                  <c:v>0.54618097898897622</c:v>
                </c:pt>
                <c:pt idx="4">
                  <c:v>0.649214105802568</c:v>
                </c:pt>
                <c:pt idx="5">
                  <c:v>0.53355223872195479</c:v>
                </c:pt>
                <c:pt idx="6">
                  <c:v>0.77454193863187237</c:v>
                </c:pt>
                <c:pt idx="7">
                  <c:v>0.68249191210959148</c:v>
                </c:pt>
                <c:pt idx="8">
                  <c:v>0.60897809920745394</c:v>
                </c:pt>
                <c:pt idx="9">
                  <c:v>0.45933194533713084</c:v>
                </c:pt>
                <c:pt idx="10">
                  <c:v>0.44281485810106963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193744"/>
        <c:axId val="765192568"/>
      </c:scatterChart>
      <c:valAx>
        <c:axId val="76519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Average Duration 11/10 Premium Jump Ratio for Company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192568"/>
        <c:crosses val="autoZero"/>
        <c:crossBetween val="midCat"/>
        <c:majorUnit val="2"/>
      </c:valAx>
      <c:valAx>
        <c:axId val="76519256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Lapse Rate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193744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T10 Duration 10 Shock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Lapse by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Premium Ratio and Company (minimum of 250 lapses)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31'!$B$3:$K$3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1"/>
          <c:order val="1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31'!$B$4:$K$4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0.69531265650014074</c:v>
                </c:pt>
                <c:pt idx="5">
                  <c:v>0.76529745389553305</c:v>
                </c:pt>
                <c:pt idx="6">
                  <c:v>0.86263579719835803</c:v>
                </c:pt>
                <c:pt idx="7">
                  <c:v>0.91672026708321896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31'!$B$5:$K$5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0.36213599943692798</c:v>
                </c:pt>
                <c:pt idx="3">
                  <c:v>0.48043830450665104</c:v>
                </c:pt>
                <c:pt idx="4">
                  <c:v>0.60808465913219756</c:v>
                </c:pt>
                <c:pt idx="5">
                  <c:v>0.76303177327538341</c:v>
                </c:pt>
                <c:pt idx="6">
                  <c:v>0.793604651162791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3"/>
          <c:order val="3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31'!$B$6:$K$6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0.47904191616766478</c:v>
                </c:pt>
                <c:pt idx="3">
                  <c:v>0.51197247824947556</c:v>
                </c:pt>
                <c:pt idx="4">
                  <c:v>0.54385056379482166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4"/>
          <c:order val="4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31'!$B$7:$K$7</c:f>
              <c:numCache>
                <c:formatCode>0%</c:formatCode>
                <c:ptCount val="10"/>
                <c:pt idx="0">
                  <c:v>#N/A</c:v>
                </c:pt>
                <c:pt idx="1">
                  <c:v>0.37820776434522718</c:v>
                </c:pt>
                <c:pt idx="2">
                  <c:v>0.47785327334427946</c:v>
                </c:pt>
                <c:pt idx="3">
                  <c:v>0.60499382985053007</c:v>
                </c:pt>
                <c:pt idx="4">
                  <c:v>0.70370848461488089</c:v>
                </c:pt>
                <c:pt idx="5">
                  <c:v>0.76595307198152629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5"/>
          <c:order val="5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31'!$B$8:$K$8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0.42088302795134458</c:v>
                </c:pt>
                <c:pt idx="3">
                  <c:v>0.51689195416717892</c:v>
                </c:pt>
                <c:pt idx="4">
                  <c:v>0.64929531659826045</c:v>
                </c:pt>
                <c:pt idx="5">
                  <c:v>0.74956915530844337</c:v>
                </c:pt>
                <c:pt idx="6">
                  <c:v>0.86910913491628561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6"/>
          <c:order val="6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31'!$B$9:$K$9</c:f>
              <c:numCache>
                <c:formatCode>0%</c:formatCode>
                <c:ptCount val="10"/>
                <c:pt idx="0">
                  <c:v>0.20059664125632776</c:v>
                </c:pt>
                <c:pt idx="1">
                  <c:v>0.28458451904547577</c:v>
                </c:pt>
                <c:pt idx="2">
                  <c:v>0.39416972429291181</c:v>
                </c:pt>
                <c:pt idx="3">
                  <c:v>0.49853316292378225</c:v>
                </c:pt>
                <c:pt idx="4">
                  <c:v>0.56442165208051409</c:v>
                </c:pt>
                <c:pt idx="5">
                  <c:v>0.6528062255408027</c:v>
                </c:pt>
                <c:pt idx="6">
                  <c:v>0.6519772090969056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8"/>
          <c:order val="7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31'!$B$10:$K$10</c:f>
              <c:numCache>
                <c:formatCode>0%</c:formatCode>
                <c:ptCount val="10"/>
                <c:pt idx="0">
                  <c:v>#N/A</c:v>
                </c:pt>
                <c:pt idx="1">
                  <c:v>0.33509782897116852</c:v>
                </c:pt>
                <c:pt idx="2">
                  <c:v>0.45947346592019933</c:v>
                </c:pt>
                <c:pt idx="3">
                  <c:v>0.55922892166174276</c:v>
                </c:pt>
                <c:pt idx="4">
                  <c:v>0.66202805628935191</c:v>
                </c:pt>
                <c:pt idx="5">
                  <c:v>0.75885329987593153</c:v>
                </c:pt>
                <c:pt idx="6">
                  <c:v>0.78535308528284953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9"/>
          <c:order val="8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31'!$B$11:$K$11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0.60803059273422611</c:v>
                </c:pt>
                <c:pt idx="5">
                  <c:v>0.71954887218045138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7"/>
          <c:order val="9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31'!$B$12:$K$12</c:f>
              <c:numCache>
                <c:formatCode>0%</c:formatCode>
                <c:ptCount val="10"/>
                <c:pt idx="0">
                  <c:v>0.24477986119797798</c:v>
                </c:pt>
                <c:pt idx="1">
                  <c:v>0.35777171774383842</c:v>
                </c:pt>
                <c:pt idx="2">
                  <c:v>0.49975824033587141</c:v>
                </c:pt>
                <c:pt idx="3">
                  <c:v>0.57210106188705689</c:v>
                </c:pt>
                <c:pt idx="4">
                  <c:v>0.70026575698916538</c:v>
                </c:pt>
                <c:pt idx="5">
                  <c:v>0.73905072545431405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10"/>
          <c:order val="10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31'!$B$13:$K$13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0.45863849397511736</c:v>
                </c:pt>
                <c:pt idx="3">
                  <c:v>0.60559313890304145</c:v>
                </c:pt>
                <c:pt idx="4">
                  <c:v>0.7412825604383021</c:v>
                </c:pt>
                <c:pt idx="5">
                  <c:v>0.81799276940123389</c:v>
                </c:pt>
                <c:pt idx="6">
                  <c:v>0.86494364378903399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ser>
          <c:idx val="11"/>
          <c:order val="11"/>
          <c:cat>
            <c:strRef>
              <c:f>'Page 31'!$B$1:$K$1</c:f>
              <c:strCache>
                <c:ptCount val="10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- 9x</c:v>
                </c:pt>
                <c:pt idx="8">
                  <c:v>9.01x - 10x</c:v>
                </c:pt>
                <c:pt idx="9">
                  <c:v>10.01x-11x</c:v>
                </c:pt>
              </c:strCache>
            </c:strRef>
          </c:cat>
          <c:val>
            <c:numRef>
              <c:f>'Page 31'!$B$14:$K$14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97664"/>
        <c:axId val="765198448"/>
      </c:lineChart>
      <c:catAx>
        <c:axId val="765197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Duration</a:t>
                </a:r>
                <a:r>
                  <a:rPr lang="en-US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11/10 Premium Jump Ratio</a:t>
                </a:r>
                <a:endParaRPr lang="en-US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198448"/>
        <c:crosses val="autoZero"/>
        <c:auto val="1"/>
        <c:lblAlgn val="ctr"/>
        <c:lblOffset val="100"/>
        <c:noMultiLvlLbl val="0"/>
      </c:catAx>
      <c:valAx>
        <c:axId val="765198448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Lapse</a:t>
                </a:r>
                <a:r>
                  <a:rPr lang="en-US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Rate</a:t>
                </a:r>
                <a:endParaRPr lang="en-US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197664"/>
        <c:crosses val="autoZero"/>
        <c:crossBetween val="between"/>
        <c:majorUnit val="0.1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T10: Lapse Skewness by Month
</a:t>
            </a:r>
          </a:p>
        </c:rich>
      </c:tx>
      <c:layout>
        <c:manualLayout>
          <c:xMode val="edge"/>
          <c:yMode val="edge"/>
          <c:x val="0.29794118386958818"/>
          <c:y val="9.596928982725527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34'!$B$4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34'!$C$4:$F$4</c:f>
              <c:numCache>
                <c:formatCode>#,##0</c:formatCode>
                <c:ptCount val="4"/>
                <c:pt idx="0">
                  <c:v>10671</c:v>
                </c:pt>
                <c:pt idx="1">
                  <c:v>3132</c:v>
                </c:pt>
                <c:pt idx="2">
                  <c:v>34364</c:v>
                </c:pt>
                <c:pt idx="3">
                  <c:v>10968</c:v>
                </c:pt>
              </c:numCache>
            </c:numRef>
          </c:val>
        </c:ser>
        <c:ser>
          <c:idx val="1"/>
          <c:order val="1"/>
          <c:tx>
            <c:strRef>
              <c:f>'Page 34'!$B$5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34'!$C$5:$F$5</c:f>
              <c:numCache>
                <c:formatCode>#,##0</c:formatCode>
                <c:ptCount val="4"/>
                <c:pt idx="0">
                  <c:v>9887</c:v>
                </c:pt>
                <c:pt idx="1">
                  <c:v>2982</c:v>
                </c:pt>
                <c:pt idx="2">
                  <c:v>19056</c:v>
                </c:pt>
                <c:pt idx="3">
                  <c:v>8133</c:v>
                </c:pt>
              </c:numCache>
            </c:numRef>
          </c:val>
        </c:ser>
        <c:ser>
          <c:idx val="2"/>
          <c:order val="2"/>
          <c:tx>
            <c:strRef>
              <c:f>'Page 34'!$B$6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34'!$C$6:$F$6</c:f>
              <c:numCache>
                <c:formatCode>#,##0</c:formatCode>
                <c:ptCount val="4"/>
                <c:pt idx="0">
                  <c:v>9353</c:v>
                </c:pt>
                <c:pt idx="1">
                  <c:v>3025</c:v>
                </c:pt>
                <c:pt idx="2">
                  <c:v>11651</c:v>
                </c:pt>
                <c:pt idx="3">
                  <c:v>7393</c:v>
                </c:pt>
              </c:numCache>
            </c:numRef>
          </c:val>
        </c:ser>
        <c:ser>
          <c:idx val="3"/>
          <c:order val="3"/>
          <c:tx>
            <c:strRef>
              <c:f>'Page 34'!$B$7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34'!$C$7:$F$7</c:f>
              <c:numCache>
                <c:formatCode>#,##0</c:formatCode>
                <c:ptCount val="4"/>
                <c:pt idx="0">
                  <c:v>8951</c:v>
                </c:pt>
                <c:pt idx="1">
                  <c:v>3057</c:v>
                </c:pt>
                <c:pt idx="2">
                  <c:v>7692</c:v>
                </c:pt>
                <c:pt idx="3">
                  <c:v>6416</c:v>
                </c:pt>
              </c:numCache>
            </c:numRef>
          </c:val>
        </c:ser>
        <c:ser>
          <c:idx val="4"/>
          <c:order val="4"/>
          <c:tx>
            <c:strRef>
              <c:f>'Page 34'!$B$8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34'!$C$8:$F$8</c:f>
              <c:numCache>
                <c:formatCode>#,##0</c:formatCode>
                <c:ptCount val="4"/>
                <c:pt idx="0">
                  <c:v>8882</c:v>
                </c:pt>
                <c:pt idx="1">
                  <c:v>3021</c:v>
                </c:pt>
                <c:pt idx="2">
                  <c:v>5489</c:v>
                </c:pt>
                <c:pt idx="3">
                  <c:v>6098</c:v>
                </c:pt>
              </c:numCache>
            </c:numRef>
          </c:val>
        </c:ser>
        <c:ser>
          <c:idx val="5"/>
          <c:order val="5"/>
          <c:tx>
            <c:strRef>
              <c:f>'Page 34'!$B$9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34'!$C$9:$F$9</c:f>
              <c:numCache>
                <c:formatCode>#,##0</c:formatCode>
                <c:ptCount val="4"/>
                <c:pt idx="0">
                  <c:v>9060</c:v>
                </c:pt>
                <c:pt idx="1">
                  <c:v>3557</c:v>
                </c:pt>
                <c:pt idx="2">
                  <c:v>4264</c:v>
                </c:pt>
                <c:pt idx="3">
                  <c:v>6209</c:v>
                </c:pt>
              </c:numCache>
            </c:numRef>
          </c:val>
        </c:ser>
        <c:ser>
          <c:idx val="6"/>
          <c:order val="6"/>
          <c:tx>
            <c:strRef>
              <c:f>'Page 34'!$B$10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34'!$C$10:$F$10</c:f>
              <c:numCache>
                <c:formatCode>#,##0</c:formatCode>
                <c:ptCount val="4"/>
                <c:pt idx="0">
                  <c:v>8562</c:v>
                </c:pt>
                <c:pt idx="1">
                  <c:v>3503</c:v>
                </c:pt>
                <c:pt idx="2">
                  <c:v>3216</c:v>
                </c:pt>
                <c:pt idx="3">
                  <c:v>5774</c:v>
                </c:pt>
              </c:numCache>
            </c:numRef>
          </c:val>
        </c:ser>
        <c:ser>
          <c:idx val="7"/>
          <c:order val="7"/>
          <c:tx>
            <c:strRef>
              <c:f>'Page 34'!$B$11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34'!$C$11:$F$11</c:f>
              <c:numCache>
                <c:formatCode>#,##0</c:formatCode>
                <c:ptCount val="4"/>
                <c:pt idx="0">
                  <c:v>8577</c:v>
                </c:pt>
                <c:pt idx="1">
                  <c:v>4497</c:v>
                </c:pt>
                <c:pt idx="2">
                  <c:v>2551</c:v>
                </c:pt>
                <c:pt idx="3">
                  <c:v>5614</c:v>
                </c:pt>
              </c:numCache>
            </c:numRef>
          </c:val>
        </c:ser>
        <c:ser>
          <c:idx val="8"/>
          <c:order val="8"/>
          <c:tx>
            <c:strRef>
              <c:f>'Page 34'!$B$12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34'!$C$12:$F$12</c:f>
              <c:numCache>
                <c:formatCode>#,##0</c:formatCode>
                <c:ptCount val="4"/>
                <c:pt idx="0">
                  <c:v>8654</c:v>
                </c:pt>
                <c:pt idx="1">
                  <c:v>8992</c:v>
                </c:pt>
                <c:pt idx="2">
                  <c:v>2171</c:v>
                </c:pt>
                <c:pt idx="3">
                  <c:v>5836</c:v>
                </c:pt>
              </c:numCache>
            </c:numRef>
          </c:val>
        </c:ser>
        <c:ser>
          <c:idx val="9"/>
          <c:order val="9"/>
          <c:tx>
            <c:strRef>
              <c:f>'Page 34'!$B$13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34'!$C$13:$F$13</c:f>
              <c:numCache>
                <c:formatCode>#,##0</c:formatCode>
                <c:ptCount val="4"/>
                <c:pt idx="0">
                  <c:v>9084</c:v>
                </c:pt>
                <c:pt idx="1">
                  <c:v>20265</c:v>
                </c:pt>
                <c:pt idx="2">
                  <c:v>1967</c:v>
                </c:pt>
                <c:pt idx="3">
                  <c:v>6468</c:v>
                </c:pt>
              </c:numCache>
            </c:numRef>
          </c:val>
        </c:ser>
        <c:ser>
          <c:idx val="10"/>
          <c:order val="10"/>
          <c:tx>
            <c:strRef>
              <c:f>'Page 34'!$B$14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34'!$C$14:$F$14</c:f>
              <c:numCache>
                <c:formatCode>#,##0</c:formatCode>
                <c:ptCount val="4"/>
                <c:pt idx="0">
                  <c:v>9395</c:v>
                </c:pt>
                <c:pt idx="1">
                  <c:v>32569</c:v>
                </c:pt>
                <c:pt idx="2">
                  <c:v>1732</c:v>
                </c:pt>
                <c:pt idx="3">
                  <c:v>8398</c:v>
                </c:pt>
              </c:numCache>
            </c:numRef>
          </c:val>
        </c:ser>
        <c:ser>
          <c:idx val="11"/>
          <c:order val="11"/>
          <c:tx>
            <c:strRef>
              <c:f>'Page 34'!$B$15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34'!$C$1:$F$1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34'!$C$15:$F$15</c:f>
              <c:numCache>
                <c:formatCode>#,##0</c:formatCode>
                <c:ptCount val="4"/>
                <c:pt idx="0">
                  <c:v>21154</c:v>
                </c:pt>
                <c:pt idx="1">
                  <c:v>148637</c:v>
                </c:pt>
                <c:pt idx="2">
                  <c:v>3787</c:v>
                </c:pt>
                <c:pt idx="3">
                  <c:v>27331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5194528"/>
        <c:axId val="765195312"/>
      </c:barChart>
      <c:catAx>
        <c:axId val="76519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</a:t>
                </a:r>
              </a:p>
            </c:rich>
          </c:tx>
          <c:layout>
            <c:manualLayout>
              <c:xMode val="edge"/>
              <c:yMode val="edge"/>
              <c:x val="0.46368715083798884"/>
              <c:y val="0.930902111324376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9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1953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 of Lapses</a:t>
                </a:r>
              </a:p>
            </c:rich>
          </c:tx>
          <c:layout>
            <c:manualLayout>
              <c:xMode val="edge"/>
              <c:yMode val="edge"/>
              <c:x val="1.11731843575419E-2"/>
              <c:y val="0.343570057581573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94528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noFill/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T10: Lapse Skewness by Month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Premium Payment Mode </a:t>
            </a:r>
          </a:p>
        </c:rich>
      </c:tx>
      <c:layout>
        <c:manualLayout>
          <c:xMode val="edge"/>
          <c:yMode val="edge"/>
          <c:x val="0.28942148205915152"/>
          <c:y val="9.596928982725527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35'!$B$4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35'!$C$4:$F$4</c:f>
              <c:numCache>
                <c:formatCode>#,##0</c:formatCode>
                <c:ptCount val="4"/>
                <c:pt idx="0">
                  <c:v>668</c:v>
                </c:pt>
                <c:pt idx="1">
                  <c:v>293</c:v>
                </c:pt>
                <c:pt idx="2">
                  <c:v>2542</c:v>
                </c:pt>
                <c:pt idx="3">
                  <c:v>1534</c:v>
                </c:pt>
              </c:numCache>
            </c:numRef>
          </c:val>
        </c:ser>
        <c:ser>
          <c:idx val="1"/>
          <c:order val="1"/>
          <c:tx>
            <c:strRef>
              <c:f>'Page 35'!$B$5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35'!$C$5:$F$5</c:f>
              <c:numCache>
                <c:formatCode>#,##0</c:formatCode>
                <c:ptCount val="4"/>
                <c:pt idx="0">
                  <c:v>708</c:v>
                </c:pt>
                <c:pt idx="1">
                  <c:v>269</c:v>
                </c:pt>
                <c:pt idx="2">
                  <c:v>1738</c:v>
                </c:pt>
                <c:pt idx="3">
                  <c:v>711</c:v>
                </c:pt>
              </c:numCache>
            </c:numRef>
          </c:val>
        </c:ser>
        <c:ser>
          <c:idx val="2"/>
          <c:order val="2"/>
          <c:tx>
            <c:strRef>
              <c:f>'Page 35'!$B$6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35'!$C$6:$F$6</c:f>
              <c:numCache>
                <c:formatCode>#,##0</c:formatCode>
                <c:ptCount val="4"/>
                <c:pt idx="0">
                  <c:v>604</c:v>
                </c:pt>
                <c:pt idx="1">
                  <c:v>283</c:v>
                </c:pt>
                <c:pt idx="2">
                  <c:v>1023</c:v>
                </c:pt>
                <c:pt idx="3">
                  <c:v>620</c:v>
                </c:pt>
              </c:numCache>
            </c:numRef>
          </c:val>
        </c:ser>
        <c:ser>
          <c:idx val="3"/>
          <c:order val="3"/>
          <c:tx>
            <c:strRef>
              <c:f>'Page 35'!$B$7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35'!$C$7:$F$7</c:f>
              <c:numCache>
                <c:formatCode>#,##0</c:formatCode>
                <c:ptCount val="4"/>
                <c:pt idx="0">
                  <c:v>578</c:v>
                </c:pt>
                <c:pt idx="1">
                  <c:v>268</c:v>
                </c:pt>
                <c:pt idx="2">
                  <c:v>563</c:v>
                </c:pt>
                <c:pt idx="3">
                  <c:v>550</c:v>
                </c:pt>
              </c:numCache>
            </c:numRef>
          </c:val>
        </c:ser>
        <c:ser>
          <c:idx val="4"/>
          <c:order val="4"/>
          <c:tx>
            <c:strRef>
              <c:f>'Page 35'!$B$8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35'!$C$8:$F$8</c:f>
              <c:numCache>
                <c:formatCode>#,##0</c:formatCode>
                <c:ptCount val="4"/>
                <c:pt idx="0">
                  <c:v>563</c:v>
                </c:pt>
                <c:pt idx="1">
                  <c:v>314</c:v>
                </c:pt>
                <c:pt idx="2">
                  <c:v>465</c:v>
                </c:pt>
                <c:pt idx="3">
                  <c:v>498</c:v>
                </c:pt>
              </c:numCache>
            </c:numRef>
          </c:val>
        </c:ser>
        <c:ser>
          <c:idx val="5"/>
          <c:order val="5"/>
          <c:tx>
            <c:strRef>
              <c:f>'Page 35'!$B$9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35'!$C$9:$F$9</c:f>
              <c:numCache>
                <c:formatCode>#,##0</c:formatCode>
                <c:ptCount val="4"/>
                <c:pt idx="0">
                  <c:v>590</c:v>
                </c:pt>
                <c:pt idx="1">
                  <c:v>355</c:v>
                </c:pt>
                <c:pt idx="2">
                  <c:v>376</c:v>
                </c:pt>
                <c:pt idx="3">
                  <c:v>502</c:v>
                </c:pt>
              </c:numCache>
            </c:numRef>
          </c:val>
        </c:ser>
        <c:ser>
          <c:idx val="6"/>
          <c:order val="6"/>
          <c:tx>
            <c:strRef>
              <c:f>'Page 35'!$B$10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35'!$C$10:$F$10</c:f>
              <c:numCache>
                <c:formatCode>#,##0</c:formatCode>
                <c:ptCount val="4"/>
                <c:pt idx="0">
                  <c:v>566</c:v>
                </c:pt>
                <c:pt idx="1">
                  <c:v>285</c:v>
                </c:pt>
                <c:pt idx="2">
                  <c:v>228</c:v>
                </c:pt>
                <c:pt idx="3">
                  <c:v>414</c:v>
                </c:pt>
              </c:numCache>
            </c:numRef>
          </c:val>
        </c:ser>
        <c:ser>
          <c:idx val="7"/>
          <c:order val="7"/>
          <c:tx>
            <c:strRef>
              <c:f>'Page 35'!$B$11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35'!$C$11:$F$11</c:f>
              <c:numCache>
                <c:formatCode>#,##0</c:formatCode>
                <c:ptCount val="4"/>
                <c:pt idx="0">
                  <c:v>579</c:v>
                </c:pt>
                <c:pt idx="1">
                  <c:v>392</c:v>
                </c:pt>
                <c:pt idx="2">
                  <c:v>183</c:v>
                </c:pt>
                <c:pt idx="3">
                  <c:v>444</c:v>
                </c:pt>
              </c:numCache>
            </c:numRef>
          </c:val>
        </c:ser>
        <c:ser>
          <c:idx val="8"/>
          <c:order val="8"/>
          <c:tx>
            <c:strRef>
              <c:f>'Page 35'!$B$12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35'!$C$12:$F$12</c:f>
              <c:numCache>
                <c:formatCode>#,##0</c:formatCode>
                <c:ptCount val="4"/>
                <c:pt idx="0">
                  <c:v>591</c:v>
                </c:pt>
                <c:pt idx="1">
                  <c:v>667</c:v>
                </c:pt>
                <c:pt idx="2">
                  <c:v>168</c:v>
                </c:pt>
                <c:pt idx="3">
                  <c:v>455</c:v>
                </c:pt>
              </c:numCache>
            </c:numRef>
          </c:val>
        </c:ser>
        <c:ser>
          <c:idx val="9"/>
          <c:order val="9"/>
          <c:tx>
            <c:strRef>
              <c:f>'Page 35'!$B$13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35'!$C$13:$F$13</c:f>
              <c:numCache>
                <c:formatCode>#,##0</c:formatCode>
                <c:ptCount val="4"/>
                <c:pt idx="0">
                  <c:v>882</c:v>
                </c:pt>
                <c:pt idx="1">
                  <c:v>1896</c:v>
                </c:pt>
                <c:pt idx="2">
                  <c:v>188</c:v>
                </c:pt>
                <c:pt idx="3">
                  <c:v>633</c:v>
                </c:pt>
              </c:numCache>
            </c:numRef>
          </c:val>
        </c:ser>
        <c:ser>
          <c:idx val="10"/>
          <c:order val="10"/>
          <c:tx>
            <c:strRef>
              <c:f>'Page 35'!$B$14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35'!$C$14:$F$14</c:f>
              <c:numCache>
                <c:formatCode>#,##0</c:formatCode>
                <c:ptCount val="4"/>
                <c:pt idx="0">
                  <c:v>729</c:v>
                </c:pt>
                <c:pt idx="1">
                  <c:v>2624</c:v>
                </c:pt>
                <c:pt idx="2">
                  <c:v>149</c:v>
                </c:pt>
                <c:pt idx="3">
                  <c:v>760</c:v>
                </c:pt>
              </c:numCache>
            </c:numRef>
          </c:val>
        </c:ser>
        <c:ser>
          <c:idx val="11"/>
          <c:order val="11"/>
          <c:tx>
            <c:strRef>
              <c:f>'Page 35'!$B$15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35'!$C$1:$F$1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35'!$C$15:$F$15</c:f>
              <c:numCache>
                <c:formatCode>#,##0</c:formatCode>
                <c:ptCount val="4"/>
                <c:pt idx="0">
                  <c:v>9959</c:v>
                </c:pt>
                <c:pt idx="1">
                  <c:v>35202</c:v>
                </c:pt>
                <c:pt idx="2">
                  <c:v>1140</c:v>
                </c:pt>
                <c:pt idx="3">
                  <c:v>8092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5354168"/>
        <c:axId val="767165072"/>
      </c:barChart>
      <c:catAx>
        <c:axId val="765354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</a:t>
                </a:r>
              </a:p>
            </c:rich>
          </c:tx>
          <c:layout>
            <c:manualLayout>
              <c:xMode val="edge"/>
              <c:yMode val="edge"/>
              <c:x val="0.46368715083798884"/>
              <c:y val="0.930902111324376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7165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 of Lapses</a:t>
                </a:r>
              </a:p>
            </c:rich>
          </c:tx>
          <c:layout>
            <c:manualLayout>
              <c:xMode val="edge"/>
              <c:yMode val="edge"/>
              <c:x val="1.11731843575419E-2"/>
              <c:y val="0.343570057581573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54168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noFill/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T10: Lapse Skewness by Month
Quarterly Premium Payment Mode</a:t>
            </a:r>
          </a:p>
        </c:rich>
      </c:tx>
      <c:layout>
        <c:manualLayout>
          <c:xMode val="edge"/>
          <c:yMode val="edge"/>
          <c:x val="0.27238207843827827"/>
          <c:y val="9.596928982725527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36'!$B$4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36'!$C$4:$F$4</c:f>
              <c:numCache>
                <c:formatCode>#,##0</c:formatCode>
                <c:ptCount val="4"/>
                <c:pt idx="0">
                  <c:v>160</c:v>
                </c:pt>
                <c:pt idx="1">
                  <c:v>47</c:v>
                </c:pt>
                <c:pt idx="2">
                  <c:v>963</c:v>
                </c:pt>
                <c:pt idx="3">
                  <c:v>325</c:v>
                </c:pt>
              </c:numCache>
            </c:numRef>
          </c:val>
        </c:ser>
        <c:ser>
          <c:idx val="1"/>
          <c:order val="1"/>
          <c:tx>
            <c:strRef>
              <c:f>'Page 36'!$B$5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36'!$C$5:$F$5</c:f>
              <c:numCache>
                <c:formatCode>#,##0</c:formatCode>
                <c:ptCount val="4"/>
                <c:pt idx="0">
                  <c:v>192</c:v>
                </c:pt>
                <c:pt idx="1">
                  <c:v>49</c:v>
                </c:pt>
                <c:pt idx="2">
                  <c:v>501</c:v>
                </c:pt>
                <c:pt idx="3">
                  <c:v>299</c:v>
                </c:pt>
              </c:numCache>
            </c:numRef>
          </c:val>
        </c:ser>
        <c:ser>
          <c:idx val="2"/>
          <c:order val="2"/>
          <c:tx>
            <c:strRef>
              <c:f>'Page 36'!$B$6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36'!$C$6:$F$6</c:f>
              <c:numCache>
                <c:formatCode>#,##0</c:formatCode>
                <c:ptCount val="4"/>
                <c:pt idx="0">
                  <c:v>193</c:v>
                </c:pt>
                <c:pt idx="1">
                  <c:v>76</c:v>
                </c:pt>
                <c:pt idx="2">
                  <c:v>327</c:v>
                </c:pt>
                <c:pt idx="3">
                  <c:v>318</c:v>
                </c:pt>
              </c:numCache>
            </c:numRef>
          </c:val>
        </c:ser>
        <c:ser>
          <c:idx val="3"/>
          <c:order val="3"/>
          <c:tx>
            <c:strRef>
              <c:f>'Page 36'!$B$7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36'!$C$7:$F$7</c:f>
              <c:numCache>
                <c:formatCode>#,##0</c:formatCode>
                <c:ptCount val="4"/>
                <c:pt idx="0">
                  <c:v>166</c:v>
                </c:pt>
                <c:pt idx="1">
                  <c:v>40</c:v>
                </c:pt>
                <c:pt idx="2">
                  <c:v>175</c:v>
                </c:pt>
                <c:pt idx="3">
                  <c:v>213</c:v>
                </c:pt>
              </c:numCache>
            </c:numRef>
          </c:val>
        </c:ser>
        <c:ser>
          <c:idx val="4"/>
          <c:order val="4"/>
          <c:tx>
            <c:strRef>
              <c:f>'Page 36'!$B$8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36'!$C$8:$F$8</c:f>
              <c:numCache>
                <c:formatCode>#,##0</c:formatCode>
                <c:ptCount val="4"/>
                <c:pt idx="0">
                  <c:v>152</c:v>
                </c:pt>
                <c:pt idx="1">
                  <c:v>50</c:v>
                </c:pt>
                <c:pt idx="2">
                  <c:v>111</c:v>
                </c:pt>
                <c:pt idx="3">
                  <c:v>187</c:v>
                </c:pt>
              </c:numCache>
            </c:numRef>
          </c:val>
        </c:ser>
        <c:ser>
          <c:idx val="5"/>
          <c:order val="5"/>
          <c:tx>
            <c:strRef>
              <c:f>'Page 36'!$B$9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36'!$C$9:$F$9</c:f>
              <c:numCache>
                <c:formatCode>#,##0</c:formatCode>
                <c:ptCount val="4"/>
                <c:pt idx="0">
                  <c:v>178</c:v>
                </c:pt>
                <c:pt idx="1">
                  <c:v>73</c:v>
                </c:pt>
                <c:pt idx="2">
                  <c:v>97</c:v>
                </c:pt>
                <c:pt idx="3">
                  <c:v>253</c:v>
                </c:pt>
              </c:numCache>
            </c:numRef>
          </c:val>
        </c:ser>
        <c:ser>
          <c:idx val="6"/>
          <c:order val="6"/>
          <c:tx>
            <c:strRef>
              <c:f>'Page 36'!$B$10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36'!$C$10:$F$10</c:f>
              <c:numCache>
                <c:formatCode>#,##0</c:formatCode>
                <c:ptCount val="4"/>
                <c:pt idx="0">
                  <c:v>149</c:v>
                </c:pt>
                <c:pt idx="1">
                  <c:v>50</c:v>
                </c:pt>
                <c:pt idx="2">
                  <c:v>78</c:v>
                </c:pt>
                <c:pt idx="3">
                  <c:v>199</c:v>
                </c:pt>
              </c:numCache>
            </c:numRef>
          </c:val>
        </c:ser>
        <c:ser>
          <c:idx val="7"/>
          <c:order val="7"/>
          <c:tx>
            <c:strRef>
              <c:f>'Page 36'!$B$11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36'!$C$11:$F$11</c:f>
              <c:numCache>
                <c:formatCode>#,##0</c:formatCode>
                <c:ptCount val="4"/>
                <c:pt idx="0">
                  <c:v>123</c:v>
                </c:pt>
                <c:pt idx="1">
                  <c:v>64</c:v>
                </c:pt>
                <c:pt idx="2">
                  <c:v>43</c:v>
                </c:pt>
                <c:pt idx="3">
                  <c:v>185</c:v>
                </c:pt>
              </c:numCache>
            </c:numRef>
          </c:val>
        </c:ser>
        <c:ser>
          <c:idx val="8"/>
          <c:order val="8"/>
          <c:tx>
            <c:strRef>
              <c:f>'Page 36'!$B$12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36'!$C$12:$F$12</c:f>
              <c:numCache>
                <c:formatCode>#,##0</c:formatCode>
                <c:ptCount val="4"/>
                <c:pt idx="0">
                  <c:v>194</c:v>
                </c:pt>
                <c:pt idx="1">
                  <c:v>82</c:v>
                </c:pt>
                <c:pt idx="2">
                  <c:v>53</c:v>
                </c:pt>
                <c:pt idx="3">
                  <c:v>261</c:v>
                </c:pt>
              </c:numCache>
            </c:numRef>
          </c:val>
        </c:ser>
        <c:ser>
          <c:idx val="9"/>
          <c:order val="9"/>
          <c:tx>
            <c:strRef>
              <c:f>'Page 36'!$B$13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36'!$C$13:$F$13</c:f>
              <c:numCache>
                <c:formatCode>#,##0</c:formatCode>
                <c:ptCount val="4"/>
                <c:pt idx="0">
                  <c:v>139</c:v>
                </c:pt>
                <c:pt idx="1">
                  <c:v>153</c:v>
                </c:pt>
                <c:pt idx="2">
                  <c:v>44</c:v>
                </c:pt>
                <c:pt idx="3">
                  <c:v>224</c:v>
                </c:pt>
              </c:numCache>
            </c:numRef>
          </c:val>
        </c:ser>
        <c:ser>
          <c:idx val="10"/>
          <c:order val="10"/>
          <c:tx>
            <c:strRef>
              <c:f>'Page 36'!$B$14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36'!$C$14:$F$14</c:f>
              <c:numCache>
                <c:formatCode>#,##0</c:formatCode>
                <c:ptCount val="4"/>
                <c:pt idx="0">
                  <c:v>179</c:v>
                </c:pt>
                <c:pt idx="1">
                  <c:v>484</c:v>
                </c:pt>
                <c:pt idx="2">
                  <c:v>32</c:v>
                </c:pt>
                <c:pt idx="3">
                  <c:v>274</c:v>
                </c:pt>
              </c:numCache>
            </c:numRef>
          </c:val>
        </c:ser>
        <c:ser>
          <c:idx val="11"/>
          <c:order val="11"/>
          <c:tx>
            <c:strRef>
              <c:f>'Page 36'!$B$15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36'!$C$1:$F$1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36'!$C$15:$F$15</c:f>
              <c:numCache>
                <c:formatCode>#,##0</c:formatCode>
                <c:ptCount val="4"/>
                <c:pt idx="0">
                  <c:v>182</c:v>
                </c:pt>
                <c:pt idx="1">
                  <c:v>3377</c:v>
                </c:pt>
                <c:pt idx="2">
                  <c:v>42</c:v>
                </c:pt>
                <c:pt idx="3">
                  <c:v>758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7165856"/>
        <c:axId val="767161936"/>
      </c:barChart>
      <c:catAx>
        <c:axId val="76716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</a:t>
                </a:r>
              </a:p>
            </c:rich>
          </c:tx>
          <c:layout>
            <c:manualLayout>
              <c:xMode val="edge"/>
              <c:yMode val="edge"/>
              <c:x val="0.46368715083798884"/>
              <c:y val="0.930902111324376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7161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</a:t>
                </a:r>
                <a:r>
                  <a:rPr lang="en-US" baseline="0"/>
                  <a:t> of Lapses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11731843575419E-2"/>
              <c:y val="0.343570057581573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5856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noFill/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Rates by Duration</a:t>
            </a:r>
          </a:p>
        </c:rich>
      </c:tx>
      <c:layout>
        <c:manualLayout>
          <c:xMode val="edge"/>
          <c:yMode val="edge"/>
          <c:x val="0.29830019685039372"/>
          <c:y val="9.17807853711991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008875006934"/>
          <c:y val="9.1133114528549455E-2"/>
          <c:w val="0.75200058750045895"/>
          <c:h val="0.69211905898709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12-13'!$E$3</c:f>
              <c:strCache>
                <c:ptCount val="1"/>
                <c:pt idx="0">
                  <c:v>Lapse Rate</c:v>
                </c:pt>
              </c:strCache>
            </c:strRef>
          </c:tx>
          <c:spPr>
            <a:solidFill>
              <a:schemeClr val="tx1"/>
            </a:solidFill>
            <a:ln w="3175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cat>
            <c:multiLvlStrRef>
              <c:f>'Page 12-13'!$A$4:$B$21</c:f>
              <c:multiLvlStrCache>
                <c:ptCount val="18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  <c:pt idx="10">
                    <c:v>16</c:v>
                  </c:pt>
                  <c:pt idx="11">
                    <c:v>17</c:v>
                  </c:pt>
                  <c:pt idx="12">
                    <c:v>18</c:v>
                  </c:pt>
                  <c:pt idx="13">
                    <c:v>19</c:v>
                  </c:pt>
                  <c:pt idx="14">
                    <c:v>20</c:v>
                  </c:pt>
                  <c:pt idx="15">
                    <c:v>21</c:v>
                  </c:pt>
                  <c:pt idx="16">
                    <c:v>22</c:v>
                  </c:pt>
                  <c:pt idx="17">
                    <c:v>23+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  <c:pt idx="15">
                    <c:v>Second Post-Level Period</c:v>
                  </c:pt>
                </c:lvl>
              </c:multiLvlStrCache>
            </c:multiLvlStrRef>
          </c:cat>
          <c:val>
            <c:numRef>
              <c:f>'Page 12-13'!$E$4:$E$21</c:f>
              <c:numCache>
                <c:formatCode>0.0%</c:formatCode>
                <c:ptCount val="18"/>
                <c:pt idx="0">
                  <c:v>5.7383682457923718E-2</c:v>
                </c:pt>
                <c:pt idx="1">
                  <c:v>5.9530199731450434E-2</c:v>
                </c:pt>
                <c:pt idx="2">
                  <c:v>5.8672648497285811E-2</c:v>
                </c:pt>
                <c:pt idx="3">
                  <c:v>6.7245593918343088E-2</c:v>
                </c:pt>
                <c:pt idx="4">
                  <c:v>0.5343249241116701</c:v>
                </c:pt>
                <c:pt idx="5">
                  <c:v>0.43490361198551036</c:v>
                </c:pt>
                <c:pt idx="6">
                  <c:v>0.1079363745259737</c:v>
                </c:pt>
                <c:pt idx="7">
                  <c:v>7.6872412521698075E-2</c:v>
                </c:pt>
                <c:pt idx="8">
                  <c:v>6.3921622184119717E-2</c:v>
                </c:pt>
                <c:pt idx="9">
                  <c:v>5.9218389244853432E-2</c:v>
                </c:pt>
                <c:pt idx="10">
                  <c:v>5.2698225155922956E-2</c:v>
                </c:pt>
                <c:pt idx="11">
                  <c:v>4.7013093958457444E-2</c:v>
                </c:pt>
                <c:pt idx="12">
                  <c:v>4.7253950256561171E-2</c:v>
                </c:pt>
                <c:pt idx="13">
                  <c:v>4.8389934333190859E-2</c:v>
                </c:pt>
                <c:pt idx="14">
                  <c:v>0.26589791722631639</c:v>
                </c:pt>
                <c:pt idx="15">
                  <c:v>0.21204674991610023</c:v>
                </c:pt>
                <c:pt idx="16">
                  <c:v>6.7755601414544619E-2</c:v>
                </c:pt>
                <c:pt idx="17">
                  <c:v>5.8716034348889674E-2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3239344"/>
        <c:axId val="763241696"/>
      </c:barChart>
      <c:lineChart>
        <c:grouping val="standard"/>
        <c:varyColors val="0"/>
        <c:ser>
          <c:idx val="1"/>
          <c:order val="1"/>
          <c:tx>
            <c:v>Number of Lapses (right axis)</c:v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'Page 12-13'!$D$4:$D$21</c:f>
              <c:numCache>
                <c:formatCode>_(* #,##0_);_(* \(#,##0\);_(* "-"??_);_(@_)</c:formatCode>
                <c:ptCount val="18"/>
                <c:pt idx="0">
                  <c:v>31289</c:v>
                </c:pt>
                <c:pt idx="1">
                  <c:v>31182</c:v>
                </c:pt>
                <c:pt idx="2">
                  <c:v>28708</c:v>
                </c:pt>
                <c:pt idx="3">
                  <c:v>31051</c:v>
                </c:pt>
                <c:pt idx="4">
                  <c:v>237237</c:v>
                </c:pt>
                <c:pt idx="5">
                  <c:v>97940</c:v>
                </c:pt>
                <c:pt idx="6">
                  <c:v>15175</c:v>
                </c:pt>
                <c:pt idx="7">
                  <c:v>10401</c:v>
                </c:pt>
                <c:pt idx="8">
                  <c:v>8474</c:v>
                </c:pt>
                <c:pt idx="9">
                  <c:v>7491</c:v>
                </c:pt>
                <c:pt idx="10">
                  <c:v>6089</c:v>
                </c:pt>
                <c:pt idx="11">
                  <c:v>4871</c:v>
                </c:pt>
                <c:pt idx="12">
                  <c:v>4331</c:v>
                </c:pt>
                <c:pt idx="13">
                  <c:v>3897</c:v>
                </c:pt>
                <c:pt idx="14">
                  <c:v>18686</c:v>
                </c:pt>
                <c:pt idx="15">
                  <c:v>10094</c:v>
                </c:pt>
                <c:pt idx="16">
                  <c:v>2533</c:v>
                </c:pt>
                <c:pt idx="17">
                  <c:v>11762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242480"/>
        <c:axId val="763235032"/>
      </c:lineChart>
      <c:catAx>
        <c:axId val="7632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24169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32416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8.0000000000000002E-3"/>
              <c:y val="0.332512832447668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239344"/>
        <c:crosses val="autoZero"/>
        <c:crossBetween val="between"/>
      </c:valAx>
      <c:catAx>
        <c:axId val="763242480"/>
        <c:scaling>
          <c:orientation val="minMax"/>
        </c:scaling>
        <c:delete val="1"/>
        <c:axPos val="b"/>
        <c:majorTickMark val="out"/>
        <c:minorTickMark val="none"/>
        <c:tickLblPos val="nextTo"/>
        <c:crossAx val="763235032"/>
        <c:crosses val="autoZero"/>
        <c:auto val="1"/>
        <c:lblAlgn val="ctr"/>
        <c:lblOffset val="100"/>
        <c:noMultiLvlLbl val="0"/>
      </c:catAx>
      <c:valAx>
        <c:axId val="763235032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4720067191601043"/>
              <c:y val="0.248768731494770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24248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00016797900261"/>
          <c:y val="0.93349857129927716"/>
          <c:w val="0.59040050393700794"/>
          <c:h val="5.91133004926108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T10: Lapse Skewness by Month
Monthly Premium Payment Mode</a:t>
            </a:r>
          </a:p>
        </c:rich>
      </c:tx>
      <c:layout>
        <c:manualLayout>
          <c:xMode val="edge"/>
          <c:yMode val="edge"/>
          <c:x val="0.29581125841697897"/>
          <c:y val="9.596928982725527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37'!$B$4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37'!$C$4:$F$4</c:f>
              <c:numCache>
                <c:formatCode>#,##0</c:formatCode>
                <c:ptCount val="4"/>
                <c:pt idx="0">
                  <c:v>9653</c:v>
                </c:pt>
                <c:pt idx="1">
                  <c:v>2664</c:v>
                </c:pt>
                <c:pt idx="2">
                  <c:v>29097</c:v>
                </c:pt>
                <c:pt idx="3">
                  <c:v>8829</c:v>
                </c:pt>
              </c:numCache>
            </c:numRef>
          </c:val>
        </c:ser>
        <c:ser>
          <c:idx val="1"/>
          <c:order val="1"/>
          <c:tx>
            <c:strRef>
              <c:f>'Page 37'!$B$5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37'!$C$5:$F$5</c:f>
              <c:numCache>
                <c:formatCode>#,##0</c:formatCode>
                <c:ptCount val="4"/>
                <c:pt idx="0">
                  <c:v>8832</c:v>
                </c:pt>
                <c:pt idx="1">
                  <c:v>2572</c:v>
                </c:pt>
                <c:pt idx="2">
                  <c:v>15668</c:v>
                </c:pt>
                <c:pt idx="3">
                  <c:v>6896</c:v>
                </c:pt>
              </c:numCache>
            </c:numRef>
          </c:val>
        </c:ser>
        <c:ser>
          <c:idx val="2"/>
          <c:order val="2"/>
          <c:tx>
            <c:strRef>
              <c:f>'Page 37'!$B$6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37'!$C$6:$F$6</c:f>
              <c:numCache>
                <c:formatCode>#,##0</c:formatCode>
                <c:ptCount val="4"/>
                <c:pt idx="0">
                  <c:v>8388</c:v>
                </c:pt>
                <c:pt idx="1">
                  <c:v>2548</c:v>
                </c:pt>
                <c:pt idx="2">
                  <c:v>9508</c:v>
                </c:pt>
                <c:pt idx="3">
                  <c:v>6259</c:v>
                </c:pt>
              </c:numCache>
            </c:numRef>
          </c:val>
        </c:ser>
        <c:ser>
          <c:idx val="3"/>
          <c:order val="3"/>
          <c:tx>
            <c:strRef>
              <c:f>'Page 37'!$B$7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37'!$C$7:$F$7</c:f>
              <c:numCache>
                <c:formatCode>#,##0</c:formatCode>
                <c:ptCount val="4"/>
                <c:pt idx="0">
                  <c:v>8029</c:v>
                </c:pt>
                <c:pt idx="1">
                  <c:v>2639</c:v>
                </c:pt>
                <c:pt idx="2">
                  <c:v>6455</c:v>
                </c:pt>
                <c:pt idx="3">
                  <c:v>5499</c:v>
                </c:pt>
              </c:numCache>
            </c:numRef>
          </c:val>
        </c:ser>
        <c:ser>
          <c:idx val="4"/>
          <c:order val="4"/>
          <c:tx>
            <c:strRef>
              <c:f>'Page 37'!$B$8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37'!$C$8:$F$8</c:f>
              <c:numCache>
                <c:formatCode>#,##0</c:formatCode>
                <c:ptCount val="4"/>
                <c:pt idx="0">
                  <c:v>7986</c:v>
                </c:pt>
                <c:pt idx="1">
                  <c:v>2545</c:v>
                </c:pt>
                <c:pt idx="2">
                  <c:v>4535</c:v>
                </c:pt>
                <c:pt idx="3">
                  <c:v>5240</c:v>
                </c:pt>
              </c:numCache>
            </c:numRef>
          </c:val>
        </c:ser>
        <c:ser>
          <c:idx val="5"/>
          <c:order val="5"/>
          <c:tx>
            <c:strRef>
              <c:f>'Page 37'!$B$9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37'!$C$9:$F$9</c:f>
              <c:numCache>
                <c:formatCode>#,##0</c:formatCode>
                <c:ptCount val="4"/>
                <c:pt idx="0">
                  <c:v>7985</c:v>
                </c:pt>
                <c:pt idx="1">
                  <c:v>2944</c:v>
                </c:pt>
                <c:pt idx="2">
                  <c:v>3468</c:v>
                </c:pt>
                <c:pt idx="3">
                  <c:v>5065</c:v>
                </c:pt>
              </c:numCache>
            </c:numRef>
          </c:val>
        </c:ser>
        <c:ser>
          <c:idx val="6"/>
          <c:order val="6"/>
          <c:tx>
            <c:strRef>
              <c:f>'Page 37'!$B$10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37'!$C$10:$F$10</c:f>
              <c:numCache>
                <c:formatCode>#,##0</c:formatCode>
                <c:ptCount val="4"/>
                <c:pt idx="0">
                  <c:v>7707</c:v>
                </c:pt>
                <c:pt idx="1">
                  <c:v>3051</c:v>
                </c:pt>
                <c:pt idx="2">
                  <c:v>2732</c:v>
                </c:pt>
                <c:pt idx="3">
                  <c:v>4974</c:v>
                </c:pt>
              </c:numCache>
            </c:numRef>
          </c:val>
        </c:ser>
        <c:ser>
          <c:idx val="7"/>
          <c:order val="7"/>
          <c:tx>
            <c:strRef>
              <c:f>'Page 37'!$B$11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37'!$C$11:$F$11</c:f>
              <c:numCache>
                <c:formatCode>#,##0</c:formatCode>
                <c:ptCount val="4"/>
                <c:pt idx="0">
                  <c:v>7707</c:v>
                </c:pt>
                <c:pt idx="1">
                  <c:v>3930</c:v>
                </c:pt>
                <c:pt idx="2">
                  <c:v>2172</c:v>
                </c:pt>
                <c:pt idx="3">
                  <c:v>4832</c:v>
                </c:pt>
              </c:numCache>
            </c:numRef>
          </c:val>
        </c:ser>
        <c:ser>
          <c:idx val="8"/>
          <c:order val="8"/>
          <c:tx>
            <c:strRef>
              <c:f>'Page 37'!$B$12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37'!$C$12:$F$12</c:f>
              <c:numCache>
                <c:formatCode>#,##0</c:formatCode>
                <c:ptCount val="4"/>
                <c:pt idx="0">
                  <c:v>7729</c:v>
                </c:pt>
                <c:pt idx="1">
                  <c:v>8082</c:v>
                </c:pt>
                <c:pt idx="2">
                  <c:v>1822</c:v>
                </c:pt>
                <c:pt idx="3">
                  <c:v>4957</c:v>
                </c:pt>
              </c:numCache>
            </c:numRef>
          </c:val>
        </c:ser>
        <c:ser>
          <c:idx val="9"/>
          <c:order val="9"/>
          <c:tx>
            <c:strRef>
              <c:f>'Page 37'!$B$13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37'!$C$13:$F$13</c:f>
              <c:numCache>
                <c:formatCode>#,##0</c:formatCode>
                <c:ptCount val="4"/>
                <c:pt idx="0">
                  <c:v>7876</c:v>
                </c:pt>
                <c:pt idx="1">
                  <c:v>17930</c:v>
                </c:pt>
                <c:pt idx="2">
                  <c:v>1629</c:v>
                </c:pt>
                <c:pt idx="3">
                  <c:v>5463</c:v>
                </c:pt>
              </c:numCache>
            </c:numRef>
          </c:val>
        </c:ser>
        <c:ser>
          <c:idx val="10"/>
          <c:order val="10"/>
          <c:tx>
            <c:strRef>
              <c:f>'Page 37'!$B$14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37'!$C$14:$F$14</c:f>
              <c:numCache>
                <c:formatCode>#,##0</c:formatCode>
                <c:ptCount val="4"/>
                <c:pt idx="0">
                  <c:v>8320</c:v>
                </c:pt>
                <c:pt idx="1">
                  <c:v>28967</c:v>
                </c:pt>
                <c:pt idx="2">
                  <c:v>1473</c:v>
                </c:pt>
                <c:pt idx="3">
                  <c:v>7199</c:v>
                </c:pt>
              </c:numCache>
            </c:numRef>
          </c:val>
        </c:ser>
        <c:ser>
          <c:idx val="11"/>
          <c:order val="11"/>
          <c:tx>
            <c:strRef>
              <c:f>'Page 37'!$B$15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'Page 37'!$C$1:$F$1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37'!$C$15:$F$15</c:f>
              <c:numCache>
                <c:formatCode>#,##0</c:formatCode>
                <c:ptCount val="4"/>
                <c:pt idx="0">
                  <c:v>10521</c:v>
                </c:pt>
                <c:pt idx="1">
                  <c:v>101608</c:v>
                </c:pt>
                <c:pt idx="2">
                  <c:v>2390</c:v>
                </c:pt>
                <c:pt idx="3">
                  <c:v>17667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7163504"/>
        <c:axId val="767160760"/>
      </c:barChart>
      <c:catAx>
        <c:axId val="76716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</a:t>
                </a:r>
              </a:p>
            </c:rich>
          </c:tx>
          <c:layout>
            <c:manualLayout>
              <c:xMode val="edge"/>
              <c:yMode val="edge"/>
              <c:x val="0.46368715083798884"/>
              <c:y val="0.930902111324376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0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71607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</a:t>
                </a:r>
                <a:r>
                  <a:rPr lang="en-US" baseline="0"/>
                  <a:t> of Lapses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1173219960923415E-2"/>
              <c:y val="0.3461292386436340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3504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noFill/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T10: Lapse Skewness Comparison
Monthly Premium Payment Mode</a:t>
            </a:r>
          </a:p>
        </c:rich>
      </c:tx>
      <c:layout>
        <c:manualLayout>
          <c:xMode val="edge"/>
          <c:yMode val="edge"/>
          <c:x val="0.31072073658524307"/>
          <c:y val="1.7274472168905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39'!$B$6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39'!$C$6:$F$6</c:f>
              <c:numCache>
                <c:formatCode>0.00%</c:formatCode>
                <c:ptCount val="4"/>
                <c:pt idx="0" formatCode="#,##0">
                  <c:v>2664</c:v>
                </c:pt>
                <c:pt idx="1">
                  <c:v>7.7000000000000002E-3</c:v>
                </c:pt>
                <c:pt idx="2" formatCode="#,##0">
                  <c:v>29097</c:v>
                </c:pt>
                <c:pt idx="3">
                  <c:v>0.15379999999999999</c:v>
                </c:pt>
              </c:numCache>
            </c:numRef>
          </c:val>
        </c:ser>
        <c:ser>
          <c:idx val="1"/>
          <c:order val="1"/>
          <c:tx>
            <c:strRef>
              <c:f>'Page 39'!$B$7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39'!$C$7:$F$7</c:f>
              <c:numCache>
                <c:formatCode>0.00%</c:formatCode>
                <c:ptCount val="4"/>
                <c:pt idx="0" formatCode="#,##0">
                  <c:v>2572</c:v>
                </c:pt>
                <c:pt idx="1">
                  <c:v>7.4999999999999997E-3</c:v>
                </c:pt>
                <c:pt idx="2" formatCode="#,##0">
                  <c:v>15668</c:v>
                </c:pt>
                <c:pt idx="3">
                  <c:v>9.8199999999999996E-2</c:v>
                </c:pt>
              </c:numCache>
            </c:numRef>
          </c:val>
        </c:ser>
        <c:ser>
          <c:idx val="2"/>
          <c:order val="2"/>
          <c:tx>
            <c:strRef>
              <c:f>'Page 39'!$B$8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39'!$C$8:$F$8</c:f>
              <c:numCache>
                <c:formatCode>0.00%</c:formatCode>
                <c:ptCount val="4"/>
                <c:pt idx="0" formatCode="#,##0">
                  <c:v>2548</c:v>
                </c:pt>
                <c:pt idx="1">
                  <c:v>7.4000000000000003E-3</c:v>
                </c:pt>
                <c:pt idx="2" formatCode="#,##0">
                  <c:v>9508</c:v>
                </c:pt>
                <c:pt idx="3">
                  <c:v>6.59E-2</c:v>
                </c:pt>
              </c:numCache>
            </c:numRef>
          </c:val>
        </c:ser>
        <c:ser>
          <c:idx val="3"/>
          <c:order val="3"/>
          <c:tx>
            <c:strRef>
              <c:f>'Page 39'!$B$9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39'!$C$9:$F$9</c:f>
              <c:numCache>
                <c:formatCode>0.00%</c:formatCode>
                <c:ptCount val="4"/>
                <c:pt idx="0" formatCode="#,##0">
                  <c:v>2639</c:v>
                </c:pt>
                <c:pt idx="1">
                  <c:v>7.7999999999999996E-3</c:v>
                </c:pt>
                <c:pt idx="2" formatCode="#,##0">
                  <c:v>6455</c:v>
                </c:pt>
                <c:pt idx="3">
                  <c:v>4.8099999999999997E-2</c:v>
                </c:pt>
              </c:numCache>
            </c:numRef>
          </c:val>
        </c:ser>
        <c:ser>
          <c:idx val="4"/>
          <c:order val="4"/>
          <c:tx>
            <c:strRef>
              <c:f>'Page 39'!$B$10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39'!$C$10:$F$10</c:f>
              <c:numCache>
                <c:formatCode>0.00%</c:formatCode>
                <c:ptCount val="4"/>
                <c:pt idx="0" formatCode="#,##0">
                  <c:v>2545</c:v>
                </c:pt>
                <c:pt idx="1">
                  <c:v>7.6E-3</c:v>
                </c:pt>
                <c:pt idx="2" formatCode="#,##0">
                  <c:v>4535</c:v>
                </c:pt>
                <c:pt idx="3">
                  <c:v>3.5499999999999997E-2</c:v>
                </c:pt>
              </c:numCache>
            </c:numRef>
          </c:val>
        </c:ser>
        <c:ser>
          <c:idx val="5"/>
          <c:order val="5"/>
          <c:tx>
            <c:strRef>
              <c:f>'Page 39'!$B$11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39'!$C$11:$F$11</c:f>
              <c:numCache>
                <c:formatCode>0.00%</c:formatCode>
                <c:ptCount val="4"/>
                <c:pt idx="0" formatCode="#,##0">
                  <c:v>2944</c:v>
                </c:pt>
                <c:pt idx="1">
                  <c:v>8.8000000000000005E-3</c:v>
                </c:pt>
                <c:pt idx="2" formatCode="#,##0">
                  <c:v>3468</c:v>
                </c:pt>
                <c:pt idx="3">
                  <c:v>2.81E-2</c:v>
                </c:pt>
              </c:numCache>
            </c:numRef>
          </c:val>
        </c:ser>
        <c:ser>
          <c:idx val="6"/>
          <c:order val="6"/>
          <c:tx>
            <c:strRef>
              <c:f>'Page 39'!$B$12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39'!$C$12:$F$12</c:f>
              <c:numCache>
                <c:formatCode>0.00%</c:formatCode>
                <c:ptCount val="4"/>
                <c:pt idx="0" formatCode="#,##0">
                  <c:v>3051</c:v>
                </c:pt>
                <c:pt idx="1">
                  <c:v>9.1999999999999998E-3</c:v>
                </c:pt>
                <c:pt idx="2" formatCode="#,##0">
                  <c:v>2732</c:v>
                </c:pt>
                <c:pt idx="3">
                  <c:v>2.2800000000000001E-2</c:v>
                </c:pt>
              </c:numCache>
            </c:numRef>
          </c:val>
        </c:ser>
        <c:ser>
          <c:idx val="7"/>
          <c:order val="7"/>
          <c:tx>
            <c:strRef>
              <c:f>'Page 39'!$B$13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39'!$C$13:$F$13</c:f>
              <c:numCache>
                <c:formatCode>0.00%</c:formatCode>
                <c:ptCount val="4"/>
                <c:pt idx="0" formatCode="#,##0">
                  <c:v>3930</c:v>
                </c:pt>
                <c:pt idx="1">
                  <c:v>1.2E-2</c:v>
                </c:pt>
                <c:pt idx="2" formatCode="#,##0">
                  <c:v>2172</c:v>
                </c:pt>
                <c:pt idx="3">
                  <c:v>1.8599999999999998E-2</c:v>
                </c:pt>
              </c:numCache>
            </c:numRef>
          </c:val>
        </c:ser>
        <c:ser>
          <c:idx val="8"/>
          <c:order val="8"/>
          <c:tx>
            <c:strRef>
              <c:f>'Page 39'!$B$14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39'!$C$14:$F$14</c:f>
              <c:numCache>
                <c:formatCode>0.00%</c:formatCode>
                <c:ptCount val="4"/>
                <c:pt idx="0" formatCode="#,##0">
                  <c:v>8082</c:v>
                </c:pt>
                <c:pt idx="1">
                  <c:v>2.4899999999999999E-2</c:v>
                </c:pt>
                <c:pt idx="2" formatCode="#,##0">
                  <c:v>1822</c:v>
                </c:pt>
                <c:pt idx="3">
                  <c:v>1.5800000000000002E-2</c:v>
                </c:pt>
              </c:numCache>
            </c:numRef>
          </c:val>
        </c:ser>
        <c:ser>
          <c:idx val="9"/>
          <c:order val="9"/>
          <c:tx>
            <c:strRef>
              <c:f>'Page 39'!$B$15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39'!$C$15:$F$15</c:f>
              <c:numCache>
                <c:formatCode>0.00%</c:formatCode>
                <c:ptCount val="4"/>
                <c:pt idx="0" formatCode="#,##0">
                  <c:v>17930</c:v>
                </c:pt>
                <c:pt idx="1">
                  <c:v>5.6500000000000002E-2</c:v>
                </c:pt>
                <c:pt idx="2" formatCode="#,##0">
                  <c:v>1629</c:v>
                </c:pt>
                <c:pt idx="3">
                  <c:v>1.44E-2</c:v>
                </c:pt>
              </c:numCache>
            </c:numRef>
          </c:val>
        </c:ser>
        <c:ser>
          <c:idx val="10"/>
          <c:order val="10"/>
          <c:tx>
            <c:strRef>
              <c:f>'Page 39'!$B$16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39'!$C$16:$F$16</c:f>
              <c:numCache>
                <c:formatCode>0.00%</c:formatCode>
                <c:ptCount val="4"/>
                <c:pt idx="0" formatCode="#,##0">
                  <c:v>28967</c:v>
                </c:pt>
                <c:pt idx="1">
                  <c:v>9.7500000000000003E-2</c:v>
                </c:pt>
                <c:pt idx="2" formatCode="#,##0">
                  <c:v>1473</c:v>
                </c:pt>
                <c:pt idx="3">
                  <c:v>1.32E-2</c:v>
                </c:pt>
              </c:numCache>
            </c:numRef>
          </c:val>
        </c:ser>
        <c:ser>
          <c:idx val="11"/>
          <c:order val="11"/>
          <c:tx>
            <c:strRef>
              <c:f>'Page 39'!$B$17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39'!$C$4:$F$5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39'!$C$17:$F$17</c:f>
              <c:numCache>
                <c:formatCode>0.00%</c:formatCode>
                <c:ptCount val="4"/>
                <c:pt idx="0" formatCode="#,##0">
                  <c:v>101608</c:v>
                </c:pt>
                <c:pt idx="1">
                  <c:v>0.37890000000000001</c:v>
                </c:pt>
                <c:pt idx="2" formatCode="#,##0">
                  <c:v>2390</c:v>
                </c:pt>
                <c:pt idx="3">
                  <c:v>2.18E-2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7159584"/>
        <c:axId val="767159976"/>
      </c:barChart>
      <c:catAx>
        <c:axId val="7671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59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71599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</a:t>
                </a:r>
              </a:p>
            </c:rich>
          </c:tx>
          <c:layout>
            <c:manualLayout>
              <c:xMode val="edge"/>
              <c:yMode val="edge"/>
              <c:x val="1.11731843575419E-2"/>
              <c:y val="0.343570057581573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59584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noFill/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T10: Lapse Skewness Comparison
Annual Premium Payment Mode</a:t>
            </a:r>
          </a:p>
        </c:rich>
      </c:tx>
      <c:layout>
        <c:manualLayout>
          <c:xMode val="edge"/>
          <c:yMode val="edge"/>
          <c:x val="0.31072073658524307"/>
          <c:y val="1.7274472168905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40'!$C$6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40'!$D$6:$G$6</c:f>
              <c:numCache>
                <c:formatCode>0.00%</c:formatCode>
                <c:ptCount val="4"/>
                <c:pt idx="0" formatCode="General">
                  <c:v>293</c:v>
                </c:pt>
                <c:pt idx="1">
                  <c:v>5.0000000000000001E-3</c:v>
                </c:pt>
                <c:pt idx="2" formatCode="0">
                  <c:v>2542</c:v>
                </c:pt>
                <c:pt idx="3">
                  <c:v>0.1394</c:v>
                </c:pt>
              </c:numCache>
            </c:numRef>
          </c:val>
        </c:ser>
        <c:ser>
          <c:idx val="1"/>
          <c:order val="1"/>
          <c:tx>
            <c:strRef>
              <c:f>'Page 40'!$C$7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40'!$D$7:$G$7</c:f>
              <c:numCache>
                <c:formatCode>0.00%</c:formatCode>
                <c:ptCount val="4"/>
                <c:pt idx="0" formatCode="General">
                  <c:v>269</c:v>
                </c:pt>
                <c:pt idx="1">
                  <c:v>4.5999999999999999E-3</c:v>
                </c:pt>
                <c:pt idx="2" formatCode="0">
                  <c:v>1738</c:v>
                </c:pt>
                <c:pt idx="3">
                  <c:v>0.1111</c:v>
                </c:pt>
              </c:numCache>
            </c:numRef>
          </c:val>
        </c:ser>
        <c:ser>
          <c:idx val="2"/>
          <c:order val="2"/>
          <c:tx>
            <c:strRef>
              <c:f>'Page 40'!$C$8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40'!$D$8:$G$8</c:f>
              <c:numCache>
                <c:formatCode>0.00%</c:formatCode>
                <c:ptCount val="4"/>
                <c:pt idx="0" formatCode="General">
                  <c:v>283</c:v>
                </c:pt>
                <c:pt idx="1">
                  <c:v>4.7999999999999996E-3</c:v>
                </c:pt>
                <c:pt idx="2" formatCode="0">
                  <c:v>1023</c:v>
                </c:pt>
                <c:pt idx="3">
                  <c:v>7.3599999999999999E-2</c:v>
                </c:pt>
              </c:numCache>
            </c:numRef>
          </c:val>
        </c:ser>
        <c:ser>
          <c:idx val="3"/>
          <c:order val="3"/>
          <c:tx>
            <c:strRef>
              <c:f>'Page 40'!$C$9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40'!$D$9:$G$9</c:f>
              <c:numCache>
                <c:formatCode>0.00%</c:formatCode>
                <c:ptCount val="4"/>
                <c:pt idx="0" formatCode="General">
                  <c:v>268</c:v>
                </c:pt>
                <c:pt idx="1">
                  <c:v>4.5999999999999999E-3</c:v>
                </c:pt>
                <c:pt idx="2" formatCode="0">
                  <c:v>563</c:v>
                </c:pt>
                <c:pt idx="3">
                  <c:v>4.3799999999999999E-2</c:v>
                </c:pt>
              </c:numCache>
            </c:numRef>
          </c:val>
        </c:ser>
        <c:ser>
          <c:idx val="4"/>
          <c:order val="4"/>
          <c:tx>
            <c:strRef>
              <c:f>'Page 40'!$C$10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40'!$D$10:$G$10</c:f>
              <c:numCache>
                <c:formatCode>0.00%</c:formatCode>
                <c:ptCount val="4"/>
                <c:pt idx="0" formatCode="General">
                  <c:v>314</c:v>
                </c:pt>
                <c:pt idx="1">
                  <c:v>5.4000000000000003E-3</c:v>
                </c:pt>
                <c:pt idx="2" formatCode="0">
                  <c:v>465</c:v>
                </c:pt>
                <c:pt idx="3">
                  <c:v>3.78E-2</c:v>
                </c:pt>
              </c:numCache>
            </c:numRef>
          </c:val>
        </c:ser>
        <c:ser>
          <c:idx val="5"/>
          <c:order val="5"/>
          <c:tx>
            <c:strRef>
              <c:f>'Page 40'!$C$11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40'!$D$11:$G$11</c:f>
              <c:numCache>
                <c:formatCode>0.00%</c:formatCode>
                <c:ptCount val="4"/>
                <c:pt idx="0" formatCode="General">
                  <c:v>355</c:v>
                </c:pt>
                <c:pt idx="1">
                  <c:v>6.1999999999999998E-3</c:v>
                </c:pt>
                <c:pt idx="2" formatCode="0">
                  <c:v>376</c:v>
                </c:pt>
                <c:pt idx="3">
                  <c:v>3.1699999999999999E-2</c:v>
                </c:pt>
              </c:numCache>
            </c:numRef>
          </c:val>
        </c:ser>
        <c:ser>
          <c:idx val="6"/>
          <c:order val="6"/>
          <c:tx>
            <c:strRef>
              <c:f>'Page 40'!$C$12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40'!$D$12:$G$12</c:f>
              <c:numCache>
                <c:formatCode>0.00%</c:formatCode>
                <c:ptCount val="4"/>
                <c:pt idx="0" formatCode="General">
                  <c:v>285</c:v>
                </c:pt>
                <c:pt idx="1">
                  <c:v>5.0000000000000001E-3</c:v>
                </c:pt>
                <c:pt idx="2" formatCode="0">
                  <c:v>228</c:v>
                </c:pt>
                <c:pt idx="3">
                  <c:v>0.02</c:v>
                </c:pt>
              </c:numCache>
            </c:numRef>
          </c:val>
        </c:ser>
        <c:ser>
          <c:idx val="7"/>
          <c:order val="7"/>
          <c:tx>
            <c:strRef>
              <c:f>'Page 40'!$C$13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40'!$D$13:$G$13</c:f>
              <c:numCache>
                <c:formatCode>0.00%</c:formatCode>
                <c:ptCount val="4"/>
                <c:pt idx="0" formatCode="General">
                  <c:v>392</c:v>
                </c:pt>
                <c:pt idx="1">
                  <c:v>6.8999999999999999E-3</c:v>
                </c:pt>
                <c:pt idx="2" formatCode="0">
                  <c:v>183</c:v>
                </c:pt>
                <c:pt idx="3">
                  <c:v>1.6299999999999999E-2</c:v>
                </c:pt>
              </c:numCache>
            </c:numRef>
          </c:val>
        </c:ser>
        <c:ser>
          <c:idx val="8"/>
          <c:order val="8"/>
          <c:tx>
            <c:strRef>
              <c:f>'Page 40'!$C$14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40'!$D$14:$G$14</c:f>
              <c:numCache>
                <c:formatCode>0.00%</c:formatCode>
                <c:ptCount val="4"/>
                <c:pt idx="0" formatCode="General">
                  <c:v>667</c:v>
                </c:pt>
                <c:pt idx="1">
                  <c:v>1.18E-2</c:v>
                </c:pt>
                <c:pt idx="2" formatCode="0">
                  <c:v>168</c:v>
                </c:pt>
                <c:pt idx="3">
                  <c:v>1.52E-2</c:v>
                </c:pt>
              </c:numCache>
            </c:numRef>
          </c:val>
        </c:ser>
        <c:ser>
          <c:idx val="9"/>
          <c:order val="9"/>
          <c:tx>
            <c:strRef>
              <c:f>'Page 40'!$C$15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40'!$D$15:$G$15</c:f>
              <c:numCache>
                <c:formatCode>0.00%</c:formatCode>
                <c:ptCount val="4"/>
                <c:pt idx="0" formatCode="#,##0">
                  <c:v>1896</c:v>
                </c:pt>
                <c:pt idx="1">
                  <c:v>3.3799999999999997E-2</c:v>
                </c:pt>
                <c:pt idx="2" formatCode="0">
                  <c:v>188</c:v>
                </c:pt>
                <c:pt idx="3">
                  <c:v>1.7299999999999999E-2</c:v>
                </c:pt>
              </c:numCache>
            </c:numRef>
          </c:val>
        </c:ser>
        <c:ser>
          <c:idx val="10"/>
          <c:order val="10"/>
          <c:tx>
            <c:strRef>
              <c:f>'Page 40'!$C$16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40'!$D$16:$G$16</c:f>
              <c:numCache>
                <c:formatCode>0.00%</c:formatCode>
                <c:ptCount val="4"/>
                <c:pt idx="0" formatCode="#,##0">
                  <c:v>2624</c:v>
                </c:pt>
                <c:pt idx="1">
                  <c:v>4.8899999999999999E-2</c:v>
                </c:pt>
                <c:pt idx="2" formatCode="0">
                  <c:v>149</c:v>
                </c:pt>
                <c:pt idx="3">
                  <c:v>1.4E-2</c:v>
                </c:pt>
              </c:numCache>
            </c:numRef>
          </c:val>
        </c:ser>
        <c:ser>
          <c:idx val="11"/>
          <c:order val="11"/>
          <c:tx>
            <c:strRef>
              <c:f>'Page 40'!$C$17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40'!$D$3:$G$4</c:f>
              <c:multiLvlStrCache>
                <c:ptCount val="4"/>
                <c:lvl>
                  <c:pt idx="0">
                    <c:v>Number of Lapses</c:v>
                  </c:pt>
                  <c:pt idx="1">
                    <c:v>Monthly Lapse Rate</c:v>
                  </c:pt>
                  <c:pt idx="2">
                    <c:v>Number of Lapses</c:v>
                  </c:pt>
                  <c:pt idx="3">
                    <c:v>Monthly Lapse Rate</c:v>
                  </c:pt>
                </c:lvl>
                <c:lvl>
                  <c:pt idx="0">
                    <c:v>Duration 10</c:v>
                  </c:pt>
                  <c:pt idx="2">
                    <c:v>Duration 11</c:v>
                  </c:pt>
                </c:lvl>
              </c:multiLvlStrCache>
            </c:multiLvlStrRef>
          </c:cat>
          <c:val>
            <c:numRef>
              <c:f>'Page 40'!$D$17:$G$17</c:f>
              <c:numCache>
                <c:formatCode>0.00%</c:formatCode>
                <c:ptCount val="4"/>
                <c:pt idx="0" formatCode="#,##0">
                  <c:v>35202</c:v>
                </c:pt>
                <c:pt idx="1">
                  <c:v>0.68779999999999997</c:v>
                </c:pt>
                <c:pt idx="2" formatCode="0">
                  <c:v>1140</c:v>
                </c:pt>
                <c:pt idx="3">
                  <c:v>0.1085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7161544"/>
        <c:axId val="767162328"/>
      </c:barChart>
      <c:catAx>
        <c:axId val="76716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2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7162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</a:t>
                </a:r>
              </a:p>
            </c:rich>
          </c:tx>
          <c:layout>
            <c:manualLayout>
              <c:xMode val="edge"/>
              <c:yMode val="edge"/>
              <c:x val="1.11731843575419E-2"/>
              <c:y val="0.343570057581573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1544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noFill/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Duration 11: Lapse Skewness by Month</a:t>
            </a:r>
          </a:p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and Premium Jump Ratio</a:t>
            </a:r>
          </a:p>
        </c:rich>
      </c:tx>
      <c:layout>
        <c:manualLayout>
          <c:xMode val="edge"/>
          <c:yMode val="edge"/>
          <c:x val="0.28264457138936067"/>
          <c:y val="1.8776856432768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41'!$B$6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41'!$J$6:$P$6</c:f>
              <c:numCache>
                <c:formatCode>#,##0</c:formatCode>
                <c:ptCount val="7"/>
                <c:pt idx="0">
                  <c:v>671</c:v>
                </c:pt>
                <c:pt idx="1">
                  <c:v>3467</c:v>
                </c:pt>
                <c:pt idx="2">
                  <c:v>7532</c:v>
                </c:pt>
                <c:pt idx="3">
                  <c:v>7605</c:v>
                </c:pt>
                <c:pt idx="4">
                  <c:v>6017</c:v>
                </c:pt>
                <c:pt idx="5">
                  <c:v>2020</c:v>
                </c:pt>
                <c:pt idx="6">
                  <c:v>449</c:v>
                </c:pt>
              </c:numCache>
            </c:numRef>
          </c:val>
        </c:ser>
        <c:ser>
          <c:idx val="1"/>
          <c:order val="1"/>
          <c:tx>
            <c:strRef>
              <c:f>'Page 41'!$B$7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41'!$J$7:$P$7</c:f>
              <c:numCache>
                <c:formatCode>#,##0</c:formatCode>
                <c:ptCount val="7"/>
                <c:pt idx="0">
                  <c:v>342</c:v>
                </c:pt>
                <c:pt idx="1">
                  <c:v>1925</c:v>
                </c:pt>
                <c:pt idx="2">
                  <c:v>4099</c:v>
                </c:pt>
                <c:pt idx="3">
                  <c:v>4150</c:v>
                </c:pt>
                <c:pt idx="4">
                  <c:v>3046</c:v>
                </c:pt>
                <c:pt idx="5">
                  <c:v>1002</c:v>
                </c:pt>
                <c:pt idx="6">
                  <c:v>234</c:v>
                </c:pt>
              </c:numCache>
            </c:numRef>
          </c:val>
        </c:ser>
        <c:ser>
          <c:idx val="2"/>
          <c:order val="2"/>
          <c:tx>
            <c:strRef>
              <c:f>'Page 41'!$B$8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41'!$J$8:$P$8</c:f>
              <c:numCache>
                <c:formatCode>#,##0</c:formatCode>
                <c:ptCount val="7"/>
                <c:pt idx="0">
                  <c:v>248</c:v>
                </c:pt>
                <c:pt idx="1">
                  <c:v>1277</c:v>
                </c:pt>
                <c:pt idx="2">
                  <c:v>2433</c:v>
                </c:pt>
                <c:pt idx="3">
                  <c:v>2498</c:v>
                </c:pt>
                <c:pt idx="4">
                  <c:v>1735</c:v>
                </c:pt>
                <c:pt idx="5">
                  <c:v>549</c:v>
                </c:pt>
                <c:pt idx="6">
                  <c:v>131</c:v>
                </c:pt>
              </c:numCache>
            </c:numRef>
          </c:val>
        </c:ser>
        <c:ser>
          <c:idx val="3"/>
          <c:order val="3"/>
          <c:tx>
            <c:strRef>
              <c:f>'Page 41'!$B$9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41'!$J$9:$P$9</c:f>
              <c:numCache>
                <c:formatCode>#,##0</c:formatCode>
                <c:ptCount val="7"/>
                <c:pt idx="0">
                  <c:v>170</c:v>
                </c:pt>
                <c:pt idx="1">
                  <c:v>845</c:v>
                </c:pt>
                <c:pt idx="2">
                  <c:v>1723</c:v>
                </c:pt>
                <c:pt idx="3">
                  <c:v>1573</c:v>
                </c:pt>
                <c:pt idx="4">
                  <c:v>1128</c:v>
                </c:pt>
                <c:pt idx="5">
                  <c:v>312</c:v>
                </c:pt>
                <c:pt idx="6">
                  <c:v>66</c:v>
                </c:pt>
              </c:numCache>
            </c:numRef>
          </c:val>
        </c:ser>
        <c:ser>
          <c:idx val="4"/>
          <c:order val="4"/>
          <c:tx>
            <c:strRef>
              <c:f>'Page 41'!$B$10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41'!$J$10:$P$10</c:f>
              <c:numCache>
                <c:formatCode>#,##0</c:formatCode>
                <c:ptCount val="7"/>
                <c:pt idx="0">
                  <c:v>146</c:v>
                </c:pt>
                <c:pt idx="1">
                  <c:v>669</c:v>
                </c:pt>
                <c:pt idx="2">
                  <c:v>1182</c:v>
                </c:pt>
                <c:pt idx="3">
                  <c:v>1170</c:v>
                </c:pt>
                <c:pt idx="4">
                  <c:v>755</c:v>
                </c:pt>
                <c:pt idx="5">
                  <c:v>197</c:v>
                </c:pt>
                <c:pt idx="6">
                  <c:v>50</c:v>
                </c:pt>
              </c:numCache>
            </c:numRef>
          </c:val>
        </c:ser>
        <c:ser>
          <c:idx val="5"/>
          <c:order val="5"/>
          <c:tx>
            <c:strRef>
              <c:f>'Page 41'!$B$11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41'!$J$11:$P$11</c:f>
              <c:numCache>
                <c:formatCode>#,##0</c:formatCode>
                <c:ptCount val="7"/>
                <c:pt idx="0">
                  <c:v>105</c:v>
                </c:pt>
                <c:pt idx="1">
                  <c:v>545</c:v>
                </c:pt>
                <c:pt idx="2">
                  <c:v>992</c:v>
                </c:pt>
                <c:pt idx="3">
                  <c:v>950</c:v>
                </c:pt>
                <c:pt idx="4">
                  <c:v>529</c:v>
                </c:pt>
                <c:pt idx="5">
                  <c:v>149</c:v>
                </c:pt>
                <c:pt idx="6">
                  <c:v>34</c:v>
                </c:pt>
              </c:numCache>
            </c:numRef>
          </c:val>
        </c:ser>
        <c:ser>
          <c:idx val="6"/>
          <c:order val="6"/>
          <c:tx>
            <c:strRef>
              <c:f>'Page 41'!$B$12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41'!$J$12:$P$12</c:f>
              <c:numCache>
                <c:formatCode>#,##0</c:formatCode>
                <c:ptCount val="7"/>
                <c:pt idx="0">
                  <c:v>91</c:v>
                </c:pt>
                <c:pt idx="1">
                  <c:v>382</c:v>
                </c:pt>
                <c:pt idx="2">
                  <c:v>737</c:v>
                </c:pt>
                <c:pt idx="3">
                  <c:v>683</c:v>
                </c:pt>
                <c:pt idx="4">
                  <c:v>447</c:v>
                </c:pt>
                <c:pt idx="5">
                  <c:v>126</c:v>
                </c:pt>
                <c:pt idx="6">
                  <c:v>27</c:v>
                </c:pt>
              </c:numCache>
            </c:numRef>
          </c:val>
        </c:ser>
        <c:ser>
          <c:idx val="7"/>
          <c:order val="7"/>
          <c:tx>
            <c:strRef>
              <c:f>'Page 41'!$B$13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41'!$J$13:$P$13</c:f>
              <c:numCache>
                <c:formatCode>#,##0</c:formatCode>
                <c:ptCount val="7"/>
                <c:pt idx="0">
                  <c:v>80</c:v>
                </c:pt>
                <c:pt idx="1">
                  <c:v>366</c:v>
                </c:pt>
                <c:pt idx="2">
                  <c:v>563</c:v>
                </c:pt>
                <c:pt idx="3">
                  <c:v>516</c:v>
                </c:pt>
                <c:pt idx="4">
                  <c:v>297</c:v>
                </c:pt>
                <c:pt idx="5">
                  <c:v>101</c:v>
                </c:pt>
                <c:pt idx="6">
                  <c:v>28</c:v>
                </c:pt>
              </c:numCache>
            </c:numRef>
          </c:val>
        </c:ser>
        <c:ser>
          <c:idx val="8"/>
          <c:order val="8"/>
          <c:tx>
            <c:strRef>
              <c:f>'Page 41'!$B$14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41'!$J$14:$P$14</c:f>
              <c:numCache>
                <c:formatCode>#,##0</c:formatCode>
                <c:ptCount val="7"/>
                <c:pt idx="0">
                  <c:v>84</c:v>
                </c:pt>
                <c:pt idx="1">
                  <c:v>279</c:v>
                </c:pt>
                <c:pt idx="2">
                  <c:v>484</c:v>
                </c:pt>
                <c:pt idx="3">
                  <c:v>425</c:v>
                </c:pt>
                <c:pt idx="4">
                  <c:v>289</c:v>
                </c:pt>
                <c:pt idx="5">
                  <c:v>91</c:v>
                </c:pt>
                <c:pt idx="6">
                  <c:v>18</c:v>
                </c:pt>
              </c:numCache>
            </c:numRef>
          </c:val>
        </c:ser>
        <c:ser>
          <c:idx val="9"/>
          <c:order val="9"/>
          <c:tx>
            <c:strRef>
              <c:f>'Page 41'!$B$15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41'!$J$15:$P$15</c:f>
              <c:numCache>
                <c:formatCode>#,##0</c:formatCode>
                <c:ptCount val="7"/>
                <c:pt idx="0">
                  <c:v>68</c:v>
                </c:pt>
                <c:pt idx="1">
                  <c:v>249</c:v>
                </c:pt>
                <c:pt idx="2">
                  <c:v>423</c:v>
                </c:pt>
                <c:pt idx="3">
                  <c:v>395</c:v>
                </c:pt>
                <c:pt idx="4">
                  <c:v>249</c:v>
                </c:pt>
                <c:pt idx="5">
                  <c:v>74</c:v>
                </c:pt>
                <c:pt idx="6">
                  <c:v>18</c:v>
                </c:pt>
              </c:numCache>
            </c:numRef>
          </c:val>
        </c:ser>
        <c:ser>
          <c:idx val="10"/>
          <c:order val="10"/>
          <c:tx>
            <c:strRef>
              <c:f>'Page 41'!$B$16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41'!$J$16:$P$16</c:f>
              <c:numCache>
                <c:formatCode>#,##0</c:formatCode>
                <c:ptCount val="7"/>
                <c:pt idx="0">
                  <c:v>53</c:v>
                </c:pt>
                <c:pt idx="1">
                  <c:v>240</c:v>
                </c:pt>
                <c:pt idx="2">
                  <c:v>420</c:v>
                </c:pt>
                <c:pt idx="3">
                  <c:v>320</c:v>
                </c:pt>
                <c:pt idx="4">
                  <c:v>210</c:v>
                </c:pt>
                <c:pt idx="5">
                  <c:v>72</c:v>
                </c:pt>
                <c:pt idx="6">
                  <c:v>9</c:v>
                </c:pt>
              </c:numCache>
            </c:numRef>
          </c:val>
        </c:ser>
        <c:ser>
          <c:idx val="11"/>
          <c:order val="11"/>
          <c:tx>
            <c:strRef>
              <c:f>'Page 41'!$B$17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41'!$J$2:$P$3</c:f>
              <c:multiLvlStrCache>
                <c:ptCount val="7"/>
                <c:lvl>
                  <c:pt idx="0">
                    <c:v>1.01x - 2x</c:v>
                  </c:pt>
                  <c:pt idx="1">
                    <c:v>2.01x - 3x</c:v>
                  </c:pt>
                  <c:pt idx="2">
                    <c:v>3.01x - 4x</c:v>
                  </c:pt>
                  <c:pt idx="3">
                    <c:v>4.01x - 5x</c:v>
                  </c:pt>
                  <c:pt idx="4">
                    <c:v>5.01x - 6x</c:v>
                  </c:pt>
                  <c:pt idx="5">
                    <c:v>6.01x - 7x</c:v>
                  </c:pt>
                  <c:pt idx="6">
                    <c:v>7.01x+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41'!$J$17:$P$17</c:f>
              <c:numCache>
                <c:formatCode>#,##0</c:formatCode>
                <c:ptCount val="7"/>
                <c:pt idx="0">
                  <c:v>185</c:v>
                </c:pt>
                <c:pt idx="1">
                  <c:v>581</c:v>
                </c:pt>
                <c:pt idx="2">
                  <c:v>928</c:v>
                </c:pt>
                <c:pt idx="3">
                  <c:v>809</c:v>
                </c:pt>
                <c:pt idx="4">
                  <c:v>468</c:v>
                </c:pt>
                <c:pt idx="5">
                  <c:v>131</c:v>
                </c:pt>
                <c:pt idx="6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7163896"/>
        <c:axId val="767164288"/>
      </c:barChart>
      <c:catAx>
        <c:axId val="76716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71642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 of Lapses</a:t>
                </a:r>
              </a:p>
            </c:rich>
          </c:tx>
          <c:layout>
            <c:manualLayout>
              <c:xMode val="edge"/>
              <c:yMode val="edge"/>
              <c:x val="1.11731843575419E-2"/>
              <c:y val="0.343570057581573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3896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anchor="ctr" anchorCtr="1"/>
          <a:lstStyle/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Duration 11: Lapse Skewness by Month</a:t>
            </a:r>
          </a:p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and Premium Jump Amount</a:t>
            </a:r>
          </a:p>
        </c:rich>
      </c:tx>
      <c:layout>
        <c:manualLayout>
          <c:xMode val="edge"/>
          <c:yMode val="edge"/>
          <c:x val="0.31798517311320335"/>
          <c:y val="1.4835942053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42'!$B$6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42'!$M$6:$V$6</c:f>
              <c:numCache>
                <c:formatCode>#,##0</c:formatCode>
                <c:ptCount val="10"/>
                <c:pt idx="0">
                  <c:v>1629</c:v>
                </c:pt>
                <c:pt idx="1">
                  <c:v>3531</c:v>
                </c:pt>
                <c:pt idx="2">
                  <c:v>3462</c:v>
                </c:pt>
                <c:pt idx="3">
                  <c:v>3936</c:v>
                </c:pt>
                <c:pt idx="4">
                  <c:v>3818</c:v>
                </c:pt>
                <c:pt idx="5">
                  <c:v>3563</c:v>
                </c:pt>
                <c:pt idx="6">
                  <c:v>2595</c:v>
                </c:pt>
                <c:pt idx="7">
                  <c:v>2784</c:v>
                </c:pt>
                <c:pt idx="8">
                  <c:v>1469</c:v>
                </c:pt>
                <c:pt idx="9">
                  <c:v>974</c:v>
                </c:pt>
              </c:numCache>
            </c:numRef>
          </c:val>
        </c:ser>
        <c:ser>
          <c:idx val="1"/>
          <c:order val="1"/>
          <c:tx>
            <c:strRef>
              <c:f>'Page 42'!$B$7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42'!$M$7:$V$7</c:f>
              <c:numCache>
                <c:formatCode>#,##0</c:formatCode>
                <c:ptCount val="10"/>
                <c:pt idx="0">
                  <c:v>947</c:v>
                </c:pt>
                <c:pt idx="1">
                  <c:v>1870</c:v>
                </c:pt>
                <c:pt idx="2">
                  <c:v>1979</c:v>
                </c:pt>
                <c:pt idx="3">
                  <c:v>2121</c:v>
                </c:pt>
                <c:pt idx="4">
                  <c:v>2064</c:v>
                </c:pt>
                <c:pt idx="5">
                  <c:v>1842</c:v>
                </c:pt>
                <c:pt idx="6">
                  <c:v>1323</c:v>
                </c:pt>
                <c:pt idx="7">
                  <c:v>1333</c:v>
                </c:pt>
                <c:pt idx="8">
                  <c:v>765</c:v>
                </c:pt>
                <c:pt idx="9">
                  <c:v>554</c:v>
                </c:pt>
              </c:numCache>
            </c:numRef>
          </c:val>
        </c:ser>
        <c:ser>
          <c:idx val="2"/>
          <c:order val="2"/>
          <c:tx>
            <c:strRef>
              <c:f>'Page 42'!$B$8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42'!$M$8:$V$8</c:f>
              <c:numCache>
                <c:formatCode>#,##0</c:formatCode>
                <c:ptCount val="10"/>
                <c:pt idx="0">
                  <c:v>630</c:v>
                </c:pt>
                <c:pt idx="1">
                  <c:v>1230</c:v>
                </c:pt>
                <c:pt idx="2">
                  <c:v>1205</c:v>
                </c:pt>
                <c:pt idx="3">
                  <c:v>1325</c:v>
                </c:pt>
                <c:pt idx="4">
                  <c:v>1192</c:v>
                </c:pt>
                <c:pt idx="5">
                  <c:v>1081</c:v>
                </c:pt>
                <c:pt idx="6">
                  <c:v>745</c:v>
                </c:pt>
                <c:pt idx="7">
                  <c:v>773</c:v>
                </c:pt>
                <c:pt idx="8">
                  <c:v>399</c:v>
                </c:pt>
                <c:pt idx="9">
                  <c:v>291</c:v>
                </c:pt>
              </c:numCache>
            </c:numRef>
          </c:val>
        </c:ser>
        <c:ser>
          <c:idx val="3"/>
          <c:order val="3"/>
          <c:tx>
            <c:strRef>
              <c:f>'Page 42'!$B$9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42'!$M$9:$V$9</c:f>
              <c:numCache>
                <c:formatCode>#,##0</c:formatCode>
                <c:ptCount val="10"/>
                <c:pt idx="0">
                  <c:v>461</c:v>
                </c:pt>
                <c:pt idx="1">
                  <c:v>893</c:v>
                </c:pt>
                <c:pt idx="2">
                  <c:v>773</c:v>
                </c:pt>
                <c:pt idx="3">
                  <c:v>828</c:v>
                </c:pt>
                <c:pt idx="4">
                  <c:v>799</c:v>
                </c:pt>
                <c:pt idx="5">
                  <c:v>685</c:v>
                </c:pt>
                <c:pt idx="6">
                  <c:v>459</c:v>
                </c:pt>
                <c:pt idx="7">
                  <c:v>490</c:v>
                </c:pt>
                <c:pt idx="8">
                  <c:v>254</c:v>
                </c:pt>
                <c:pt idx="9">
                  <c:v>175</c:v>
                </c:pt>
              </c:numCache>
            </c:numRef>
          </c:val>
        </c:ser>
        <c:ser>
          <c:idx val="4"/>
          <c:order val="4"/>
          <c:tx>
            <c:strRef>
              <c:f>'Page 42'!$B$10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42'!$M$10:$V$10</c:f>
              <c:numCache>
                <c:formatCode>#,##0</c:formatCode>
                <c:ptCount val="10"/>
                <c:pt idx="0">
                  <c:v>379</c:v>
                </c:pt>
                <c:pt idx="1">
                  <c:v>644</c:v>
                </c:pt>
                <c:pt idx="2">
                  <c:v>541</c:v>
                </c:pt>
                <c:pt idx="3">
                  <c:v>602</c:v>
                </c:pt>
                <c:pt idx="4">
                  <c:v>544</c:v>
                </c:pt>
                <c:pt idx="5">
                  <c:v>478</c:v>
                </c:pt>
                <c:pt idx="6">
                  <c:v>345</c:v>
                </c:pt>
                <c:pt idx="7">
                  <c:v>324</c:v>
                </c:pt>
                <c:pt idx="8">
                  <c:v>171</c:v>
                </c:pt>
                <c:pt idx="9">
                  <c:v>141</c:v>
                </c:pt>
              </c:numCache>
            </c:numRef>
          </c:val>
        </c:ser>
        <c:ser>
          <c:idx val="5"/>
          <c:order val="5"/>
          <c:tx>
            <c:strRef>
              <c:f>'Page 42'!$B$11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42'!$M$11:$V$11</c:f>
              <c:numCache>
                <c:formatCode>#,##0</c:formatCode>
                <c:ptCount val="10"/>
                <c:pt idx="0">
                  <c:v>303</c:v>
                </c:pt>
                <c:pt idx="1">
                  <c:v>528</c:v>
                </c:pt>
                <c:pt idx="2">
                  <c:v>452</c:v>
                </c:pt>
                <c:pt idx="3">
                  <c:v>494</c:v>
                </c:pt>
                <c:pt idx="4">
                  <c:v>457</c:v>
                </c:pt>
                <c:pt idx="5">
                  <c:v>381</c:v>
                </c:pt>
                <c:pt idx="6">
                  <c:v>230</c:v>
                </c:pt>
                <c:pt idx="7">
                  <c:v>263</c:v>
                </c:pt>
                <c:pt idx="8">
                  <c:v>106</c:v>
                </c:pt>
                <c:pt idx="9">
                  <c:v>90</c:v>
                </c:pt>
              </c:numCache>
            </c:numRef>
          </c:val>
        </c:ser>
        <c:ser>
          <c:idx val="6"/>
          <c:order val="6"/>
          <c:tx>
            <c:strRef>
              <c:f>'Page 42'!$B$12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42'!$M$12:$V$12</c:f>
              <c:numCache>
                <c:formatCode>#,##0</c:formatCode>
                <c:ptCount val="10"/>
                <c:pt idx="0">
                  <c:v>222</c:v>
                </c:pt>
                <c:pt idx="1">
                  <c:v>395</c:v>
                </c:pt>
                <c:pt idx="2">
                  <c:v>348</c:v>
                </c:pt>
                <c:pt idx="3">
                  <c:v>380</c:v>
                </c:pt>
                <c:pt idx="4">
                  <c:v>320</c:v>
                </c:pt>
                <c:pt idx="5">
                  <c:v>296</c:v>
                </c:pt>
                <c:pt idx="6">
                  <c:v>190</c:v>
                </c:pt>
                <c:pt idx="7">
                  <c:v>188</c:v>
                </c:pt>
                <c:pt idx="8">
                  <c:v>98</c:v>
                </c:pt>
                <c:pt idx="9">
                  <c:v>56</c:v>
                </c:pt>
              </c:numCache>
            </c:numRef>
          </c:val>
        </c:ser>
        <c:ser>
          <c:idx val="7"/>
          <c:order val="7"/>
          <c:tx>
            <c:strRef>
              <c:f>'Page 42'!$B$13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42'!$M$13:$V$13</c:f>
              <c:numCache>
                <c:formatCode>#,##0</c:formatCode>
                <c:ptCount val="10"/>
                <c:pt idx="0">
                  <c:v>222</c:v>
                </c:pt>
                <c:pt idx="1">
                  <c:v>331</c:v>
                </c:pt>
                <c:pt idx="2">
                  <c:v>259</c:v>
                </c:pt>
                <c:pt idx="3">
                  <c:v>302</c:v>
                </c:pt>
                <c:pt idx="4">
                  <c:v>232</c:v>
                </c:pt>
                <c:pt idx="5">
                  <c:v>204</c:v>
                </c:pt>
                <c:pt idx="6">
                  <c:v>146</c:v>
                </c:pt>
                <c:pt idx="7">
                  <c:v>136</c:v>
                </c:pt>
                <c:pt idx="8">
                  <c:v>69</c:v>
                </c:pt>
                <c:pt idx="9">
                  <c:v>50</c:v>
                </c:pt>
              </c:numCache>
            </c:numRef>
          </c:val>
        </c:ser>
        <c:ser>
          <c:idx val="8"/>
          <c:order val="8"/>
          <c:tx>
            <c:strRef>
              <c:f>'Page 42'!$B$14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42'!$M$14:$V$14</c:f>
              <c:numCache>
                <c:formatCode>#,##0</c:formatCode>
                <c:ptCount val="10"/>
                <c:pt idx="0">
                  <c:v>187</c:v>
                </c:pt>
                <c:pt idx="1">
                  <c:v>281</c:v>
                </c:pt>
                <c:pt idx="2">
                  <c:v>210</c:v>
                </c:pt>
                <c:pt idx="3">
                  <c:v>239</c:v>
                </c:pt>
                <c:pt idx="4">
                  <c:v>209</c:v>
                </c:pt>
                <c:pt idx="5">
                  <c:v>177</c:v>
                </c:pt>
                <c:pt idx="6">
                  <c:v>130</c:v>
                </c:pt>
                <c:pt idx="7">
                  <c:v>136</c:v>
                </c:pt>
                <c:pt idx="8">
                  <c:v>64</c:v>
                </c:pt>
                <c:pt idx="9">
                  <c:v>37</c:v>
                </c:pt>
              </c:numCache>
            </c:numRef>
          </c:val>
        </c:ser>
        <c:ser>
          <c:idx val="9"/>
          <c:order val="9"/>
          <c:tx>
            <c:strRef>
              <c:f>'Page 42'!$B$15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42'!$M$15:$V$15</c:f>
              <c:numCache>
                <c:formatCode>#,##0</c:formatCode>
                <c:ptCount val="10"/>
                <c:pt idx="0">
                  <c:v>178</c:v>
                </c:pt>
                <c:pt idx="1">
                  <c:v>261</c:v>
                </c:pt>
                <c:pt idx="2">
                  <c:v>199</c:v>
                </c:pt>
                <c:pt idx="3">
                  <c:v>187</c:v>
                </c:pt>
                <c:pt idx="4">
                  <c:v>172</c:v>
                </c:pt>
                <c:pt idx="5">
                  <c:v>161</c:v>
                </c:pt>
                <c:pt idx="6">
                  <c:v>120</c:v>
                </c:pt>
                <c:pt idx="7">
                  <c:v>98</c:v>
                </c:pt>
                <c:pt idx="8">
                  <c:v>56</c:v>
                </c:pt>
                <c:pt idx="9">
                  <c:v>44</c:v>
                </c:pt>
              </c:numCache>
            </c:numRef>
          </c:val>
        </c:ser>
        <c:ser>
          <c:idx val="10"/>
          <c:order val="10"/>
          <c:tx>
            <c:strRef>
              <c:f>'Page 42'!$B$16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42'!$M$16:$V$16</c:f>
              <c:numCache>
                <c:formatCode>#,##0</c:formatCode>
                <c:ptCount val="10"/>
                <c:pt idx="0">
                  <c:v>154</c:v>
                </c:pt>
                <c:pt idx="1">
                  <c:v>235</c:v>
                </c:pt>
                <c:pt idx="2">
                  <c:v>193</c:v>
                </c:pt>
                <c:pt idx="3">
                  <c:v>187</c:v>
                </c:pt>
                <c:pt idx="4">
                  <c:v>155</c:v>
                </c:pt>
                <c:pt idx="5">
                  <c:v>129</c:v>
                </c:pt>
                <c:pt idx="6">
                  <c:v>97</c:v>
                </c:pt>
                <c:pt idx="7">
                  <c:v>82</c:v>
                </c:pt>
                <c:pt idx="8">
                  <c:v>46</c:v>
                </c:pt>
                <c:pt idx="9">
                  <c:v>46</c:v>
                </c:pt>
              </c:numCache>
            </c:numRef>
          </c:val>
        </c:ser>
        <c:ser>
          <c:idx val="11"/>
          <c:order val="11"/>
          <c:tx>
            <c:strRef>
              <c:f>'Page 42'!$B$17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42'!$M$2:$V$3</c:f>
              <c:multiLvlStrCache>
                <c:ptCount val="10"/>
                <c:lvl>
                  <c:pt idx="0">
                    <c:v>$0 - $200</c:v>
                  </c:pt>
                  <c:pt idx="1">
                    <c:v>$200 - $400</c:v>
                  </c:pt>
                  <c:pt idx="2">
                    <c:v>$400 - $600</c:v>
                  </c:pt>
                  <c:pt idx="3">
                    <c:v>$600 - $875</c:v>
                  </c:pt>
                  <c:pt idx="4">
                    <c:v>$875 - $1,245</c:v>
                  </c:pt>
                  <c:pt idx="5">
                    <c:v>$1,245 - $1,775</c:v>
                  </c:pt>
                  <c:pt idx="6">
                    <c:v>$1,775- $2,450</c:v>
                  </c:pt>
                  <c:pt idx="7">
                    <c:v>$2,450 - $4,000</c:v>
                  </c:pt>
                  <c:pt idx="8">
                    <c:v>$4,000 - $6,650</c:v>
                  </c:pt>
                  <c:pt idx="9">
                    <c:v>$6,650+</c:v>
                  </c:pt>
                </c:lvl>
                <c:lvl>
                  <c:pt idx="0">
                    <c:v>Duration 11</c:v>
                  </c:pt>
                </c:lvl>
              </c:multiLvlStrCache>
            </c:multiLvlStrRef>
          </c:cat>
          <c:val>
            <c:numRef>
              <c:f>'Page 42'!$M$17:$V$17</c:f>
              <c:numCache>
                <c:formatCode>#,##0</c:formatCode>
                <c:ptCount val="10"/>
                <c:pt idx="0">
                  <c:v>384</c:v>
                </c:pt>
                <c:pt idx="1">
                  <c:v>540</c:v>
                </c:pt>
                <c:pt idx="2">
                  <c:v>423</c:v>
                </c:pt>
                <c:pt idx="3">
                  <c:v>466</c:v>
                </c:pt>
                <c:pt idx="4">
                  <c:v>378</c:v>
                </c:pt>
                <c:pt idx="5">
                  <c:v>323</c:v>
                </c:pt>
                <c:pt idx="6">
                  <c:v>195</c:v>
                </c:pt>
                <c:pt idx="7">
                  <c:v>206</c:v>
                </c:pt>
                <c:pt idx="8">
                  <c:v>111</c:v>
                </c:pt>
                <c:pt idx="9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7164680"/>
        <c:axId val="767165464"/>
      </c:barChart>
      <c:catAx>
        <c:axId val="76716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5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71654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 of Lapses</a:t>
                </a:r>
              </a:p>
            </c:rich>
          </c:tx>
          <c:layout>
            <c:manualLayout>
              <c:xMode val="edge"/>
              <c:yMode val="edge"/>
              <c:x val="1.11731843575419E-2"/>
              <c:y val="0.343570057581573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164680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T10: Lapse Skewness by Month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and Issue Age</a:t>
            </a:r>
          </a:p>
        </c:rich>
      </c:tx>
      <c:layout>
        <c:manualLayout>
          <c:xMode val="edge"/>
          <c:yMode val="edge"/>
          <c:x val="0.29794118386958818"/>
          <c:y val="2.1130879401320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43'!$B$6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43'!$C$6:$L$6</c:f>
              <c:numCache>
                <c:formatCode>#,##0</c:formatCode>
                <c:ptCount val="10"/>
                <c:pt idx="0">
                  <c:v>442</c:v>
                </c:pt>
                <c:pt idx="1">
                  <c:v>935</c:v>
                </c:pt>
                <c:pt idx="2">
                  <c:v>1054</c:v>
                </c:pt>
                <c:pt idx="3">
                  <c:v>565</c:v>
                </c:pt>
                <c:pt idx="4">
                  <c:v>136</c:v>
                </c:pt>
                <c:pt idx="5">
                  <c:v>3010</c:v>
                </c:pt>
                <c:pt idx="6">
                  <c:v>11669</c:v>
                </c:pt>
                <c:pt idx="7">
                  <c:v>13275</c:v>
                </c:pt>
                <c:pt idx="8">
                  <c:v>5642</c:v>
                </c:pt>
                <c:pt idx="9">
                  <c:v>768</c:v>
                </c:pt>
              </c:numCache>
            </c:numRef>
          </c:val>
        </c:ser>
        <c:ser>
          <c:idx val="1"/>
          <c:order val="1"/>
          <c:tx>
            <c:strRef>
              <c:f>'Page 43'!$B$7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43'!$C$7:$L$7</c:f>
              <c:numCache>
                <c:formatCode>#,##0</c:formatCode>
                <c:ptCount val="10"/>
                <c:pt idx="0">
                  <c:v>432</c:v>
                </c:pt>
                <c:pt idx="1">
                  <c:v>931</c:v>
                </c:pt>
                <c:pt idx="2">
                  <c:v>1013</c:v>
                </c:pt>
                <c:pt idx="3">
                  <c:v>494</c:v>
                </c:pt>
                <c:pt idx="4">
                  <c:v>112</c:v>
                </c:pt>
                <c:pt idx="5">
                  <c:v>1950</c:v>
                </c:pt>
                <c:pt idx="6">
                  <c:v>7137</c:v>
                </c:pt>
                <c:pt idx="7">
                  <c:v>7097</c:v>
                </c:pt>
                <c:pt idx="8">
                  <c:v>2545</c:v>
                </c:pt>
                <c:pt idx="9">
                  <c:v>327</c:v>
                </c:pt>
              </c:numCache>
            </c:numRef>
          </c:val>
        </c:ser>
        <c:ser>
          <c:idx val="2"/>
          <c:order val="2"/>
          <c:tx>
            <c:strRef>
              <c:f>'Page 43'!$B$8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43'!$C$8:$L$8</c:f>
              <c:numCache>
                <c:formatCode>#,##0</c:formatCode>
                <c:ptCount val="10"/>
                <c:pt idx="0">
                  <c:v>430</c:v>
                </c:pt>
                <c:pt idx="1">
                  <c:v>976</c:v>
                </c:pt>
                <c:pt idx="2">
                  <c:v>984</c:v>
                </c:pt>
                <c:pt idx="3">
                  <c:v>536</c:v>
                </c:pt>
                <c:pt idx="4">
                  <c:v>99</c:v>
                </c:pt>
                <c:pt idx="5">
                  <c:v>1346</c:v>
                </c:pt>
                <c:pt idx="6">
                  <c:v>4512</c:v>
                </c:pt>
                <c:pt idx="7">
                  <c:v>4240</c:v>
                </c:pt>
                <c:pt idx="8">
                  <c:v>1384</c:v>
                </c:pt>
                <c:pt idx="9">
                  <c:v>169</c:v>
                </c:pt>
              </c:numCache>
            </c:numRef>
          </c:val>
        </c:ser>
        <c:ser>
          <c:idx val="3"/>
          <c:order val="3"/>
          <c:tx>
            <c:strRef>
              <c:f>'Page 43'!$B$9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43'!$C$9:$L$9</c:f>
              <c:numCache>
                <c:formatCode>#,##0</c:formatCode>
                <c:ptCount val="10"/>
                <c:pt idx="0">
                  <c:v>427</c:v>
                </c:pt>
                <c:pt idx="1">
                  <c:v>1002</c:v>
                </c:pt>
                <c:pt idx="2">
                  <c:v>990</c:v>
                </c:pt>
                <c:pt idx="3">
                  <c:v>520</c:v>
                </c:pt>
                <c:pt idx="4">
                  <c:v>118</c:v>
                </c:pt>
                <c:pt idx="5">
                  <c:v>935</c:v>
                </c:pt>
                <c:pt idx="6">
                  <c:v>3077</c:v>
                </c:pt>
                <c:pt idx="7">
                  <c:v>2681</c:v>
                </c:pt>
                <c:pt idx="8">
                  <c:v>893</c:v>
                </c:pt>
                <c:pt idx="9">
                  <c:v>106</c:v>
                </c:pt>
              </c:numCache>
            </c:numRef>
          </c:val>
        </c:ser>
        <c:ser>
          <c:idx val="4"/>
          <c:order val="4"/>
          <c:tx>
            <c:strRef>
              <c:f>'Page 43'!$B$10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43'!$C$10:$L$10</c:f>
              <c:numCache>
                <c:formatCode>#,##0</c:formatCode>
                <c:ptCount val="10"/>
                <c:pt idx="0">
                  <c:v>449</c:v>
                </c:pt>
                <c:pt idx="1">
                  <c:v>955</c:v>
                </c:pt>
                <c:pt idx="2">
                  <c:v>974</c:v>
                </c:pt>
                <c:pt idx="3">
                  <c:v>550</c:v>
                </c:pt>
                <c:pt idx="4">
                  <c:v>93</c:v>
                </c:pt>
                <c:pt idx="5">
                  <c:v>718</c:v>
                </c:pt>
                <c:pt idx="6">
                  <c:v>2234</c:v>
                </c:pt>
                <c:pt idx="7">
                  <c:v>1850</c:v>
                </c:pt>
                <c:pt idx="8">
                  <c:v>614</c:v>
                </c:pt>
                <c:pt idx="9">
                  <c:v>73</c:v>
                </c:pt>
              </c:numCache>
            </c:numRef>
          </c:val>
        </c:ser>
        <c:ser>
          <c:idx val="5"/>
          <c:order val="5"/>
          <c:tx>
            <c:strRef>
              <c:f>'Page 43'!$B$11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43'!$C$11:$L$11</c:f>
              <c:numCache>
                <c:formatCode>#,##0</c:formatCode>
                <c:ptCount val="10"/>
                <c:pt idx="0">
                  <c:v>445</c:v>
                </c:pt>
                <c:pt idx="1">
                  <c:v>1141</c:v>
                </c:pt>
                <c:pt idx="2">
                  <c:v>1186</c:v>
                </c:pt>
                <c:pt idx="3">
                  <c:v>657</c:v>
                </c:pt>
                <c:pt idx="4">
                  <c:v>128</c:v>
                </c:pt>
                <c:pt idx="5">
                  <c:v>567</c:v>
                </c:pt>
                <c:pt idx="6">
                  <c:v>1762</c:v>
                </c:pt>
                <c:pt idx="7">
                  <c:v>1454</c:v>
                </c:pt>
                <c:pt idx="8">
                  <c:v>431</c:v>
                </c:pt>
                <c:pt idx="9">
                  <c:v>50</c:v>
                </c:pt>
              </c:numCache>
            </c:numRef>
          </c:val>
        </c:ser>
        <c:ser>
          <c:idx val="6"/>
          <c:order val="6"/>
          <c:tx>
            <c:strRef>
              <c:f>'Page 43'!$B$12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43'!$C$12:$L$12</c:f>
              <c:numCache>
                <c:formatCode>#,##0</c:formatCode>
                <c:ptCount val="10"/>
                <c:pt idx="0">
                  <c:v>496</c:v>
                </c:pt>
                <c:pt idx="1">
                  <c:v>1132</c:v>
                </c:pt>
                <c:pt idx="2">
                  <c:v>1152</c:v>
                </c:pt>
                <c:pt idx="3">
                  <c:v>642</c:v>
                </c:pt>
                <c:pt idx="4">
                  <c:v>81</c:v>
                </c:pt>
                <c:pt idx="5">
                  <c:v>424</c:v>
                </c:pt>
                <c:pt idx="6">
                  <c:v>1289</c:v>
                </c:pt>
                <c:pt idx="7">
                  <c:v>1121</c:v>
                </c:pt>
                <c:pt idx="8">
                  <c:v>347</c:v>
                </c:pt>
                <c:pt idx="9">
                  <c:v>35</c:v>
                </c:pt>
              </c:numCache>
            </c:numRef>
          </c:val>
        </c:ser>
        <c:ser>
          <c:idx val="7"/>
          <c:order val="7"/>
          <c:tx>
            <c:strRef>
              <c:f>'Page 43'!$B$13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43'!$C$13:$L$13</c:f>
              <c:numCache>
                <c:formatCode>#,##0</c:formatCode>
                <c:ptCount val="10"/>
                <c:pt idx="0">
                  <c:v>573</c:v>
                </c:pt>
                <c:pt idx="1">
                  <c:v>1317</c:v>
                </c:pt>
                <c:pt idx="2">
                  <c:v>1552</c:v>
                </c:pt>
                <c:pt idx="3">
                  <c:v>885</c:v>
                </c:pt>
                <c:pt idx="4">
                  <c:v>170</c:v>
                </c:pt>
                <c:pt idx="5">
                  <c:v>397</c:v>
                </c:pt>
                <c:pt idx="6">
                  <c:v>1038</c:v>
                </c:pt>
                <c:pt idx="7">
                  <c:v>785</c:v>
                </c:pt>
                <c:pt idx="8">
                  <c:v>295</c:v>
                </c:pt>
                <c:pt idx="9">
                  <c:v>36</c:v>
                </c:pt>
              </c:numCache>
            </c:numRef>
          </c:val>
        </c:ser>
        <c:ser>
          <c:idx val="8"/>
          <c:order val="8"/>
          <c:tx>
            <c:strRef>
              <c:f>'Page 43'!$B$14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43'!$C$14:$L$14</c:f>
              <c:numCache>
                <c:formatCode>#,##0</c:formatCode>
                <c:ptCount val="10"/>
                <c:pt idx="0">
                  <c:v>971</c:v>
                </c:pt>
                <c:pt idx="1">
                  <c:v>2367</c:v>
                </c:pt>
                <c:pt idx="2">
                  <c:v>3121</c:v>
                </c:pt>
                <c:pt idx="3">
                  <c:v>2051</c:v>
                </c:pt>
                <c:pt idx="4">
                  <c:v>482</c:v>
                </c:pt>
                <c:pt idx="5">
                  <c:v>349</c:v>
                </c:pt>
                <c:pt idx="6">
                  <c:v>812</c:v>
                </c:pt>
                <c:pt idx="7">
                  <c:v>731</c:v>
                </c:pt>
                <c:pt idx="8">
                  <c:v>248</c:v>
                </c:pt>
                <c:pt idx="9">
                  <c:v>31</c:v>
                </c:pt>
              </c:numCache>
            </c:numRef>
          </c:val>
        </c:ser>
        <c:ser>
          <c:idx val="9"/>
          <c:order val="9"/>
          <c:tx>
            <c:strRef>
              <c:f>'Page 43'!$B$15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43'!$C$15:$L$15</c:f>
              <c:numCache>
                <c:formatCode>#,##0</c:formatCode>
                <c:ptCount val="10"/>
                <c:pt idx="0">
                  <c:v>1814</c:v>
                </c:pt>
                <c:pt idx="1">
                  <c:v>5086</c:v>
                </c:pt>
                <c:pt idx="2">
                  <c:v>7171</c:v>
                </c:pt>
                <c:pt idx="3">
                  <c:v>5100</c:v>
                </c:pt>
                <c:pt idx="4">
                  <c:v>1094</c:v>
                </c:pt>
                <c:pt idx="5">
                  <c:v>329</c:v>
                </c:pt>
                <c:pt idx="6">
                  <c:v>782</c:v>
                </c:pt>
                <c:pt idx="7">
                  <c:v>620</c:v>
                </c:pt>
                <c:pt idx="8">
                  <c:v>201</c:v>
                </c:pt>
                <c:pt idx="9">
                  <c:v>35</c:v>
                </c:pt>
              </c:numCache>
            </c:numRef>
          </c:val>
        </c:ser>
        <c:ser>
          <c:idx val="10"/>
          <c:order val="10"/>
          <c:tx>
            <c:strRef>
              <c:f>'Page 43'!$B$16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43'!$C$16:$L$16</c:f>
              <c:numCache>
                <c:formatCode>#,##0</c:formatCode>
                <c:ptCount val="10"/>
                <c:pt idx="0">
                  <c:v>2292</c:v>
                </c:pt>
                <c:pt idx="1">
                  <c:v>8155</c:v>
                </c:pt>
                <c:pt idx="2">
                  <c:v>12056</c:v>
                </c:pt>
                <c:pt idx="3">
                  <c:v>8194</c:v>
                </c:pt>
                <c:pt idx="4">
                  <c:v>1872</c:v>
                </c:pt>
                <c:pt idx="5">
                  <c:v>282</c:v>
                </c:pt>
                <c:pt idx="6">
                  <c:v>653</c:v>
                </c:pt>
                <c:pt idx="7">
                  <c:v>584</c:v>
                </c:pt>
                <c:pt idx="8">
                  <c:v>184</c:v>
                </c:pt>
                <c:pt idx="9">
                  <c:v>29</c:v>
                </c:pt>
              </c:numCache>
            </c:numRef>
          </c:val>
        </c:ser>
        <c:ser>
          <c:idx val="11"/>
          <c:order val="11"/>
          <c:tx>
            <c:strRef>
              <c:f>'Page 43'!$B$17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43'!$C$2:$L$3</c:f>
              <c:multiLvlStrCache>
                <c:ptCount val="10"/>
                <c:lvl>
                  <c:pt idx="0">
                    <c:v>0-29</c:v>
                  </c:pt>
                  <c:pt idx="1">
                    <c:v>30-39</c:v>
                  </c:pt>
                  <c:pt idx="2">
                    <c:v>40-49</c:v>
                  </c:pt>
                  <c:pt idx="3">
                    <c:v>50-59</c:v>
                  </c:pt>
                  <c:pt idx="4">
                    <c:v>60+</c:v>
                  </c:pt>
                  <c:pt idx="5">
                    <c:v>0-29</c:v>
                  </c:pt>
                  <c:pt idx="6">
                    <c:v>30-39</c:v>
                  </c:pt>
                  <c:pt idx="7">
                    <c:v>40-49</c:v>
                  </c:pt>
                  <c:pt idx="8">
                    <c:v>50-59</c:v>
                  </c:pt>
                  <c:pt idx="9">
                    <c:v>60+</c:v>
                  </c:pt>
                </c:lvl>
                <c:lvl>
                  <c:pt idx="0">
                    <c:v>Duration 10</c:v>
                  </c:pt>
                  <c:pt idx="5">
                    <c:v>Duration 11</c:v>
                  </c:pt>
                </c:lvl>
              </c:multiLvlStrCache>
            </c:multiLvlStrRef>
          </c:cat>
          <c:val>
            <c:numRef>
              <c:f>'Page 43'!$C$17:$L$17</c:f>
              <c:numCache>
                <c:formatCode>#,##0</c:formatCode>
                <c:ptCount val="10"/>
                <c:pt idx="0">
                  <c:v>7456</c:v>
                </c:pt>
                <c:pt idx="1">
                  <c:v>35138</c:v>
                </c:pt>
                <c:pt idx="2">
                  <c:v>58236</c:v>
                </c:pt>
                <c:pt idx="3">
                  <c:v>38791</c:v>
                </c:pt>
                <c:pt idx="4">
                  <c:v>9016</c:v>
                </c:pt>
                <c:pt idx="5">
                  <c:v>549</c:v>
                </c:pt>
                <c:pt idx="6">
                  <c:v>1334</c:v>
                </c:pt>
                <c:pt idx="7">
                  <c:v>1299</c:v>
                </c:pt>
                <c:pt idx="8">
                  <c:v>540</c:v>
                </c:pt>
                <c:pt idx="9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8193840"/>
        <c:axId val="768195408"/>
      </c:barChart>
      <c:catAx>
        <c:axId val="7681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1954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 of Lapses</a:t>
                </a:r>
              </a:p>
            </c:rich>
          </c:tx>
          <c:layout>
            <c:manualLayout>
              <c:xMode val="edge"/>
              <c:yMode val="edge"/>
              <c:x val="1.11731843575419E-2"/>
              <c:y val="0.343570057581573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3840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T10: Lapse Skewness by Month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and Face Amount</a:t>
            </a:r>
          </a:p>
        </c:rich>
      </c:tx>
      <c:layout>
        <c:manualLayout>
          <c:xMode val="edge"/>
          <c:yMode val="edge"/>
          <c:x val="0.32784625187747485"/>
          <c:y val="1.6505423868648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21229050279"/>
          <c:y val="0.1362763915547025"/>
          <c:w val="0.75977653631284914"/>
          <c:h val="0.73512476007677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44'!$B$6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44'!$C$6:$J$6</c:f>
              <c:numCache>
                <c:formatCode>#,##0</c:formatCode>
                <c:ptCount val="8"/>
                <c:pt idx="0">
                  <c:v>278</c:v>
                </c:pt>
                <c:pt idx="1">
                  <c:v>1151</c:v>
                </c:pt>
                <c:pt idx="2">
                  <c:v>1453</c:v>
                </c:pt>
                <c:pt idx="3">
                  <c:v>241</c:v>
                </c:pt>
                <c:pt idx="4">
                  <c:v>3493</c:v>
                </c:pt>
                <c:pt idx="5">
                  <c:v>12797</c:v>
                </c:pt>
                <c:pt idx="6">
                  <c:v>16248</c:v>
                </c:pt>
                <c:pt idx="7">
                  <c:v>1754</c:v>
                </c:pt>
              </c:numCache>
            </c:numRef>
          </c:val>
        </c:ser>
        <c:ser>
          <c:idx val="1"/>
          <c:order val="1"/>
          <c:tx>
            <c:strRef>
              <c:f>'Page 44'!$B$7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44'!$C$7:$J$7</c:f>
              <c:numCache>
                <c:formatCode>#,##0</c:formatCode>
                <c:ptCount val="8"/>
                <c:pt idx="0">
                  <c:v>287</c:v>
                </c:pt>
                <c:pt idx="1">
                  <c:v>1107</c:v>
                </c:pt>
                <c:pt idx="2">
                  <c:v>1408</c:v>
                </c:pt>
                <c:pt idx="3">
                  <c:v>171</c:v>
                </c:pt>
                <c:pt idx="4">
                  <c:v>1822</c:v>
                </c:pt>
                <c:pt idx="5">
                  <c:v>6711</c:v>
                </c:pt>
                <c:pt idx="6">
                  <c:v>9430</c:v>
                </c:pt>
                <c:pt idx="7">
                  <c:v>1069</c:v>
                </c:pt>
              </c:numCache>
            </c:numRef>
          </c:val>
        </c:ser>
        <c:ser>
          <c:idx val="2"/>
          <c:order val="2"/>
          <c:tx>
            <c:strRef>
              <c:f>'Page 44'!$B$8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969696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44'!$C$8:$J$8</c:f>
              <c:numCache>
                <c:formatCode>#,##0</c:formatCode>
                <c:ptCount val="8"/>
                <c:pt idx="0">
                  <c:v>293</c:v>
                </c:pt>
                <c:pt idx="1">
                  <c:v>1083</c:v>
                </c:pt>
                <c:pt idx="2">
                  <c:v>1417</c:v>
                </c:pt>
                <c:pt idx="3">
                  <c:v>223</c:v>
                </c:pt>
                <c:pt idx="4">
                  <c:v>1235</c:v>
                </c:pt>
                <c:pt idx="5">
                  <c:v>3955</c:v>
                </c:pt>
                <c:pt idx="6">
                  <c:v>5734</c:v>
                </c:pt>
                <c:pt idx="7">
                  <c:v>700</c:v>
                </c:pt>
              </c:numCache>
            </c:numRef>
          </c:val>
        </c:ser>
        <c:ser>
          <c:idx val="3"/>
          <c:order val="3"/>
          <c:tx>
            <c:strRef>
              <c:f>'Page 44'!$B$9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44'!$C$9:$J$9</c:f>
              <c:numCache>
                <c:formatCode>#,##0</c:formatCode>
                <c:ptCount val="8"/>
                <c:pt idx="0">
                  <c:v>258</c:v>
                </c:pt>
                <c:pt idx="1">
                  <c:v>1166</c:v>
                </c:pt>
                <c:pt idx="2">
                  <c:v>1420</c:v>
                </c:pt>
                <c:pt idx="3">
                  <c:v>208</c:v>
                </c:pt>
                <c:pt idx="4">
                  <c:v>803</c:v>
                </c:pt>
                <c:pt idx="5">
                  <c:v>2639</c:v>
                </c:pt>
                <c:pt idx="6">
                  <c:v>3760</c:v>
                </c:pt>
                <c:pt idx="7">
                  <c:v>463</c:v>
                </c:pt>
              </c:numCache>
            </c:numRef>
          </c:val>
        </c:ser>
        <c:ser>
          <c:idx val="4"/>
          <c:order val="4"/>
          <c:tx>
            <c:strRef>
              <c:f>'Page 44'!$B$10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44'!$C$10:$J$10</c:f>
              <c:numCache>
                <c:formatCode>#,##0</c:formatCode>
                <c:ptCount val="8"/>
                <c:pt idx="0">
                  <c:v>276</c:v>
                </c:pt>
                <c:pt idx="1">
                  <c:v>1076</c:v>
                </c:pt>
                <c:pt idx="2">
                  <c:v>1441</c:v>
                </c:pt>
                <c:pt idx="3">
                  <c:v>217</c:v>
                </c:pt>
                <c:pt idx="4">
                  <c:v>614</c:v>
                </c:pt>
                <c:pt idx="5">
                  <c:v>1836</c:v>
                </c:pt>
                <c:pt idx="6">
                  <c:v>2721</c:v>
                </c:pt>
                <c:pt idx="7">
                  <c:v>309</c:v>
                </c:pt>
              </c:numCache>
            </c:numRef>
          </c:val>
        </c:ser>
        <c:ser>
          <c:idx val="5"/>
          <c:order val="5"/>
          <c:tx>
            <c:strRef>
              <c:f>'Page 44'!$B$11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44'!$C$11:$J$11</c:f>
              <c:numCache>
                <c:formatCode>#,##0</c:formatCode>
                <c:ptCount val="8"/>
                <c:pt idx="0">
                  <c:v>312</c:v>
                </c:pt>
                <c:pt idx="1">
                  <c:v>1266</c:v>
                </c:pt>
                <c:pt idx="2">
                  <c:v>1695</c:v>
                </c:pt>
                <c:pt idx="3">
                  <c:v>271</c:v>
                </c:pt>
                <c:pt idx="4">
                  <c:v>453</c:v>
                </c:pt>
                <c:pt idx="5">
                  <c:v>1487</c:v>
                </c:pt>
                <c:pt idx="6">
                  <c:v>2086</c:v>
                </c:pt>
                <c:pt idx="7">
                  <c:v>227</c:v>
                </c:pt>
              </c:numCache>
            </c:numRef>
          </c:val>
        </c:ser>
        <c:ser>
          <c:idx val="6"/>
          <c:order val="6"/>
          <c:tx>
            <c:strRef>
              <c:f>'Page 44'!$B$12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44'!$C$12:$J$12</c:f>
              <c:numCache>
                <c:formatCode>#,##0</c:formatCode>
                <c:ptCount val="8"/>
                <c:pt idx="0">
                  <c:v>310</c:v>
                </c:pt>
                <c:pt idx="1">
                  <c:v>1267</c:v>
                </c:pt>
                <c:pt idx="2">
                  <c:v>1681</c:v>
                </c:pt>
                <c:pt idx="3">
                  <c:v>241</c:v>
                </c:pt>
                <c:pt idx="4">
                  <c:v>339</c:v>
                </c:pt>
                <c:pt idx="5">
                  <c:v>1172</c:v>
                </c:pt>
                <c:pt idx="6">
                  <c:v>1529</c:v>
                </c:pt>
                <c:pt idx="7">
                  <c:v>172</c:v>
                </c:pt>
              </c:numCache>
            </c:numRef>
          </c:val>
        </c:ser>
        <c:ser>
          <c:idx val="7"/>
          <c:order val="7"/>
          <c:tx>
            <c:strRef>
              <c:f>'Page 44'!$B$13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44'!$C$13:$J$13</c:f>
              <c:numCache>
                <c:formatCode>#,##0</c:formatCode>
                <c:ptCount val="8"/>
                <c:pt idx="0">
                  <c:v>355</c:v>
                </c:pt>
                <c:pt idx="1">
                  <c:v>1768</c:v>
                </c:pt>
                <c:pt idx="2">
                  <c:v>2056</c:v>
                </c:pt>
                <c:pt idx="3">
                  <c:v>294</c:v>
                </c:pt>
                <c:pt idx="4">
                  <c:v>286</c:v>
                </c:pt>
                <c:pt idx="5">
                  <c:v>964</c:v>
                </c:pt>
                <c:pt idx="6">
                  <c:v>1159</c:v>
                </c:pt>
                <c:pt idx="7">
                  <c:v>139</c:v>
                </c:pt>
              </c:numCache>
            </c:numRef>
          </c:val>
        </c:ser>
        <c:ser>
          <c:idx val="8"/>
          <c:order val="8"/>
          <c:tx>
            <c:strRef>
              <c:f>'Page 44'!$B$14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100000">
                  <a:srgbClr val="969696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44'!$C$14:$J$14</c:f>
              <c:numCache>
                <c:formatCode>#,##0</c:formatCode>
                <c:ptCount val="8"/>
                <c:pt idx="0">
                  <c:v>938</c:v>
                </c:pt>
                <c:pt idx="1">
                  <c:v>4080</c:v>
                </c:pt>
                <c:pt idx="2">
                  <c:v>3441</c:v>
                </c:pt>
                <c:pt idx="3">
                  <c:v>461</c:v>
                </c:pt>
                <c:pt idx="4">
                  <c:v>242</c:v>
                </c:pt>
                <c:pt idx="5">
                  <c:v>817</c:v>
                </c:pt>
                <c:pt idx="6">
                  <c:v>993</c:v>
                </c:pt>
                <c:pt idx="7">
                  <c:v>118</c:v>
                </c:pt>
              </c:numCache>
            </c:numRef>
          </c:val>
        </c:ser>
        <c:ser>
          <c:idx val="9"/>
          <c:order val="9"/>
          <c:tx>
            <c:strRef>
              <c:f>'Page 44'!$B$15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44'!$C$15:$J$15</c:f>
              <c:numCache>
                <c:formatCode>#,##0</c:formatCode>
                <c:ptCount val="8"/>
                <c:pt idx="0">
                  <c:v>1767</c:v>
                </c:pt>
                <c:pt idx="1">
                  <c:v>9145</c:v>
                </c:pt>
                <c:pt idx="2">
                  <c:v>8067</c:v>
                </c:pt>
                <c:pt idx="3">
                  <c:v>981</c:v>
                </c:pt>
                <c:pt idx="4">
                  <c:v>229</c:v>
                </c:pt>
                <c:pt idx="5">
                  <c:v>721</c:v>
                </c:pt>
                <c:pt idx="6">
                  <c:v>907</c:v>
                </c:pt>
                <c:pt idx="7">
                  <c:v>106</c:v>
                </c:pt>
              </c:numCache>
            </c:numRef>
          </c:val>
        </c:ser>
        <c:ser>
          <c:idx val="10"/>
          <c:order val="10"/>
          <c:tx>
            <c:strRef>
              <c:f>'Page 44'!$B$16</c:f>
              <c:strCache>
                <c:ptCount val="1"/>
                <c:pt idx="0">
                  <c:v>11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44'!$C$16:$J$16</c:f>
              <c:numCache>
                <c:formatCode>#,##0</c:formatCode>
                <c:ptCount val="8"/>
                <c:pt idx="0">
                  <c:v>2234</c:v>
                </c:pt>
                <c:pt idx="1">
                  <c:v>12660</c:v>
                </c:pt>
                <c:pt idx="2">
                  <c:v>15738</c:v>
                </c:pt>
                <c:pt idx="3">
                  <c:v>1805</c:v>
                </c:pt>
                <c:pt idx="4">
                  <c:v>180</c:v>
                </c:pt>
                <c:pt idx="5">
                  <c:v>687</c:v>
                </c:pt>
                <c:pt idx="6">
                  <c:v>764</c:v>
                </c:pt>
                <c:pt idx="7">
                  <c:v>101</c:v>
                </c:pt>
              </c:numCache>
            </c:numRef>
          </c:val>
        </c:ser>
        <c:ser>
          <c:idx val="11"/>
          <c:order val="11"/>
          <c:tx>
            <c:strRef>
              <c:f>'Page 44'!$B$17</c:f>
              <c:strCache>
                <c:ptCount val="1"/>
                <c:pt idx="0">
                  <c:v>12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tint val="33725"/>
                    <a:invGamma/>
                  </a:srgbClr>
                </a:gs>
              </a:gsLst>
              <a:lin ang="18900000" scaled="1"/>
            </a:gra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multiLvlStrRef>
              <c:f>'Page 44'!$C$2:$J$3</c:f>
              <c:multiLvlStrCache>
                <c:ptCount val="8"/>
                <c:lvl>
                  <c:pt idx="0">
                    <c:v>&lt;$100K</c:v>
                  </c:pt>
                  <c:pt idx="1">
                    <c:v> $100K-$249,999</c:v>
                  </c:pt>
                  <c:pt idx="2">
                    <c:v>$250K- $999,999</c:v>
                  </c:pt>
                  <c:pt idx="3">
                    <c:v>$1M+</c:v>
                  </c:pt>
                  <c:pt idx="4">
                    <c:v>&lt;$100K</c:v>
                  </c:pt>
                  <c:pt idx="5">
                    <c:v> $100K-$249,999</c:v>
                  </c:pt>
                  <c:pt idx="6">
                    <c:v>$250K- $999,999</c:v>
                  </c:pt>
                  <c:pt idx="7">
                    <c:v>$1M+</c:v>
                  </c:pt>
                </c:lvl>
                <c:lvl>
                  <c:pt idx="0">
                    <c:v>Duration 10</c:v>
                  </c:pt>
                  <c:pt idx="4">
                    <c:v>Duration 11</c:v>
                  </c:pt>
                </c:lvl>
              </c:multiLvlStrCache>
            </c:multiLvlStrRef>
          </c:cat>
          <c:val>
            <c:numRef>
              <c:f>'Page 44'!$C$17:$J$17</c:f>
              <c:numCache>
                <c:formatCode>#,##0</c:formatCode>
                <c:ptCount val="8"/>
                <c:pt idx="0">
                  <c:v>14114</c:v>
                </c:pt>
                <c:pt idx="1">
                  <c:v>51512</c:v>
                </c:pt>
                <c:pt idx="2">
                  <c:v>71669</c:v>
                </c:pt>
                <c:pt idx="3">
                  <c:v>11192</c:v>
                </c:pt>
                <c:pt idx="4">
                  <c:v>547</c:v>
                </c:pt>
                <c:pt idx="5">
                  <c:v>1522</c:v>
                </c:pt>
                <c:pt idx="6">
                  <c:v>1525</c:v>
                </c:pt>
                <c:pt idx="7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8192272"/>
        <c:axId val="768189528"/>
      </c:barChart>
      <c:catAx>
        <c:axId val="7681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89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1895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Proportion of Lapses</a:t>
                </a:r>
              </a:p>
            </c:rich>
          </c:tx>
          <c:layout>
            <c:manualLayout>
              <c:xMode val="edge"/>
              <c:yMode val="edge"/>
              <c:x val="1.11731843575419E-2"/>
              <c:y val="0.343570057581573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2272"/>
        <c:crosses val="autoZero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1117318435754"/>
          <c:y val="0.15547024952015356"/>
          <c:w val="7.8212290502793325E-2"/>
          <c:h val="0.714011516314779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by Issue Age</a:t>
            </a:r>
          </a:p>
        </c:rich>
      </c:tx>
      <c:layout>
        <c:manualLayout>
          <c:xMode val="edge"/>
          <c:yMode val="edge"/>
          <c:x val="0.37424843451532464"/>
          <c:y val="1.6256273972404017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Page 45'!$C$2</c:f>
              <c:strCache>
                <c:ptCount val="1"/>
                <c:pt idx="0">
                  <c:v>Duration 6-9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 Page 45'!$B$4:$B$9</c:f>
              <c:strCache>
                <c:ptCount val="6"/>
                <c:pt idx="0">
                  <c:v>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60+</c:v>
                </c:pt>
              </c:strCache>
            </c:strRef>
          </c:cat>
          <c:val>
            <c:numRef>
              <c:f>' Page 45'!$E$4:$E$9</c:f>
              <c:numCache>
                <c:formatCode>0.0%</c:formatCode>
                <c:ptCount val="6"/>
                <c:pt idx="0">
                  <c:v>6.5050804279623231E-2</c:v>
                </c:pt>
                <c:pt idx="1">
                  <c:v>8.2863578032651222E-2</c:v>
                </c:pt>
                <c:pt idx="2">
                  <c:v>6.589418896948708E-2</c:v>
                </c:pt>
                <c:pt idx="3">
                  <c:v>5.2905121496301048E-2</c:v>
                </c:pt>
                <c:pt idx="4">
                  <c:v>5.4672722618074911E-2</c:v>
                </c:pt>
                <c:pt idx="5">
                  <c:v>5.9789795242563483E-2</c:v>
                </c:pt>
              </c:numCache>
            </c:numRef>
          </c:val>
        </c:ser>
        <c:ser>
          <c:idx val="0"/>
          <c:order val="1"/>
          <c:tx>
            <c:strRef>
              <c:f>' Page 45'!$F$2</c:f>
              <c:strCache>
                <c:ptCount val="1"/>
                <c:pt idx="0">
                  <c:v>Duration 10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 Page 45'!$B$4:$B$9</c:f>
              <c:strCache>
                <c:ptCount val="6"/>
                <c:pt idx="0">
                  <c:v>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60+</c:v>
                </c:pt>
              </c:strCache>
            </c:strRef>
          </c:cat>
          <c:val>
            <c:numRef>
              <c:f>' Page 45'!$H$4:$H$9</c:f>
              <c:numCache>
                <c:formatCode>0.0%</c:formatCode>
                <c:ptCount val="6"/>
                <c:pt idx="0">
                  <c:v>0.27003045121447683</c:v>
                </c:pt>
                <c:pt idx="1">
                  <c:v>0.31642915585291082</c:v>
                </c:pt>
                <c:pt idx="2">
                  <c:v>0.43375861926581283</c:v>
                </c:pt>
                <c:pt idx="3">
                  <c:v>0.57559078868609759</c:v>
                </c:pt>
                <c:pt idx="4">
                  <c:v>0.71202235208446907</c:v>
                </c:pt>
                <c:pt idx="5">
                  <c:v>0.77527144416131255</c:v>
                </c:pt>
              </c:numCache>
            </c:numRef>
          </c:val>
        </c:ser>
        <c:ser>
          <c:idx val="2"/>
          <c:order val="2"/>
          <c:tx>
            <c:strRef>
              <c:f>' Page 45'!$I$2</c:f>
              <c:strCache>
                <c:ptCount val="1"/>
                <c:pt idx="0">
                  <c:v>Duration 11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 Page 45'!$B$4:$B$9</c:f>
              <c:strCache>
                <c:ptCount val="6"/>
                <c:pt idx="0">
                  <c:v>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60+</c:v>
                </c:pt>
              </c:strCache>
            </c:strRef>
          </c:cat>
          <c:val>
            <c:numRef>
              <c:f>' Page 45'!$K$4:$K$9</c:f>
              <c:numCache>
                <c:formatCode>0.0%</c:formatCode>
                <c:ptCount val="6"/>
                <c:pt idx="0">
                  <c:v>0.17928443006112901</c:v>
                </c:pt>
                <c:pt idx="1">
                  <c:v>0.29364154890807531</c:v>
                </c:pt>
                <c:pt idx="2">
                  <c:v>0.41839984392752338</c:v>
                </c:pt>
                <c:pt idx="3">
                  <c:v>0.49382337659577735</c:v>
                </c:pt>
                <c:pt idx="4">
                  <c:v>0.54740761363333235</c:v>
                </c:pt>
                <c:pt idx="5">
                  <c:v>0.52551809345474909</c:v>
                </c:pt>
              </c:numCache>
            </c:numRef>
          </c:val>
        </c:ser>
        <c:ser>
          <c:idx val="3"/>
          <c:order val="3"/>
          <c:tx>
            <c:strRef>
              <c:f>' Page 45'!$L$2</c:f>
              <c:strCache>
                <c:ptCount val="1"/>
                <c:pt idx="0">
                  <c:v>Duration 12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70C0"/>
              </a:solidFill>
              <a:prstDash val="solid"/>
            </a:ln>
          </c:spPr>
          <c:invertIfNegative val="0"/>
          <c:cat>
            <c:strRef>
              <c:f>' Page 45'!$B$4:$B$9</c:f>
              <c:strCache>
                <c:ptCount val="6"/>
                <c:pt idx="0">
                  <c:v>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60+</c:v>
                </c:pt>
              </c:strCache>
            </c:strRef>
          </c:cat>
          <c:val>
            <c:numRef>
              <c:f>' Page 45'!$N$4:$N$9</c:f>
              <c:numCache>
                <c:formatCode>0.0%</c:formatCode>
                <c:ptCount val="6"/>
                <c:pt idx="0">
                  <c:v>7.4049366244162793E-2</c:v>
                </c:pt>
                <c:pt idx="1">
                  <c:v>9.1058347955304389E-2</c:v>
                </c:pt>
                <c:pt idx="2">
                  <c:v>0.10485199079090858</c:v>
                </c:pt>
                <c:pt idx="3">
                  <c:v>0.11521768066437593</c:v>
                </c:pt>
                <c:pt idx="4">
                  <c:v>0.14170482488808467</c:v>
                </c:pt>
                <c:pt idx="5">
                  <c:v>0.10881671767257196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8190704"/>
        <c:axId val="768189136"/>
      </c:barChart>
      <c:catAx>
        <c:axId val="76819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Issue Age</a:t>
                </a:r>
              </a:p>
            </c:rich>
          </c:tx>
          <c:layout>
            <c:manualLayout>
              <c:xMode val="edge"/>
              <c:yMode val="edge"/>
              <c:x val="0.49556852268466439"/>
              <c:y val="0.8263221526443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8913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81891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07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046081103429149"/>
          <c:y val="0.92105658954038905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T10 Duration 10 Lapse Rates by Issue Age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Distribution by Company</a:t>
            </a:r>
            <a:endParaRPr lang="en-US" sz="1400" baseline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719363159834247"/>
          <c:y val="9.9519025229515251E-2"/>
          <c:w val="0.80932021749430327"/>
          <c:h val="0.74672931001259846"/>
        </c:manualLayout>
      </c:layout>
      <c:lineChart>
        <c:grouping val="standard"/>
        <c:varyColors val="0"/>
        <c:ser>
          <c:idx val="3"/>
          <c:order val="0"/>
          <c:tx>
            <c:strRef>
              <c:f>'Page 46'!$B$8</c:f>
              <c:strCache>
                <c:ptCount val="1"/>
                <c:pt idx="0">
                  <c:v>80th percentile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'Page 46'!$C$3:$G$3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46'!$C$8:$G$8</c:f>
              <c:numCache>
                <c:formatCode>0.0%</c:formatCode>
                <c:ptCount val="5"/>
                <c:pt idx="0">
                  <c:v>0.37981767682006262</c:v>
                </c:pt>
                <c:pt idx="1">
                  <c:v>0.50262581094052261</c:v>
                </c:pt>
                <c:pt idx="2">
                  <c:v>0.65646111570564958</c:v>
                </c:pt>
                <c:pt idx="3">
                  <c:v>0.77589816986721116</c:v>
                </c:pt>
                <c:pt idx="4">
                  <c:v>0.83165318784203512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46'!$B$6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dash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'Page 46'!$C$12:$G$12</c:f>
                <c:numCache>
                  <c:formatCode>General</c:formatCode>
                  <c:ptCount val="5"/>
                  <c:pt idx="0">
                    <c:v>1.8925641337158794E-2</c:v>
                  </c:pt>
                  <c:pt idx="1">
                    <c:v>3.9769509808508463E-2</c:v>
                  </c:pt>
                  <c:pt idx="2">
                    <c:v>6.0239707005287024E-2</c:v>
                  </c:pt>
                  <c:pt idx="3">
                    <c:v>4.1044789332681075E-2</c:v>
                  </c:pt>
                  <c:pt idx="4">
                    <c:v>2.4808005672702804E-2</c:v>
                  </c:pt>
                </c:numCache>
              </c:numRef>
            </c:plus>
            <c:minus>
              <c:numRef>
                <c:f>'Page 46'!$C$11:$G$11</c:f>
                <c:numCache>
                  <c:formatCode>General</c:formatCode>
                  <c:ptCount val="5"/>
                  <c:pt idx="0">
                    <c:v>3.9140741917821797E-2</c:v>
                  </c:pt>
                  <c:pt idx="1">
                    <c:v>1.9637886263834226E-2</c:v>
                  </c:pt>
                  <c:pt idx="2">
                    <c:v>2.1781635752997075E-2</c:v>
                  </c:pt>
                  <c:pt idx="3">
                    <c:v>3.0647280548711131E-2</c:v>
                  </c:pt>
                  <c:pt idx="4">
                    <c:v>0.10704329136070534</c:v>
                  </c:pt>
                </c:numCache>
              </c:numRef>
            </c:minus>
          </c:errBars>
          <c:cat>
            <c:strRef>
              <c:f>'Page 46'!$C$3:$G$3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46'!$C$6:$G$6</c:f>
              <c:numCache>
                <c:formatCode>0.0%</c:formatCode>
                <c:ptCount val="5"/>
                <c:pt idx="0">
                  <c:v>0.36089203548290383</c:v>
                </c:pt>
                <c:pt idx="1">
                  <c:v>0.46285630113201415</c:v>
                </c:pt>
                <c:pt idx="2">
                  <c:v>0.59622140870036255</c:v>
                </c:pt>
                <c:pt idx="3">
                  <c:v>0.73485338053453009</c:v>
                </c:pt>
                <c:pt idx="4">
                  <c:v>0.80684518216933232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46'!$B$7</c:f>
              <c:strCache>
                <c:ptCount val="1"/>
                <c:pt idx="0">
                  <c:v>Aggregate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strRef>
              <c:f>'Page 46'!$C$3:$G$3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46'!$C$7:$G$7</c:f>
              <c:numCache>
                <c:formatCode>0.0%</c:formatCode>
                <c:ptCount val="5"/>
                <c:pt idx="0">
                  <c:v>0.3164291558529107</c:v>
                </c:pt>
                <c:pt idx="1">
                  <c:v>0.4337586192658125</c:v>
                </c:pt>
                <c:pt idx="2">
                  <c:v>0.57559078868609748</c:v>
                </c:pt>
                <c:pt idx="3">
                  <c:v>0.71202235208446929</c:v>
                </c:pt>
                <c:pt idx="4">
                  <c:v>0.77527144416131277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'Page 46'!$B$5</c:f>
              <c:strCache>
                <c:ptCount val="1"/>
                <c:pt idx="0">
                  <c:v>20th percentile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cat>
            <c:strRef>
              <c:f>'Page 46'!$C$3:$G$3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46'!$C$5:$G$5</c:f>
              <c:numCache>
                <c:formatCode>0.0%</c:formatCode>
                <c:ptCount val="5"/>
                <c:pt idx="0">
                  <c:v>0.32175129356508203</c:v>
                </c:pt>
                <c:pt idx="1">
                  <c:v>0.44321841486817992</c:v>
                </c:pt>
                <c:pt idx="2">
                  <c:v>0.57443977294736548</c:v>
                </c:pt>
                <c:pt idx="3">
                  <c:v>0.70420609998581896</c:v>
                </c:pt>
                <c:pt idx="4">
                  <c:v>0.69980189080862698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193056"/>
        <c:axId val="768195016"/>
      </c:lineChart>
      <c:catAx>
        <c:axId val="76819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Issue Age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8195016"/>
        <c:crosses val="autoZero"/>
        <c:auto val="1"/>
        <c:lblAlgn val="ctr"/>
        <c:lblOffset val="100"/>
        <c:noMultiLvlLbl val="0"/>
      </c:catAx>
      <c:valAx>
        <c:axId val="76819501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Lapse Rate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81930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856665839406176"/>
          <c:y val="0.42935595824807166"/>
          <c:w val="0.19024900540727538"/>
          <c:h val="0.21745703113718648"/>
        </c:manualLayout>
      </c:layout>
      <c:overlay val="1"/>
      <c:spPr>
        <a:noFill/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 Lapse Rates by Issue Age</a:t>
            </a:r>
          </a:p>
        </c:rich>
      </c:tx>
      <c:layout>
        <c:manualLayout>
          <c:xMode val="edge"/>
          <c:yMode val="edge"/>
          <c:x val="0.31225487439070115"/>
          <c:y val="9.74435282203897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47'!$C$2</c:f>
              <c:strCache>
                <c:ptCount val="1"/>
                <c:pt idx="0">
                  <c:v>Duration 16-19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47'!$B$4:$B$8</c:f>
              <c:strCache>
                <c:ptCount val="5"/>
                <c:pt idx="0">
                  <c:v>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50+</c:v>
                </c:pt>
              </c:strCache>
            </c:strRef>
          </c:cat>
          <c:val>
            <c:numRef>
              <c:f>'Page 47'!$E$4:$E$8</c:f>
              <c:numCache>
                <c:formatCode>0.0%</c:formatCode>
                <c:ptCount val="5"/>
                <c:pt idx="0">
                  <c:v>3.85817270758924E-2</c:v>
                </c:pt>
                <c:pt idx="1">
                  <c:v>3.2438867564889756E-2</c:v>
                </c:pt>
                <c:pt idx="2">
                  <c:v>2.6739888884709753E-2</c:v>
                </c:pt>
                <c:pt idx="3">
                  <c:v>3.0314589644175893E-2</c:v>
                </c:pt>
                <c:pt idx="4">
                  <c:v>2.8741515147448639E-2</c:v>
                </c:pt>
              </c:numCache>
            </c:numRef>
          </c:val>
        </c:ser>
        <c:ser>
          <c:idx val="0"/>
          <c:order val="1"/>
          <c:tx>
            <c:strRef>
              <c:f>'Page 47'!$F$2</c:f>
              <c:strCache>
                <c:ptCount val="1"/>
                <c:pt idx="0">
                  <c:v>Duration 20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'Page 47'!$B$4:$B$8</c:f>
              <c:strCache>
                <c:ptCount val="5"/>
                <c:pt idx="0">
                  <c:v>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50+</c:v>
                </c:pt>
              </c:strCache>
            </c:strRef>
          </c:cat>
          <c:val>
            <c:numRef>
              <c:f>'Page 47'!$H$4:$H$8</c:f>
              <c:numCache>
                <c:formatCode>0.0%</c:formatCode>
                <c:ptCount val="5"/>
                <c:pt idx="0">
                  <c:v>0.25774992848970252</c:v>
                </c:pt>
                <c:pt idx="1">
                  <c:v>0.32609802165185231</c:v>
                </c:pt>
                <c:pt idx="2">
                  <c:v>0.49976985196919599</c:v>
                </c:pt>
                <c:pt idx="3">
                  <c:v>0.6192744706470068</c:v>
                </c:pt>
                <c:pt idx="4">
                  <c:v>0.64339361420192864</c:v>
                </c:pt>
              </c:numCache>
            </c:numRef>
          </c:val>
        </c:ser>
        <c:ser>
          <c:idx val="2"/>
          <c:order val="2"/>
          <c:tx>
            <c:strRef>
              <c:f>'Page 47'!$I$2</c:f>
              <c:strCache>
                <c:ptCount val="1"/>
                <c:pt idx="0">
                  <c:v>Duration 21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47'!$B$4:$B$8</c:f>
              <c:strCache>
                <c:ptCount val="5"/>
                <c:pt idx="0">
                  <c:v>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50+</c:v>
                </c:pt>
              </c:strCache>
            </c:strRef>
          </c:cat>
          <c:val>
            <c:numRef>
              <c:f>'Page 47'!$K$4:$K$8</c:f>
              <c:numCache>
                <c:formatCode>0.0%</c:formatCode>
                <c:ptCount val="5"/>
                <c:pt idx="0">
                  <c:v>0.1402439024390244</c:v>
                </c:pt>
                <c:pt idx="1">
                  <c:v>0.26245954967594276</c:v>
                </c:pt>
                <c:pt idx="2">
                  <c:v>0.38162997001534488</c:v>
                </c:pt>
                <c:pt idx="3">
                  <c:v>0.44670588428692148</c:v>
                </c:pt>
                <c:pt idx="4">
                  <c:v>0.42639930570124612</c:v>
                </c:pt>
              </c:numCache>
            </c:numRef>
          </c:val>
        </c:ser>
        <c:ser>
          <c:idx val="3"/>
          <c:order val="3"/>
          <c:tx>
            <c:strRef>
              <c:f>'Page 47'!$L$2</c:f>
              <c:strCache>
                <c:ptCount val="1"/>
                <c:pt idx="0">
                  <c:v>Duration 22+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'Page 47'!$B$4:$B$8</c:f>
              <c:strCache>
                <c:ptCount val="5"/>
                <c:pt idx="0">
                  <c:v>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50+</c:v>
                </c:pt>
              </c:strCache>
            </c:strRef>
          </c:cat>
          <c:val>
            <c:numRef>
              <c:f>'Page 47'!$N$4:$N$8</c:f>
              <c:numCache>
                <c:formatCode>0.0%</c:formatCode>
                <c:ptCount val="5"/>
                <c:pt idx="0">
                  <c:v>5.6803787751699635E-2</c:v>
                </c:pt>
                <c:pt idx="1">
                  <c:v>2.8991691194870696E-2</c:v>
                </c:pt>
                <c:pt idx="2">
                  <c:v>3.8485137773624008E-2</c:v>
                </c:pt>
                <c:pt idx="3">
                  <c:v>2.9085719072643419E-2</c:v>
                </c:pt>
                <c:pt idx="4">
                  <c:v>8.673999398973696E-3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8190312"/>
        <c:axId val="768193448"/>
        <c:extLst/>
      </c:barChart>
      <c:catAx>
        <c:axId val="768190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Issue Age</a:t>
                </a:r>
              </a:p>
            </c:rich>
          </c:tx>
          <c:layout>
            <c:manualLayout>
              <c:xMode val="edge"/>
              <c:yMode val="edge"/>
              <c:x val="0.49556852268466439"/>
              <c:y val="0.8263221526443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344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81934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03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44407014115963"/>
          <c:y val="0.92376596853578974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Lapse Rates by Duration</a:t>
            </a:r>
          </a:p>
        </c:rich>
      </c:tx>
      <c:layout>
        <c:manualLayout>
          <c:xMode val="edge"/>
          <c:yMode val="edge"/>
          <c:x val="0.29830012552778729"/>
          <c:y val="9.17807853711991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008875006934"/>
          <c:y val="9.1133114528549455E-2"/>
          <c:w val="0.75200058750045895"/>
          <c:h val="0.69211905898709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14'!$E$3</c:f>
              <c:strCache>
                <c:ptCount val="1"/>
                <c:pt idx="0">
                  <c:v>Lapse Rate</c:v>
                </c:pt>
              </c:strCache>
            </c:strRef>
          </c:tx>
          <c:spPr>
            <a:solidFill>
              <a:schemeClr val="tx1"/>
            </a:solidFill>
            <a:ln w="3175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</c:dPt>
          <c:cat>
            <c:multiLvlStrRef>
              <c:f>'Page 14'!$A$4:$B$12</c:f>
              <c:multiLvlStrCache>
                <c:ptCount val="9"/>
                <c:lvl>
                  <c:pt idx="0">
                    <c:v>15</c:v>
                  </c:pt>
                  <c:pt idx="1">
                    <c:v>16</c:v>
                  </c:pt>
                  <c:pt idx="2">
                    <c:v>17</c:v>
                  </c:pt>
                  <c:pt idx="3">
                    <c:v>18</c:v>
                  </c:pt>
                  <c:pt idx="4">
                    <c:v>19</c:v>
                  </c:pt>
                  <c:pt idx="5">
                    <c:v>20</c:v>
                  </c:pt>
                  <c:pt idx="6">
                    <c:v>21</c:v>
                  </c:pt>
                  <c:pt idx="7">
                    <c:v>22</c:v>
                  </c:pt>
                  <c:pt idx="8">
                    <c:v>23+</c:v>
                  </c:pt>
                </c:lvl>
                <c:lvl>
                  <c:pt idx="0">
                    <c:v>Level Period</c:v>
                  </c:pt>
                  <c:pt idx="6">
                    <c:v>Post-Level Period</c:v>
                  </c:pt>
                </c:lvl>
              </c:multiLvlStrCache>
            </c:multiLvlStrRef>
          </c:cat>
          <c:val>
            <c:numRef>
              <c:f>'Page 14'!$E$4:$E$12</c:f>
              <c:numCache>
                <c:formatCode>0.0%</c:formatCode>
                <c:ptCount val="9"/>
                <c:pt idx="0">
                  <c:v>2.4684164515180025E-2</c:v>
                </c:pt>
                <c:pt idx="1">
                  <c:v>2.5526833582437052E-2</c:v>
                </c:pt>
                <c:pt idx="2">
                  <c:v>2.8287551760210562E-2</c:v>
                </c:pt>
                <c:pt idx="3">
                  <c:v>2.9980468728427391E-2</c:v>
                </c:pt>
                <c:pt idx="4">
                  <c:v>3.5385820408488519E-2</c:v>
                </c:pt>
                <c:pt idx="5">
                  <c:v>0.51472526149987718</c:v>
                </c:pt>
                <c:pt idx="6">
                  <c:v>0.36427386855352412</c:v>
                </c:pt>
                <c:pt idx="7">
                  <c:v>8.8270743720052516E-2</c:v>
                </c:pt>
                <c:pt idx="8">
                  <c:v>2.4407103387875599E-2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5360832"/>
        <c:axId val="765355736"/>
      </c:barChart>
      <c:lineChart>
        <c:grouping val="standard"/>
        <c:varyColors val="0"/>
        <c:ser>
          <c:idx val="1"/>
          <c:order val="1"/>
          <c:tx>
            <c:v>Number of Lapses (right axis)</c:v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'Page 14'!$D$4:$D$12</c:f>
              <c:numCache>
                <c:formatCode>_(* #,##0_);_(* \(#,##0\);_(* "-"??_);_(@_)</c:formatCode>
                <c:ptCount val="9"/>
                <c:pt idx="0">
                  <c:v>2760</c:v>
                </c:pt>
                <c:pt idx="1">
                  <c:v>2140</c:v>
                </c:pt>
                <c:pt idx="2">
                  <c:v>1822</c:v>
                </c:pt>
                <c:pt idx="3">
                  <c:v>1531</c:v>
                </c:pt>
                <c:pt idx="4">
                  <c:v>1429</c:v>
                </c:pt>
                <c:pt idx="5">
                  <c:v>15545</c:v>
                </c:pt>
                <c:pt idx="6">
                  <c:v>3266</c:v>
                </c:pt>
                <c:pt idx="7">
                  <c:v>379</c:v>
                </c:pt>
                <c:pt idx="8">
                  <c:v>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56128"/>
        <c:axId val="765359656"/>
      </c:lineChart>
      <c:catAx>
        <c:axId val="7653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5573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53557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8.0000000000000002E-3"/>
              <c:y val="0.332512832447668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60832"/>
        <c:crosses val="autoZero"/>
        <c:crossBetween val="between"/>
      </c:valAx>
      <c:catAx>
        <c:axId val="76535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765359656"/>
        <c:crosses val="autoZero"/>
        <c:auto val="1"/>
        <c:lblAlgn val="ctr"/>
        <c:lblOffset val="100"/>
        <c:noMultiLvlLbl val="0"/>
      </c:catAx>
      <c:valAx>
        <c:axId val="765359656"/>
        <c:scaling>
          <c:logBase val="10"/>
          <c:orientation val="minMax"/>
          <c:max val="1000000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4720067191601043"/>
              <c:y val="0.248768731494770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56128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00016797900261"/>
          <c:y val="0.93349857129927716"/>
          <c:w val="0.59040050393700794"/>
          <c:h val="5.91133004926108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T10 </a:t>
            </a:r>
            <a:r>
              <a:rPr lang="en-US"/>
              <a:t>Duration 10 Lapse Rate
by Issue</a:t>
            </a:r>
            <a:r>
              <a:rPr lang="en-US" baseline="0"/>
              <a:t> </a:t>
            </a:r>
            <a:r>
              <a:rPr lang="en-US"/>
              <a:t>Age</a:t>
            </a:r>
            <a:r>
              <a:rPr lang="en-US" baseline="0"/>
              <a:t> and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Duration 11/10 </a:t>
            </a:r>
            <a:r>
              <a:rPr lang="en-US"/>
              <a:t>Premium Jump Ratio</a:t>
            </a:r>
          </a:p>
        </c:rich>
      </c:tx>
      <c:layout>
        <c:manualLayout>
          <c:xMode val="edge"/>
          <c:yMode val="edge"/>
          <c:x val="0.32928857977335363"/>
          <c:y val="9.63404965004374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396932194133179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'Page 48'!$F$2</c:f>
              <c:strCache>
                <c:ptCount val="1"/>
                <c:pt idx="0">
                  <c:v>Duration 10 Lapse Rate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68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169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170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171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176"/>
            <c:invertIfNegative val="0"/>
            <c:bubble3D val="0"/>
          </c:dPt>
          <c:dPt>
            <c:idx val="177"/>
            <c:invertIfNegative val="0"/>
            <c:bubble3D val="0"/>
          </c:dPt>
          <c:dPt>
            <c:idx val="178"/>
            <c:invertIfNegative val="0"/>
            <c:bubble3D val="0"/>
          </c:dPt>
          <c:dPt>
            <c:idx val="179"/>
            <c:invertIfNegative val="0"/>
            <c:bubble3D val="0"/>
          </c:dPt>
          <c:dPt>
            <c:idx val="180"/>
            <c:invertIfNegative val="0"/>
            <c:bubble3D val="0"/>
          </c:dPt>
          <c:dPt>
            <c:idx val="181"/>
            <c:invertIfNegative val="0"/>
            <c:bubble3D val="0"/>
          </c:dPt>
          <c:cat>
            <c:multiLvlStrRef>
              <c:f>'Page 48'!$B$3:$C$18</c:f>
              <c:multiLvlStrCache>
                <c:ptCount val="16"/>
                <c:lvl>
                  <c:pt idx="0">
                    <c:v>&lt;40</c:v>
                  </c:pt>
                  <c:pt idx="1">
                    <c:v>40-49</c:v>
                  </c:pt>
                  <c:pt idx="2">
                    <c:v>50-59</c:v>
                  </c:pt>
                  <c:pt idx="3">
                    <c:v>60+</c:v>
                  </c:pt>
                  <c:pt idx="4">
                    <c:v>&lt;40</c:v>
                  </c:pt>
                  <c:pt idx="5">
                    <c:v>40-49</c:v>
                  </c:pt>
                  <c:pt idx="6">
                    <c:v>50-59</c:v>
                  </c:pt>
                  <c:pt idx="7">
                    <c:v>60+</c:v>
                  </c:pt>
                  <c:pt idx="8">
                    <c:v>&lt;40</c:v>
                  </c:pt>
                  <c:pt idx="9">
                    <c:v>40-49</c:v>
                  </c:pt>
                  <c:pt idx="10">
                    <c:v>50-59</c:v>
                  </c:pt>
                  <c:pt idx="11">
                    <c:v>60+</c:v>
                  </c:pt>
                  <c:pt idx="12">
                    <c:v>&lt;40</c:v>
                  </c:pt>
                  <c:pt idx="13">
                    <c:v>40-49</c:v>
                  </c:pt>
                  <c:pt idx="14">
                    <c:v>50-59</c:v>
                  </c:pt>
                  <c:pt idx="15">
                    <c:v>60+</c:v>
                  </c:pt>
                </c:lvl>
                <c:lvl>
                  <c:pt idx="0">
                    <c:v>1.01x - 3x</c:v>
                  </c:pt>
                  <c:pt idx="4">
                    <c:v>3.01x - 5x</c:v>
                  </c:pt>
                  <c:pt idx="8">
                    <c:v>5.01x - 7x</c:v>
                  </c:pt>
                  <c:pt idx="12">
                    <c:v>7.01x+</c:v>
                  </c:pt>
                </c:lvl>
              </c:multiLvlStrCache>
            </c:multiLvlStrRef>
          </c:cat>
          <c:val>
            <c:numRef>
              <c:f>'Page 48'!$F$3:$F$18</c:f>
              <c:numCache>
                <c:formatCode>0.0%</c:formatCode>
                <c:ptCount val="16"/>
                <c:pt idx="0">
                  <c:v>0.29857656836883312</c:v>
                </c:pt>
                <c:pt idx="1">
                  <c:v>0.36434870309550305</c:v>
                </c:pt>
                <c:pt idx="2">
                  <c:v>0.47672398298484203</c:v>
                </c:pt>
                <c:pt idx="3">
                  <c:v>0.4947754871505225</c:v>
                </c:pt>
                <c:pt idx="4">
                  <c:v>0.43073372249915765</c:v>
                </c:pt>
                <c:pt idx="5">
                  <c:v>0.52567093034243195</c:v>
                </c:pt>
                <c:pt idx="6">
                  <c:v>0.62109499002825186</c:v>
                </c:pt>
                <c:pt idx="7">
                  <c:v>0.66579049958447167</c:v>
                </c:pt>
                <c:pt idx="8">
                  <c:v>0.55236721994336557</c:v>
                </c:pt>
                <c:pt idx="9">
                  <c:v>0.63340137902013893</c:v>
                </c:pt>
                <c:pt idx="10">
                  <c:v>0.74800910698514955</c:v>
                </c:pt>
                <c:pt idx="11">
                  <c:v>0.77841137065507982</c:v>
                </c:pt>
                <c:pt idx="12">
                  <c:v>0.49643705463182897</c:v>
                </c:pt>
                <c:pt idx="13">
                  <c:v>0.74428141135864623</c:v>
                </c:pt>
                <c:pt idx="14">
                  <c:v>0.80142616365671648</c:v>
                </c:pt>
                <c:pt idx="15">
                  <c:v>0.8879385382563757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8192664"/>
        <c:axId val="768191880"/>
      </c:barChart>
      <c:lineChart>
        <c:grouping val="standard"/>
        <c:varyColors val="0"/>
        <c:ser>
          <c:idx val="1"/>
          <c:order val="0"/>
          <c:tx>
            <c:strRef>
              <c:f>'Page 48'!$E$2</c:f>
              <c:strCache>
                <c:ptCount val="1"/>
                <c:pt idx="0">
                  <c:v>Duration 10 Lapses </c:v>
                </c:pt>
              </c:strCache>
            </c:strRef>
          </c:tx>
          <c:spPr>
            <a:ln w="3175">
              <a:noFill/>
              <a:prstDash val="solid"/>
            </a:ln>
          </c:spPr>
          <c:marker>
            <c:symbol val="plus"/>
            <c:size val="7"/>
            <c:spPr>
              <a:solidFill>
                <a:srgbClr val="FFFFFF"/>
              </a:solidFill>
            </c:spPr>
          </c:marker>
          <c:cat>
            <c:multiLvlStrRef>
              <c:f>'Page 48'!$B$3:$C$18</c:f>
              <c:multiLvlStrCache>
                <c:ptCount val="16"/>
                <c:lvl>
                  <c:pt idx="0">
                    <c:v>&lt;40</c:v>
                  </c:pt>
                  <c:pt idx="1">
                    <c:v>40-49</c:v>
                  </c:pt>
                  <c:pt idx="2">
                    <c:v>50-59</c:v>
                  </c:pt>
                  <c:pt idx="3">
                    <c:v>60+</c:v>
                  </c:pt>
                  <c:pt idx="4">
                    <c:v>&lt;40</c:v>
                  </c:pt>
                  <c:pt idx="5">
                    <c:v>40-49</c:v>
                  </c:pt>
                  <c:pt idx="6">
                    <c:v>50-59</c:v>
                  </c:pt>
                  <c:pt idx="7">
                    <c:v>60+</c:v>
                  </c:pt>
                  <c:pt idx="8">
                    <c:v>&lt;40</c:v>
                  </c:pt>
                  <c:pt idx="9">
                    <c:v>40-49</c:v>
                  </c:pt>
                  <c:pt idx="10">
                    <c:v>50-59</c:v>
                  </c:pt>
                  <c:pt idx="11">
                    <c:v>60+</c:v>
                  </c:pt>
                  <c:pt idx="12">
                    <c:v>&lt;40</c:v>
                  </c:pt>
                  <c:pt idx="13">
                    <c:v>40-49</c:v>
                  </c:pt>
                  <c:pt idx="14">
                    <c:v>50-59</c:v>
                  </c:pt>
                  <c:pt idx="15">
                    <c:v>60+</c:v>
                  </c:pt>
                </c:lvl>
                <c:lvl>
                  <c:pt idx="0">
                    <c:v>1.01x - 3x</c:v>
                  </c:pt>
                  <c:pt idx="4">
                    <c:v>3.01x - 5x</c:v>
                  </c:pt>
                  <c:pt idx="8">
                    <c:v>5.01x - 7x</c:v>
                  </c:pt>
                  <c:pt idx="12">
                    <c:v>7.01x+</c:v>
                  </c:pt>
                </c:lvl>
              </c:multiLvlStrCache>
            </c:multiLvlStrRef>
          </c:cat>
          <c:val>
            <c:numRef>
              <c:f>'Page 48'!$E$3:$E$18</c:f>
              <c:numCache>
                <c:formatCode>#,##0</c:formatCode>
                <c:ptCount val="16"/>
                <c:pt idx="0">
                  <c:v>15883</c:v>
                </c:pt>
                <c:pt idx="1">
                  <c:v>772</c:v>
                </c:pt>
                <c:pt idx="2">
                  <c:v>109</c:v>
                </c:pt>
                <c:pt idx="3">
                  <c:v>72</c:v>
                </c:pt>
                <c:pt idx="4">
                  <c:v>39212</c:v>
                </c:pt>
                <c:pt idx="5">
                  <c:v>36732</c:v>
                </c:pt>
                <c:pt idx="6">
                  <c:v>14019</c:v>
                </c:pt>
                <c:pt idx="7">
                  <c:v>1342</c:v>
                </c:pt>
                <c:pt idx="8">
                  <c:v>10826</c:v>
                </c:pt>
                <c:pt idx="9">
                  <c:v>37858</c:v>
                </c:pt>
                <c:pt idx="10">
                  <c:v>32474</c:v>
                </c:pt>
                <c:pt idx="11">
                  <c:v>6648</c:v>
                </c:pt>
                <c:pt idx="12">
                  <c:v>209</c:v>
                </c:pt>
                <c:pt idx="13">
                  <c:v>1800</c:v>
                </c:pt>
                <c:pt idx="14">
                  <c:v>4833</c:v>
                </c:pt>
                <c:pt idx="15">
                  <c:v>3815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676272"/>
        <c:axId val="768194624"/>
      </c:lineChart>
      <c:catAx>
        <c:axId val="76819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188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8191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2664"/>
        <c:crosses val="autoZero"/>
        <c:crossBetween val="between"/>
      </c:valAx>
      <c:valAx>
        <c:axId val="768194624"/>
        <c:scaling>
          <c:logBase val="10"/>
          <c:orientation val="minMax"/>
          <c:max val="1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 sz="1200" b="1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1791130130337661"/>
              <c:y val="0.3697868461016273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767676272"/>
        <c:crosses val="max"/>
        <c:crossBetween val="between"/>
      </c:valAx>
      <c:catAx>
        <c:axId val="767676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1946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159658774595907"/>
          <c:y val="0.89548858422123623"/>
          <c:w val="0.67342732025870777"/>
          <c:h val="5.11921452533960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T20 </a:t>
            </a:r>
            <a:r>
              <a:rPr lang="en-US"/>
              <a:t>Duration 20 Lapse Rate
by Issue</a:t>
            </a:r>
            <a:r>
              <a:rPr lang="en-US" baseline="0"/>
              <a:t> </a:t>
            </a:r>
            <a:r>
              <a:rPr lang="en-US"/>
              <a:t>Age</a:t>
            </a:r>
            <a:r>
              <a:rPr lang="en-US" baseline="0"/>
              <a:t> and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Duration 21/20 </a:t>
            </a:r>
            <a:r>
              <a:rPr lang="en-US"/>
              <a:t>Premium Jump Ratio</a:t>
            </a:r>
          </a:p>
        </c:rich>
      </c:tx>
      <c:layout>
        <c:manualLayout>
          <c:xMode val="edge"/>
          <c:yMode val="edge"/>
          <c:x val="0.32928857977335363"/>
          <c:y val="9.63404965004374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396932194133179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'Page 49'!$F$2</c:f>
              <c:strCache>
                <c:ptCount val="1"/>
                <c:pt idx="0">
                  <c:v>Duration 20 Lapse Rate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04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05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06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07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12"/>
            <c:invertIfNegative val="0"/>
            <c:bubble3D val="0"/>
          </c:dPt>
          <c:dPt>
            <c:idx val="313"/>
            <c:invertIfNegative val="0"/>
            <c:bubble3D val="0"/>
          </c:dPt>
          <c:dPt>
            <c:idx val="314"/>
            <c:invertIfNegative val="0"/>
            <c:bubble3D val="0"/>
          </c:dPt>
          <c:dPt>
            <c:idx val="315"/>
            <c:invertIfNegative val="0"/>
            <c:bubble3D val="0"/>
          </c:dPt>
          <c:dPt>
            <c:idx val="316"/>
            <c:invertIfNegative val="0"/>
            <c:bubble3D val="0"/>
          </c:dPt>
          <c:dPt>
            <c:idx val="317"/>
            <c:invertIfNegative val="0"/>
            <c:bubble3D val="0"/>
          </c:dPt>
          <c:cat>
            <c:multiLvlStrRef>
              <c:f>'Page 49'!$B$3:$C$14</c:f>
              <c:multiLvlStrCache>
                <c:ptCount val="12"/>
                <c:lvl>
                  <c:pt idx="0">
                    <c:v>&lt;40</c:v>
                  </c:pt>
                  <c:pt idx="1">
                    <c:v>40-49</c:v>
                  </c:pt>
                  <c:pt idx="2">
                    <c:v>50+</c:v>
                  </c:pt>
                  <c:pt idx="3">
                    <c:v>&lt;40</c:v>
                  </c:pt>
                  <c:pt idx="4">
                    <c:v>40-49</c:v>
                  </c:pt>
                  <c:pt idx="5">
                    <c:v>50+</c:v>
                  </c:pt>
                  <c:pt idx="6">
                    <c:v>&lt;40</c:v>
                  </c:pt>
                  <c:pt idx="7">
                    <c:v>40-49</c:v>
                  </c:pt>
                  <c:pt idx="8">
                    <c:v>50+</c:v>
                  </c:pt>
                  <c:pt idx="9">
                    <c:v>&lt;40</c:v>
                  </c:pt>
                  <c:pt idx="10">
                    <c:v>40-49</c:v>
                  </c:pt>
                  <c:pt idx="11">
                    <c:v>50+</c:v>
                  </c:pt>
                </c:lvl>
                <c:lvl>
                  <c:pt idx="0">
                    <c:v>1.01x - 3x</c:v>
                  </c:pt>
                  <c:pt idx="3">
                    <c:v>3.01x - 5x</c:v>
                  </c:pt>
                  <c:pt idx="6">
                    <c:v>5.01x - 7x</c:v>
                  </c:pt>
                  <c:pt idx="9">
                    <c:v>7.01x+</c:v>
                  </c:pt>
                </c:lvl>
              </c:multiLvlStrCache>
            </c:multiLvlStrRef>
          </c:cat>
          <c:val>
            <c:numRef>
              <c:f>'Page 49'!$F$3:$F$14</c:f>
              <c:numCache>
                <c:formatCode>0.0%</c:formatCode>
                <c:ptCount val="12"/>
                <c:pt idx="0">
                  <c:v>0.3168184703390155</c:v>
                </c:pt>
                <c:pt idx="1">
                  <c:v>0.1878538342768914</c:v>
                </c:pt>
                <c:pt idx="2">
                  <c:v>0.22222222222222221</c:v>
                </c:pt>
                <c:pt idx="3">
                  <c:v>0.43843135514216436</c:v>
                </c:pt>
                <c:pt idx="4">
                  <c:v>0.53685355635762344</c:v>
                </c:pt>
                <c:pt idx="5">
                  <c:v>0.58160877366603092</c:v>
                </c:pt>
                <c:pt idx="6">
                  <c:v>0.6104843493919091</c:v>
                </c:pt>
                <c:pt idx="7">
                  <c:v>0.73358296100467135</c:v>
                </c:pt>
                <c:pt idx="8">
                  <c:v>0.78457672438155879</c:v>
                </c:pt>
                <c:pt idx="9">
                  <c:v>0.66053415348269395</c:v>
                </c:pt>
                <c:pt idx="10">
                  <c:v>0.73615987518871684</c:v>
                </c:pt>
                <c:pt idx="11">
                  <c:v>0.76470588235294112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7675488"/>
        <c:axId val="767676664"/>
      </c:barChart>
      <c:lineChart>
        <c:grouping val="standard"/>
        <c:varyColors val="0"/>
        <c:ser>
          <c:idx val="1"/>
          <c:order val="0"/>
          <c:tx>
            <c:strRef>
              <c:f>'Page 49'!$E$2</c:f>
              <c:strCache>
                <c:ptCount val="1"/>
                <c:pt idx="0">
                  <c:v>Duration 20 Lapses </c:v>
                </c:pt>
              </c:strCache>
            </c:strRef>
          </c:tx>
          <c:spPr>
            <a:ln w="3175">
              <a:noFill/>
              <a:prstDash val="solid"/>
            </a:ln>
          </c:spPr>
          <c:marker>
            <c:symbol val="plus"/>
            <c:size val="7"/>
            <c:spPr>
              <a:solidFill>
                <a:srgbClr val="FFFFFF"/>
              </a:solidFill>
            </c:spPr>
          </c:marker>
          <c:cat>
            <c:multiLvlStrRef>
              <c:f>'Page 49'!$B$3:$C$14</c:f>
              <c:multiLvlStrCache>
                <c:ptCount val="12"/>
                <c:lvl>
                  <c:pt idx="0">
                    <c:v>&lt;40</c:v>
                  </c:pt>
                  <c:pt idx="1">
                    <c:v>40-49</c:v>
                  </c:pt>
                  <c:pt idx="2">
                    <c:v>50+</c:v>
                  </c:pt>
                  <c:pt idx="3">
                    <c:v>&lt;40</c:v>
                  </c:pt>
                  <c:pt idx="4">
                    <c:v>40-49</c:v>
                  </c:pt>
                  <c:pt idx="5">
                    <c:v>50+</c:v>
                  </c:pt>
                  <c:pt idx="6">
                    <c:v>&lt;40</c:v>
                  </c:pt>
                  <c:pt idx="7">
                    <c:v>40-49</c:v>
                  </c:pt>
                  <c:pt idx="8">
                    <c:v>50+</c:v>
                  </c:pt>
                  <c:pt idx="9">
                    <c:v>&lt;40</c:v>
                  </c:pt>
                  <c:pt idx="10">
                    <c:v>40-49</c:v>
                  </c:pt>
                  <c:pt idx="11">
                    <c:v>50+</c:v>
                  </c:pt>
                </c:lvl>
                <c:lvl>
                  <c:pt idx="0">
                    <c:v>1.01x - 3x</c:v>
                  </c:pt>
                  <c:pt idx="3">
                    <c:v>3.01x - 5x</c:v>
                  </c:pt>
                  <c:pt idx="6">
                    <c:v>5.01x - 7x</c:v>
                  </c:pt>
                  <c:pt idx="9">
                    <c:v>7.01x+</c:v>
                  </c:pt>
                </c:lvl>
              </c:multiLvlStrCache>
            </c:multiLvlStrRef>
          </c:cat>
          <c:val>
            <c:numRef>
              <c:f>'Page 49'!$E$3:$E$14</c:f>
              <c:numCache>
                <c:formatCode>#,##0</c:formatCode>
                <c:ptCount val="12"/>
                <c:pt idx="0">
                  <c:v>227</c:v>
                </c:pt>
                <c:pt idx="1">
                  <c:v>4</c:v>
                </c:pt>
                <c:pt idx="2">
                  <c:v>2</c:v>
                </c:pt>
                <c:pt idx="3">
                  <c:v>1810</c:v>
                </c:pt>
                <c:pt idx="4">
                  <c:v>347</c:v>
                </c:pt>
                <c:pt idx="5">
                  <c:v>58</c:v>
                </c:pt>
                <c:pt idx="6">
                  <c:v>3013</c:v>
                </c:pt>
                <c:pt idx="7">
                  <c:v>1843</c:v>
                </c:pt>
                <c:pt idx="8">
                  <c:v>693</c:v>
                </c:pt>
                <c:pt idx="9">
                  <c:v>1005</c:v>
                </c:pt>
                <c:pt idx="10">
                  <c:v>1207</c:v>
                </c:pt>
                <c:pt idx="11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669608"/>
        <c:axId val="767672352"/>
      </c:lineChart>
      <c:catAx>
        <c:axId val="7676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67666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76766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675488"/>
        <c:crosses val="autoZero"/>
        <c:crossBetween val="between"/>
      </c:valAx>
      <c:valAx>
        <c:axId val="767672352"/>
        <c:scaling>
          <c:logBase val="10"/>
          <c:orientation val="minMax"/>
          <c:max val="1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 sz="1200" b="1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1791130130337661"/>
              <c:y val="0.3697868461016273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767669608"/>
        <c:crosses val="max"/>
        <c:crossBetween val="between"/>
      </c:valAx>
      <c:catAx>
        <c:axId val="767669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76723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159658774595907"/>
          <c:y val="0.89548858422123623"/>
          <c:w val="0.67342732025870777"/>
          <c:h val="5.11921452533960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T10 </a:t>
            </a:r>
            <a:r>
              <a:rPr lang="en-US"/>
              <a:t>Duration 10 Lapse Rate
by Issue</a:t>
            </a:r>
            <a:r>
              <a:rPr lang="en-US" baseline="0"/>
              <a:t> </a:t>
            </a:r>
            <a:r>
              <a:rPr lang="en-US"/>
              <a:t>Age</a:t>
            </a:r>
            <a:r>
              <a:rPr lang="en-US" baseline="0"/>
              <a:t> and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Duration 11/10 </a:t>
            </a:r>
            <a:r>
              <a:rPr lang="en-US"/>
              <a:t>Premium Jump Amount</a:t>
            </a:r>
          </a:p>
        </c:rich>
      </c:tx>
      <c:layout>
        <c:manualLayout>
          <c:xMode val="edge"/>
          <c:yMode val="edge"/>
          <c:x val="0.32928857977335363"/>
          <c:y val="9.63404965004374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396932194133179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'Page 50'!$F$2</c:f>
              <c:strCache>
                <c:ptCount val="1"/>
                <c:pt idx="0">
                  <c:v>Duration 10 Lapse Rate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29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0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6"/>
            <c:invertIfNegative val="0"/>
            <c:bubble3D val="0"/>
          </c:dPt>
          <c:dPt>
            <c:idx val="37"/>
            <c:invertIfNegative val="0"/>
            <c:bubble3D val="0"/>
          </c:dPt>
          <c:dPt>
            <c:idx val="38"/>
            <c:invertIfNegative val="0"/>
            <c:bubble3D val="0"/>
          </c:dPt>
          <c:dPt>
            <c:idx val="39"/>
            <c:invertIfNegative val="0"/>
            <c:bubble3D val="0"/>
          </c:dPt>
          <c:dPt>
            <c:idx val="40"/>
            <c:invertIfNegative val="0"/>
            <c:bubble3D val="0"/>
          </c:dPt>
          <c:dPt>
            <c:idx val="41"/>
            <c:invertIfNegative val="0"/>
            <c:bubble3D val="0"/>
          </c:dPt>
          <c:cat>
            <c:multiLvlStrRef>
              <c:f>'Page 50'!$B$3:$C$22</c:f>
              <c:multiLvlStrCache>
                <c:ptCount val="20"/>
                <c:lvl>
                  <c:pt idx="0">
                    <c:v>&lt;40</c:v>
                  </c:pt>
                  <c:pt idx="1">
                    <c:v>40-49</c:v>
                  </c:pt>
                  <c:pt idx="2">
                    <c:v>50-59</c:v>
                  </c:pt>
                  <c:pt idx="3">
                    <c:v>60+</c:v>
                  </c:pt>
                  <c:pt idx="4">
                    <c:v>&lt;40</c:v>
                  </c:pt>
                  <c:pt idx="5">
                    <c:v>40-49</c:v>
                  </c:pt>
                  <c:pt idx="6">
                    <c:v>50-59</c:v>
                  </c:pt>
                  <c:pt idx="7">
                    <c:v>60+</c:v>
                  </c:pt>
                  <c:pt idx="8">
                    <c:v>&lt;40</c:v>
                  </c:pt>
                  <c:pt idx="9">
                    <c:v>40-49</c:v>
                  </c:pt>
                  <c:pt idx="10">
                    <c:v>50-59</c:v>
                  </c:pt>
                  <c:pt idx="11">
                    <c:v>60+</c:v>
                  </c:pt>
                  <c:pt idx="12">
                    <c:v>&lt;40</c:v>
                  </c:pt>
                  <c:pt idx="13">
                    <c:v>40-49</c:v>
                  </c:pt>
                  <c:pt idx="14">
                    <c:v>50-59</c:v>
                  </c:pt>
                  <c:pt idx="15">
                    <c:v>60+</c:v>
                  </c:pt>
                  <c:pt idx="16">
                    <c:v>&lt;40</c:v>
                  </c:pt>
                  <c:pt idx="17">
                    <c:v>40-49</c:v>
                  </c:pt>
                  <c:pt idx="18">
                    <c:v>50-59</c:v>
                  </c:pt>
                  <c:pt idx="19">
                    <c:v>60+</c:v>
                  </c:pt>
                </c:lvl>
                <c:lvl>
                  <c:pt idx="0">
                    <c:v>$0 - $400</c:v>
                  </c:pt>
                  <c:pt idx="4">
                    <c:v>$400 - $875</c:v>
                  </c:pt>
                  <c:pt idx="8">
                    <c:v>$875 - $1,775</c:v>
                  </c:pt>
                  <c:pt idx="12">
                    <c:v>$1,775 - $4,000</c:v>
                  </c:pt>
                  <c:pt idx="16">
                    <c:v>$4,000+</c:v>
                  </c:pt>
                </c:lvl>
              </c:multiLvlStrCache>
            </c:multiLvlStrRef>
          </c:cat>
          <c:val>
            <c:numRef>
              <c:f>'Page 50'!$F$3:$F$22</c:f>
              <c:numCache>
                <c:formatCode>0.0%</c:formatCode>
                <c:ptCount val="20"/>
                <c:pt idx="0">
                  <c:v>0.32100000000000001</c:v>
                </c:pt>
                <c:pt idx="1">
                  <c:v>0.41899999999999998</c:v>
                </c:pt>
                <c:pt idx="2">
                  <c:v>0.45600000000000002</c:v>
                </c:pt>
                <c:pt idx="3">
                  <c:v>0.41699999999999998</c:v>
                </c:pt>
                <c:pt idx="4">
                  <c:v>0.42899999999999999</c:v>
                </c:pt>
                <c:pt idx="5">
                  <c:v>0.51800000000000002</c:v>
                </c:pt>
                <c:pt idx="6">
                  <c:v>0.58199999999999996</c:v>
                </c:pt>
                <c:pt idx="7">
                  <c:v>0.47299999999999998</c:v>
                </c:pt>
                <c:pt idx="8">
                  <c:v>0.48499999999999999</c:v>
                </c:pt>
                <c:pt idx="9">
                  <c:v>0.57599999999999996</c:v>
                </c:pt>
                <c:pt idx="10">
                  <c:v>0.66500000000000004</c:v>
                </c:pt>
                <c:pt idx="11">
                  <c:v>0.63</c:v>
                </c:pt>
                <c:pt idx="12">
                  <c:v>0.52700000000000002</c:v>
                </c:pt>
                <c:pt idx="13">
                  <c:v>0.63500000000000001</c:v>
                </c:pt>
                <c:pt idx="14">
                  <c:v>0.74399999999999999</c:v>
                </c:pt>
                <c:pt idx="15">
                  <c:v>0.78200000000000003</c:v>
                </c:pt>
                <c:pt idx="16">
                  <c:v>0.58599999999999997</c:v>
                </c:pt>
                <c:pt idx="17">
                  <c:v>0.66700000000000004</c:v>
                </c:pt>
                <c:pt idx="18">
                  <c:v>0.76700000000000002</c:v>
                </c:pt>
                <c:pt idx="19">
                  <c:v>0.84099999999999997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7672744"/>
        <c:axId val="767675880"/>
      </c:barChart>
      <c:lineChart>
        <c:grouping val="standard"/>
        <c:varyColors val="0"/>
        <c:ser>
          <c:idx val="1"/>
          <c:order val="0"/>
          <c:tx>
            <c:strRef>
              <c:f>'Page 50'!$E$2</c:f>
              <c:strCache>
                <c:ptCount val="1"/>
                <c:pt idx="0">
                  <c:v>Duration 10 Lapses </c:v>
                </c:pt>
              </c:strCache>
            </c:strRef>
          </c:tx>
          <c:spPr>
            <a:ln w="3175">
              <a:noFill/>
              <a:prstDash val="solid"/>
            </a:ln>
          </c:spPr>
          <c:marker>
            <c:symbol val="plus"/>
            <c:size val="7"/>
            <c:spPr>
              <a:solidFill>
                <a:srgbClr val="FFFFFF"/>
              </a:solidFill>
            </c:spPr>
          </c:marker>
          <c:cat>
            <c:multiLvlStrRef>
              <c:f>'Page 50'!$B$3:$C$22</c:f>
              <c:multiLvlStrCache>
                <c:ptCount val="20"/>
                <c:lvl>
                  <c:pt idx="0">
                    <c:v>&lt;40</c:v>
                  </c:pt>
                  <c:pt idx="1">
                    <c:v>40-49</c:v>
                  </c:pt>
                  <c:pt idx="2">
                    <c:v>50-59</c:v>
                  </c:pt>
                  <c:pt idx="3">
                    <c:v>60+</c:v>
                  </c:pt>
                  <c:pt idx="4">
                    <c:v>&lt;40</c:v>
                  </c:pt>
                  <c:pt idx="5">
                    <c:v>40-49</c:v>
                  </c:pt>
                  <c:pt idx="6">
                    <c:v>50-59</c:v>
                  </c:pt>
                  <c:pt idx="7">
                    <c:v>60+</c:v>
                  </c:pt>
                  <c:pt idx="8">
                    <c:v>&lt;40</c:v>
                  </c:pt>
                  <c:pt idx="9">
                    <c:v>40-49</c:v>
                  </c:pt>
                  <c:pt idx="10">
                    <c:v>50-59</c:v>
                  </c:pt>
                  <c:pt idx="11">
                    <c:v>60+</c:v>
                  </c:pt>
                  <c:pt idx="12">
                    <c:v>&lt;40</c:v>
                  </c:pt>
                  <c:pt idx="13">
                    <c:v>40-49</c:v>
                  </c:pt>
                  <c:pt idx="14">
                    <c:v>50-59</c:v>
                  </c:pt>
                  <c:pt idx="15">
                    <c:v>60+</c:v>
                  </c:pt>
                  <c:pt idx="16">
                    <c:v>&lt;40</c:v>
                  </c:pt>
                  <c:pt idx="17">
                    <c:v>40-49</c:v>
                  </c:pt>
                  <c:pt idx="18">
                    <c:v>50-59</c:v>
                  </c:pt>
                  <c:pt idx="19">
                    <c:v>60+</c:v>
                  </c:pt>
                </c:lvl>
                <c:lvl>
                  <c:pt idx="0">
                    <c:v>$0 - $400</c:v>
                  </c:pt>
                  <c:pt idx="4">
                    <c:v>$400 - $875</c:v>
                  </c:pt>
                  <c:pt idx="8">
                    <c:v>$875 - $1,775</c:v>
                  </c:pt>
                  <c:pt idx="12">
                    <c:v>$1,775 - $4,000</c:v>
                  </c:pt>
                  <c:pt idx="16">
                    <c:v>$4,000+</c:v>
                  </c:pt>
                </c:lvl>
              </c:multiLvlStrCache>
            </c:multiLvlStrRef>
          </c:cat>
          <c:val>
            <c:numRef>
              <c:f>'Page 50'!$E$3:$E$22</c:f>
              <c:numCache>
                <c:formatCode>#,##0</c:formatCode>
                <c:ptCount val="20"/>
                <c:pt idx="0">
                  <c:v>22579</c:v>
                </c:pt>
                <c:pt idx="1">
                  <c:v>4087</c:v>
                </c:pt>
                <c:pt idx="2">
                  <c:v>408</c:v>
                </c:pt>
                <c:pt idx="3">
                  <c:v>28</c:v>
                </c:pt>
                <c:pt idx="4">
                  <c:v>21374</c:v>
                </c:pt>
                <c:pt idx="5">
                  <c:v>17432</c:v>
                </c:pt>
                <c:pt idx="6">
                  <c:v>3792</c:v>
                </c:pt>
                <c:pt idx="7">
                  <c:v>221</c:v>
                </c:pt>
                <c:pt idx="8">
                  <c:v>14343</c:v>
                </c:pt>
                <c:pt idx="9">
                  <c:v>24304</c:v>
                </c:pt>
                <c:pt idx="10">
                  <c:v>12295</c:v>
                </c:pt>
                <c:pt idx="11">
                  <c:v>760</c:v>
                </c:pt>
                <c:pt idx="12">
                  <c:v>6394</c:v>
                </c:pt>
                <c:pt idx="13">
                  <c:v>21258</c:v>
                </c:pt>
                <c:pt idx="14">
                  <c:v>19212</c:v>
                </c:pt>
                <c:pt idx="15">
                  <c:v>3701</c:v>
                </c:pt>
                <c:pt idx="16">
                  <c:v>1440</c:v>
                </c:pt>
                <c:pt idx="17">
                  <c:v>10081</c:v>
                </c:pt>
                <c:pt idx="18">
                  <c:v>15728</c:v>
                </c:pt>
                <c:pt idx="19">
                  <c:v>7167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673528"/>
        <c:axId val="767677056"/>
      </c:lineChart>
      <c:catAx>
        <c:axId val="76767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67588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7675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672744"/>
        <c:crosses val="autoZero"/>
        <c:crossBetween val="between"/>
      </c:valAx>
      <c:valAx>
        <c:axId val="767677056"/>
        <c:scaling>
          <c:logBase val="10"/>
          <c:orientation val="minMax"/>
          <c:max val="1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 sz="1200" b="1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1791130130337661"/>
              <c:y val="0.3697868461016273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767673528"/>
        <c:crosses val="max"/>
        <c:crossBetween val="between"/>
      </c:valAx>
      <c:catAx>
        <c:axId val="767673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76770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159658774595907"/>
          <c:y val="0.89548858422123623"/>
          <c:w val="0.67342732025870777"/>
          <c:h val="5.11921452533960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by Gender</a:t>
            </a:r>
          </a:p>
        </c:rich>
      </c:tx>
      <c:layout>
        <c:manualLayout>
          <c:xMode val="edge"/>
          <c:yMode val="edge"/>
          <c:x val="0.31225487439070115"/>
          <c:y val="9.74435282203897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51'!$C$2</c:f>
              <c:strCache>
                <c:ptCount val="1"/>
                <c:pt idx="0">
                  <c:v>Duration 6-9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strRef>
              <c:f>'Page 51'!$B$4:$B$5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51'!$E$4:$E$5</c:f>
              <c:numCache>
                <c:formatCode>0.0%</c:formatCode>
                <c:ptCount val="2"/>
                <c:pt idx="0">
                  <c:v>6.1733820424309242E-2</c:v>
                </c:pt>
                <c:pt idx="1">
                  <c:v>5.8880520455470764E-2</c:v>
                </c:pt>
              </c:numCache>
            </c:numRef>
          </c:val>
        </c:ser>
        <c:ser>
          <c:idx val="0"/>
          <c:order val="1"/>
          <c:tx>
            <c:strRef>
              <c:f>'Page 51'!$F$2</c:f>
              <c:strCache>
                <c:ptCount val="1"/>
                <c:pt idx="0">
                  <c:v>Duration 10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'Page 51'!$B$4:$B$5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51'!$H$4:$H$5</c:f>
              <c:numCache>
                <c:formatCode>0.0%</c:formatCode>
                <c:ptCount val="2"/>
                <c:pt idx="0">
                  <c:v>0.55807777169340478</c:v>
                </c:pt>
                <c:pt idx="1">
                  <c:v>0.50308395630284242</c:v>
                </c:pt>
              </c:numCache>
            </c:numRef>
          </c:val>
        </c:ser>
        <c:ser>
          <c:idx val="2"/>
          <c:order val="2"/>
          <c:tx>
            <c:strRef>
              <c:f>'Page 51'!$I$2</c:f>
              <c:strCache>
                <c:ptCount val="1"/>
                <c:pt idx="0">
                  <c:v>Duration 11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51'!$B$4:$B$5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51'!$K$4:$K$5</c:f>
              <c:numCache>
                <c:formatCode>0.0%</c:formatCode>
                <c:ptCount val="2"/>
                <c:pt idx="0">
                  <c:v>0.45394195195485604</c:v>
                </c:pt>
                <c:pt idx="1">
                  <c:v>0.41276337564776716</c:v>
                </c:pt>
              </c:numCache>
            </c:numRef>
          </c:val>
        </c:ser>
        <c:ser>
          <c:idx val="3"/>
          <c:order val="3"/>
          <c:tx>
            <c:strRef>
              <c:f>'Page 51'!$L$2</c:f>
              <c:strCache>
                <c:ptCount val="1"/>
                <c:pt idx="0">
                  <c:v>Duration 12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strRef>
              <c:f>'Page 51'!$B$4:$B$5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51'!$N$4:$N$5</c:f>
              <c:numCache>
                <c:formatCode>0.0%</c:formatCode>
                <c:ptCount val="2"/>
                <c:pt idx="0">
                  <c:v>0.11490538709543704</c:v>
                </c:pt>
                <c:pt idx="1">
                  <c:v>0.10024383887425395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7670000"/>
        <c:axId val="767670392"/>
      </c:barChart>
      <c:catAx>
        <c:axId val="76767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Gender</a:t>
                </a:r>
              </a:p>
            </c:rich>
          </c:tx>
          <c:layout>
            <c:manualLayout>
              <c:xMode val="edge"/>
              <c:yMode val="edge"/>
              <c:x val="0.49556852268466439"/>
              <c:y val="0.8263221526443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67039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76703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6700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56125639308259"/>
          <c:y val="0.92105658954038905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 Lapse Rates by Gender</a:t>
            </a:r>
          </a:p>
        </c:rich>
      </c:tx>
      <c:layout>
        <c:manualLayout>
          <c:xMode val="edge"/>
          <c:yMode val="edge"/>
          <c:x val="0.3837830523671798"/>
          <c:y val="1.2453756553977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52'!$C$2</c:f>
              <c:strCache>
                <c:ptCount val="1"/>
                <c:pt idx="0">
                  <c:v>Duration 16-19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52'!$B$4:$B$5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'Page 52'!$E$4:$E$5</c:f>
              <c:numCache>
                <c:formatCode>0.0%</c:formatCode>
                <c:ptCount val="2"/>
                <c:pt idx="0">
                  <c:v>2.9553733412582037E-2</c:v>
                </c:pt>
                <c:pt idx="1">
                  <c:v>2.8052953667503419E-2</c:v>
                </c:pt>
              </c:numCache>
            </c:numRef>
          </c:val>
        </c:ser>
        <c:ser>
          <c:idx val="0"/>
          <c:order val="1"/>
          <c:tx>
            <c:strRef>
              <c:f>'Page 52'!$F$2</c:f>
              <c:strCache>
                <c:ptCount val="1"/>
                <c:pt idx="0">
                  <c:v>Duration 20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'Page 52'!$B$4:$B$5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'Page 52'!$H$4:$H$5</c:f>
              <c:numCache>
                <c:formatCode>0.0%</c:formatCode>
                <c:ptCount val="2"/>
                <c:pt idx="0">
                  <c:v>0.54273390494118634</c:v>
                </c:pt>
                <c:pt idx="1">
                  <c:v>0.47699875209022941</c:v>
                </c:pt>
              </c:numCache>
            </c:numRef>
          </c:val>
        </c:ser>
        <c:ser>
          <c:idx val="2"/>
          <c:order val="2"/>
          <c:tx>
            <c:strRef>
              <c:f>'Page 52'!$I$2</c:f>
              <c:strCache>
                <c:ptCount val="1"/>
                <c:pt idx="0">
                  <c:v>Duration 21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52'!$B$4:$B$5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'Page 52'!$K$4:$K$5</c:f>
              <c:numCache>
                <c:formatCode>0.0%</c:formatCode>
                <c:ptCount val="2"/>
                <c:pt idx="0">
                  <c:v>0.39069944353915576</c:v>
                </c:pt>
                <c:pt idx="1">
                  <c:v>0.33327321205454569</c:v>
                </c:pt>
              </c:numCache>
            </c:numRef>
          </c:val>
        </c:ser>
        <c:ser>
          <c:idx val="3"/>
          <c:order val="3"/>
          <c:tx>
            <c:strRef>
              <c:f>'Page 52'!$L$2</c:f>
              <c:strCache>
                <c:ptCount val="1"/>
                <c:pt idx="0">
                  <c:v>Duration 22+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'Page 52'!$B$4:$B$5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'Page 52'!$N$4:$N$5</c:f>
              <c:numCache>
                <c:formatCode>0.0%</c:formatCode>
                <c:ptCount val="2"/>
                <c:pt idx="0">
                  <c:v>3.7650422917504089E-2</c:v>
                </c:pt>
                <c:pt idx="1">
                  <c:v>2.696870990554329E-2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7673920"/>
        <c:axId val="767671176"/>
        <c:extLst/>
      </c:barChart>
      <c:catAx>
        <c:axId val="76767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Gender</a:t>
                </a:r>
              </a:p>
            </c:rich>
          </c:tx>
          <c:layout>
            <c:manualLayout>
              <c:xMode val="edge"/>
              <c:yMode val="edge"/>
              <c:x val="0.49556852268466439"/>
              <c:y val="0.8263221526443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67117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76711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6739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44407014115963"/>
          <c:y val="0.92376596853578974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by Risk </a:t>
            </a:r>
            <a:r>
              <a:rPr lang="en-US" baseline="0"/>
              <a:t>Class</a:t>
            </a:r>
            <a:endParaRPr lang="en-US"/>
          </a:p>
        </c:rich>
      </c:tx>
      <c:layout>
        <c:manualLayout>
          <c:xMode val="edge"/>
          <c:yMode val="edge"/>
          <c:x val="0.31225487439070115"/>
          <c:y val="9.74435282203897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02650882658742"/>
          <c:y val="7.957126104098608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54'!$C$2</c:f>
              <c:strCache>
                <c:ptCount val="1"/>
                <c:pt idx="0">
                  <c:v>Duration 6-9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strRef>
              <c:f>'Page 54'!$B$4:$B$6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54'!$E$4:$E$6</c:f>
              <c:numCache>
                <c:formatCode>0.0%</c:formatCode>
                <c:ptCount val="3"/>
                <c:pt idx="0">
                  <c:v>5.6305783113830388E-2</c:v>
                </c:pt>
                <c:pt idx="1">
                  <c:v>5.9291532742416428E-2</c:v>
                </c:pt>
                <c:pt idx="2">
                  <c:v>7.2154247432676497E-2</c:v>
                </c:pt>
              </c:numCache>
            </c:numRef>
          </c:val>
        </c:ser>
        <c:ser>
          <c:idx val="0"/>
          <c:order val="1"/>
          <c:tx>
            <c:strRef>
              <c:f>'Page 54'!$F$2</c:f>
              <c:strCache>
                <c:ptCount val="1"/>
                <c:pt idx="0">
                  <c:v>Duration 10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'Page 54'!$B$4:$B$6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54'!$H$4:$H$6</c:f>
              <c:numCache>
                <c:formatCode>0.0%</c:formatCode>
                <c:ptCount val="3"/>
                <c:pt idx="0">
                  <c:v>0.53097064411920158</c:v>
                </c:pt>
                <c:pt idx="1">
                  <c:v>0.541392194122157</c:v>
                </c:pt>
                <c:pt idx="2">
                  <c:v>0.51161252372635979</c:v>
                </c:pt>
              </c:numCache>
            </c:numRef>
          </c:val>
        </c:ser>
        <c:ser>
          <c:idx val="2"/>
          <c:order val="2"/>
          <c:tx>
            <c:strRef>
              <c:f>'Page 54'!$I$2</c:f>
              <c:strCache>
                <c:ptCount val="1"/>
                <c:pt idx="0">
                  <c:v>Duration 11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54'!$B$4:$B$6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54'!$K$4:$K$6</c:f>
              <c:numCache>
                <c:formatCode>0.0%</c:formatCode>
                <c:ptCount val="3"/>
                <c:pt idx="0">
                  <c:v>0.49426689336952923</c:v>
                </c:pt>
                <c:pt idx="1">
                  <c:v>0.44082557981483794</c:v>
                </c:pt>
                <c:pt idx="2">
                  <c:v>0.43222547506019193</c:v>
                </c:pt>
              </c:numCache>
            </c:numRef>
          </c:val>
        </c:ser>
        <c:ser>
          <c:idx val="3"/>
          <c:order val="3"/>
          <c:tx>
            <c:strRef>
              <c:f>'Page 54'!$L$2</c:f>
              <c:strCache>
                <c:ptCount val="1"/>
                <c:pt idx="0">
                  <c:v>Duration 12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strRef>
              <c:f>'Page 54'!$B$4:$B$6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54'!$N$4:$N$6</c:f>
              <c:numCache>
                <c:formatCode>0.0%</c:formatCode>
                <c:ptCount val="3"/>
                <c:pt idx="0">
                  <c:v>0.11439238318704631</c:v>
                </c:pt>
                <c:pt idx="1">
                  <c:v>0.10529710610517494</c:v>
                </c:pt>
                <c:pt idx="2">
                  <c:v>0.11695957294010277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8191488"/>
        <c:axId val="768194232"/>
      </c:barChart>
      <c:catAx>
        <c:axId val="76819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Risk Class</a:t>
                </a:r>
              </a:p>
            </c:rich>
          </c:tx>
          <c:layout>
            <c:manualLayout>
              <c:xMode val="edge"/>
              <c:yMode val="edge"/>
              <c:x val="0.42897212000118667"/>
              <c:y val="0.826322189232682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423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6819423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914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56125639308259"/>
          <c:y val="0.92105658954038905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 Lapse Rates by Risk </a:t>
            </a:r>
            <a:r>
              <a:rPr lang="en-US" baseline="0"/>
              <a:t>Class</a:t>
            </a:r>
            <a:endParaRPr lang="en-US"/>
          </a:p>
        </c:rich>
      </c:tx>
      <c:layout>
        <c:manualLayout>
          <c:xMode val="edge"/>
          <c:yMode val="edge"/>
          <c:x val="0.31225487439070115"/>
          <c:y val="9.74435282203897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02650882658742"/>
          <c:y val="7.957126104098608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55'!$C$3</c:f>
              <c:strCache>
                <c:ptCount val="1"/>
                <c:pt idx="0">
                  <c:v>Duration 16-19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strRef>
              <c:f>'Page 55'!$B$5:$B$7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55'!$E$5:$E$7</c:f>
              <c:numCache>
                <c:formatCode>0.0%</c:formatCode>
                <c:ptCount val="3"/>
                <c:pt idx="0">
                  <c:v>2.5726386130446369E-2</c:v>
                </c:pt>
                <c:pt idx="1">
                  <c:v>2.6950595118076036E-2</c:v>
                </c:pt>
                <c:pt idx="2">
                  <c:v>3.3831205803958084E-2</c:v>
                </c:pt>
              </c:numCache>
            </c:numRef>
          </c:val>
        </c:ser>
        <c:ser>
          <c:idx val="0"/>
          <c:order val="1"/>
          <c:tx>
            <c:strRef>
              <c:f>'Page 55'!$F$3</c:f>
              <c:strCache>
                <c:ptCount val="1"/>
                <c:pt idx="0">
                  <c:v>Duration 20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'Page 55'!$B$5:$B$7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55'!$H$5:$H$7</c:f>
              <c:numCache>
                <c:formatCode>0.0%</c:formatCode>
                <c:ptCount val="3"/>
                <c:pt idx="0">
                  <c:v>0.40030245835753675</c:v>
                </c:pt>
                <c:pt idx="1">
                  <c:v>0.53520000065299855</c:v>
                </c:pt>
                <c:pt idx="2">
                  <c:v>0.48050629832315006</c:v>
                </c:pt>
              </c:numCache>
            </c:numRef>
          </c:val>
        </c:ser>
        <c:ser>
          <c:idx val="2"/>
          <c:order val="2"/>
          <c:tx>
            <c:strRef>
              <c:f>'Page 55'!$I$3</c:f>
              <c:strCache>
                <c:ptCount val="1"/>
                <c:pt idx="0">
                  <c:v>Duration 21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55'!$B$5:$B$7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55'!$K$5:$K$7</c:f>
              <c:numCache>
                <c:formatCode>0.0%</c:formatCode>
                <c:ptCount val="3"/>
                <c:pt idx="0">
                  <c:v>0.32795539656290723</c:v>
                </c:pt>
                <c:pt idx="1">
                  <c:v>0.41962925857009664</c:v>
                </c:pt>
                <c:pt idx="2">
                  <c:v>0.34826550186823035</c:v>
                </c:pt>
              </c:numCache>
            </c:numRef>
          </c:val>
        </c:ser>
        <c:ser>
          <c:idx val="3"/>
          <c:order val="3"/>
          <c:tx>
            <c:strRef>
              <c:f>'Page 55'!$L$3</c:f>
              <c:strCache>
                <c:ptCount val="1"/>
                <c:pt idx="0">
                  <c:v>Duration 22+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strRef>
              <c:f>'Page 55'!$B$5:$B$7</c:f>
              <c:strCache>
                <c:ptCount val="3"/>
                <c:pt idx="0">
                  <c:v>Preferred</c:v>
                </c:pt>
                <c:pt idx="1">
                  <c:v>Standard</c:v>
                </c:pt>
                <c:pt idx="2">
                  <c:v>Smoker</c:v>
                </c:pt>
              </c:strCache>
            </c:strRef>
          </c:cat>
          <c:val>
            <c:numRef>
              <c:f>'Page 55'!$N$5:$N$7</c:f>
              <c:numCache>
                <c:formatCode>0.0%</c:formatCode>
                <c:ptCount val="3"/>
                <c:pt idx="0">
                  <c:v>5.5764546668444541E-2</c:v>
                </c:pt>
                <c:pt idx="1">
                  <c:v>2.2434051287445297E-2</c:v>
                </c:pt>
                <c:pt idx="2">
                  <c:v>3.4061009743104463E-2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70017696"/>
        <c:axId val="770009856"/>
      </c:barChart>
      <c:catAx>
        <c:axId val="77001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Risk Class</a:t>
                </a:r>
              </a:p>
            </c:rich>
          </c:tx>
          <c:layout>
            <c:manualLayout>
              <c:xMode val="edge"/>
              <c:yMode val="edge"/>
              <c:x val="0.42897212000118667"/>
              <c:y val="0.826322189232682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0985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7000985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17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56125639308259"/>
          <c:y val="0.92105658954038905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by Face</a:t>
            </a:r>
            <a:r>
              <a:rPr lang="en-US" baseline="0"/>
              <a:t> Amount Band</a:t>
            </a:r>
            <a:endParaRPr lang="en-US"/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56'!$C$2</c:f>
              <c:strCache>
                <c:ptCount val="1"/>
                <c:pt idx="0">
                  <c:v>Duration 6-9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'Page 56'!$B$4:$B$8</c:f>
              <c:strCache>
                <c:ptCount val="5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 - $1.99M</c:v>
                </c:pt>
                <c:pt idx="4">
                  <c:v>$2M+</c:v>
                </c:pt>
              </c:strCache>
            </c:strRef>
          </c:cat>
          <c:val>
            <c:numRef>
              <c:f>'Page 56'!$E$4:$E$8</c:f>
              <c:numCache>
                <c:formatCode>0.00%</c:formatCode>
                <c:ptCount val="5"/>
                <c:pt idx="0">
                  <c:v>6.2704724822140942E-2</c:v>
                </c:pt>
                <c:pt idx="1">
                  <c:v>5.9278103100550573E-2</c:v>
                </c:pt>
                <c:pt idx="2">
                  <c:v>5.9706563245177494E-2</c:v>
                </c:pt>
                <c:pt idx="3">
                  <c:v>6.4520297700530388E-2</c:v>
                </c:pt>
                <c:pt idx="4">
                  <c:v>7.7691429331618711E-2</c:v>
                </c:pt>
              </c:numCache>
            </c:numRef>
          </c:val>
        </c:ser>
        <c:ser>
          <c:idx val="0"/>
          <c:order val="1"/>
          <c:tx>
            <c:strRef>
              <c:f>'Page 56'!$F$2</c:f>
              <c:strCache>
                <c:ptCount val="1"/>
                <c:pt idx="0">
                  <c:v>Duration 10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56'!$B$4:$B$8</c:f>
              <c:strCache>
                <c:ptCount val="5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 - $1.99M</c:v>
                </c:pt>
                <c:pt idx="4">
                  <c:v>$2M+</c:v>
                </c:pt>
              </c:strCache>
            </c:strRef>
          </c:cat>
          <c:val>
            <c:numRef>
              <c:f>'Page 56'!$H$4:$H$8</c:f>
              <c:numCache>
                <c:formatCode>0.0%</c:formatCode>
                <c:ptCount val="5"/>
                <c:pt idx="0">
                  <c:v>0.49206510166986289</c:v>
                </c:pt>
                <c:pt idx="1">
                  <c:v>0.51739183158294144</c:v>
                </c:pt>
                <c:pt idx="2">
                  <c:v>0.54575868771546876</c:v>
                </c:pt>
                <c:pt idx="3">
                  <c:v>0.6031751631220823</c:v>
                </c:pt>
                <c:pt idx="4">
                  <c:v>0.65321598621330401</c:v>
                </c:pt>
              </c:numCache>
            </c:numRef>
          </c:val>
        </c:ser>
        <c:ser>
          <c:idx val="2"/>
          <c:order val="2"/>
          <c:tx>
            <c:strRef>
              <c:f>'Page 56'!$I$2</c:f>
              <c:strCache>
                <c:ptCount val="1"/>
                <c:pt idx="0">
                  <c:v>Duration 11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56'!$B$4:$B$8</c:f>
              <c:strCache>
                <c:ptCount val="5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 - $1.99M</c:v>
                </c:pt>
                <c:pt idx="4">
                  <c:v>$2M+</c:v>
                </c:pt>
              </c:strCache>
            </c:strRef>
          </c:cat>
          <c:val>
            <c:numRef>
              <c:f>'Page 56'!$K$4:$K$8</c:f>
              <c:numCache>
                <c:formatCode>0.0%</c:formatCode>
                <c:ptCount val="5"/>
                <c:pt idx="0">
                  <c:v>0.37410447399797486</c:v>
                </c:pt>
                <c:pt idx="1">
                  <c:v>0.37257195524865666</c:v>
                </c:pt>
                <c:pt idx="2">
                  <c:v>0.50033858512029006</c:v>
                </c:pt>
                <c:pt idx="3">
                  <c:v>0.57693872822165682</c:v>
                </c:pt>
                <c:pt idx="4">
                  <c:v>0.60456762778250495</c:v>
                </c:pt>
              </c:numCache>
            </c:numRef>
          </c:val>
        </c:ser>
        <c:ser>
          <c:idx val="3"/>
          <c:order val="3"/>
          <c:tx>
            <c:strRef>
              <c:f>'Page 56'!$L$2</c:f>
              <c:strCache>
                <c:ptCount val="1"/>
                <c:pt idx="0">
                  <c:v>Duration 12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70C0"/>
              </a:solidFill>
              <a:prstDash val="solid"/>
            </a:ln>
          </c:spPr>
          <c:invertIfNegative val="0"/>
          <c:cat>
            <c:strRef>
              <c:f>'Page 56'!$B$4:$B$8</c:f>
              <c:strCache>
                <c:ptCount val="5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 - $1.99M</c:v>
                </c:pt>
                <c:pt idx="4">
                  <c:v>$2M+</c:v>
                </c:pt>
              </c:strCache>
            </c:strRef>
          </c:cat>
          <c:val>
            <c:numRef>
              <c:f>'Page 56'!$N$4:$N$8</c:f>
              <c:numCache>
                <c:formatCode>0.0%</c:formatCode>
                <c:ptCount val="5"/>
                <c:pt idx="0">
                  <c:v>9.9943110212652508E-2</c:v>
                </c:pt>
                <c:pt idx="1">
                  <c:v>9.6010329592891783E-2</c:v>
                </c:pt>
                <c:pt idx="2">
                  <c:v>0.12271400703852743</c:v>
                </c:pt>
                <c:pt idx="3">
                  <c:v>0.17069521222943382</c:v>
                </c:pt>
                <c:pt idx="4">
                  <c:v>0.17230368866844792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70005936"/>
        <c:axId val="770016912"/>
      </c:barChart>
      <c:catAx>
        <c:axId val="77000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Face Amount</a:t>
                </a:r>
              </a:p>
            </c:rich>
          </c:tx>
          <c:layout>
            <c:manualLayout>
              <c:xMode val="edge"/>
              <c:yMode val="edge"/>
              <c:x val="0.4856522134967497"/>
              <c:y val="0.856125361899432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1691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700169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059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57799728621442"/>
          <c:y val="0.92376596853578974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 Lapse Rates by Face</a:t>
            </a:r>
            <a:r>
              <a:rPr lang="en-US" baseline="0"/>
              <a:t> Amount Band</a:t>
            </a:r>
            <a:endParaRPr lang="en-US"/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57'!$C$2:$E$2</c:f>
              <c:strCache>
                <c:ptCount val="1"/>
                <c:pt idx="0">
                  <c:v>Duration 16-19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f>'Page 57'!$B$4:$B$7</c:f>
              <c:strCache>
                <c:ptCount val="4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$1M+</c:v>
                </c:pt>
              </c:strCache>
            </c:strRef>
          </c:cat>
          <c:val>
            <c:numRef>
              <c:f>'Page 57'!$E$4:$E$7</c:f>
              <c:numCache>
                <c:formatCode>0.0%</c:formatCode>
                <c:ptCount val="4"/>
                <c:pt idx="0">
                  <c:v>3.216860795184464E-2</c:v>
                </c:pt>
                <c:pt idx="1">
                  <c:v>2.8073141809661487E-2</c:v>
                </c:pt>
                <c:pt idx="2">
                  <c:v>2.8255689231343174E-2</c:v>
                </c:pt>
                <c:pt idx="3">
                  <c:v>3.5921374504717871E-2</c:v>
                </c:pt>
              </c:numCache>
            </c:numRef>
          </c:val>
        </c:ser>
        <c:ser>
          <c:idx val="0"/>
          <c:order val="1"/>
          <c:tx>
            <c:strRef>
              <c:f>'Page 57'!$F$2:$H$2</c:f>
              <c:strCache>
                <c:ptCount val="1"/>
                <c:pt idx="0">
                  <c:v>Duration 20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57'!$B$4:$B$7</c:f>
              <c:strCache>
                <c:ptCount val="4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$1M+</c:v>
                </c:pt>
              </c:strCache>
            </c:strRef>
          </c:cat>
          <c:val>
            <c:numRef>
              <c:f>'Page 57'!$H$4:$H$7</c:f>
              <c:numCache>
                <c:formatCode>0.0%</c:formatCode>
                <c:ptCount val="4"/>
                <c:pt idx="0">
                  <c:v>0.4426706493829648</c:v>
                </c:pt>
                <c:pt idx="1">
                  <c:v>0.51689441286483051</c:v>
                </c:pt>
                <c:pt idx="2">
                  <c:v>0.57489952844010972</c:v>
                </c:pt>
                <c:pt idx="3">
                  <c:v>0.65333333333333354</c:v>
                </c:pt>
              </c:numCache>
            </c:numRef>
          </c:val>
        </c:ser>
        <c:ser>
          <c:idx val="2"/>
          <c:order val="2"/>
          <c:tx>
            <c:strRef>
              <c:f>'Page 57'!$I$2:$K$2</c:f>
              <c:strCache>
                <c:ptCount val="1"/>
                <c:pt idx="0">
                  <c:v>Duration 21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'Page 57'!$B$4:$B$7</c:f>
              <c:strCache>
                <c:ptCount val="4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$1M+</c:v>
                </c:pt>
              </c:strCache>
            </c:strRef>
          </c:cat>
          <c:val>
            <c:numRef>
              <c:f>'Page 57'!$K$4:$K$7</c:f>
              <c:numCache>
                <c:formatCode>0.0%</c:formatCode>
                <c:ptCount val="4"/>
                <c:pt idx="0">
                  <c:v>0.24835628120502698</c:v>
                </c:pt>
                <c:pt idx="1">
                  <c:v>0.37734720553653056</c:v>
                </c:pt>
                <c:pt idx="2">
                  <c:v>0.49561818957190451</c:v>
                </c:pt>
                <c:pt idx="3">
                  <c:v>0.58431163287086441</c:v>
                </c:pt>
              </c:numCache>
            </c:numRef>
          </c:val>
        </c:ser>
        <c:ser>
          <c:idx val="3"/>
          <c:order val="3"/>
          <c:tx>
            <c:strRef>
              <c:f>'Page 57'!$L$2:$N$2</c:f>
              <c:strCache>
                <c:ptCount val="1"/>
                <c:pt idx="0">
                  <c:v>Duration 22+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70C0"/>
              </a:solidFill>
              <a:prstDash val="solid"/>
            </a:ln>
          </c:spPr>
          <c:invertIfNegative val="0"/>
          <c:cat>
            <c:strRef>
              <c:f>'Page 57'!$B$4:$B$7</c:f>
              <c:strCache>
                <c:ptCount val="4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$1M+</c:v>
                </c:pt>
              </c:strCache>
            </c:strRef>
          </c:cat>
          <c:val>
            <c:numRef>
              <c:f>'Page 57'!$N$4:$N$7</c:f>
              <c:numCache>
                <c:formatCode>0.0%</c:formatCode>
                <c:ptCount val="4"/>
                <c:pt idx="0">
                  <c:v>5.8594533852389927E-2</c:v>
                </c:pt>
                <c:pt idx="1">
                  <c:v>8.9362656888467007E-2</c:v>
                </c:pt>
                <c:pt idx="2">
                  <c:v>0.1564077578717509</c:v>
                </c:pt>
                <c:pt idx="3">
                  <c:v>0.41666666666666663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70006328"/>
        <c:axId val="770013384"/>
      </c:barChart>
      <c:catAx>
        <c:axId val="77000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Face Amount</a:t>
                </a:r>
              </a:p>
            </c:rich>
          </c:tx>
          <c:layout>
            <c:manualLayout>
              <c:xMode val="edge"/>
              <c:yMode val="edge"/>
              <c:x val="0.4856522134967497"/>
              <c:y val="0.856125361899432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1338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700133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06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57799728621442"/>
          <c:y val="0.92376596853578974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T10 </a:t>
            </a:r>
            <a:r>
              <a:rPr lang="en-US"/>
              <a:t>Duration 10 Lapse Rate
by Face</a:t>
            </a:r>
            <a:r>
              <a:rPr lang="en-US" baseline="0"/>
              <a:t> Amount and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Duration 11/10 </a:t>
            </a:r>
            <a:r>
              <a:rPr lang="en-US"/>
              <a:t>Premium Jump Ratio</a:t>
            </a:r>
          </a:p>
        </c:rich>
      </c:tx>
      <c:layout>
        <c:manualLayout>
          <c:xMode val="edge"/>
          <c:yMode val="edge"/>
          <c:x val="0.33626532370388851"/>
          <c:y val="9.5349409448818956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396932194133179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'Page 58'!$F$2</c:f>
              <c:strCache>
                <c:ptCount val="1"/>
                <c:pt idx="0">
                  <c:v>Duration 10 Lapse Rate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04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05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06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07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12"/>
            <c:invertIfNegative val="0"/>
            <c:bubble3D val="0"/>
          </c:dPt>
          <c:dPt>
            <c:idx val="313"/>
            <c:invertIfNegative val="0"/>
            <c:bubble3D val="0"/>
          </c:dPt>
          <c:dPt>
            <c:idx val="314"/>
            <c:invertIfNegative val="0"/>
            <c:bubble3D val="0"/>
          </c:dPt>
          <c:dPt>
            <c:idx val="315"/>
            <c:invertIfNegative val="0"/>
            <c:bubble3D val="0"/>
          </c:dPt>
          <c:dPt>
            <c:idx val="316"/>
            <c:invertIfNegative val="0"/>
            <c:bubble3D val="0"/>
          </c:dPt>
          <c:dPt>
            <c:idx val="317"/>
            <c:invertIfNegative val="0"/>
            <c:bubble3D val="0"/>
          </c:dPt>
          <c:cat>
            <c:multiLvlStrRef>
              <c:f>'Page 58'!$B$3:$C$18</c:f>
              <c:multiLvlStrCache>
                <c:ptCount val="16"/>
                <c:lvl>
                  <c:pt idx="0">
                    <c:v>&lt;100k</c:v>
                  </c:pt>
                  <c:pt idx="1">
                    <c:v>100k-249k</c:v>
                  </c:pt>
                  <c:pt idx="2">
                    <c:v>250k-999k</c:v>
                  </c:pt>
                  <c:pt idx="3">
                    <c:v>1M+</c:v>
                  </c:pt>
                  <c:pt idx="4">
                    <c:v>&lt;100k</c:v>
                  </c:pt>
                  <c:pt idx="5">
                    <c:v>100k-249k</c:v>
                  </c:pt>
                  <c:pt idx="6">
                    <c:v>250k-999k</c:v>
                  </c:pt>
                  <c:pt idx="7">
                    <c:v>1M+</c:v>
                  </c:pt>
                  <c:pt idx="8">
                    <c:v>&lt;100k</c:v>
                  </c:pt>
                  <c:pt idx="9">
                    <c:v>100k-249k</c:v>
                  </c:pt>
                  <c:pt idx="10">
                    <c:v>250k-999k</c:v>
                  </c:pt>
                  <c:pt idx="11">
                    <c:v>1M+</c:v>
                  </c:pt>
                  <c:pt idx="12">
                    <c:v>&lt;100k</c:v>
                  </c:pt>
                  <c:pt idx="13">
                    <c:v>100k-249k</c:v>
                  </c:pt>
                  <c:pt idx="14">
                    <c:v>250k-999k</c:v>
                  </c:pt>
                  <c:pt idx="15">
                    <c:v>1M+</c:v>
                  </c:pt>
                </c:lvl>
                <c:lvl>
                  <c:pt idx="0">
                    <c:v>1.01x - 3x</c:v>
                  </c:pt>
                  <c:pt idx="4">
                    <c:v>3.01x - 5x</c:v>
                  </c:pt>
                  <c:pt idx="8">
                    <c:v>5.01x - 7x</c:v>
                  </c:pt>
                  <c:pt idx="12">
                    <c:v>7.01x+</c:v>
                  </c:pt>
                </c:lvl>
              </c:multiLvlStrCache>
            </c:multiLvlStrRef>
          </c:cat>
          <c:val>
            <c:numRef>
              <c:f>'Page 58'!$F$3:$F$18</c:f>
              <c:numCache>
                <c:formatCode>0.0%</c:formatCode>
                <c:ptCount val="16"/>
                <c:pt idx="0">
                  <c:v>0.27418574599819484</c:v>
                </c:pt>
                <c:pt idx="1">
                  <c:v>0.28339316061788566</c:v>
                </c:pt>
                <c:pt idx="2">
                  <c:v>0.33318234925864204</c:v>
                </c:pt>
                <c:pt idx="3">
                  <c:v>0.41780821917808214</c:v>
                </c:pt>
                <c:pt idx="4">
                  <c:v>0.49827140522297941</c:v>
                </c:pt>
                <c:pt idx="5">
                  <c:v>0.50310921919409091</c:v>
                </c:pt>
                <c:pt idx="6">
                  <c:v>0.47880271945030101</c:v>
                </c:pt>
                <c:pt idx="7">
                  <c:v>0.51430374245570221</c:v>
                </c:pt>
                <c:pt idx="8">
                  <c:v>0.65209541314913722</c:v>
                </c:pt>
                <c:pt idx="9">
                  <c:v>0.69473415847053444</c:v>
                </c:pt>
                <c:pt idx="10">
                  <c:v>0.65558557767537129</c:v>
                </c:pt>
                <c:pt idx="11">
                  <c:v>0.67330675081729463</c:v>
                </c:pt>
                <c:pt idx="12">
                  <c:v>0.70865626638284107</c:v>
                </c:pt>
                <c:pt idx="13">
                  <c:v>0.85193245769615755</c:v>
                </c:pt>
                <c:pt idx="14">
                  <c:v>0.78855732978168003</c:v>
                </c:pt>
                <c:pt idx="15">
                  <c:v>0.78920941129034894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70017304"/>
        <c:axId val="770011816"/>
      </c:barChart>
      <c:lineChart>
        <c:grouping val="standard"/>
        <c:varyColors val="0"/>
        <c:ser>
          <c:idx val="1"/>
          <c:order val="0"/>
          <c:tx>
            <c:strRef>
              <c:f>'Page 58'!$E$2</c:f>
              <c:strCache>
                <c:ptCount val="1"/>
                <c:pt idx="0">
                  <c:v>Duration 10 Lapses </c:v>
                </c:pt>
              </c:strCache>
            </c:strRef>
          </c:tx>
          <c:spPr>
            <a:ln w="3175">
              <a:noFill/>
              <a:prstDash val="solid"/>
            </a:ln>
          </c:spPr>
          <c:marker>
            <c:symbol val="plus"/>
            <c:size val="7"/>
            <c:spPr>
              <a:solidFill>
                <a:srgbClr val="FFFFFF"/>
              </a:solidFill>
            </c:spPr>
          </c:marker>
          <c:cat>
            <c:multiLvlStrRef>
              <c:f>'Page 58'!$B$3:$C$18</c:f>
              <c:multiLvlStrCache>
                <c:ptCount val="16"/>
                <c:lvl>
                  <c:pt idx="0">
                    <c:v>&lt;100k</c:v>
                  </c:pt>
                  <c:pt idx="1">
                    <c:v>100k-249k</c:v>
                  </c:pt>
                  <c:pt idx="2">
                    <c:v>250k-999k</c:v>
                  </c:pt>
                  <c:pt idx="3">
                    <c:v>1M+</c:v>
                  </c:pt>
                  <c:pt idx="4">
                    <c:v>&lt;100k</c:v>
                  </c:pt>
                  <c:pt idx="5">
                    <c:v>100k-249k</c:v>
                  </c:pt>
                  <c:pt idx="6">
                    <c:v>250k-999k</c:v>
                  </c:pt>
                  <c:pt idx="7">
                    <c:v>1M+</c:v>
                  </c:pt>
                  <c:pt idx="8">
                    <c:v>&lt;100k</c:v>
                  </c:pt>
                  <c:pt idx="9">
                    <c:v>100k-249k</c:v>
                  </c:pt>
                  <c:pt idx="10">
                    <c:v>250k-999k</c:v>
                  </c:pt>
                  <c:pt idx="11">
                    <c:v>1M+</c:v>
                  </c:pt>
                  <c:pt idx="12">
                    <c:v>&lt;100k</c:v>
                  </c:pt>
                  <c:pt idx="13">
                    <c:v>100k-249k</c:v>
                  </c:pt>
                  <c:pt idx="14">
                    <c:v>250k-999k</c:v>
                  </c:pt>
                  <c:pt idx="15">
                    <c:v>1M+</c:v>
                  </c:pt>
                </c:lvl>
                <c:lvl>
                  <c:pt idx="0">
                    <c:v>1.01x - 3x</c:v>
                  </c:pt>
                  <c:pt idx="4">
                    <c:v>3.01x - 5x</c:v>
                  </c:pt>
                  <c:pt idx="8">
                    <c:v>5.01x - 7x</c:v>
                  </c:pt>
                  <c:pt idx="12">
                    <c:v>7.01x+</c:v>
                  </c:pt>
                </c:lvl>
              </c:multiLvlStrCache>
            </c:multiLvlStrRef>
          </c:cat>
          <c:val>
            <c:numRef>
              <c:f>'Page 58'!$E$3:$E$18</c:f>
              <c:numCache>
                <c:formatCode>#,##0</c:formatCode>
                <c:ptCount val="16"/>
                <c:pt idx="0">
                  <c:v>1297</c:v>
                </c:pt>
                <c:pt idx="1">
                  <c:v>8615</c:v>
                </c:pt>
                <c:pt idx="2">
                  <c:v>6558</c:v>
                </c:pt>
                <c:pt idx="3">
                  <c:v>366</c:v>
                </c:pt>
                <c:pt idx="4">
                  <c:v>6706</c:v>
                </c:pt>
                <c:pt idx="5">
                  <c:v>39252</c:v>
                </c:pt>
                <c:pt idx="6">
                  <c:v>40577</c:v>
                </c:pt>
                <c:pt idx="7">
                  <c:v>4770</c:v>
                </c:pt>
                <c:pt idx="8">
                  <c:v>2976</c:v>
                </c:pt>
                <c:pt idx="9">
                  <c:v>26597</c:v>
                </c:pt>
                <c:pt idx="10">
                  <c:v>49506</c:v>
                </c:pt>
                <c:pt idx="11">
                  <c:v>8727</c:v>
                </c:pt>
                <c:pt idx="12">
                  <c:v>226</c:v>
                </c:pt>
                <c:pt idx="13">
                  <c:v>4022</c:v>
                </c:pt>
                <c:pt idx="14">
                  <c:v>5419</c:v>
                </c:pt>
                <c:pt idx="15">
                  <c:v>990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16128"/>
        <c:axId val="770008288"/>
      </c:lineChart>
      <c:catAx>
        <c:axId val="770017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1181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700118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17304"/>
        <c:crosses val="autoZero"/>
        <c:crossBetween val="between"/>
      </c:valAx>
      <c:valAx>
        <c:axId val="770008288"/>
        <c:scaling>
          <c:logBase val="10"/>
          <c:orientation val="minMax"/>
          <c:max val="1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 sz="1200" b="1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1791130130337661"/>
              <c:y val="0.3697868461016273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770016128"/>
        <c:crosses val="max"/>
        <c:crossBetween val="between"/>
      </c:valAx>
      <c:catAx>
        <c:axId val="77001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0082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159658774595907"/>
          <c:y val="0.89548858422123623"/>
          <c:w val="0.67342732025870777"/>
          <c:h val="5.11921452533960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T10 Lapse Rates by Duration</a:t>
            </a:r>
            <a:endParaRPr lang="en-US" sz="14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Distribution by Company</a:t>
            </a:r>
            <a:endParaRPr lang="en-US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1839541547277939"/>
          <c:y val="9.019164659646078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19363159834247"/>
          <c:y val="9.408235807563034E-2"/>
          <c:w val="0.80932021749430327"/>
          <c:h val="0.74672931001259846"/>
        </c:manualLayout>
      </c:layout>
      <c:lineChart>
        <c:grouping val="standard"/>
        <c:varyColors val="0"/>
        <c:ser>
          <c:idx val="3"/>
          <c:order val="0"/>
          <c:tx>
            <c:strRef>
              <c:f>'Page 15'!$B$8</c:f>
              <c:strCache>
                <c:ptCount val="1"/>
                <c:pt idx="0">
                  <c:v>80th percentile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'Page 15'!$C$3:$H$3</c:f>
              <c:strCache>
                <c:ptCount val="6"/>
                <c:pt idx="0">
                  <c:v>6-8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strCache>
            </c:strRef>
          </c:cat>
          <c:val>
            <c:numRef>
              <c:f>'Page 15'!$C$8:$H$8</c:f>
              <c:numCache>
                <c:formatCode>0.0%</c:formatCode>
                <c:ptCount val="6"/>
                <c:pt idx="0">
                  <c:v>6.3945786697142987E-2</c:v>
                </c:pt>
                <c:pt idx="1">
                  <c:v>7.4883860475961961E-2</c:v>
                </c:pt>
                <c:pt idx="2">
                  <c:v>0.64048653214286688</c:v>
                </c:pt>
                <c:pt idx="3">
                  <c:v>0.46764625922542435</c:v>
                </c:pt>
                <c:pt idx="4">
                  <c:v>0.11538149581524623</c:v>
                </c:pt>
                <c:pt idx="5">
                  <c:v>8.3773082908359081E-2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15'!$B$6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dash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'Page 15'!$C$12:$H$12</c:f>
                <c:numCache>
                  <c:formatCode>General</c:formatCode>
                  <c:ptCount val="6"/>
                  <c:pt idx="0">
                    <c:v>1.3026698240104675E-2</c:v>
                  </c:pt>
                  <c:pt idx="1">
                    <c:v>1.2865857425748292E-2</c:v>
                  </c:pt>
                  <c:pt idx="2">
                    <c:v>8.1041038845300339E-2</c:v>
                  </c:pt>
                  <c:pt idx="3">
                    <c:v>4.3526332505489818E-2</c:v>
                  </c:pt>
                  <c:pt idx="4">
                    <c:v>9.9663487215450181E-3</c:v>
                  </c:pt>
                  <c:pt idx="5">
                    <c:v>9.0208903919078709E-3</c:v>
                  </c:pt>
                </c:numCache>
              </c:numRef>
            </c:plus>
            <c:minus>
              <c:numRef>
                <c:f>'Page 15'!$C$11:$H$11</c:f>
                <c:numCache>
                  <c:formatCode>General</c:formatCode>
                  <c:ptCount val="6"/>
                  <c:pt idx="0">
                    <c:v>2.636107735320331E-3</c:v>
                  </c:pt>
                  <c:pt idx="1">
                    <c:v>1.5705220986493434E-3</c:v>
                  </c:pt>
                  <c:pt idx="2">
                    <c:v>3.9322345114459312E-2</c:v>
                  </c:pt>
                  <c:pt idx="3">
                    <c:v>7.9097409273667874E-2</c:v>
                  </c:pt>
                  <c:pt idx="4">
                    <c:v>1.078834521690572E-2</c:v>
                  </c:pt>
                  <c:pt idx="5">
                    <c:v>3.3144927542067132E-3</c:v>
                  </c:pt>
                </c:numCache>
              </c:numRef>
            </c:minus>
          </c:errBars>
          <c:cat>
            <c:strRef>
              <c:f>'Page 15'!$C$3:$H$3</c:f>
              <c:strCache>
                <c:ptCount val="6"/>
                <c:pt idx="0">
                  <c:v>6-8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strCache>
            </c:strRef>
          </c:cat>
          <c:val>
            <c:numRef>
              <c:f>'Page 15'!$C$6:$H$6</c:f>
              <c:numCache>
                <c:formatCode>0.0%</c:formatCode>
                <c:ptCount val="6"/>
                <c:pt idx="0">
                  <c:v>5.0919088457038311E-2</c:v>
                </c:pt>
                <c:pt idx="1">
                  <c:v>6.2018003050213669E-2</c:v>
                </c:pt>
                <c:pt idx="2">
                  <c:v>0.55944549329756654</c:v>
                </c:pt>
                <c:pt idx="3">
                  <c:v>0.42411992671993454</c:v>
                </c:pt>
                <c:pt idx="4">
                  <c:v>0.10541514709370121</c:v>
                </c:pt>
                <c:pt idx="5">
                  <c:v>7.475219251645121E-2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15'!$B$7</c:f>
              <c:strCache>
                <c:ptCount val="1"/>
                <c:pt idx="0">
                  <c:v>Aggregate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strRef>
              <c:f>'Page 15'!$C$3:$H$3</c:f>
              <c:strCache>
                <c:ptCount val="6"/>
                <c:pt idx="0">
                  <c:v>6-8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strCache>
            </c:strRef>
          </c:cat>
          <c:val>
            <c:numRef>
              <c:f>'Page 15'!$C$7:$H$7</c:f>
              <c:numCache>
                <c:formatCode>0.0%</c:formatCode>
                <c:ptCount val="6"/>
                <c:pt idx="0">
                  <c:v>5.8509890322634192E-2</c:v>
                </c:pt>
                <c:pt idx="1">
                  <c:v>6.7245593918343241E-2</c:v>
                </c:pt>
                <c:pt idx="2">
                  <c:v>0.5343249241116701</c:v>
                </c:pt>
                <c:pt idx="3">
                  <c:v>0.43490361198551036</c:v>
                </c:pt>
                <c:pt idx="4">
                  <c:v>0.10793637452597377</c:v>
                </c:pt>
                <c:pt idx="5">
                  <c:v>7.6872412521698186E-2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'Page 15'!$B$5</c:f>
              <c:strCache>
                <c:ptCount val="1"/>
                <c:pt idx="0">
                  <c:v>20th percentile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cat>
            <c:strRef>
              <c:f>'Page 15'!$C$3:$H$3</c:f>
              <c:strCache>
                <c:ptCount val="6"/>
                <c:pt idx="0">
                  <c:v>6-8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strCache>
            </c:strRef>
          </c:cat>
          <c:val>
            <c:numRef>
              <c:f>'Page 15'!$C$5:$H$5</c:f>
              <c:numCache>
                <c:formatCode>0.0%</c:formatCode>
                <c:ptCount val="6"/>
                <c:pt idx="0">
                  <c:v>4.828298072171798E-2</c:v>
                </c:pt>
                <c:pt idx="1">
                  <c:v>6.0447480951564325E-2</c:v>
                </c:pt>
                <c:pt idx="2">
                  <c:v>0.52012314818310723</c:v>
                </c:pt>
                <c:pt idx="3">
                  <c:v>0.34502251744626666</c:v>
                </c:pt>
                <c:pt idx="4">
                  <c:v>9.4626801876795494E-2</c:v>
                </c:pt>
                <c:pt idx="5">
                  <c:v>7.1437699762244497E-2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60440"/>
        <c:axId val="765358088"/>
      </c:lineChart>
      <c:catAx>
        <c:axId val="76536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Duration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358088"/>
        <c:crosses val="autoZero"/>
        <c:auto val="1"/>
        <c:lblAlgn val="ctr"/>
        <c:lblOffset val="100"/>
        <c:noMultiLvlLbl val="0"/>
      </c:catAx>
      <c:valAx>
        <c:axId val="765358088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Lapse Rate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3604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323870977445871"/>
          <c:y val="0.19346957078304591"/>
          <c:w val="0.19024900540727538"/>
          <c:h val="0.21745703113718648"/>
        </c:manualLayout>
      </c:layout>
      <c:overlay val="1"/>
      <c:spPr>
        <a:noFill/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T10 </a:t>
            </a:r>
            <a:r>
              <a:rPr lang="en-US"/>
              <a:t>Duration 10 Lapse Rate
by Face</a:t>
            </a:r>
            <a:r>
              <a:rPr lang="en-US" baseline="0"/>
              <a:t> Amount and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Duration 11/10 </a:t>
            </a:r>
            <a:r>
              <a:rPr lang="en-US"/>
              <a:t>Premium Jump Amount</a:t>
            </a:r>
          </a:p>
        </c:rich>
      </c:tx>
      <c:layout>
        <c:manualLayout>
          <c:xMode val="edge"/>
          <c:yMode val="edge"/>
          <c:x val="0.33626532370388851"/>
          <c:y val="9.5349409448818956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396932194133179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'Page 59-60'!$F$2</c:f>
              <c:strCache>
                <c:ptCount val="1"/>
                <c:pt idx="0">
                  <c:v>Duration 10 Lapse Rate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29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0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36"/>
            <c:invertIfNegative val="0"/>
            <c:bubble3D val="0"/>
          </c:dPt>
          <c:dPt>
            <c:idx val="37"/>
            <c:invertIfNegative val="0"/>
            <c:bubble3D val="0"/>
          </c:dPt>
          <c:dPt>
            <c:idx val="38"/>
            <c:invertIfNegative val="0"/>
            <c:bubble3D val="0"/>
          </c:dPt>
          <c:dPt>
            <c:idx val="39"/>
            <c:invertIfNegative val="0"/>
            <c:bubble3D val="0"/>
          </c:dPt>
          <c:dPt>
            <c:idx val="40"/>
            <c:invertIfNegative val="0"/>
            <c:bubble3D val="0"/>
          </c:dPt>
          <c:dPt>
            <c:idx val="41"/>
            <c:invertIfNegative val="0"/>
            <c:bubble3D val="0"/>
          </c:dPt>
          <c:cat>
            <c:multiLvlStrRef>
              <c:f>'Page 59-60'!$B$3:$C$22</c:f>
              <c:multiLvlStrCache>
                <c:ptCount val="20"/>
                <c:lvl>
                  <c:pt idx="0">
                    <c:v>&lt;100k</c:v>
                  </c:pt>
                  <c:pt idx="1">
                    <c:v>100k-249k</c:v>
                  </c:pt>
                  <c:pt idx="2">
                    <c:v>250k-999k</c:v>
                  </c:pt>
                  <c:pt idx="3">
                    <c:v>1M+</c:v>
                  </c:pt>
                  <c:pt idx="4">
                    <c:v>&lt;100k</c:v>
                  </c:pt>
                  <c:pt idx="5">
                    <c:v>100k-249k</c:v>
                  </c:pt>
                  <c:pt idx="6">
                    <c:v>250k-999k</c:v>
                  </c:pt>
                  <c:pt idx="7">
                    <c:v>1M+</c:v>
                  </c:pt>
                  <c:pt idx="8">
                    <c:v>&lt;100k</c:v>
                  </c:pt>
                  <c:pt idx="9">
                    <c:v>100k-249k</c:v>
                  </c:pt>
                  <c:pt idx="10">
                    <c:v>250k-999k</c:v>
                  </c:pt>
                  <c:pt idx="11">
                    <c:v>1M+</c:v>
                  </c:pt>
                  <c:pt idx="12">
                    <c:v>&lt;100k</c:v>
                  </c:pt>
                  <c:pt idx="13">
                    <c:v>100k-249k</c:v>
                  </c:pt>
                  <c:pt idx="14">
                    <c:v>250k-999k</c:v>
                  </c:pt>
                  <c:pt idx="15">
                    <c:v>1M+</c:v>
                  </c:pt>
                  <c:pt idx="16">
                    <c:v>&lt;100k</c:v>
                  </c:pt>
                  <c:pt idx="17">
                    <c:v>100k-249k</c:v>
                  </c:pt>
                  <c:pt idx="18">
                    <c:v>250k-999k</c:v>
                  </c:pt>
                  <c:pt idx="19">
                    <c:v>1M+</c:v>
                  </c:pt>
                </c:lvl>
                <c:lvl>
                  <c:pt idx="0">
                    <c:v>$0 - $400</c:v>
                  </c:pt>
                  <c:pt idx="4">
                    <c:v>$400 - $875</c:v>
                  </c:pt>
                  <c:pt idx="8">
                    <c:v>$875 - $1,775</c:v>
                  </c:pt>
                  <c:pt idx="12">
                    <c:v>$1,775 - $4,000</c:v>
                  </c:pt>
                  <c:pt idx="16">
                    <c:v>$4,000+</c:v>
                  </c:pt>
                </c:lvl>
              </c:multiLvlStrCache>
            </c:multiLvlStrRef>
          </c:cat>
          <c:val>
            <c:numRef>
              <c:f>'Page 59-60'!$F$3:$F$22</c:f>
              <c:numCache>
                <c:formatCode>0.0%</c:formatCode>
                <c:ptCount val="20"/>
                <c:pt idx="0">
                  <c:v>0.32800000000000001</c:v>
                </c:pt>
                <c:pt idx="1">
                  <c:v>0.32900000000000001</c:v>
                </c:pt>
                <c:pt idx="2">
                  <c:v>0.34899999999999998</c:v>
                </c:pt>
                <c:pt idx="3">
                  <c:v>0.20599999999999999</c:v>
                </c:pt>
                <c:pt idx="4">
                  <c:v>0.51900000000000002</c:v>
                </c:pt>
                <c:pt idx="5">
                  <c:v>0.5</c:v>
                </c:pt>
                <c:pt idx="6">
                  <c:v>0.44500000000000001</c:v>
                </c:pt>
                <c:pt idx="7">
                  <c:v>0.40200000000000002</c:v>
                </c:pt>
                <c:pt idx="8">
                  <c:v>0.61799999999999999</c:v>
                </c:pt>
                <c:pt idx="9">
                  <c:v>0.60799999999999998</c:v>
                </c:pt>
                <c:pt idx="10">
                  <c:v>0.53900000000000003</c:v>
                </c:pt>
                <c:pt idx="11">
                  <c:v>0.46500000000000002</c:v>
                </c:pt>
                <c:pt idx="12">
                  <c:v>0.69799999999999995</c:v>
                </c:pt>
                <c:pt idx="13">
                  <c:v>0.72699999999999998</c:v>
                </c:pt>
                <c:pt idx="14">
                  <c:v>0.64700000000000002</c:v>
                </c:pt>
                <c:pt idx="15">
                  <c:v>0.54600000000000004</c:v>
                </c:pt>
                <c:pt idx="16">
                  <c:v>0.72799999999999998</c:v>
                </c:pt>
                <c:pt idx="17">
                  <c:v>0.79800000000000004</c:v>
                </c:pt>
                <c:pt idx="18">
                  <c:v>0.751</c:v>
                </c:pt>
                <c:pt idx="19">
                  <c:v>0.68200000000000005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70013776"/>
        <c:axId val="770014168"/>
      </c:barChart>
      <c:lineChart>
        <c:grouping val="standard"/>
        <c:varyColors val="0"/>
        <c:ser>
          <c:idx val="1"/>
          <c:order val="0"/>
          <c:tx>
            <c:strRef>
              <c:f>'Page 59-60'!$E$2</c:f>
              <c:strCache>
                <c:ptCount val="1"/>
                <c:pt idx="0">
                  <c:v>Duration 10 Lapses </c:v>
                </c:pt>
              </c:strCache>
            </c:strRef>
          </c:tx>
          <c:spPr>
            <a:ln w="3175">
              <a:noFill/>
              <a:prstDash val="solid"/>
            </a:ln>
          </c:spPr>
          <c:marker>
            <c:symbol val="plus"/>
            <c:size val="7"/>
            <c:spPr>
              <a:solidFill>
                <a:srgbClr val="FFFFFF"/>
              </a:solidFill>
            </c:spPr>
          </c:marker>
          <c:cat>
            <c:multiLvlStrRef>
              <c:f>'Page 59-60'!$B$3:$C$22</c:f>
              <c:multiLvlStrCache>
                <c:ptCount val="20"/>
                <c:lvl>
                  <c:pt idx="0">
                    <c:v>&lt;100k</c:v>
                  </c:pt>
                  <c:pt idx="1">
                    <c:v>100k-249k</c:v>
                  </c:pt>
                  <c:pt idx="2">
                    <c:v>250k-999k</c:v>
                  </c:pt>
                  <c:pt idx="3">
                    <c:v>1M+</c:v>
                  </c:pt>
                  <c:pt idx="4">
                    <c:v>&lt;100k</c:v>
                  </c:pt>
                  <c:pt idx="5">
                    <c:v>100k-249k</c:v>
                  </c:pt>
                  <c:pt idx="6">
                    <c:v>250k-999k</c:v>
                  </c:pt>
                  <c:pt idx="7">
                    <c:v>1M+</c:v>
                  </c:pt>
                  <c:pt idx="8">
                    <c:v>&lt;100k</c:v>
                  </c:pt>
                  <c:pt idx="9">
                    <c:v>100k-249k</c:v>
                  </c:pt>
                  <c:pt idx="10">
                    <c:v>250k-999k</c:v>
                  </c:pt>
                  <c:pt idx="11">
                    <c:v>1M+</c:v>
                  </c:pt>
                  <c:pt idx="12">
                    <c:v>&lt;100k</c:v>
                  </c:pt>
                  <c:pt idx="13">
                    <c:v>100k-249k</c:v>
                  </c:pt>
                  <c:pt idx="14">
                    <c:v>250k-999k</c:v>
                  </c:pt>
                  <c:pt idx="15">
                    <c:v>1M+</c:v>
                  </c:pt>
                  <c:pt idx="16">
                    <c:v>&lt;100k</c:v>
                  </c:pt>
                  <c:pt idx="17">
                    <c:v>100k-249k</c:v>
                  </c:pt>
                  <c:pt idx="18">
                    <c:v>250k-999k</c:v>
                  </c:pt>
                  <c:pt idx="19">
                    <c:v>1M+</c:v>
                  </c:pt>
                </c:lvl>
                <c:lvl>
                  <c:pt idx="0">
                    <c:v>$0 - $400</c:v>
                  </c:pt>
                  <c:pt idx="4">
                    <c:v>$400 - $875</c:v>
                  </c:pt>
                  <c:pt idx="8">
                    <c:v>$875 - $1,775</c:v>
                  </c:pt>
                  <c:pt idx="12">
                    <c:v>$1,775 - $4,000</c:v>
                  </c:pt>
                  <c:pt idx="16">
                    <c:v>$4,000+</c:v>
                  </c:pt>
                </c:lvl>
              </c:multiLvlStrCache>
            </c:multiLvlStrRef>
          </c:cat>
          <c:val>
            <c:numRef>
              <c:f>'Page 59-60'!$E$3:$E$22</c:f>
              <c:numCache>
                <c:formatCode>#,##0</c:formatCode>
                <c:ptCount val="20"/>
                <c:pt idx="0">
                  <c:v>3002</c:v>
                </c:pt>
                <c:pt idx="1">
                  <c:v>16106</c:v>
                </c:pt>
                <c:pt idx="2">
                  <c:v>7987</c:v>
                </c:pt>
                <c:pt idx="3">
                  <c:v>7</c:v>
                </c:pt>
                <c:pt idx="4">
                  <c:v>3304</c:v>
                </c:pt>
                <c:pt idx="5">
                  <c:v>19302</c:v>
                </c:pt>
                <c:pt idx="6">
                  <c:v>20045</c:v>
                </c:pt>
                <c:pt idx="7">
                  <c:v>168</c:v>
                </c:pt>
                <c:pt idx="8">
                  <c:v>2988</c:v>
                </c:pt>
                <c:pt idx="9">
                  <c:v>19953</c:v>
                </c:pt>
                <c:pt idx="10">
                  <c:v>27284</c:v>
                </c:pt>
                <c:pt idx="11">
                  <c:v>1477</c:v>
                </c:pt>
                <c:pt idx="12">
                  <c:v>1652</c:v>
                </c:pt>
                <c:pt idx="13">
                  <c:v>16819</c:v>
                </c:pt>
                <c:pt idx="14">
                  <c:v>28318</c:v>
                </c:pt>
                <c:pt idx="15">
                  <c:v>3776</c:v>
                </c:pt>
                <c:pt idx="16">
                  <c:v>259</c:v>
                </c:pt>
                <c:pt idx="17">
                  <c:v>6306</c:v>
                </c:pt>
                <c:pt idx="18">
                  <c:v>18426</c:v>
                </c:pt>
                <c:pt idx="19">
                  <c:v>9425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07504"/>
        <c:axId val="770007112"/>
      </c:lineChart>
      <c:catAx>
        <c:axId val="7700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1416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700141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13776"/>
        <c:crosses val="autoZero"/>
        <c:crossBetween val="between"/>
      </c:valAx>
      <c:valAx>
        <c:axId val="770007112"/>
        <c:scaling>
          <c:logBase val="10"/>
          <c:orientation val="minMax"/>
          <c:max val="1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 sz="1200" b="1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1791130130337661"/>
              <c:y val="0.3697868461016273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770007504"/>
        <c:crosses val="max"/>
        <c:crossBetween val="between"/>
      </c:valAx>
      <c:catAx>
        <c:axId val="77000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0071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159658774595907"/>
          <c:y val="0.89548858422123623"/>
          <c:w val="0.67342732025870777"/>
          <c:h val="5.11921452533960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by Premium Payment</a:t>
            </a:r>
            <a:r>
              <a:rPr lang="en-US" baseline="0"/>
              <a:t> Mode</a:t>
            </a:r>
            <a:endParaRPr lang="en-US"/>
          </a:p>
        </c:rich>
      </c:tx>
      <c:layout>
        <c:manualLayout>
          <c:xMode val="edge"/>
          <c:yMode val="edge"/>
          <c:x val="0.23887434585633927"/>
          <c:y val="1.2453756553977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61'!$C$2</c:f>
              <c:strCache>
                <c:ptCount val="1"/>
                <c:pt idx="0">
                  <c:v>Duration 6-9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61'!$B$4:$B$6</c15:sqref>
                  </c15:fullRef>
                </c:ext>
              </c:extLst>
              <c:f>'Page 61'!$B$4:$B$5</c:f>
              <c:strCache>
                <c:ptCount val="2"/>
                <c:pt idx="0">
                  <c:v>Annual</c:v>
                </c:pt>
                <c:pt idx="1">
                  <c:v>Monthly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61'!$E$4:$E$6</c15:sqref>
                  </c15:fullRef>
                </c:ext>
              </c:extLst>
              <c:f>'Page 61'!$E$4:$E$5</c:f>
              <c:numCache>
                <c:formatCode>0.0%</c:formatCode>
                <c:ptCount val="2"/>
                <c:pt idx="0">
                  <c:v>6.7000000000000004E-2</c:v>
                </c:pt>
                <c:pt idx="1">
                  <c:v>5.8999999999999997E-2</c:v>
                </c:pt>
              </c:numCache>
            </c:numRef>
          </c:val>
        </c:ser>
        <c:ser>
          <c:idx val="0"/>
          <c:order val="1"/>
          <c:tx>
            <c:strRef>
              <c:f>'Page 61'!$F$2</c:f>
              <c:strCache>
                <c:ptCount val="1"/>
                <c:pt idx="0">
                  <c:v>Duration 10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61'!$B$4:$B$6</c15:sqref>
                  </c15:fullRef>
                </c:ext>
              </c:extLst>
              <c:f>'Page 61'!$B$4:$B$5</c:f>
              <c:strCache>
                <c:ptCount val="2"/>
                <c:pt idx="0">
                  <c:v>Annual</c:v>
                </c:pt>
                <c:pt idx="1">
                  <c:v>Monthly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61'!$H$4:$H$6</c15:sqref>
                  </c15:fullRef>
                </c:ext>
              </c:extLst>
              <c:f>'Page 61'!$H$4:$H$5</c:f>
              <c:numCache>
                <c:formatCode>0.0%</c:formatCode>
                <c:ptCount val="2"/>
                <c:pt idx="0">
                  <c:v>0.71799999999999997</c:v>
                </c:pt>
                <c:pt idx="1">
                  <c:v>0.502</c:v>
                </c:pt>
              </c:numCache>
            </c:numRef>
          </c:val>
        </c:ser>
        <c:ser>
          <c:idx val="2"/>
          <c:order val="2"/>
          <c:tx>
            <c:strRef>
              <c:f>'Page 61'!$I$2</c:f>
              <c:strCache>
                <c:ptCount val="1"/>
                <c:pt idx="0">
                  <c:v>Duration 11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61'!$B$4:$B$6</c15:sqref>
                  </c15:fullRef>
                </c:ext>
              </c:extLst>
              <c:f>'Page 61'!$B$4:$B$5</c:f>
              <c:strCache>
                <c:ptCount val="2"/>
                <c:pt idx="0">
                  <c:v>Annual</c:v>
                </c:pt>
                <c:pt idx="1">
                  <c:v>Monthly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61'!$K$4:$K$6</c15:sqref>
                  </c15:fullRef>
                </c:ext>
              </c:extLst>
              <c:f>'Page 61'!$K$4:$K$5</c:f>
              <c:numCache>
                <c:formatCode>0.0%</c:formatCode>
                <c:ptCount val="2"/>
                <c:pt idx="0">
                  <c:v>0.47599999999999998</c:v>
                </c:pt>
                <c:pt idx="1">
                  <c:v>0.42299999999999999</c:v>
                </c:pt>
              </c:numCache>
            </c:numRef>
          </c:val>
        </c:ser>
        <c:ser>
          <c:idx val="3"/>
          <c:order val="3"/>
          <c:tx>
            <c:strRef>
              <c:f>'Page 61'!$L$2</c:f>
              <c:strCache>
                <c:ptCount val="1"/>
                <c:pt idx="0">
                  <c:v>Duration 12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70C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61'!$B$4:$B$6</c15:sqref>
                  </c15:fullRef>
                </c:ext>
              </c:extLst>
              <c:f>'Page 61'!$B$4:$B$5</c:f>
              <c:strCache>
                <c:ptCount val="2"/>
                <c:pt idx="0">
                  <c:v>Annual</c:v>
                </c:pt>
                <c:pt idx="1">
                  <c:v>Monthly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61'!$N$4:$N$6</c15:sqref>
                  </c15:fullRef>
                </c:ext>
              </c:extLst>
              <c:f>'Page 61'!$N$4:$N$5</c:f>
              <c:numCache>
                <c:formatCode>0.0%</c:formatCode>
                <c:ptCount val="2"/>
                <c:pt idx="0">
                  <c:v>0.152</c:v>
                </c:pt>
                <c:pt idx="1">
                  <c:v>0.10100000000000001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70007896"/>
        <c:axId val="770011032"/>
      </c:barChart>
      <c:catAx>
        <c:axId val="770007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Premium Payment Mode</a:t>
                </a:r>
              </a:p>
            </c:rich>
          </c:tx>
          <c:layout>
            <c:manualLayout>
              <c:xMode val="edge"/>
              <c:yMode val="edge"/>
              <c:x val="0.40433859011515549"/>
              <c:y val="0.839869087927028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1103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7001103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078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57799728621442"/>
          <c:y val="0.92376596853578974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Lapse Rates by Premium Payment</a:t>
            </a:r>
            <a:r>
              <a:rPr lang="en-US" baseline="0"/>
              <a:t> Mode</a:t>
            </a:r>
            <a:endParaRPr lang="en-US"/>
          </a:p>
        </c:rich>
      </c:tx>
      <c:layout>
        <c:manualLayout>
          <c:xMode val="edge"/>
          <c:yMode val="edge"/>
          <c:x val="0.24453433066576077"/>
          <c:y val="9.744377558576454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62'!$C$2</c:f>
              <c:strCache>
                <c:ptCount val="1"/>
                <c:pt idx="0">
                  <c:v>Duration 16-19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9B9B9B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62'!$B$4:$B$6</c15:sqref>
                  </c15:fullRef>
                </c:ext>
              </c:extLst>
              <c:f>'Page 62'!$B$4:$B$5</c:f>
              <c:strCache>
                <c:ptCount val="2"/>
                <c:pt idx="0">
                  <c:v>Annual</c:v>
                </c:pt>
                <c:pt idx="1">
                  <c:v>Monthly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62'!$E$4:$E$6</c15:sqref>
                  </c15:fullRef>
                </c:ext>
              </c:extLst>
              <c:f>'Page 62'!$E$4:$E$5</c:f>
              <c:numCache>
                <c:formatCode>0.0%</c:formatCode>
                <c:ptCount val="2"/>
                <c:pt idx="0">
                  <c:v>0.21226236220494915</c:v>
                </c:pt>
                <c:pt idx="1">
                  <c:v>0.18313879592711932</c:v>
                </c:pt>
              </c:numCache>
            </c:numRef>
          </c:val>
        </c:ser>
        <c:ser>
          <c:idx val="0"/>
          <c:order val="1"/>
          <c:tx>
            <c:strRef>
              <c:f>'Page 62'!$F$2</c:f>
              <c:strCache>
                <c:ptCount val="1"/>
                <c:pt idx="0">
                  <c:v>Duration 20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62'!$B$4:$B$6</c15:sqref>
                  </c15:fullRef>
                </c:ext>
              </c:extLst>
              <c:f>'Page 62'!$B$4:$B$5</c:f>
              <c:strCache>
                <c:ptCount val="2"/>
                <c:pt idx="0">
                  <c:v>Annual</c:v>
                </c:pt>
                <c:pt idx="1">
                  <c:v>Monthly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62'!$H$4:$H$6</c15:sqref>
                  </c15:fullRef>
                </c:ext>
              </c:extLst>
              <c:f>'Page 62'!$H$4:$H$5</c:f>
              <c:numCache>
                <c:formatCode>0.0%</c:formatCode>
                <c:ptCount val="2"/>
                <c:pt idx="0">
                  <c:v>0.68727981971836682</c:v>
                </c:pt>
                <c:pt idx="1">
                  <c:v>0.46686980724975879</c:v>
                </c:pt>
              </c:numCache>
            </c:numRef>
          </c:val>
        </c:ser>
        <c:ser>
          <c:idx val="2"/>
          <c:order val="2"/>
          <c:tx>
            <c:strRef>
              <c:f>'Page 62'!$I$2</c:f>
              <c:strCache>
                <c:ptCount val="1"/>
                <c:pt idx="0">
                  <c:v>Duration 21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62'!$B$4:$B$6</c15:sqref>
                  </c15:fullRef>
                </c:ext>
              </c:extLst>
              <c:f>'Page 62'!$B$4:$B$5</c:f>
              <c:strCache>
                <c:ptCount val="2"/>
                <c:pt idx="0">
                  <c:v>Annual</c:v>
                </c:pt>
                <c:pt idx="1">
                  <c:v>Monthly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62'!$K$4:$K$6</c15:sqref>
                  </c15:fullRef>
                </c:ext>
              </c:extLst>
              <c:f>'Page 62'!$K$4:$K$5</c:f>
              <c:numCache>
                <c:formatCode>0.0%</c:formatCode>
                <c:ptCount val="2"/>
                <c:pt idx="0">
                  <c:v>0.30101689942944337</c:v>
                </c:pt>
                <c:pt idx="1">
                  <c:v>0.34498069521366165</c:v>
                </c:pt>
              </c:numCache>
            </c:numRef>
          </c:val>
        </c:ser>
        <c:ser>
          <c:idx val="3"/>
          <c:order val="3"/>
          <c:tx>
            <c:strRef>
              <c:f>'Page 62'!$L$2</c:f>
              <c:strCache>
                <c:ptCount val="1"/>
                <c:pt idx="0">
                  <c:v>Duration 22+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70C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62'!$B$4:$B$6</c15:sqref>
                  </c15:fullRef>
                </c:ext>
              </c:extLst>
              <c:f>'Page 62'!$B$4:$B$5</c:f>
              <c:strCache>
                <c:ptCount val="2"/>
                <c:pt idx="0">
                  <c:v>Annual</c:v>
                </c:pt>
                <c:pt idx="1">
                  <c:v>Monthly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62'!$N$4:$N$6</c15:sqref>
                  </c15:fullRef>
                </c:ext>
              </c:extLst>
              <c:f>'Page 62'!$N$4:$N$5</c:f>
              <c:numCache>
                <c:formatCode>0.0%</c:formatCode>
                <c:ptCount val="2"/>
                <c:pt idx="0">
                  <c:v>1.324473883970485E-2</c:v>
                </c:pt>
                <c:pt idx="1">
                  <c:v>3.5904533814348369E-2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70009072"/>
        <c:axId val="770009464"/>
      </c:barChart>
      <c:catAx>
        <c:axId val="77000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Premium Payment Mode</a:t>
                </a:r>
              </a:p>
            </c:rich>
          </c:tx>
          <c:layout>
            <c:manualLayout>
              <c:xMode val="edge"/>
              <c:yMode val="edge"/>
              <c:x val="0.41425488564949625"/>
              <c:y val="0.839869087927028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0946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700094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00090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61147907247814"/>
          <c:y val="0.92376596853578974"/>
          <c:w val="0.7969488188976378"/>
          <c:h val="4.2875152416971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T10 Lapse Rates by Duration</a:t>
            </a:r>
            <a:endParaRPr lang="en-US" sz="14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Phase 1 vs. Phase 2</a:t>
            </a:r>
            <a:endParaRPr lang="en-US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621634128630095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19364799659423"/>
          <c:y val="0.10265650401595018"/>
          <c:w val="0.79231889258471777"/>
          <c:h val="0.65915041673285923"/>
        </c:manualLayout>
      </c:layout>
      <c:lineChart>
        <c:grouping val="standard"/>
        <c:varyColors val="0"/>
        <c:ser>
          <c:idx val="3"/>
          <c:order val="0"/>
          <c:tx>
            <c:strRef>
              <c:f>'Page 87'!$A$6</c:f>
              <c:strCache>
                <c:ptCount val="1"/>
                <c:pt idx="0">
                  <c:v>80th percentile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'Page 87'!$B$1:$K$2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10</c:v>
                  </c:pt>
                  <c:pt idx="2">
                    <c:v>11</c:v>
                  </c:pt>
                  <c:pt idx="4">
                    <c:v>12</c:v>
                  </c:pt>
                  <c:pt idx="6">
                    <c:v>13</c:v>
                  </c:pt>
                  <c:pt idx="8">
                    <c:v>14</c:v>
                  </c:pt>
                </c:lvl>
              </c:multiLvlStrCache>
            </c:multiLvlStrRef>
          </c:cat>
          <c:val>
            <c:numRef>
              <c:f>'Page 87'!$B$6:$K$6</c:f>
              <c:numCache>
                <c:formatCode>0%</c:formatCode>
                <c:ptCount val="10"/>
                <c:pt idx="0">
                  <c:v>0.75</c:v>
                </c:pt>
                <c:pt idx="1">
                  <c:v>0.64048653214286666</c:v>
                </c:pt>
                <c:pt idx="2">
                  <c:v>0.55369999999999997</c:v>
                </c:pt>
                <c:pt idx="3">
                  <c:v>0.46764625922542458</c:v>
                </c:pt>
                <c:pt idx="4">
                  <c:v>0.12861814662507162</c:v>
                </c:pt>
                <c:pt idx="5">
                  <c:v>0.11538149581524619</c:v>
                </c:pt>
                <c:pt idx="6">
                  <c:v>0.10680000000000005</c:v>
                </c:pt>
                <c:pt idx="7">
                  <c:v>8.3773082908359081E-2</c:v>
                </c:pt>
                <c:pt idx="8">
                  <c:v>8.8400000000000048E-2</c:v>
                </c:pt>
                <c:pt idx="9">
                  <c:v>7.568789054093733E-2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87'!$A$4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'Page 87'!$B$7:$K$7</c:f>
                <c:numCache>
                  <c:formatCode>General</c:formatCode>
                  <c:ptCount val="10"/>
                  <c:pt idx="0">
                    <c:v>7.7999999999999958E-2</c:v>
                  </c:pt>
                  <c:pt idx="1">
                    <c:v>8.1041038845300339E-2</c:v>
                  </c:pt>
                  <c:pt idx="2">
                    <c:v>0.14169999999999999</c:v>
                  </c:pt>
                  <c:pt idx="3">
                    <c:v>4.3526332505490095E-2</c:v>
                  </c:pt>
                  <c:pt idx="4">
                    <c:v>4.861814662507162E-2</c:v>
                  </c:pt>
                  <c:pt idx="5">
                    <c:v>9.9663487215447544E-3</c:v>
                  </c:pt>
                  <c:pt idx="6">
                    <c:v>3.6800000000000041E-2</c:v>
                  </c:pt>
                  <c:pt idx="7">
                    <c:v>9.0208903919078709E-3</c:v>
                  </c:pt>
                  <c:pt idx="8">
                    <c:v>2.840000000000005E-2</c:v>
                  </c:pt>
                  <c:pt idx="9">
                    <c:v>1.1716558489351575E-2</c:v>
                  </c:pt>
                </c:numCache>
              </c:numRef>
            </c:plus>
            <c:minus>
              <c:numRef>
                <c:f>'Page 87'!$B$8:$K$8</c:f>
                <c:numCache>
                  <c:formatCode>General</c:formatCode>
                  <c:ptCount val="10"/>
                  <c:pt idx="0">
                    <c:v>0.20426000213623047</c:v>
                  </c:pt>
                  <c:pt idx="1">
                    <c:v>3.9322345114459201E-2</c:v>
                  </c:pt>
                  <c:pt idx="2">
                    <c:v>0.11199999999999999</c:v>
                  </c:pt>
                  <c:pt idx="3">
                    <c:v>7.9097409273667929E-2</c:v>
                  </c:pt>
                  <c:pt idx="4">
                    <c:v>2.3599999999999996E-2</c:v>
                  </c:pt>
                  <c:pt idx="5">
                    <c:v>1.0788345216905942E-2</c:v>
                  </c:pt>
                  <c:pt idx="6">
                    <c:v>2.0000000000000004E-2</c:v>
                  </c:pt>
                  <c:pt idx="7">
                    <c:v>3.3144927542067132E-3</c:v>
                  </c:pt>
                  <c:pt idx="8">
                    <c:v>9.999999999999995E-3</c:v>
                  </c:pt>
                  <c:pt idx="9">
                    <c:v>2.0320876731091467E-3</c:v>
                  </c:pt>
                </c:numCache>
              </c:numRef>
            </c:minus>
          </c:errBars>
          <c:cat>
            <c:multiLvlStrRef>
              <c:f>'Page 87'!$B$1:$K$2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10</c:v>
                  </c:pt>
                  <c:pt idx="2">
                    <c:v>11</c:v>
                  </c:pt>
                  <c:pt idx="4">
                    <c:v>12</c:v>
                  </c:pt>
                  <c:pt idx="6">
                    <c:v>13</c:v>
                  </c:pt>
                  <c:pt idx="8">
                    <c:v>14</c:v>
                  </c:pt>
                </c:lvl>
              </c:multiLvlStrCache>
            </c:multiLvlStrRef>
          </c:cat>
          <c:val>
            <c:numRef>
              <c:f>'Page 87'!$B$4:$K$4</c:f>
              <c:numCache>
                <c:formatCode>0%</c:formatCode>
                <c:ptCount val="10"/>
                <c:pt idx="0">
                  <c:v>0.67200000000000004</c:v>
                </c:pt>
                <c:pt idx="1">
                  <c:v>0.55944549329756632</c:v>
                </c:pt>
                <c:pt idx="2">
                  <c:v>0.41199999999999998</c:v>
                </c:pt>
                <c:pt idx="3">
                  <c:v>0.42411992671993448</c:v>
                </c:pt>
                <c:pt idx="4">
                  <c:v>0.08</c:v>
                </c:pt>
                <c:pt idx="5">
                  <c:v>0.10541514709370144</c:v>
                </c:pt>
                <c:pt idx="6">
                  <c:v>7.0000000000000007E-2</c:v>
                </c:pt>
                <c:pt idx="7">
                  <c:v>7.475219251645121E-2</c:v>
                </c:pt>
                <c:pt idx="8">
                  <c:v>0.06</c:v>
                </c:pt>
                <c:pt idx="9">
                  <c:v>6.3971332051585755E-2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87'!$A$5</c:f>
              <c:strCache>
                <c:ptCount val="1"/>
                <c:pt idx="0">
                  <c:v>Aggregate</c:v>
                </c:pt>
              </c:strCache>
            </c:strRef>
          </c:tx>
          <c:spPr>
            <a:ln>
              <a:noFill/>
              <a:prstDash val="sysDash"/>
            </a:ln>
          </c:spPr>
          <c:marker>
            <c:symbol val="triangle"/>
            <c:size val="5"/>
            <c:spPr>
              <a:solidFill>
                <a:schemeClr val="accent1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'Page 87'!$B$1:$K$2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10</c:v>
                  </c:pt>
                  <c:pt idx="2">
                    <c:v>11</c:v>
                  </c:pt>
                  <c:pt idx="4">
                    <c:v>12</c:v>
                  </c:pt>
                  <c:pt idx="6">
                    <c:v>13</c:v>
                  </c:pt>
                  <c:pt idx="8">
                    <c:v>14</c:v>
                  </c:pt>
                </c:lvl>
              </c:multiLvlStrCache>
            </c:multiLvlStrRef>
          </c:cat>
          <c:val>
            <c:numRef>
              <c:f>'Page 87'!$B$5:$K$5</c:f>
              <c:numCache>
                <c:formatCode>0%</c:formatCode>
                <c:ptCount val="10"/>
                <c:pt idx="1">
                  <c:v>0.53432492411166987</c:v>
                </c:pt>
                <c:pt idx="3">
                  <c:v>0.43490361198551047</c:v>
                </c:pt>
                <c:pt idx="5">
                  <c:v>0.10793637452597381</c:v>
                </c:pt>
                <c:pt idx="7">
                  <c:v>7.6872412521698186E-2</c:v>
                </c:pt>
                <c:pt idx="9">
                  <c:v>6.3921622184119758E-2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'Page 87'!$A$3</c:f>
              <c:strCache>
                <c:ptCount val="1"/>
                <c:pt idx="0">
                  <c:v>20th percentile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cat>
            <c:multiLvlStrRef>
              <c:f>'Page 87'!$B$1:$K$2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10</c:v>
                  </c:pt>
                  <c:pt idx="2">
                    <c:v>11</c:v>
                  </c:pt>
                  <c:pt idx="4">
                    <c:v>12</c:v>
                  </c:pt>
                  <c:pt idx="6">
                    <c:v>13</c:v>
                  </c:pt>
                  <c:pt idx="8">
                    <c:v>14</c:v>
                  </c:pt>
                </c:lvl>
              </c:multiLvlStrCache>
            </c:multiLvlStrRef>
          </c:cat>
          <c:val>
            <c:numRef>
              <c:f>'Page 87'!$B$3:$K$3</c:f>
              <c:numCache>
                <c:formatCode>0%</c:formatCode>
                <c:ptCount val="10"/>
                <c:pt idx="0">
                  <c:v>0.46773999786376957</c:v>
                </c:pt>
                <c:pt idx="1">
                  <c:v>0.52012314818310712</c:v>
                </c:pt>
                <c:pt idx="2">
                  <c:v>0.3</c:v>
                </c:pt>
                <c:pt idx="3">
                  <c:v>0.34502251744626655</c:v>
                </c:pt>
                <c:pt idx="4">
                  <c:v>5.6400000000000006E-2</c:v>
                </c:pt>
                <c:pt idx="5">
                  <c:v>9.4626801876795494E-2</c:v>
                </c:pt>
                <c:pt idx="6">
                  <c:v>0.05</c:v>
                </c:pt>
                <c:pt idx="7">
                  <c:v>7.1437699762244497E-2</c:v>
                </c:pt>
                <c:pt idx="8">
                  <c:v>0.05</c:v>
                </c:pt>
                <c:pt idx="9">
                  <c:v>6.1939244378476609E-2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14560"/>
        <c:axId val="770012208"/>
      </c:lineChart>
      <c:lineChart>
        <c:grouping val="standard"/>
        <c:varyColors val="0"/>
        <c:ser>
          <c:idx val="4"/>
          <c:order val="4"/>
          <c:tx>
            <c:strRef>
              <c:f>'Page 87'!$A$9</c:f>
              <c:strCache>
                <c:ptCount val="1"/>
                <c:pt idx="0">
                  <c:v>dummy for gridlines</c:v>
                </c:pt>
              </c:strCache>
            </c:strRef>
          </c:tx>
          <c:spPr>
            <a:ln w="28575">
              <a:noFill/>
            </a:ln>
          </c:spPr>
          <c:val>
            <c:numRef>
              <c:f>'Page 87'!$B$9:$K$9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12600"/>
        <c:axId val="770015344"/>
      </c:lineChart>
      <c:catAx>
        <c:axId val="77001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Duration</a:t>
                </a:r>
              </a:p>
            </c:rich>
          </c:tx>
          <c:layout>
            <c:manualLayout>
              <c:xMode val="edge"/>
              <c:yMode val="edge"/>
              <c:x val="0.49384076940054139"/>
              <c:y val="0.95660321133140547"/>
            </c:manualLayout>
          </c:layout>
          <c:overlay val="0"/>
        </c:title>
        <c:numFmt formatCode="General" sourceLinked="0"/>
        <c:majorTickMark val="cross"/>
        <c:minorTickMark val="none"/>
        <c:tickLblPos val="nextTo"/>
        <c:txPr>
          <a:bodyPr rot="-540000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70012208"/>
        <c:crosses val="autoZero"/>
        <c:auto val="1"/>
        <c:lblAlgn val="ctr"/>
        <c:lblOffset val="100"/>
        <c:tickMarkSkip val="2"/>
        <c:noMultiLvlLbl val="0"/>
      </c:catAx>
      <c:valAx>
        <c:axId val="770012208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Lapse Rate</a:t>
                </a:r>
              </a:p>
            </c:rich>
          </c:tx>
          <c:layout>
            <c:manualLayout>
              <c:xMode val="edge"/>
              <c:yMode val="edge"/>
              <c:x val="3.5886832253452669E-2"/>
              <c:y val="0.3582800418961013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70014560"/>
        <c:crosses val="autoZero"/>
        <c:crossBetween val="between"/>
      </c:valAx>
      <c:valAx>
        <c:axId val="77001534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70012600"/>
        <c:crosses val="max"/>
        <c:crossBetween val="between"/>
      </c:valAx>
      <c:catAx>
        <c:axId val="770012600"/>
        <c:scaling>
          <c:orientation val="minMax"/>
        </c:scaling>
        <c:delete val="1"/>
        <c:axPos val="b"/>
        <c:majorGridlines/>
        <c:majorTickMark val="out"/>
        <c:minorTickMark val="none"/>
        <c:tickLblPos val="nextTo"/>
        <c:crossAx val="770015344"/>
        <c:crosses val="autoZero"/>
        <c:auto val="1"/>
        <c:lblAlgn val="ctr"/>
        <c:lblOffset val="100"/>
        <c:tickMarkSkip val="2"/>
        <c:noMultiLvlLbl val="0"/>
      </c:catAx>
      <c:spPr>
        <a:noFill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7821925466555727"/>
          <c:y val="0.1221856797383909"/>
          <c:w val="0.11277383466463786"/>
          <c:h val="0.1958557693714190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T20 Lapse Rates by Duration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Phase 1 vs. Phase 2</a:t>
            </a:r>
          </a:p>
        </c:rich>
      </c:tx>
      <c:layout>
        <c:manualLayout>
          <c:xMode val="edge"/>
          <c:yMode val="edge"/>
          <c:x val="0.3621634128630095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19364799659423"/>
          <c:y val="0.10265650401595018"/>
          <c:w val="0.79231889258471777"/>
          <c:h val="0.65915041673285923"/>
        </c:manualLayout>
      </c:layout>
      <c:lineChart>
        <c:grouping val="standard"/>
        <c:varyColors val="0"/>
        <c:ser>
          <c:idx val="3"/>
          <c:order val="0"/>
          <c:tx>
            <c:strRef>
              <c:f>'Page 88'!$A$6</c:f>
              <c:strCache>
                <c:ptCount val="1"/>
                <c:pt idx="0">
                  <c:v>80th percentile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'Page 88'!$B$1:$E$2</c:f>
              <c:multiLvlStrCache>
                <c:ptCount val="4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</c:lvl>
                <c:lvl>
                  <c:pt idx="0">
                    <c:v>20</c:v>
                  </c:pt>
                  <c:pt idx="2">
                    <c:v>21</c:v>
                  </c:pt>
                </c:lvl>
              </c:multiLvlStrCache>
            </c:multiLvlStrRef>
          </c:cat>
          <c:val>
            <c:numRef>
              <c:f>'Page 88'!$B$6:$E$6</c:f>
              <c:numCache>
                <c:formatCode>0%</c:formatCode>
                <c:ptCount val="4"/>
                <c:pt idx="0">
                  <c:v>0.75</c:v>
                </c:pt>
                <c:pt idx="1">
                  <c:v>0.60532585991539922</c:v>
                </c:pt>
                <c:pt idx="2">
                  <c:v>0.56784000000000012</c:v>
                </c:pt>
                <c:pt idx="3">
                  <c:v>0.38201746897195399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88'!$A$4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'Page 88'!$B$7:$E$7</c:f>
                <c:numCache>
                  <c:formatCode>General</c:formatCode>
                  <c:ptCount val="4"/>
                  <c:pt idx="0">
                    <c:v>5.0000000000000044E-2</c:v>
                  </c:pt>
                  <c:pt idx="1">
                    <c:v>3.983167758183126E-2</c:v>
                  </c:pt>
                  <c:pt idx="2">
                    <c:v>0.15784000000000015</c:v>
                  </c:pt>
                  <c:pt idx="3">
                    <c:v>5.6721722296171007E-2</c:v>
                  </c:pt>
                </c:numCache>
              </c:numRef>
            </c:plus>
            <c:minus>
              <c:numRef>
                <c:f>'Page 88'!$B$8:$E$8</c:f>
                <c:numCache>
                  <c:formatCode>General</c:formatCode>
                  <c:ptCount val="4"/>
                  <c:pt idx="0">
                    <c:v>8.5199999999999942E-2</c:v>
                  </c:pt>
                  <c:pt idx="1">
                    <c:v>0.172486531651383</c:v>
                  </c:pt>
                  <c:pt idx="2">
                    <c:v>0.13999999999999996</c:v>
                  </c:pt>
                  <c:pt idx="3">
                    <c:v>9.5150791461897644E-3</c:v>
                  </c:pt>
                </c:numCache>
              </c:numRef>
            </c:minus>
          </c:errBars>
          <c:cat>
            <c:multiLvlStrRef>
              <c:f>'Page 88'!$B$1:$E$2</c:f>
              <c:multiLvlStrCache>
                <c:ptCount val="4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</c:lvl>
                <c:lvl>
                  <c:pt idx="0">
                    <c:v>20</c:v>
                  </c:pt>
                  <c:pt idx="2">
                    <c:v>21</c:v>
                  </c:pt>
                </c:lvl>
              </c:multiLvlStrCache>
            </c:multiLvlStrRef>
          </c:cat>
          <c:val>
            <c:numRef>
              <c:f>'Page 88'!$B$4:$E$4</c:f>
              <c:numCache>
                <c:formatCode>0%</c:formatCode>
                <c:ptCount val="4"/>
                <c:pt idx="0">
                  <c:v>0.7</c:v>
                </c:pt>
                <c:pt idx="1">
                  <c:v>0.56549418233356796</c:v>
                </c:pt>
                <c:pt idx="2">
                  <c:v>0.41</c:v>
                </c:pt>
                <c:pt idx="3">
                  <c:v>0.32529574667578298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88'!$A$5</c:f>
              <c:strCache>
                <c:ptCount val="1"/>
                <c:pt idx="0">
                  <c:v>Aggregate</c:v>
                </c:pt>
              </c:strCache>
            </c:strRef>
          </c:tx>
          <c:spPr>
            <a:ln>
              <a:noFill/>
              <a:prstDash val="sysDash"/>
            </a:ln>
          </c:spPr>
          <c:marker>
            <c:symbol val="triangle"/>
            <c:size val="5"/>
            <c:spPr>
              <a:solidFill>
                <a:schemeClr val="accent1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'Page 88'!$B$1:$E$2</c:f>
              <c:multiLvlStrCache>
                <c:ptCount val="4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</c:lvl>
                <c:lvl>
                  <c:pt idx="0">
                    <c:v>20</c:v>
                  </c:pt>
                  <c:pt idx="2">
                    <c:v>21</c:v>
                  </c:pt>
                </c:lvl>
              </c:multiLvlStrCache>
            </c:multiLvlStrRef>
          </c:cat>
          <c:val>
            <c:numRef>
              <c:f>'Page 88'!$B$5:$E$5</c:f>
              <c:numCache>
                <c:formatCode>0%</c:formatCode>
                <c:ptCount val="4"/>
                <c:pt idx="1">
                  <c:v>0.51472526149987718</c:v>
                </c:pt>
                <c:pt idx="3">
                  <c:v>0.36427386855352412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'Page 88'!$A$3</c:f>
              <c:strCache>
                <c:ptCount val="1"/>
                <c:pt idx="0">
                  <c:v>20th percentile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cat>
            <c:multiLvlStrRef>
              <c:f>'Page 88'!$B$1:$E$2</c:f>
              <c:multiLvlStrCache>
                <c:ptCount val="4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</c:lvl>
                <c:lvl>
                  <c:pt idx="0">
                    <c:v>20</c:v>
                  </c:pt>
                  <c:pt idx="2">
                    <c:v>21</c:v>
                  </c:pt>
                </c:lvl>
              </c:multiLvlStrCache>
            </c:multiLvlStrRef>
          </c:cat>
          <c:val>
            <c:numRef>
              <c:f>'Page 88'!$B$3:$E$3</c:f>
              <c:numCache>
                <c:formatCode>0%</c:formatCode>
                <c:ptCount val="4"/>
                <c:pt idx="0">
                  <c:v>0.61480000000000001</c:v>
                </c:pt>
                <c:pt idx="1">
                  <c:v>0.39300765068218496</c:v>
                </c:pt>
                <c:pt idx="2">
                  <c:v>0.27</c:v>
                </c:pt>
                <c:pt idx="3">
                  <c:v>0.31578066752959322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16520"/>
        <c:axId val="770019264"/>
      </c:lineChart>
      <c:lineChart>
        <c:grouping val="standard"/>
        <c:varyColors val="0"/>
        <c:ser>
          <c:idx val="4"/>
          <c:order val="4"/>
          <c:tx>
            <c:strRef>
              <c:f>'Page 88'!$A$9</c:f>
              <c:strCache>
                <c:ptCount val="1"/>
                <c:pt idx="0">
                  <c:v>dummy for gridlines</c:v>
                </c:pt>
              </c:strCache>
            </c:strRef>
          </c:tx>
          <c:spPr>
            <a:ln w="28575">
              <a:noFill/>
            </a:ln>
          </c:spPr>
          <c:val>
            <c:numRef>
              <c:f>'Page 88'!$B$9:$E$9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18872"/>
        <c:axId val="770018088"/>
      </c:lineChart>
      <c:catAx>
        <c:axId val="770016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Duration</a:t>
                </a:r>
              </a:p>
            </c:rich>
          </c:tx>
          <c:layout>
            <c:manualLayout>
              <c:xMode val="edge"/>
              <c:yMode val="edge"/>
              <c:x val="0.49384076940054139"/>
              <c:y val="0.95660321133140547"/>
            </c:manualLayout>
          </c:layout>
          <c:overlay val="0"/>
        </c:title>
        <c:numFmt formatCode="General" sourceLinked="0"/>
        <c:majorTickMark val="cross"/>
        <c:minorTickMark val="none"/>
        <c:tickLblPos val="nextTo"/>
        <c:txPr>
          <a:bodyPr rot="-540000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70019264"/>
        <c:crosses val="autoZero"/>
        <c:auto val="1"/>
        <c:lblAlgn val="ctr"/>
        <c:lblOffset val="100"/>
        <c:tickMarkSkip val="2"/>
        <c:noMultiLvlLbl val="0"/>
      </c:catAx>
      <c:valAx>
        <c:axId val="770019264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Lapse Rate</a:t>
                </a:r>
              </a:p>
            </c:rich>
          </c:tx>
          <c:layout>
            <c:manualLayout>
              <c:xMode val="edge"/>
              <c:yMode val="edge"/>
              <c:x val="3.5886832253452669E-2"/>
              <c:y val="0.3582800418961013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70016520"/>
        <c:crosses val="autoZero"/>
        <c:crossBetween val="between"/>
      </c:valAx>
      <c:valAx>
        <c:axId val="7700180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70018872"/>
        <c:crosses val="max"/>
        <c:crossBetween val="between"/>
      </c:valAx>
      <c:catAx>
        <c:axId val="770018872"/>
        <c:scaling>
          <c:orientation val="minMax"/>
        </c:scaling>
        <c:delete val="1"/>
        <c:axPos val="b"/>
        <c:majorGridlines/>
        <c:majorTickMark val="out"/>
        <c:minorTickMark val="none"/>
        <c:tickLblPos val="nextTo"/>
        <c:crossAx val="770018088"/>
        <c:crosses val="autoZero"/>
        <c:auto val="1"/>
        <c:lblAlgn val="ctr"/>
        <c:lblOffset val="100"/>
        <c:tickMarkSkip val="2"/>
        <c:noMultiLvlLbl val="0"/>
      </c:catAx>
      <c:spPr>
        <a:noFill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74622194276556197"/>
          <c:y val="0.11786544194161692"/>
          <c:w val="0.11277383466463786"/>
          <c:h val="0.1958557693714190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T10 Duration 10 Lapse Rates 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by Issue Age</a:t>
            </a:r>
            <a:endParaRPr lang="en-US" sz="14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Phase 1 vs. Phase 2</a:t>
            </a:r>
            <a:endParaRPr lang="en-US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3231290983012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19364799659423"/>
          <c:y val="0.13505828749175497"/>
          <c:w val="0.72729510862969871"/>
          <c:h val="0.62674863325705454"/>
        </c:manualLayout>
      </c:layout>
      <c:lineChart>
        <c:grouping val="standard"/>
        <c:varyColors val="0"/>
        <c:ser>
          <c:idx val="3"/>
          <c:order val="0"/>
          <c:tx>
            <c:strRef>
              <c:f>'Page 89'!$B$7</c:f>
              <c:strCache>
                <c:ptCount val="1"/>
                <c:pt idx="0">
                  <c:v>80th percentile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'Page 89'!$C$2:$L$3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25</c:v>
                  </c:pt>
                  <c:pt idx="2">
                    <c:v>35</c:v>
                  </c:pt>
                  <c:pt idx="4">
                    <c:v>45</c:v>
                  </c:pt>
                  <c:pt idx="6">
                    <c:v>55</c:v>
                  </c:pt>
                  <c:pt idx="8">
                    <c:v>65</c:v>
                  </c:pt>
                </c:lvl>
              </c:multiLvlStrCache>
            </c:multiLvlStrRef>
          </c:cat>
          <c:val>
            <c:numRef>
              <c:f>'Page 89'!$C$7:$L$7</c:f>
              <c:numCache>
                <c:formatCode>0%</c:formatCode>
                <c:ptCount val="10"/>
                <c:pt idx="0">
                  <c:v>0.51</c:v>
                </c:pt>
                <c:pt idx="1">
                  <c:v>0.37981767682006262</c:v>
                </c:pt>
                <c:pt idx="2">
                  <c:v>0.61874375999999998</c:v>
                </c:pt>
                <c:pt idx="3">
                  <c:v>0.50262581094052261</c:v>
                </c:pt>
                <c:pt idx="4">
                  <c:v>0.75</c:v>
                </c:pt>
                <c:pt idx="5">
                  <c:v>0.65646111570564969</c:v>
                </c:pt>
                <c:pt idx="6">
                  <c:v>0.81</c:v>
                </c:pt>
                <c:pt idx="7">
                  <c:v>0.77589816986721116</c:v>
                </c:pt>
                <c:pt idx="8">
                  <c:v>0.81372870000000008</c:v>
                </c:pt>
                <c:pt idx="9">
                  <c:v>0.84268087649480938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89'!$B$5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'Page 89'!$C$8:$L$8</c:f>
                <c:numCache>
                  <c:formatCode>General</c:formatCode>
                  <c:ptCount val="10"/>
                  <c:pt idx="0">
                    <c:v>8.6000000000000021E-2</c:v>
                  </c:pt>
                  <c:pt idx="1">
                    <c:v>1.8925641337158794E-2</c:v>
                  </c:pt>
                  <c:pt idx="2">
                    <c:v>5.364376000000004E-2</c:v>
                  </c:pt>
                  <c:pt idx="3">
                    <c:v>3.9769509808508408E-2</c:v>
                  </c:pt>
                  <c:pt idx="4">
                    <c:v>7.7999999999999958E-2</c:v>
                  </c:pt>
                  <c:pt idx="5">
                    <c:v>6.0239707005287135E-2</c:v>
                  </c:pt>
                  <c:pt idx="6">
                    <c:v>8.0000000000000071E-2</c:v>
                  </c:pt>
                  <c:pt idx="7">
                    <c:v>4.1044789332681186E-2</c:v>
                  </c:pt>
                  <c:pt idx="8">
                    <c:v>3.3728700000000056E-2</c:v>
                  </c:pt>
                  <c:pt idx="9">
                    <c:v>2.7310615142898897E-2</c:v>
                  </c:pt>
                </c:numCache>
              </c:numRef>
            </c:plus>
            <c:minus>
              <c:numRef>
                <c:f>'Page 89'!$C$9:$L$9</c:f>
                <c:numCache>
                  <c:formatCode>General</c:formatCode>
                  <c:ptCount val="10"/>
                  <c:pt idx="0">
                    <c:v>0.13399999999999995</c:v>
                  </c:pt>
                  <c:pt idx="1">
                    <c:v>3.9140741917821853E-2</c:v>
                  </c:pt>
                  <c:pt idx="2">
                    <c:v>0.22300000152587895</c:v>
                  </c:pt>
                  <c:pt idx="3">
                    <c:v>1.9637886263834392E-2</c:v>
                  </c:pt>
                  <c:pt idx="4">
                    <c:v>0.20426000213623047</c:v>
                  </c:pt>
                  <c:pt idx="5">
                    <c:v>2.1781635752997297E-2</c:v>
                  </c:pt>
                  <c:pt idx="6">
                    <c:v>0.23627999877929678</c:v>
                  </c:pt>
                  <c:pt idx="7">
                    <c:v>3.0647280548710798E-2</c:v>
                  </c:pt>
                  <c:pt idx="8">
                    <c:v>0.302099998474121</c:v>
                  </c:pt>
                  <c:pt idx="9">
                    <c:v>0.11382300054273753</c:v>
                  </c:pt>
                </c:numCache>
              </c:numRef>
            </c:minus>
          </c:errBars>
          <c:cat>
            <c:multiLvlStrRef>
              <c:f>'Page 89'!$C$2:$L$3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25</c:v>
                  </c:pt>
                  <c:pt idx="2">
                    <c:v>35</c:v>
                  </c:pt>
                  <c:pt idx="4">
                    <c:v>45</c:v>
                  </c:pt>
                  <c:pt idx="6">
                    <c:v>55</c:v>
                  </c:pt>
                  <c:pt idx="8">
                    <c:v>65</c:v>
                  </c:pt>
                </c:lvl>
              </c:multiLvlStrCache>
            </c:multiLvlStrRef>
          </c:cat>
          <c:val>
            <c:numRef>
              <c:f>'Page 89'!$C$5:$L$5</c:f>
              <c:numCache>
                <c:formatCode>0%</c:formatCode>
                <c:ptCount val="10"/>
                <c:pt idx="0">
                  <c:v>0.42399999999999999</c:v>
                </c:pt>
                <c:pt idx="1">
                  <c:v>0.36089203548290383</c:v>
                </c:pt>
                <c:pt idx="2">
                  <c:v>0.56509999999999994</c:v>
                </c:pt>
                <c:pt idx="3">
                  <c:v>0.4628563011320142</c:v>
                </c:pt>
                <c:pt idx="4">
                  <c:v>0.67200000000000004</c:v>
                </c:pt>
                <c:pt idx="5">
                  <c:v>0.59622140870036255</c:v>
                </c:pt>
                <c:pt idx="6">
                  <c:v>0.73</c:v>
                </c:pt>
                <c:pt idx="7">
                  <c:v>0.73485338053452998</c:v>
                </c:pt>
                <c:pt idx="8">
                  <c:v>0.78</c:v>
                </c:pt>
                <c:pt idx="9">
                  <c:v>0.81537026135191049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89'!$B$6</c:f>
              <c:strCache>
                <c:ptCount val="1"/>
                <c:pt idx="0">
                  <c:v>Aggregate</c:v>
                </c:pt>
              </c:strCache>
            </c:strRef>
          </c:tx>
          <c:spPr>
            <a:ln>
              <a:noFill/>
              <a:prstDash val="sysDash"/>
            </a:ln>
          </c:spPr>
          <c:marker>
            <c:symbol val="triangle"/>
            <c:size val="5"/>
            <c:spPr>
              <a:solidFill>
                <a:schemeClr val="accent1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'Page 89'!$C$2:$L$3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25</c:v>
                  </c:pt>
                  <c:pt idx="2">
                    <c:v>35</c:v>
                  </c:pt>
                  <c:pt idx="4">
                    <c:v>45</c:v>
                  </c:pt>
                  <c:pt idx="6">
                    <c:v>55</c:v>
                  </c:pt>
                  <c:pt idx="8">
                    <c:v>65</c:v>
                  </c:pt>
                </c:lvl>
              </c:multiLvlStrCache>
            </c:multiLvlStrRef>
          </c:cat>
          <c:val>
            <c:numRef>
              <c:f>'Page 89'!$C$6:$L$6</c:f>
              <c:numCache>
                <c:formatCode>0%</c:formatCode>
                <c:ptCount val="10"/>
                <c:pt idx="1">
                  <c:v>0.3164291558529107</c:v>
                </c:pt>
                <c:pt idx="3">
                  <c:v>0.4337586192658125</c:v>
                </c:pt>
                <c:pt idx="5">
                  <c:v>0.57559078868609759</c:v>
                </c:pt>
                <c:pt idx="7">
                  <c:v>0.71202235208446929</c:v>
                </c:pt>
                <c:pt idx="9">
                  <c:v>0.78076890727592529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'Page 89'!$B$4</c:f>
              <c:strCache>
                <c:ptCount val="1"/>
                <c:pt idx="0">
                  <c:v>20th percentile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cat>
            <c:multiLvlStrRef>
              <c:f>'Page 89'!$C$2:$L$3</c:f>
              <c:multiLvlStrCache>
                <c:ptCount val="10"/>
                <c:lvl>
                  <c:pt idx="0">
                    <c:v>Assumption
Survey (Phase 1)</c:v>
                  </c:pt>
                  <c:pt idx="1">
                    <c:v>Experience
Results (Phase 2)</c:v>
                  </c:pt>
                  <c:pt idx="2">
                    <c:v>Assumption
Survey (Phase 1)</c:v>
                  </c:pt>
                  <c:pt idx="3">
                    <c:v>Experience
Results (Phase 2)</c:v>
                  </c:pt>
                  <c:pt idx="4">
                    <c:v>Assumption
Survey (Phase 1)</c:v>
                  </c:pt>
                  <c:pt idx="5">
                    <c:v>Experience
Results (Phase 2)</c:v>
                  </c:pt>
                  <c:pt idx="6">
                    <c:v>Assumption
Survey (Phase 1)</c:v>
                  </c:pt>
                  <c:pt idx="7">
                    <c:v>Experience
Results (Phase 2)</c:v>
                  </c:pt>
                  <c:pt idx="8">
                    <c:v>Assumption
Survey (Phase 1)</c:v>
                  </c:pt>
                  <c:pt idx="9">
                    <c:v>Experience
Results (Phase 2)</c:v>
                  </c:pt>
                </c:lvl>
                <c:lvl>
                  <c:pt idx="0">
                    <c:v>25</c:v>
                  </c:pt>
                  <c:pt idx="2">
                    <c:v>35</c:v>
                  </c:pt>
                  <c:pt idx="4">
                    <c:v>45</c:v>
                  </c:pt>
                  <c:pt idx="6">
                    <c:v>55</c:v>
                  </c:pt>
                  <c:pt idx="8">
                    <c:v>65</c:v>
                  </c:pt>
                </c:lvl>
              </c:multiLvlStrCache>
            </c:multiLvlStrRef>
          </c:cat>
          <c:val>
            <c:numRef>
              <c:f>'Page 89'!$C$4:$L$4</c:f>
              <c:numCache>
                <c:formatCode>0%</c:formatCode>
                <c:ptCount val="10"/>
                <c:pt idx="0">
                  <c:v>0.29000000000000004</c:v>
                </c:pt>
                <c:pt idx="1">
                  <c:v>0.32175129356508197</c:v>
                </c:pt>
                <c:pt idx="2">
                  <c:v>0.34209999847412098</c:v>
                </c:pt>
                <c:pt idx="3">
                  <c:v>0.44321841486817981</c:v>
                </c:pt>
                <c:pt idx="4">
                  <c:v>0.46773999786376957</c:v>
                </c:pt>
                <c:pt idx="5">
                  <c:v>0.57443977294736526</c:v>
                </c:pt>
                <c:pt idx="6">
                  <c:v>0.4937200012207032</c:v>
                </c:pt>
                <c:pt idx="7">
                  <c:v>0.70420609998581918</c:v>
                </c:pt>
                <c:pt idx="8">
                  <c:v>0.47790000152587903</c:v>
                </c:pt>
                <c:pt idx="9">
                  <c:v>0.70154726080917296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19656"/>
        <c:axId val="770020832"/>
      </c:lineChart>
      <c:lineChart>
        <c:grouping val="standard"/>
        <c:varyColors val="0"/>
        <c:ser>
          <c:idx val="4"/>
          <c:order val="4"/>
          <c:tx>
            <c:strRef>
              <c:f>'Page 89'!$B$10</c:f>
              <c:strCache>
                <c:ptCount val="1"/>
                <c:pt idx="0">
                  <c:v>dummy for gridlines</c:v>
                </c:pt>
              </c:strCache>
            </c:strRef>
          </c:tx>
          <c:spPr>
            <a:ln w="28575">
              <a:noFill/>
            </a:ln>
          </c:spPr>
          <c:val>
            <c:numRef>
              <c:f>'Page 89'!$C$10:$L$10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21224"/>
        <c:axId val="770020048"/>
      </c:lineChart>
      <c:catAx>
        <c:axId val="770019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Issue Age</a:t>
                </a:r>
              </a:p>
            </c:rich>
          </c:tx>
          <c:layout>
            <c:manualLayout>
              <c:xMode val="edge"/>
              <c:yMode val="edge"/>
              <c:x val="0.45510319598053006"/>
              <c:y val="0.96308356802656636"/>
            </c:manualLayout>
          </c:layout>
          <c:overlay val="0"/>
        </c:title>
        <c:numFmt formatCode="General" sourceLinked="0"/>
        <c:majorTickMark val="cross"/>
        <c:minorTickMark val="none"/>
        <c:tickLblPos val="nextTo"/>
        <c:txPr>
          <a:bodyPr rot="-540000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70020832"/>
        <c:crosses val="autoZero"/>
        <c:auto val="1"/>
        <c:lblAlgn val="ctr"/>
        <c:lblOffset val="100"/>
        <c:tickMarkSkip val="2"/>
        <c:noMultiLvlLbl val="0"/>
      </c:catAx>
      <c:valAx>
        <c:axId val="77002083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Lapse Rate</a:t>
                </a:r>
              </a:p>
            </c:rich>
          </c:tx>
          <c:layout>
            <c:manualLayout>
              <c:xMode val="edge"/>
              <c:yMode val="edge"/>
              <c:x val="3.8653801783453477E-2"/>
              <c:y val="0.3582800418961013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70019656"/>
        <c:crosses val="autoZero"/>
        <c:crossBetween val="between"/>
      </c:valAx>
      <c:valAx>
        <c:axId val="7700200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70021224"/>
        <c:crosses val="max"/>
        <c:crossBetween val="between"/>
      </c:valAx>
      <c:catAx>
        <c:axId val="770021224"/>
        <c:scaling>
          <c:orientation val="minMax"/>
        </c:scaling>
        <c:delete val="1"/>
        <c:axPos val="b"/>
        <c:majorGridlines/>
        <c:majorTickMark val="out"/>
        <c:minorTickMark val="none"/>
        <c:tickLblPos val="nextTo"/>
        <c:crossAx val="770020048"/>
        <c:crosses val="autoZero"/>
        <c:auto val="1"/>
        <c:lblAlgn val="ctr"/>
        <c:lblOffset val="100"/>
        <c:tickMarkSkip val="2"/>
        <c:noMultiLvlLbl val="0"/>
      </c:catAx>
      <c:spPr>
        <a:noFill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6935208685059817"/>
          <c:y val="0.32091661838999364"/>
          <c:w val="0.11415731942963826"/>
          <c:h val="0.19153553157464503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Assumptions VS</a:t>
            </a:r>
            <a:r>
              <a:rPr lang="en-US" sz="1400" baseline="0"/>
              <a:t>  Actuals</a:t>
            </a:r>
            <a:endParaRPr lang="en-US" sz="1400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Lapse vs</a:t>
            </a:r>
            <a:r>
              <a:rPr lang="en-US" sz="1400" baseline="0"/>
              <a:t> Premium Jump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Duration 10</a:t>
            </a:r>
          </a:p>
        </c:rich>
      </c:tx>
      <c:layout>
        <c:manualLayout>
          <c:xMode val="edge"/>
          <c:yMode val="edge"/>
          <c:x val="0.39817798842296759"/>
          <c:y val="1.6697127882285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1707689951041"/>
          <c:y val="0.11378847164800775"/>
          <c:w val="0.8421697709470134"/>
          <c:h val="0.62960024580303386"/>
        </c:manualLayout>
      </c:layout>
      <c:scatterChart>
        <c:scatterStyle val="lineMarker"/>
        <c:varyColors val="0"/>
        <c:ser>
          <c:idx val="0"/>
          <c:order val="0"/>
          <c:tx>
            <c:v>Canada Male Standard 45yr Assumptions</c:v>
          </c:tx>
          <c:spPr>
            <a:ln w="28575">
              <a:noFill/>
            </a:ln>
          </c:spPr>
          <c:marker>
            <c:symbol val="square"/>
            <c:size val="15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  <a:prstDash val="solid"/>
              </a:ln>
            </c:spPr>
          </c:marker>
          <c:xVal>
            <c:numRef>
              <c:f>'Page 90'!$C$8:$C$22</c:f>
              <c:numCache>
                <c:formatCode>General</c:formatCode>
                <c:ptCount val="15"/>
                <c:pt idx="0">
                  <c:v>2.7763726329999998</c:v>
                </c:pt>
                <c:pt idx="1">
                  <c:v>8.0102040819999996</c:v>
                </c:pt>
                <c:pt idx="2">
                  <c:v>5.9145299150000001</c:v>
                </c:pt>
                <c:pt idx="3">
                  <c:v>6.8476190480000003</c:v>
                </c:pt>
                <c:pt idx="4">
                  <c:v>7.8395061730000002</c:v>
                </c:pt>
                <c:pt idx="5">
                  <c:v>5.913461538</c:v>
                </c:pt>
                <c:pt idx="6">
                  <c:v>6.4260869569999999</c:v>
                </c:pt>
                <c:pt idx="7">
                  <c:v>5.9111111110000003</c:v>
                </c:pt>
                <c:pt idx="8">
                  <c:v>7.2842105259999999</c:v>
                </c:pt>
                <c:pt idx="9">
                  <c:v>7.0747663550000004</c:v>
                </c:pt>
                <c:pt idx="10">
                  <c:v>7.3644859809999996</c:v>
                </c:pt>
                <c:pt idx="11">
                  <c:v>7.1941747569999999</c:v>
                </c:pt>
                <c:pt idx="12">
                  <c:v>4.740384615</c:v>
                </c:pt>
                <c:pt idx="13">
                  <c:v>7.1237113399999998</c:v>
                </c:pt>
                <c:pt idx="14">
                  <c:v>8.5679012350000008</c:v>
                </c:pt>
              </c:numCache>
            </c:numRef>
          </c:xVal>
          <c:yVal>
            <c:numRef>
              <c:f>'Page 90'!$D$8:$D$22</c:f>
              <c:numCache>
                <c:formatCode>General</c:formatCode>
                <c:ptCount val="15"/>
                <c:pt idx="0">
                  <c:v>0.45869998899999997</c:v>
                </c:pt>
                <c:pt idx="1">
                  <c:v>0.599152291</c:v>
                </c:pt>
                <c:pt idx="2">
                  <c:v>0.47</c:v>
                </c:pt>
                <c:pt idx="3">
                  <c:v>0.73</c:v>
                </c:pt>
                <c:pt idx="4">
                  <c:v>0.69599999999999995</c:v>
                </c:pt>
                <c:pt idx="5">
                  <c:v>0.3</c:v>
                </c:pt>
                <c:pt idx="6">
                  <c:v>0.96399999999999997</c:v>
                </c:pt>
                <c:pt idx="7">
                  <c:v>4.165E-2</c:v>
                </c:pt>
                <c:pt idx="8">
                  <c:v>0.63</c:v>
                </c:pt>
                <c:pt idx="9">
                  <c:v>0.73304570000000002</c:v>
                </c:pt>
                <c:pt idx="10">
                  <c:v>0.75</c:v>
                </c:pt>
                <c:pt idx="11">
                  <c:v>0.75</c:v>
                </c:pt>
                <c:pt idx="12">
                  <c:v>0.75839999999999996</c:v>
                </c:pt>
                <c:pt idx="13">
                  <c:v>0.67200000000000004</c:v>
                </c:pt>
                <c:pt idx="14">
                  <c:v>0.5</c:v>
                </c:pt>
              </c:numCache>
            </c:numRef>
          </c:yVal>
          <c:smooth val="0"/>
        </c:ser>
        <c:ser>
          <c:idx val="2"/>
          <c:order val="1"/>
          <c:tx>
            <c:v>Canada Male Best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90'!$E$8:$E$22</c:f>
              <c:numCache>
                <c:formatCode>General</c:formatCode>
                <c:ptCount val="15"/>
                <c:pt idx="0">
                  <c:v>2.6913669530000002</c:v>
                </c:pt>
                <c:pt idx="1">
                  <c:v>8.0151515149999994</c:v>
                </c:pt>
                <c:pt idx="2">
                  <c:v>#N/A</c:v>
                </c:pt>
                <c:pt idx="3">
                  <c:v>7.7941176470000002</c:v>
                </c:pt>
                <c:pt idx="4">
                  <c:v>8.2434514639999996</c:v>
                </c:pt>
                <c:pt idx="5">
                  <c:v>#N/A</c:v>
                </c:pt>
                <c:pt idx="6">
                  <c:v>6.5365853659999997</c:v>
                </c:pt>
                <c:pt idx="7">
                  <c:v>#N/A</c:v>
                </c:pt>
                <c:pt idx="8">
                  <c:v>8.8412698410000008</c:v>
                </c:pt>
                <c:pt idx="9">
                  <c:v>8.2142857140000007</c:v>
                </c:pt>
                <c:pt idx="10">
                  <c:v>8.1866666670000008</c:v>
                </c:pt>
                <c:pt idx="11">
                  <c:v>#N/A</c:v>
                </c:pt>
                <c:pt idx="12">
                  <c:v>7.25</c:v>
                </c:pt>
                <c:pt idx="13">
                  <c:v>7.936507937</c:v>
                </c:pt>
                <c:pt idx="14">
                  <c:v>9.788461538</c:v>
                </c:pt>
              </c:numCache>
            </c:numRef>
          </c:xVal>
          <c:yVal>
            <c:numRef>
              <c:f>'Page 90'!$F$8:$F$22</c:f>
              <c:numCache>
                <c:formatCode>General</c:formatCode>
                <c:ptCount val="15"/>
                <c:pt idx="0">
                  <c:v>0.45869998899999997</c:v>
                </c:pt>
                <c:pt idx="1">
                  <c:v>0.599152291</c:v>
                </c:pt>
                <c:pt idx="2">
                  <c:v>0.47</c:v>
                </c:pt>
                <c:pt idx="3">
                  <c:v>0.73</c:v>
                </c:pt>
                <c:pt idx="4">
                  <c:v>0.69599999999999995</c:v>
                </c:pt>
                <c:pt idx="5">
                  <c:v>0.3</c:v>
                </c:pt>
                <c:pt idx="6">
                  <c:v>0.96399999999999997</c:v>
                </c:pt>
                <c:pt idx="7">
                  <c:v>4.165E-2</c:v>
                </c:pt>
                <c:pt idx="8">
                  <c:v>0.63</c:v>
                </c:pt>
                <c:pt idx="9">
                  <c:v>0.73304570000000002</c:v>
                </c:pt>
                <c:pt idx="10">
                  <c:v>0.75</c:v>
                </c:pt>
                <c:pt idx="11">
                  <c:v>0.75</c:v>
                </c:pt>
                <c:pt idx="12">
                  <c:v>0.85419999999999996</c:v>
                </c:pt>
                <c:pt idx="13">
                  <c:v>0.67200000000000004</c:v>
                </c:pt>
                <c:pt idx="14">
                  <c:v>0.5</c:v>
                </c:pt>
              </c:numCache>
            </c:numRef>
          </c:yVal>
          <c:smooth val="0"/>
        </c:ser>
        <c:ser>
          <c:idx val="3"/>
          <c:order val="2"/>
          <c:tx>
            <c:v>Canada Female Standard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90'!$G$8:$G$22</c:f>
              <c:numCache>
                <c:formatCode>General</c:formatCode>
                <c:ptCount val="15"/>
                <c:pt idx="0">
                  <c:v>2.777927188</c:v>
                </c:pt>
                <c:pt idx="1">
                  <c:v>8.5645161289999994</c:v>
                </c:pt>
                <c:pt idx="2">
                  <c:v>5.8148148150000001</c:v>
                </c:pt>
                <c:pt idx="3">
                  <c:v>7.0882352940000004</c:v>
                </c:pt>
                <c:pt idx="4">
                  <c:v>8.0290791600000002</c:v>
                </c:pt>
                <c:pt idx="5">
                  <c:v>6.7272727269999999</c:v>
                </c:pt>
                <c:pt idx="6">
                  <c:v>6.6202531650000003</c:v>
                </c:pt>
                <c:pt idx="7">
                  <c:v>5.9684210530000001</c:v>
                </c:pt>
                <c:pt idx="8">
                  <c:v>9.1694915249999998</c:v>
                </c:pt>
                <c:pt idx="9">
                  <c:v>7.2537313430000001</c:v>
                </c:pt>
                <c:pt idx="10">
                  <c:v>6.8961038959999996</c:v>
                </c:pt>
                <c:pt idx="11">
                  <c:v>7.2794117649999999</c:v>
                </c:pt>
                <c:pt idx="12">
                  <c:v>4.5147058820000003</c:v>
                </c:pt>
                <c:pt idx="13">
                  <c:v>7.5833333329999997</c:v>
                </c:pt>
                <c:pt idx="14">
                  <c:v>9.653061224</c:v>
                </c:pt>
              </c:numCache>
            </c:numRef>
          </c:xVal>
          <c:yVal>
            <c:numRef>
              <c:f>'Page 90'!$H$8:$H$22</c:f>
              <c:numCache>
                <c:formatCode>General</c:formatCode>
                <c:ptCount val="15"/>
                <c:pt idx="0">
                  <c:v>0.45869998899999997</c:v>
                </c:pt>
                <c:pt idx="1">
                  <c:v>0.599152291</c:v>
                </c:pt>
                <c:pt idx="2">
                  <c:v>0.47</c:v>
                </c:pt>
                <c:pt idx="3">
                  <c:v>0.73</c:v>
                </c:pt>
                <c:pt idx="4">
                  <c:v>0.69599999999999995</c:v>
                </c:pt>
                <c:pt idx="5">
                  <c:v>0.3</c:v>
                </c:pt>
                <c:pt idx="6">
                  <c:v>0.96399999999999997</c:v>
                </c:pt>
                <c:pt idx="7">
                  <c:v>4.165E-2</c:v>
                </c:pt>
                <c:pt idx="8">
                  <c:v>0.63</c:v>
                </c:pt>
                <c:pt idx="9">
                  <c:v>0.73304570000000002</c:v>
                </c:pt>
                <c:pt idx="10">
                  <c:v>0.75</c:v>
                </c:pt>
                <c:pt idx="11">
                  <c:v>0.75</c:v>
                </c:pt>
                <c:pt idx="12">
                  <c:v>0.84040000000000004</c:v>
                </c:pt>
                <c:pt idx="13">
                  <c:v>0.67200000000000004</c:v>
                </c:pt>
                <c:pt idx="14">
                  <c:v>0.5</c:v>
                </c:pt>
              </c:numCache>
            </c:numRef>
          </c:yVal>
          <c:smooth val="0"/>
        </c:ser>
        <c:ser>
          <c:idx val="4"/>
          <c:order val="3"/>
          <c:tx>
            <c:v>Canada Female Best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90'!$I$8:$I$22</c:f>
              <c:numCache>
                <c:formatCode>General</c:formatCode>
                <c:ptCount val="15"/>
                <c:pt idx="0">
                  <c:v>2.7194411010000001</c:v>
                </c:pt>
                <c:pt idx="1">
                  <c:v>8.5581395350000005</c:v>
                </c:pt>
                <c:pt idx="2">
                  <c:v>#N/A</c:v>
                </c:pt>
                <c:pt idx="3">
                  <c:v>8.4666666670000001</c:v>
                </c:pt>
                <c:pt idx="4">
                  <c:v>8.8207547169999998</c:v>
                </c:pt>
                <c:pt idx="5">
                  <c:v>#N/A</c:v>
                </c:pt>
                <c:pt idx="6">
                  <c:v>6.6851851849999999</c:v>
                </c:pt>
                <c:pt idx="7">
                  <c:v>#N/A</c:v>
                </c:pt>
                <c:pt idx="8">
                  <c:v>11.20512821</c:v>
                </c:pt>
                <c:pt idx="9">
                  <c:v>8.4680851060000002</c:v>
                </c:pt>
                <c:pt idx="10">
                  <c:v>5.9714285709999997</c:v>
                </c:pt>
                <c:pt idx="11">
                  <c:v>#N/A</c:v>
                </c:pt>
                <c:pt idx="12">
                  <c:v>6.6739130429999998</c:v>
                </c:pt>
                <c:pt idx="13">
                  <c:v>8.875</c:v>
                </c:pt>
                <c:pt idx="14">
                  <c:v>11.766666669999999</c:v>
                </c:pt>
              </c:numCache>
            </c:numRef>
          </c:xVal>
          <c:yVal>
            <c:numRef>
              <c:f>'Page 90'!$J$8:$J$22</c:f>
              <c:numCache>
                <c:formatCode>General</c:formatCode>
                <c:ptCount val="15"/>
                <c:pt idx="0">
                  <c:v>0.45869998899999997</c:v>
                </c:pt>
                <c:pt idx="1">
                  <c:v>0.599152291</c:v>
                </c:pt>
                <c:pt idx="2">
                  <c:v>0.47</c:v>
                </c:pt>
                <c:pt idx="3">
                  <c:v>0.73</c:v>
                </c:pt>
                <c:pt idx="4">
                  <c:v>0.69599999999999995</c:v>
                </c:pt>
                <c:pt idx="5">
                  <c:v>0.3</c:v>
                </c:pt>
                <c:pt idx="6">
                  <c:v>0.96399999999999997</c:v>
                </c:pt>
                <c:pt idx="7">
                  <c:v>4.165E-2</c:v>
                </c:pt>
                <c:pt idx="8">
                  <c:v>0.63</c:v>
                </c:pt>
                <c:pt idx="9">
                  <c:v>0.73304570000000002</c:v>
                </c:pt>
                <c:pt idx="10">
                  <c:v>0.75</c:v>
                </c:pt>
                <c:pt idx="11">
                  <c:v>0.75</c:v>
                </c:pt>
                <c:pt idx="12">
                  <c:v>0.84040000000000004</c:v>
                </c:pt>
                <c:pt idx="13">
                  <c:v>0.67200000000000004</c:v>
                </c:pt>
                <c:pt idx="14">
                  <c:v>0.5</c:v>
                </c:pt>
              </c:numCache>
            </c:numRef>
          </c:yVal>
          <c:smooth val="0"/>
        </c:ser>
        <c:ser>
          <c:idx val="5"/>
          <c:order val="4"/>
          <c:tx>
            <c:v>Canada Actuals All Business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'Page 90'!$S$6:$S$13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'Page 90'!$U$6:$U$13</c:f>
              <c:numCache>
                <c:formatCode>0.00%</c:formatCode>
                <c:ptCount val="8"/>
                <c:pt idx="0">
                  <c:v>0.22886528259019631</c:v>
                </c:pt>
                <c:pt idx="1">
                  <c:v>0.32274039342300676</c:v>
                </c:pt>
                <c:pt idx="2">
                  <c:v>0.43878922942733317</c:v>
                </c:pt>
                <c:pt idx="3">
                  <c:v>0.53641519741851851</c:v>
                </c:pt>
                <c:pt idx="4">
                  <c:v>0.63965686329278648</c:v>
                </c:pt>
                <c:pt idx="5">
                  <c:v>0.73229776378280076</c:v>
                </c:pt>
                <c:pt idx="6">
                  <c:v>0.81155349069342708</c:v>
                </c:pt>
                <c:pt idx="7">
                  <c:v>0.82422428912753232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7674312"/>
        <c:axId val="771547680"/>
        <c:extLst/>
      </c:scatterChart>
      <c:valAx>
        <c:axId val="767674312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Premium Jump Ratio</a:t>
                </a:r>
              </a:p>
            </c:rich>
          </c:tx>
          <c:layout>
            <c:manualLayout>
              <c:xMode val="edge"/>
              <c:yMode val="edge"/>
              <c:x val="0.46628230887251149"/>
              <c:y val="0.798274725605495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547680"/>
        <c:crosses val="autoZero"/>
        <c:crossBetween val="midCat"/>
        <c:majorUnit val="1"/>
      </c:valAx>
      <c:valAx>
        <c:axId val="771547680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Lapse Duration 10</a:t>
                </a:r>
              </a:p>
            </c:rich>
          </c:tx>
          <c:layout>
            <c:manualLayout>
              <c:xMode val="edge"/>
              <c:yMode val="edge"/>
              <c:x val="1.0988084205570414E-2"/>
              <c:y val="0.3145377284536642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674312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0537085232463612E-2"/>
          <c:y val="0.84092505437854781"/>
          <c:w val="0.88507275403216368"/>
          <c:h val="9.0988877325298229E-2"/>
        </c:manualLayout>
      </c:layout>
      <c:overlay val="0"/>
      <c:spPr>
        <a:ln w="12700">
          <a:solidFill>
            <a:schemeClr val="tx1"/>
          </a:solidFill>
        </a:ln>
      </c:spPr>
      <c:txPr>
        <a:bodyPr/>
        <a:lstStyle/>
        <a:p>
          <a:pPr>
            <a:defRPr sz="1000" b="1"/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Assumptions VS</a:t>
            </a:r>
            <a:r>
              <a:rPr lang="en-US" sz="1400" baseline="0"/>
              <a:t>  Actuals</a:t>
            </a:r>
            <a:endParaRPr lang="en-US" sz="1400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 Lapse </a:t>
            </a:r>
            <a:r>
              <a:rPr lang="en-US" sz="1400"/>
              <a:t>vs</a:t>
            </a:r>
            <a:r>
              <a:rPr lang="en-US" sz="1400" baseline="0"/>
              <a:t> Premium Jump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Cumulative Duration 10 &amp; 11</a:t>
            </a:r>
          </a:p>
        </c:rich>
      </c:tx>
      <c:layout>
        <c:manualLayout>
          <c:xMode val="edge"/>
          <c:yMode val="edge"/>
          <c:x val="0.39817798842296759"/>
          <c:y val="1.6697127882285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6460692977314"/>
          <c:y val="0.11928188992487386"/>
          <c:w val="0.8421697709470134"/>
          <c:h val="0.62960024580303386"/>
        </c:manualLayout>
      </c:layout>
      <c:scatterChart>
        <c:scatterStyle val="lineMarker"/>
        <c:varyColors val="0"/>
        <c:ser>
          <c:idx val="0"/>
          <c:order val="0"/>
          <c:tx>
            <c:v>Canada Male Standard 45yr Assumptions</c:v>
          </c:tx>
          <c:spPr>
            <a:ln w="28575">
              <a:noFill/>
            </a:ln>
          </c:spPr>
          <c:marker>
            <c:symbol val="square"/>
            <c:size val="15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  <a:prstDash val="solid"/>
              </a:ln>
            </c:spPr>
          </c:marker>
          <c:xVal>
            <c:numRef>
              <c:f>'Page 90'!$C$67:$C$81</c:f>
              <c:numCache>
                <c:formatCode>General</c:formatCode>
                <c:ptCount val="15"/>
                <c:pt idx="0">
                  <c:v>2.7763726329999998</c:v>
                </c:pt>
                <c:pt idx="1">
                  <c:v>8.0102040819999996</c:v>
                </c:pt>
                <c:pt idx="2">
                  <c:v>5.9145299150000001</c:v>
                </c:pt>
                <c:pt idx="3">
                  <c:v>6.8476190480000003</c:v>
                </c:pt>
                <c:pt idx="4">
                  <c:v>7.8395061730000002</c:v>
                </c:pt>
                <c:pt idx="5">
                  <c:v>5.913461538</c:v>
                </c:pt>
                <c:pt idx="6">
                  <c:v>6.4260869569999999</c:v>
                </c:pt>
                <c:pt idx="7">
                  <c:v>5.9111111110000003</c:v>
                </c:pt>
                <c:pt idx="8">
                  <c:v>7.2842105259999999</c:v>
                </c:pt>
                <c:pt idx="9">
                  <c:v>7.0747663550000004</c:v>
                </c:pt>
                <c:pt idx="10">
                  <c:v>7.3644859809999996</c:v>
                </c:pt>
                <c:pt idx="11">
                  <c:v>7.1941747569999999</c:v>
                </c:pt>
                <c:pt idx="12">
                  <c:v>4.740384615</c:v>
                </c:pt>
                <c:pt idx="13">
                  <c:v>7.1237113399999998</c:v>
                </c:pt>
                <c:pt idx="14">
                  <c:v>8.5679012350000008</c:v>
                </c:pt>
              </c:numCache>
            </c:numRef>
          </c:xVal>
          <c:yVal>
            <c:numRef>
              <c:f>'Page 90'!$D$67:$D$81</c:f>
              <c:numCache>
                <c:formatCode>General</c:formatCode>
                <c:ptCount val="15"/>
                <c:pt idx="0">
                  <c:v>0.64696412621813404</c:v>
                </c:pt>
                <c:pt idx="1">
                  <c:v>0.81878917944166807</c:v>
                </c:pt>
                <c:pt idx="2">
                  <c:v>0.68199999999999994</c:v>
                </c:pt>
                <c:pt idx="3">
                  <c:v>0.83260000000000001</c:v>
                </c:pt>
                <c:pt idx="4">
                  <c:v>0.78720000000000001</c:v>
                </c:pt>
                <c:pt idx="5">
                  <c:v>0.68500000000000005</c:v>
                </c:pt>
                <c:pt idx="6">
                  <c:v>0.96608799999999995</c:v>
                </c:pt>
                <c:pt idx="7">
                  <c:v>0.70214480245208744</c:v>
                </c:pt>
                <c:pt idx="8">
                  <c:v>0.65959999999999996</c:v>
                </c:pt>
                <c:pt idx="9">
                  <c:v>0.90570098298170998</c:v>
                </c:pt>
                <c:pt idx="10">
                  <c:v>0.85250000000000004</c:v>
                </c:pt>
                <c:pt idx="11">
                  <c:v>0.85250000000000004</c:v>
                </c:pt>
                <c:pt idx="12">
                  <c:v>0.89217391999999995</c:v>
                </c:pt>
                <c:pt idx="13">
                  <c:v>0.80320000000000003</c:v>
                </c:pt>
                <c:pt idx="14">
                  <c:v>0.75</c:v>
                </c:pt>
              </c:numCache>
            </c:numRef>
          </c:yVal>
          <c:smooth val="0"/>
        </c:ser>
        <c:ser>
          <c:idx val="2"/>
          <c:order val="1"/>
          <c:tx>
            <c:v>Canada Male Best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90'!$E$67:$E$81</c:f>
              <c:numCache>
                <c:formatCode>General</c:formatCode>
                <c:ptCount val="15"/>
                <c:pt idx="0">
                  <c:v>2.6913669530000002</c:v>
                </c:pt>
                <c:pt idx="1">
                  <c:v>8.0151515149999994</c:v>
                </c:pt>
                <c:pt idx="2">
                  <c:v>#N/A</c:v>
                </c:pt>
                <c:pt idx="3">
                  <c:v>7.7941176470000002</c:v>
                </c:pt>
                <c:pt idx="4">
                  <c:v>8.2434514639999996</c:v>
                </c:pt>
                <c:pt idx="5">
                  <c:v>#N/A</c:v>
                </c:pt>
                <c:pt idx="6">
                  <c:v>6.5365853659999997</c:v>
                </c:pt>
                <c:pt idx="7">
                  <c:v>#N/A</c:v>
                </c:pt>
                <c:pt idx="8">
                  <c:v>8.8412698410000008</c:v>
                </c:pt>
                <c:pt idx="9">
                  <c:v>8.2142857140000007</c:v>
                </c:pt>
                <c:pt idx="10">
                  <c:v>8.1866666670000008</c:v>
                </c:pt>
                <c:pt idx="11">
                  <c:v>#N/A</c:v>
                </c:pt>
                <c:pt idx="12">
                  <c:v>7.25</c:v>
                </c:pt>
                <c:pt idx="13">
                  <c:v>7.936507937</c:v>
                </c:pt>
                <c:pt idx="14">
                  <c:v>9.788461538</c:v>
                </c:pt>
              </c:numCache>
            </c:numRef>
          </c:xVal>
          <c:yVal>
            <c:numRef>
              <c:f>'Page 90'!$F$67:$F$81</c:f>
              <c:numCache>
                <c:formatCode>General</c:formatCode>
                <c:ptCount val="15"/>
                <c:pt idx="0">
                  <c:v>0.64696412621813404</c:v>
                </c:pt>
                <c:pt idx="1">
                  <c:v>0.81878917944166807</c:v>
                </c:pt>
                <c:pt idx="2">
                  <c:v>0.68199999999999994</c:v>
                </c:pt>
                <c:pt idx="3">
                  <c:v>0.83260000000000001</c:v>
                </c:pt>
                <c:pt idx="4">
                  <c:v>0.78720000000000001</c:v>
                </c:pt>
                <c:pt idx="5">
                  <c:v>0.68500000000000005</c:v>
                </c:pt>
                <c:pt idx="6">
                  <c:v>0.96608799999999995</c:v>
                </c:pt>
                <c:pt idx="7">
                  <c:v>0.70214480245208744</c:v>
                </c:pt>
                <c:pt idx="8">
                  <c:v>0.65959999999999996</c:v>
                </c:pt>
                <c:pt idx="9">
                  <c:v>0.90570098298170998</c:v>
                </c:pt>
                <c:pt idx="10">
                  <c:v>0.85250000000000004</c:v>
                </c:pt>
                <c:pt idx="11">
                  <c:v>0.85250000000000004</c:v>
                </c:pt>
                <c:pt idx="12">
                  <c:v>0.94512087999999994</c:v>
                </c:pt>
                <c:pt idx="13">
                  <c:v>0.80320000000000003</c:v>
                </c:pt>
                <c:pt idx="14">
                  <c:v>0.75</c:v>
                </c:pt>
              </c:numCache>
            </c:numRef>
          </c:yVal>
          <c:smooth val="0"/>
        </c:ser>
        <c:ser>
          <c:idx val="3"/>
          <c:order val="2"/>
          <c:tx>
            <c:v>Canada Female Standard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90'!$G$67:$G$81</c:f>
              <c:numCache>
                <c:formatCode>General</c:formatCode>
                <c:ptCount val="15"/>
                <c:pt idx="0">
                  <c:v>2.777927188</c:v>
                </c:pt>
                <c:pt idx="1">
                  <c:v>8.5645161289999994</c:v>
                </c:pt>
                <c:pt idx="2">
                  <c:v>5.8148148150000001</c:v>
                </c:pt>
                <c:pt idx="3">
                  <c:v>7.0882352940000004</c:v>
                </c:pt>
                <c:pt idx="4">
                  <c:v>8.0290791600000002</c:v>
                </c:pt>
                <c:pt idx="5">
                  <c:v>6.7272727269999999</c:v>
                </c:pt>
                <c:pt idx="6">
                  <c:v>6.6202531650000003</c:v>
                </c:pt>
                <c:pt idx="7">
                  <c:v>5.9684210530000001</c:v>
                </c:pt>
                <c:pt idx="8">
                  <c:v>9.1694915249999998</c:v>
                </c:pt>
                <c:pt idx="9">
                  <c:v>7.2537313430000001</c:v>
                </c:pt>
                <c:pt idx="10">
                  <c:v>6.8961038959999996</c:v>
                </c:pt>
                <c:pt idx="11">
                  <c:v>7.2794117649999999</c:v>
                </c:pt>
                <c:pt idx="12">
                  <c:v>4.5147058820000003</c:v>
                </c:pt>
                <c:pt idx="13">
                  <c:v>7.5833333329999997</c:v>
                </c:pt>
                <c:pt idx="14">
                  <c:v>9.653061224</c:v>
                </c:pt>
              </c:numCache>
            </c:numRef>
          </c:xVal>
          <c:yVal>
            <c:numRef>
              <c:f>'Page 90'!$H$67:$H$81</c:f>
              <c:numCache>
                <c:formatCode>General</c:formatCode>
                <c:ptCount val="15"/>
                <c:pt idx="0">
                  <c:v>0.64696412621813404</c:v>
                </c:pt>
                <c:pt idx="1">
                  <c:v>0.81878917944166807</c:v>
                </c:pt>
                <c:pt idx="2">
                  <c:v>0.68199999999999994</c:v>
                </c:pt>
                <c:pt idx="3">
                  <c:v>0.83260000000000001</c:v>
                </c:pt>
                <c:pt idx="4">
                  <c:v>0.78720000000000001</c:v>
                </c:pt>
                <c:pt idx="5">
                  <c:v>0.68500000000000005</c:v>
                </c:pt>
                <c:pt idx="6">
                  <c:v>0.96608799999999995</c:v>
                </c:pt>
                <c:pt idx="7">
                  <c:v>0.70214480245208744</c:v>
                </c:pt>
                <c:pt idx="8">
                  <c:v>0.65959999999999996</c:v>
                </c:pt>
                <c:pt idx="9">
                  <c:v>0.90570098298170998</c:v>
                </c:pt>
                <c:pt idx="10">
                  <c:v>0.85250000000000004</c:v>
                </c:pt>
                <c:pt idx="11">
                  <c:v>0.85250000000000004</c:v>
                </c:pt>
                <c:pt idx="12">
                  <c:v>0.93563331999999999</c:v>
                </c:pt>
                <c:pt idx="13">
                  <c:v>0.80320000000000003</c:v>
                </c:pt>
                <c:pt idx="14">
                  <c:v>0.75</c:v>
                </c:pt>
              </c:numCache>
            </c:numRef>
          </c:yVal>
          <c:smooth val="0"/>
        </c:ser>
        <c:ser>
          <c:idx val="4"/>
          <c:order val="3"/>
          <c:tx>
            <c:v>Canada Female Best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90'!$I$67:$I$81</c:f>
              <c:numCache>
                <c:formatCode>General</c:formatCode>
                <c:ptCount val="15"/>
                <c:pt idx="0">
                  <c:v>2.7194411010000001</c:v>
                </c:pt>
                <c:pt idx="1">
                  <c:v>8.5581395350000005</c:v>
                </c:pt>
                <c:pt idx="2">
                  <c:v>#N/A</c:v>
                </c:pt>
                <c:pt idx="3">
                  <c:v>8.4666666670000001</c:v>
                </c:pt>
                <c:pt idx="4">
                  <c:v>8.8207547169999998</c:v>
                </c:pt>
                <c:pt idx="5">
                  <c:v>#N/A</c:v>
                </c:pt>
                <c:pt idx="6">
                  <c:v>6.6851851849999999</c:v>
                </c:pt>
                <c:pt idx="7">
                  <c:v>#N/A</c:v>
                </c:pt>
                <c:pt idx="8">
                  <c:v>11.20512821</c:v>
                </c:pt>
                <c:pt idx="9">
                  <c:v>8.4680851060000002</c:v>
                </c:pt>
                <c:pt idx="10">
                  <c:v>5.9714285709999997</c:v>
                </c:pt>
                <c:pt idx="11">
                  <c:v>#N/A</c:v>
                </c:pt>
                <c:pt idx="12">
                  <c:v>6.6739130429999998</c:v>
                </c:pt>
                <c:pt idx="13">
                  <c:v>8.875</c:v>
                </c:pt>
                <c:pt idx="14">
                  <c:v>11.766666669999999</c:v>
                </c:pt>
              </c:numCache>
            </c:numRef>
          </c:xVal>
          <c:yVal>
            <c:numRef>
              <c:f>'Page 90'!$J$67:$J$81</c:f>
              <c:numCache>
                <c:formatCode>General</c:formatCode>
                <c:ptCount val="15"/>
                <c:pt idx="0">
                  <c:v>0.64696412621813404</c:v>
                </c:pt>
                <c:pt idx="1">
                  <c:v>0.81878917944166807</c:v>
                </c:pt>
                <c:pt idx="2">
                  <c:v>0.68199999999999994</c:v>
                </c:pt>
                <c:pt idx="3">
                  <c:v>0.83260000000000001</c:v>
                </c:pt>
                <c:pt idx="4">
                  <c:v>0.78720000000000001</c:v>
                </c:pt>
                <c:pt idx="5">
                  <c:v>0.68500000000000005</c:v>
                </c:pt>
                <c:pt idx="6">
                  <c:v>0.96608799999999995</c:v>
                </c:pt>
                <c:pt idx="7">
                  <c:v>0.70214480245208744</c:v>
                </c:pt>
                <c:pt idx="8">
                  <c:v>0.65959999999999996</c:v>
                </c:pt>
                <c:pt idx="9">
                  <c:v>0.90570098298170998</c:v>
                </c:pt>
                <c:pt idx="10">
                  <c:v>0.85250000000000004</c:v>
                </c:pt>
                <c:pt idx="11">
                  <c:v>0.85250000000000004</c:v>
                </c:pt>
                <c:pt idx="12">
                  <c:v>0.93563331999999999</c:v>
                </c:pt>
                <c:pt idx="13">
                  <c:v>0.80320000000000003</c:v>
                </c:pt>
                <c:pt idx="14">
                  <c:v>0.75</c:v>
                </c:pt>
              </c:numCache>
            </c:numRef>
          </c:yVal>
          <c:smooth val="0"/>
        </c:ser>
        <c:ser>
          <c:idx val="5"/>
          <c:order val="4"/>
          <c:tx>
            <c:v>Canada Actuals All Business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'Page 90'!$T$67:$T$74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'Page 90'!$V$67:$V$74</c:f>
              <c:numCache>
                <c:formatCode>0.00%</c:formatCode>
                <c:ptCount val="8"/>
                <c:pt idx="0">
                  <c:v>0.38229668857860466</c:v>
                </c:pt>
                <c:pt idx="1">
                  <c:v>0.53693292547526394</c:v>
                </c:pt>
                <c:pt idx="2">
                  <c:v>0.67793730798274476</c:v>
                </c:pt>
                <c:pt idx="3">
                  <c:v>0.76119486140001846</c:v>
                </c:pt>
                <c:pt idx="4">
                  <c:v>0.84789119479908692</c:v>
                </c:pt>
                <c:pt idx="5">
                  <c:v>0.89953635644383778</c:v>
                </c:pt>
                <c:pt idx="6">
                  <c:v>0.93787429362137376</c:v>
                </c:pt>
                <c:pt idx="7">
                  <c:v>0.91310989625586914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1546504"/>
        <c:axId val="771539056"/>
        <c:extLst/>
      </c:scatterChart>
      <c:valAx>
        <c:axId val="771546504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Premium Jump Ratio</a:t>
                </a:r>
              </a:p>
            </c:rich>
          </c:tx>
          <c:layout>
            <c:manualLayout>
              <c:xMode val="edge"/>
              <c:yMode val="edge"/>
              <c:x val="0.46628230887251149"/>
              <c:y val="0.798274725605495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539056"/>
        <c:crosses val="autoZero"/>
        <c:crossBetween val="midCat"/>
        <c:majorUnit val="1"/>
      </c:valAx>
      <c:valAx>
        <c:axId val="771539056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Cumulative Lapse Duration 10 &amp; 11</a:t>
                </a:r>
              </a:p>
            </c:rich>
          </c:tx>
          <c:layout>
            <c:manualLayout>
              <c:xMode val="edge"/>
              <c:yMode val="edge"/>
              <c:x val="9.6156921837339485E-3"/>
              <c:y val="0.2101626371446178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546504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0537085232463612E-2"/>
          <c:y val="0.84092505437854781"/>
          <c:w val="0.88507275403216368"/>
          <c:h val="9.0988877325298229E-2"/>
        </c:manualLayout>
      </c:layout>
      <c:overlay val="0"/>
      <c:spPr>
        <a:ln w="12700">
          <a:solidFill>
            <a:schemeClr val="tx1"/>
          </a:solidFill>
        </a:ln>
      </c:spPr>
      <c:txPr>
        <a:bodyPr/>
        <a:lstStyle/>
        <a:p>
          <a:pPr>
            <a:defRPr sz="1000" b="1"/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T20 Lapse Rates by Duration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Distribution by Company</a:t>
            </a:r>
            <a:endParaRPr lang="en-US" sz="1400" baseline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4215854823304681"/>
          <c:y val="5.753327503623052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19363159834247"/>
          <c:y val="9.9519025229515251E-2"/>
          <c:w val="0.80932021749430327"/>
          <c:h val="0.74672931001259846"/>
        </c:manualLayout>
      </c:layout>
      <c:lineChart>
        <c:grouping val="standard"/>
        <c:varyColors val="0"/>
        <c:ser>
          <c:idx val="3"/>
          <c:order val="0"/>
          <c:tx>
            <c:strRef>
              <c:f>'Page 16'!$B$8</c:f>
              <c:strCache>
                <c:ptCount val="1"/>
                <c:pt idx="0">
                  <c:v>80th percentile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'Page 16'!$C$3:$H$3</c:f>
              <c:strCache>
                <c:ptCount val="5"/>
                <c:pt idx="0">
                  <c:v>16-18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</c:strCache>
            </c:strRef>
          </c:cat>
          <c:val>
            <c:numRef>
              <c:f>'Page 16'!$C$8:$G$8</c:f>
              <c:numCache>
                <c:formatCode>0.0%</c:formatCode>
                <c:ptCount val="5"/>
                <c:pt idx="0">
                  <c:v>3.3489994900798153E-2</c:v>
                </c:pt>
                <c:pt idx="1">
                  <c:v>4.0254981753210364E-2</c:v>
                </c:pt>
                <c:pt idx="2">
                  <c:v>0.60532585991539911</c:v>
                </c:pt>
                <c:pt idx="3">
                  <c:v>0.38201746897195404</c:v>
                </c:pt>
                <c:pt idx="4">
                  <c:v>0.10493567041454227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16'!$B$6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dash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'Page 16'!$C$13:$H$13</c:f>
                <c:numCache>
                  <c:formatCode>General</c:formatCode>
                  <c:ptCount val="6"/>
                  <c:pt idx="0">
                    <c:v>8.0080529576200266E-3</c:v>
                  </c:pt>
                  <c:pt idx="1">
                    <c:v>7.3167574076551181E-3</c:v>
                  </c:pt>
                  <c:pt idx="2">
                    <c:v>3.9831677581831149E-2</c:v>
                  </c:pt>
                  <c:pt idx="3">
                    <c:v>5.6721722296171007E-2</c:v>
                  </c:pt>
                  <c:pt idx="4">
                    <c:v>1.3234555939554596E-2</c:v>
                  </c:pt>
                </c:numCache>
              </c:numRef>
            </c:plus>
            <c:minus>
              <c:numRef>
                <c:f>'Page 16'!$C$12:$H$12</c:f>
                <c:numCache>
                  <c:formatCode>General</c:formatCode>
                  <c:ptCount val="6"/>
                  <c:pt idx="0">
                    <c:v>1.2951373398725728E-3</c:v>
                  </c:pt>
                  <c:pt idx="1">
                    <c:v>4.4269614826876469E-5</c:v>
                  </c:pt>
                  <c:pt idx="2">
                    <c:v>0.17248653165138322</c:v>
                  </c:pt>
                  <c:pt idx="3">
                    <c:v>9.5150791461898754E-3</c:v>
                  </c:pt>
                  <c:pt idx="4">
                    <c:v>1.4236852515081388E-2</c:v>
                  </c:pt>
                </c:numCache>
              </c:numRef>
            </c:minus>
          </c:errBars>
          <c:cat>
            <c:strRef>
              <c:f>'Page 16'!$C$3:$H$3</c:f>
              <c:strCache>
                <c:ptCount val="5"/>
                <c:pt idx="0">
                  <c:v>16-18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</c:strCache>
            </c:strRef>
          </c:cat>
          <c:val>
            <c:numRef>
              <c:f>'Page 16'!$C$6:$H$6</c:f>
              <c:numCache>
                <c:formatCode>0.0%</c:formatCode>
                <c:ptCount val="6"/>
                <c:pt idx="0">
                  <c:v>2.5481941943178127E-2</c:v>
                </c:pt>
                <c:pt idx="1">
                  <c:v>3.2938224345555246E-2</c:v>
                </c:pt>
                <c:pt idx="2">
                  <c:v>0.56549418233356796</c:v>
                </c:pt>
                <c:pt idx="3">
                  <c:v>0.32529574667578304</c:v>
                </c:pt>
                <c:pt idx="4">
                  <c:v>9.1701114474987674E-2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16'!$B$7</c:f>
              <c:strCache>
                <c:ptCount val="1"/>
                <c:pt idx="0">
                  <c:v>Aggregate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strRef>
              <c:f>'Page 16'!$C$3:$H$3</c:f>
              <c:strCache>
                <c:ptCount val="5"/>
                <c:pt idx="0">
                  <c:v>16-18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</c:strCache>
            </c:strRef>
          </c:cat>
          <c:val>
            <c:numRef>
              <c:f>'Page 16'!$C$7:$H$7</c:f>
              <c:numCache>
                <c:formatCode>0.0%</c:formatCode>
                <c:ptCount val="6"/>
                <c:pt idx="0">
                  <c:v>2.7560097754320341E-2</c:v>
                </c:pt>
                <c:pt idx="1">
                  <c:v>3.5385820408488526E-2</c:v>
                </c:pt>
                <c:pt idx="2">
                  <c:v>0.51472526149987718</c:v>
                </c:pt>
                <c:pt idx="3">
                  <c:v>0.36427386855352401</c:v>
                </c:pt>
                <c:pt idx="4">
                  <c:v>8.8270743720052489E-2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'Page 16'!$B$5</c:f>
              <c:strCache>
                <c:ptCount val="1"/>
                <c:pt idx="0">
                  <c:v>20th percentile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cat>
            <c:strRef>
              <c:f>'Page 16'!$C$3:$H$3</c:f>
              <c:strCache>
                <c:ptCount val="5"/>
                <c:pt idx="0">
                  <c:v>16-18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</c:strCache>
            </c:strRef>
          </c:cat>
          <c:val>
            <c:numRef>
              <c:f>'Page 16'!$C$5:$H$5</c:f>
              <c:numCache>
                <c:formatCode>0.0%</c:formatCode>
                <c:ptCount val="6"/>
                <c:pt idx="0">
                  <c:v>2.4186804603305554E-2</c:v>
                </c:pt>
                <c:pt idx="1">
                  <c:v>3.289395473072837E-2</c:v>
                </c:pt>
                <c:pt idx="2">
                  <c:v>0.39300765068218474</c:v>
                </c:pt>
                <c:pt idx="3">
                  <c:v>0.31578066752959316</c:v>
                </c:pt>
                <c:pt idx="4">
                  <c:v>7.7464261959906286E-2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54560"/>
        <c:axId val="765356912"/>
      </c:lineChart>
      <c:catAx>
        <c:axId val="76535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Duration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356912"/>
        <c:crosses val="autoZero"/>
        <c:auto val="1"/>
        <c:lblAlgn val="ctr"/>
        <c:lblOffset val="100"/>
        <c:noMultiLvlLbl val="0"/>
      </c:catAx>
      <c:valAx>
        <c:axId val="76535691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Lapse Rate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653545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323870977445871"/>
          <c:y val="0.19346957078304591"/>
          <c:w val="0.19024900540727538"/>
          <c:h val="0.21745703113718648"/>
        </c:manualLayout>
      </c:layout>
      <c:overlay val="1"/>
      <c:spPr>
        <a:noFill/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 anchor="b" anchorCtr="1"/>
          <a:lstStyle/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 by Duration</a:t>
            </a:r>
            <a:r>
              <a:rPr lang="en-US" baseline="0"/>
              <a:t> and</a:t>
            </a:r>
          </a:p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Premium Mode</a:t>
            </a:r>
          </a:p>
        </c:rich>
      </c:tx>
      <c:layout>
        <c:manualLayout>
          <c:xMode val="edge"/>
          <c:yMode val="edge"/>
          <c:x val="0.38526886028287627"/>
          <c:y val="3.4169825410479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20310025639707169"/>
          <c:w val="0.72420158741394924"/>
          <c:h val="0.52698616374592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17'!$H$1</c:f>
              <c:strCache>
                <c:ptCount val="1"/>
                <c:pt idx="0">
                  <c:v>Lapse Rate Monthly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multiLvlStrRef>
              <c:f>'Page 17'!$A$5:$B$15</c:f>
              <c:multiLvlStrCache>
                <c:ptCount val="11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  <c:pt idx="10">
                    <c:v>16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'Page 17'!$H$5:$H$15</c:f>
              <c:numCache>
                <c:formatCode>0.0%</c:formatCode>
                <c:ptCount val="11"/>
                <c:pt idx="0">
                  <c:v>5.6000000000000001E-2</c:v>
                </c:pt>
                <c:pt idx="1">
                  <c:v>5.8000000000000003E-2</c:v>
                </c:pt>
                <c:pt idx="2">
                  <c:v>5.8000000000000003E-2</c:v>
                </c:pt>
                <c:pt idx="3">
                  <c:v>6.5000000000000002E-2</c:v>
                </c:pt>
                <c:pt idx="4">
                  <c:v>0.502</c:v>
                </c:pt>
                <c:pt idx="5">
                  <c:v>0.42299999999999999</c:v>
                </c:pt>
                <c:pt idx="6">
                  <c:v>0.10100000000000001</c:v>
                </c:pt>
                <c:pt idx="7">
                  <c:v>7.0999999999999994E-2</c:v>
                </c:pt>
                <c:pt idx="8">
                  <c:v>5.8999999999999997E-2</c:v>
                </c:pt>
                <c:pt idx="9">
                  <c:v>5.3999999999999999E-2</c:v>
                </c:pt>
                <c:pt idx="10">
                  <c:v>4.8000000000000001E-2</c:v>
                </c:pt>
              </c:numCache>
            </c:numRef>
          </c:val>
        </c:ser>
        <c:ser>
          <c:idx val="2"/>
          <c:order val="1"/>
          <c:tx>
            <c:strRef>
              <c:f>'Page 17'!$G$1</c:f>
              <c:strCache>
                <c:ptCount val="1"/>
                <c:pt idx="0">
                  <c:v>Lapse Rate Annual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invertIfNegative val="0"/>
          <c:cat>
            <c:multiLvlStrRef>
              <c:f>'Page 17'!$A$5:$B$15</c:f>
              <c:multiLvlStrCache>
                <c:ptCount val="11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  <c:pt idx="10">
                    <c:v>16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'Page 17'!$G$5:$G$15</c:f>
              <c:numCache>
                <c:formatCode>0.0%</c:formatCode>
                <c:ptCount val="11"/>
                <c:pt idx="0">
                  <c:v>0.06</c:v>
                </c:pt>
                <c:pt idx="1">
                  <c:v>6.6000000000000003E-2</c:v>
                </c:pt>
                <c:pt idx="2">
                  <c:v>6.4000000000000001E-2</c:v>
                </c:pt>
                <c:pt idx="3">
                  <c:v>7.9000000000000001E-2</c:v>
                </c:pt>
                <c:pt idx="4">
                  <c:v>0.71799999999999997</c:v>
                </c:pt>
                <c:pt idx="5">
                  <c:v>0.47599999999999998</c:v>
                </c:pt>
                <c:pt idx="6">
                  <c:v>0.152</c:v>
                </c:pt>
                <c:pt idx="7">
                  <c:v>0.12</c:v>
                </c:pt>
                <c:pt idx="8">
                  <c:v>9.2999999999999999E-2</c:v>
                </c:pt>
                <c:pt idx="9">
                  <c:v>9.2999999999999999E-2</c:v>
                </c:pt>
                <c:pt idx="10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5357304"/>
        <c:axId val="765356520"/>
      </c:barChart>
      <c:lineChart>
        <c:grouping val="standard"/>
        <c:varyColors val="0"/>
        <c:ser>
          <c:idx val="0"/>
          <c:order val="2"/>
          <c:tx>
            <c:strRef>
              <c:f>'Page 17'!$F$1</c:f>
              <c:strCache>
                <c:ptCount val="1"/>
                <c:pt idx="0">
                  <c:v>Number of Lapses Monthly</c:v>
                </c:pt>
              </c:strCache>
            </c:strRef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rgbClr val="FF0000"/>
                </a:solidFill>
              </a:ln>
            </c:spPr>
          </c:marker>
          <c:val>
            <c:numRef>
              <c:f>'Page 17'!$F$5:$F$15</c:f>
              <c:numCache>
                <c:formatCode>#,##0</c:formatCode>
                <c:ptCount val="11"/>
                <c:pt idx="0">
                  <c:v>26276</c:v>
                </c:pt>
                <c:pt idx="1">
                  <c:v>25916</c:v>
                </c:pt>
                <c:pt idx="2">
                  <c:v>23694</c:v>
                </c:pt>
                <c:pt idx="3">
                  <c:v>24847</c:v>
                </c:pt>
                <c:pt idx="4">
                  <c:v>179480</c:v>
                </c:pt>
                <c:pt idx="5">
                  <c:v>80949</c:v>
                </c:pt>
                <c:pt idx="6">
                  <c:v>12246</c:v>
                </c:pt>
                <c:pt idx="7">
                  <c:v>8358</c:v>
                </c:pt>
                <c:pt idx="8">
                  <c:v>6901</c:v>
                </c:pt>
                <c:pt idx="9">
                  <c:v>6045</c:v>
                </c:pt>
                <c:pt idx="10">
                  <c:v>4873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17'!$E$1</c:f>
              <c:strCache>
                <c:ptCount val="1"/>
                <c:pt idx="0">
                  <c:v>Number of Lapses Annual</c:v>
                </c:pt>
              </c:strCache>
            </c:strRef>
          </c:tx>
          <c:spPr>
            <a:ln>
              <a:noFill/>
            </a:ln>
          </c:spPr>
          <c:val>
            <c:numRef>
              <c:f>'Page 17'!$E$5:$E$15</c:f>
              <c:numCache>
                <c:formatCode>#,##0</c:formatCode>
                <c:ptCount val="11"/>
                <c:pt idx="0">
                  <c:v>4092</c:v>
                </c:pt>
                <c:pt idx="1">
                  <c:v>4309</c:v>
                </c:pt>
                <c:pt idx="2">
                  <c:v>3910</c:v>
                </c:pt>
                <c:pt idx="3">
                  <c:v>4706</c:v>
                </c:pt>
                <c:pt idx="4">
                  <c:v>42848</c:v>
                </c:pt>
                <c:pt idx="5">
                  <c:v>8763</c:v>
                </c:pt>
                <c:pt idx="6">
                  <c:v>1725</c:v>
                </c:pt>
                <c:pt idx="7">
                  <c:v>1335</c:v>
                </c:pt>
                <c:pt idx="8">
                  <c:v>1033</c:v>
                </c:pt>
                <c:pt idx="9">
                  <c:v>1042</c:v>
                </c:pt>
                <c:pt idx="10" formatCode="General">
                  <c:v>886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74600"/>
        <c:axId val="765177344"/>
      </c:lineChart>
      <c:catAx>
        <c:axId val="765357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56520"/>
        <c:crosses val="autoZero"/>
        <c:auto val="1"/>
        <c:lblAlgn val="ctr"/>
        <c:lblOffset val="100"/>
        <c:noMultiLvlLbl val="0"/>
      </c:catAx>
      <c:valAx>
        <c:axId val="7653565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Lapse Rate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357304"/>
        <c:crosses val="autoZero"/>
        <c:crossBetween val="between"/>
      </c:valAx>
      <c:valAx>
        <c:axId val="765177344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Number of Lapses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765174600"/>
        <c:crosses val="max"/>
        <c:crossBetween val="between"/>
      </c:valAx>
      <c:catAx>
        <c:axId val="765174600"/>
        <c:scaling>
          <c:orientation val="minMax"/>
        </c:scaling>
        <c:delete val="1"/>
        <c:axPos val="b"/>
        <c:majorTickMark val="out"/>
        <c:minorTickMark val="none"/>
        <c:tickLblPos val="nextTo"/>
        <c:crossAx val="765177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794423657722087"/>
          <c:y val="0.85382121352478002"/>
          <c:w val="0.35686568470652469"/>
          <c:h val="0.10235899082002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Duration 10 Lapse Rate
by Duration 11/10 Premium Jump Ratio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Count vs Amount</a:t>
            </a:r>
          </a:p>
        </c:rich>
      </c:tx>
      <c:layout>
        <c:manualLayout>
          <c:xMode val="edge"/>
          <c:yMode val="edge"/>
          <c:x val="0.29153647629587037"/>
          <c:y val="2.397998467020641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9373686296"/>
          <c:y val="0.1392261247003341"/>
          <c:w val="0.67354802551953397"/>
          <c:h val="0.5936325280586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19'!$E$2</c:f>
              <c:strCache>
                <c:ptCount val="1"/>
                <c:pt idx="0">
                  <c:v>Duration 10 Lapse Rate Count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'Page 19'!$B$3:$B$9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19'!$E$3:$E$9</c:f>
              <c:numCache>
                <c:formatCode>0.0%</c:formatCode>
                <c:ptCount val="7"/>
                <c:pt idx="0">
                  <c:v>0.22886528259019639</c:v>
                </c:pt>
                <c:pt idx="1">
                  <c:v>0.32274039342300698</c:v>
                </c:pt>
                <c:pt idx="2">
                  <c:v>0.43878922942733306</c:v>
                </c:pt>
                <c:pt idx="3">
                  <c:v>0.53641519741851751</c:v>
                </c:pt>
                <c:pt idx="4">
                  <c:v>0.63965686329278704</c:v>
                </c:pt>
                <c:pt idx="5">
                  <c:v>0.73229776378280065</c:v>
                </c:pt>
                <c:pt idx="6">
                  <c:v>0.80940830438096067</c:v>
                </c:pt>
              </c:numCache>
            </c:numRef>
          </c:val>
        </c:ser>
        <c:ser>
          <c:idx val="2"/>
          <c:order val="1"/>
          <c:tx>
            <c:strRef>
              <c:f>'Page 19'!$F$2</c:f>
              <c:strCache>
                <c:ptCount val="1"/>
                <c:pt idx="0">
                  <c:v>Duration 10 Lapse Rate Amount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invertIfNegative val="0"/>
          <c:cat>
            <c:strRef>
              <c:f>'Page 19'!$B$3:$B$9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19'!$F$3:$F$9</c:f>
              <c:numCache>
                <c:formatCode>0.0%</c:formatCode>
                <c:ptCount val="7"/>
                <c:pt idx="0">
                  <c:v>0.24212273579789031</c:v>
                </c:pt>
                <c:pt idx="1">
                  <c:v>0.34398168331009565</c:v>
                </c:pt>
                <c:pt idx="2">
                  <c:v>0.44193373502726452</c:v>
                </c:pt>
                <c:pt idx="3">
                  <c:v>0.53639454796198216</c:v>
                </c:pt>
                <c:pt idx="4">
                  <c:v>0.63604347367504688</c:v>
                </c:pt>
                <c:pt idx="5">
                  <c:v>0.73395112096306969</c:v>
                </c:pt>
                <c:pt idx="6">
                  <c:v>0.8031397228993884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5180088"/>
        <c:axId val="765178520"/>
      </c:barChart>
      <c:lineChart>
        <c:grouping val="standard"/>
        <c:varyColors val="0"/>
        <c:ser>
          <c:idx val="0"/>
          <c:order val="2"/>
          <c:tx>
            <c:strRef>
              <c:f>'Page 19'!$D$2</c:f>
              <c:strCache>
                <c:ptCount val="1"/>
                <c:pt idx="0">
                  <c:v>Duration 10 Lapses </c:v>
                </c:pt>
              </c:strCache>
            </c:strRef>
          </c:tx>
          <c:spPr>
            <a:ln>
              <a:noFill/>
            </a:ln>
          </c:spPr>
          <c:marker>
            <c:symbol val="plus"/>
            <c:size val="7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'Page 19'!$D$3:$D$9</c:f>
              <c:numCache>
                <c:formatCode>#,##0</c:formatCode>
                <c:ptCount val="7"/>
                <c:pt idx="0">
                  <c:v>2772</c:v>
                </c:pt>
                <c:pt idx="1">
                  <c:v>14064</c:v>
                </c:pt>
                <c:pt idx="2">
                  <c:v>36853</c:v>
                </c:pt>
                <c:pt idx="3">
                  <c:v>54452</c:v>
                </c:pt>
                <c:pt idx="4">
                  <c:v>57734</c:v>
                </c:pt>
                <c:pt idx="5">
                  <c:v>30072</c:v>
                </c:pt>
                <c:pt idx="6">
                  <c:v>10657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74992"/>
        <c:axId val="765178912"/>
      </c:lineChart>
      <c:catAx>
        <c:axId val="765180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 11/10 Premium</a:t>
                </a:r>
                <a:r>
                  <a:rPr lang="en-US" baseline="0"/>
                  <a:t> Jump Ratio</a:t>
                </a:r>
              </a:p>
            </c:rich>
          </c:tx>
          <c:layout>
            <c:manualLayout>
              <c:xMode val="edge"/>
              <c:yMode val="edge"/>
              <c:x val="0.35263210833270958"/>
              <c:y val="0.85653210664194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78520"/>
        <c:crosses val="autoZero"/>
        <c:auto val="1"/>
        <c:lblAlgn val="ctr"/>
        <c:lblOffset val="100"/>
        <c:noMultiLvlLbl val="0"/>
      </c:catAx>
      <c:valAx>
        <c:axId val="7651785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80088"/>
        <c:crosses val="autoZero"/>
        <c:crossBetween val="between"/>
      </c:valAx>
      <c:valAx>
        <c:axId val="765178912"/>
        <c:scaling>
          <c:logBase val="10"/>
          <c:orientation val="minMax"/>
          <c:max val="1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/>
                  <a:t>Number of Lpases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765174992"/>
        <c:crosses val="max"/>
        <c:crossBetween val="between"/>
      </c:valAx>
      <c:catAx>
        <c:axId val="765174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651789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036415263452499"/>
          <c:y val="0.91440871662147205"/>
          <c:w val="0.46250584922364379"/>
          <c:h val="6.3691326424943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Duration 10 Lapse Rate
by Duration 11/10 Premium Jump Amount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Count vs Amount</a:t>
            </a:r>
          </a:p>
        </c:rich>
      </c:tx>
      <c:layout>
        <c:manualLayout>
          <c:xMode val="edge"/>
          <c:yMode val="edge"/>
          <c:x val="0.27448539376323833"/>
          <c:y val="2.397948088773079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9373686296"/>
          <c:y val="0.1392261247003341"/>
          <c:w val="0.67354802551953397"/>
          <c:h val="0.5936325280586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20'!$E$2</c:f>
              <c:strCache>
                <c:ptCount val="1"/>
                <c:pt idx="0">
                  <c:v>Duration 10 Lapse Rate Count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'Page 20'!$B$3:$B$12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20'!$E$3:$E$12</c:f>
              <c:numCache>
                <c:formatCode>0.0%</c:formatCode>
                <c:ptCount val="10"/>
                <c:pt idx="0">
                  <c:v>0.27800000000000002</c:v>
                </c:pt>
                <c:pt idx="1">
                  <c:v>0.375</c:v>
                </c:pt>
                <c:pt idx="2">
                  <c:v>0.44800000000000001</c:v>
                </c:pt>
                <c:pt idx="3">
                  <c:v>0.496</c:v>
                </c:pt>
                <c:pt idx="4">
                  <c:v>0.54200000000000004</c:v>
                </c:pt>
                <c:pt idx="5">
                  <c:v>0.59</c:v>
                </c:pt>
                <c:pt idx="6">
                  <c:v>0.64</c:v>
                </c:pt>
                <c:pt idx="7">
                  <c:v>0.68400000000000005</c:v>
                </c:pt>
                <c:pt idx="8">
                  <c:v>0.72699999999999998</c:v>
                </c:pt>
                <c:pt idx="9">
                  <c:v>0.752</c:v>
                </c:pt>
              </c:numCache>
            </c:numRef>
          </c:val>
        </c:ser>
        <c:ser>
          <c:idx val="2"/>
          <c:order val="1"/>
          <c:tx>
            <c:strRef>
              <c:f>'Page 20'!$F$2</c:f>
              <c:strCache>
                <c:ptCount val="1"/>
                <c:pt idx="0">
                  <c:v>Duration 10 Lapse Rate Amount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invertIfNegative val="0"/>
          <c:cat>
            <c:strRef>
              <c:f>'Page 20'!$B$3:$B$12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20'!$F$3:$F$12</c:f>
              <c:numCache>
                <c:formatCode>0.0%</c:formatCode>
                <c:ptCount val="10"/>
                <c:pt idx="0">
                  <c:v>0.28199999999999997</c:v>
                </c:pt>
                <c:pt idx="1">
                  <c:v>0.36699999999999999</c:v>
                </c:pt>
                <c:pt idx="2">
                  <c:v>0.432</c:v>
                </c:pt>
                <c:pt idx="3">
                  <c:v>0.47199999999999998</c:v>
                </c:pt>
                <c:pt idx="4">
                  <c:v>0.51200000000000001</c:v>
                </c:pt>
                <c:pt idx="5">
                  <c:v>0.55400000000000005</c:v>
                </c:pt>
                <c:pt idx="6">
                  <c:v>0.59599999999999997</c:v>
                </c:pt>
                <c:pt idx="7">
                  <c:v>0.63700000000000001</c:v>
                </c:pt>
                <c:pt idx="8">
                  <c:v>0.68</c:v>
                </c:pt>
                <c:pt idx="9">
                  <c:v>0.72199999999999998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5175384"/>
        <c:axId val="765179304"/>
      </c:barChart>
      <c:lineChart>
        <c:grouping val="standard"/>
        <c:varyColors val="0"/>
        <c:ser>
          <c:idx val="0"/>
          <c:order val="2"/>
          <c:tx>
            <c:strRef>
              <c:f>'Page 20'!$D$2</c:f>
              <c:strCache>
                <c:ptCount val="1"/>
                <c:pt idx="0">
                  <c:v>Duration 10 Lapses </c:v>
                </c:pt>
              </c:strCache>
            </c:strRef>
          </c:tx>
          <c:spPr>
            <a:ln>
              <a:noFill/>
            </a:ln>
          </c:spPr>
          <c:marker>
            <c:symbol val="plus"/>
            <c:size val="7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'Page 20'!$D$3:$D$12</c:f>
              <c:numCache>
                <c:formatCode>#,##0</c:formatCode>
                <c:ptCount val="10"/>
                <c:pt idx="0">
                  <c:v>9295</c:v>
                </c:pt>
                <c:pt idx="1">
                  <c:v>17807</c:v>
                </c:pt>
                <c:pt idx="2">
                  <c:v>19352</c:v>
                </c:pt>
                <c:pt idx="3">
                  <c:v>23467</c:v>
                </c:pt>
                <c:pt idx="4">
                  <c:v>25253</c:v>
                </c:pt>
                <c:pt idx="5">
                  <c:v>26449</c:v>
                </c:pt>
                <c:pt idx="6">
                  <c:v>22624</c:v>
                </c:pt>
                <c:pt idx="7">
                  <c:v>27941</c:v>
                </c:pt>
                <c:pt idx="8">
                  <c:v>18302</c:v>
                </c:pt>
                <c:pt idx="9">
                  <c:v>16114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77736"/>
        <c:axId val="765179696"/>
      </c:lineChart>
      <c:catAx>
        <c:axId val="765175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</a:t>
                </a:r>
                <a:r>
                  <a:rPr lang="en-US" baseline="0"/>
                  <a:t> 11/10 </a:t>
                </a:r>
                <a:r>
                  <a:rPr lang="en-US"/>
                  <a:t>Premium Jump Amount</a:t>
                </a:r>
              </a:p>
            </c:rich>
          </c:tx>
          <c:layout>
            <c:manualLayout>
              <c:xMode val="edge"/>
              <c:yMode val="edge"/>
              <c:x val="0.32135826837689185"/>
              <c:y val="0.873640048518046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79304"/>
        <c:crosses val="autoZero"/>
        <c:auto val="1"/>
        <c:lblAlgn val="ctr"/>
        <c:lblOffset val="100"/>
        <c:noMultiLvlLbl val="0"/>
      </c:catAx>
      <c:valAx>
        <c:axId val="7651793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75384"/>
        <c:crosses val="autoZero"/>
        <c:crossBetween val="between"/>
      </c:valAx>
      <c:valAx>
        <c:axId val="765179696"/>
        <c:scaling>
          <c:logBase val="10"/>
          <c:orientation val="minMax"/>
          <c:max val="1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/>
                  <a:t>Number of Lapses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765177736"/>
        <c:crosses val="max"/>
        <c:crossBetween val="between"/>
      </c:valAx>
      <c:catAx>
        <c:axId val="765177736"/>
        <c:scaling>
          <c:orientation val="minMax"/>
        </c:scaling>
        <c:delete val="1"/>
        <c:axPos val="b"/>
        <c:majorTickMark val="out"/>
        <c:minorTickMark val="none"/>
        <c:tickLblPos val="nextTo"/>
        <c:crossAx val="7651796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467086574446192"/>
          <c:y val="0.9192967000146447"/>
          <c:w val="0.46250584922364379"/>
          <c:h val="6.3691326424943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T20 Duration 20 Lapse Rate
by Duration</a:t>
            </a:r>
            <a:r>
              <a:rPr lang="en-US" baseline="0"/>
              <a:t> 21/20 </a:t>
            </a:r>
            <a:r>
              <a:rPr lang="en-US"/>
              <a:t>Premium Jump Ratio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Count</a:t>
            </a:r>
            <a:r>
              <a:rPr lang="en-US" baseline="0"/>
              <a:t> vs Amount</a:t>
            </a:r>
            <a:endParaRPr lang="en-US"/>
          </a:p>
        </c:rich>
      </c:tx>
      <c:layout>
        <c:manualLayout>
          <c:xMode val="edge"/>
          <c:yMode val="edge"/>
          <c:x val="0.27448539376323833"/>
          <c:y val="2.397948088773079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18235515186494"/>
          <c:y val="0.1414803149606299"/>
          <c:w val="0.65394017985952602"/>
          <c:h val="0.55548261730441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21'!$E$2</c:f>
              <c:strCache>
                <c:ptCount val="1"/>
                <c:pt idx="0">
                  <c:v>Duration 20 Lapse Rate Count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'Page 21'!$B$3:$B$8</c:f>
              <c:strCache>
                <c:ptCount val="6"/>
                <c:pt idx="0">
                  <c:v>1.01x - 3x</c:v>
                </c:pt>
                <c:pt idx="1">
                  <c:v>3.01x - 4x</c:v>
                </c:pt>
                <c:pt idx="2">
                  <c:v>4.01x - 5x</c:v>
                </c:pt>
                <c:pt idx="3">
                  <c:v>5.01x - 6x</c:v>
                </c:pt>
                <c:pt idx="4">
                  <c:v>6.01x - 7x</c:v>
                </c:pt>
                <c:pt idx="5">
                  <c:v>7.01x+</c:v>
                </c:pt>
              </c:strCache>
            </c:strRef>
          </c:cat>
          <c:val>
            <c:numRef>
              <c:f>'Page 21'!$E$3:$E$8</c:f>
              <c:numCache>
                <c:formatCode>0.0%</c:formatCode>
                <c:ptCount val="6"/>
                <c:pt idx="0">
                  <c:v>0.312</c:v>
                </c:pt>
                <c:pt idx="1">
                  <c:v>0.371</c:v>
                </c:pt>
                <c:pt idx="2">
                  <c:v>0.503</c:v>
                </c:pt>
                <c:pt idx="3">
                  <c:v>0.61199999999999999</c:v>
                </c:pt>
                <c:pt idx="4">
                  <c:v>0.71799999999999997</c:v>
                </c:pt>
                <c:pt idx="5">
                  <c:v>0.70099999999999996</c:v>
                </c:pt>
              </c:numCache>
            </c:numRef>
          </c:val>
        </c:ser>
        <c:ser>
          <c:idx val="2"/>
          <c:order val="1"/>
          <c:tx>
            <c:strRef>
              <c:f>'Page 21'!$F$2</c:f>
              <c:strCache>
                <c:ptCount val="1"/>
                <c:pt idx="0">
                  <c:v>Duration 20 Lapse Rate Amount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invertIfNegative val="0"/>
          <c:cat>
            <c:strRef>
              <c:f>'Page 21'!$B$3:$B$8</c:f>
              <c:strCache>
                <c:ptCount val="6"/>
                <c:pt idx="0">
                  <c:v>1.01x - 3x</c:v>
                </c:pt>
                <c:pt idx="1">
                  <c:v>3.01x - 4x</c:v>
                </c:pt>
                <c:pt idx="2">
                  <c:v>4.01x - 5x</c:v>
                </c:pt>
                <c:pt idx="3">
                  <c:v>5.01x - 6x</c:v>
                </c:pt>
                <c:pt idx="4">
                  <c:v>6.01x - 7x</c:v>
                </c:pt>
                <c:pt idx="5">
                  <c:v>7.01x+</c:v>
                </c:pt>
              </c:strCache>
            </c:strRef>
          </c:cat>
          <c:val>
            <c:numRef>
              <c:f>'Page 21'!$F$3:$F$8</c:f>
              <c:numCache>
                <c:formatCode>0.0%</c:formatCode>
                <c:ptCount val="6"/>
                <c:pt idx="0">
                  <c:v>0.32600000000000001</c:v>
                </c:pt>
                <c:pt idx="1">
                  <c:v>0.39500000000000002</c:v>
                </c:pt>
                <c:pt idx="2">
                  <c:v>0.51200000000000001</c:v>
                </c:pt>
                <c:pt idx="3">
                  <c:v>0.61699999999999999</c:v>
                </c:pt>
                <c:pt idx="4">
                  <c:v>0.73099999999999998</c:v>
                </c:pt>
                <c:pt idx="5">
                  <c:v>0.73699999999999999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5175776"/>
        <c:axId val="765180872"/>
      </c:barChart>
      <c:lineChart>
        <c:grouping val="standard"/>
        <c:varyColors val="0"/>
        <c:ser>
          <c:idx val="0"/>
          <c:order val="2"/>
          <c:tx>
            <c:strRef>
              <c:f>'Page 21'!$D$2</c:f>
              <c:strCache>
                <c:ptCount val="1"/>
                <c:pt idx="0">
                  <c:v>Duration 20 Lapses </c:v>
                </c:pt>
              </c:strCache>
            </c:strRef>
          </c:tx>
          <c:spPr>
            <a:ln>
              <a:noFill/>
            </a:ln>
          </c:spPr>
          <c:marker>
            <c:symbol val="plus"/>
            <c:size val="7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'Page 21'!$D$3:$D$8</c:f>
              <c:numCache>
                <c:formatCode>#,##0</c:formatCode>
                <c:ptCount val="6"/>
                <c:pt idx="0">
                  <c:v>233</c:v>
                </c:pt>
                <c:pt idx="1">
                  <c:v>664</c:v>
                </c:pt>
                <c:pt idx="2">
                  <c:v>1551</c:v>
                </c:pt>
                <c:pt idx="3">
                  <c:v>2495</c:v>
                </c:pt>
                <c:pt idx="4">
                  <c:v>3054</c:v>
                </c:pt>
                <c:pt idx="5">
                  <c:v>2264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78128"/>
        <c:axId val="765176168"/>
      </c:lineChart>
      <c:catAx>
        <c:axId val="76517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 21/20 Premium Jump Ratio</a:t>
                </a:r>
              </a:p>
            </c:rich>
          </c:tx>
          <c:layout>
            <c:manualLayout>
              <c:xMode val="edge"/>
              <c:yMode val="edge"/>
              <c:x val="0.29068026487060172"/>
              <c:y val="0.82068959801077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80872"/>
        <c:crosses val="autoZero"/>
        <c:auto val="1"/>
        <c:lblAlgn val="ctr"/>
        <c:lblOffset val="100"/>
        <c:noMultiLvlLbl val="0"/>
      </c:catAx>
      <c:valAx>
        <c:axId val="7651808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175776"/>
        <c:crosses val="autoZero"/>
        <c:crossBetween val="between"/>
      </c:valAx>
      <c:valAx>
        <c:axId val="765176168"/>
        <c:scaling>
          <c:logBase val="10"/>
          <c:orientation val="minMax"/>
          <c:max val="1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1"/>
                </a:pPr>
                <a:r>
                  <a:rPr lang="en-US" sz="1200" b="1"/>
                  <a:t>Number of Lapses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765178128"/>
        <c:crosses val="max"/>
        <c:crossBetween val="between"/>
      </c:valAx>
      <c:catAx>
        <c:axId val="765178128"/>
        <c:scaling>
          <c:orientation val="minMax"/>
        </c:scaling>
        <c:delete val="1"/>
        <c:axPos val="b"/>
        <c:majorTickMark val="out"/>
        <c:minorTickMark val="none"/>
        <c:tickLblPos val="nextTo"/>
        <c:crossAx val="7651761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579939732893279"/>
          <c:y val="0.87034710134917348"/>
          <c:w val="0.46250584922364379"/>
          <c:h val="9.51229124072827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8</xdr:col>
      <xdr:colOff>552069</xdr:colOff>
      <xdr:row>41</xdr:row>
      <xdr:rowOff>50292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190499</xdr:rowOff>
    </xdr:from>
    <xdr:to>
      <xdr:col>9</xdr:col>
      <xdr:colOff>323849</xdr:colOff>
      <xdr:row>41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9</xdr:col>
      <xdr:colOff>260352</xdr:colOff>
      <xdr:row>44</xdr:row>
      <xdr:rowOff>52917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11</xdr:col>
      <xdr:colOff>156635</xdr:colOff>
      <xdr:row>49</xdr:row>
      <xdr:rowOff>74083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10</xdr:col>
      <xdr:colOff>604308</xdr:colOff>
      <xdr:row>38</xdr:row>
      <xdr:rowOff>47752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15</xdr:row>
      <xdr:rowOff>28574</xdr:rowOff>
    </xdr:from>
    <xdr:to>
      <xdr:col>8</xdr:col>
      <xdr:colOff>529167</xdr:colOff>
      <xdr:row>39</xdr:row>
      <xdr:rowOff>38099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18</xdr:col>
      <xdr:colOff>504825</xdr:colOff>
      <xdr:row>52</xdr:row>
      <xdr:rowOff>126547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17</xdr:col>
      <xdr:colOff>145596</xdr:colOff>
      <xdr:row>60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18</xdr:row>
      <xdr:rowOff>0</xdr:rowOff>
    </xdr:from>
    <xdr:to>
      <xdr:col>11</xdr:col>
      <xdr:colOff>304799</xdr:colOff>
      <xdr:row>44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10</xdr:col>
      <xdr:colOff>447675</xdr:colOff>
      <xdr:row>45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18</xdr:row>
      <xdr:rowOff>28575</xdr:rowOff>
    </xdr:from>
    <xdr:to>
      <xdr:col>12</xdr:col>
      <xdr:colOff>38100</xdr:colOff>
      <xdr:row>44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26</xdr:row>
      <xdr:rowOff>47625</xdr:rowOff>
    </xdr:from>
    <xdr:to>
      <xdr:col>8</xdr:col>
      <xdr:colOff>504825</xdr:colOff>
      <xdr:row>47</xdr:row>
      <xdr:rowOff>95249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18</xdr:row>
      <xdr:rowOff>0</xdr:rowOff>
    </xdr:from>
    <xdr:to>
      <xdr:col>10</xdr:col>
      <xdr:colOff>419100</xdr:colOff>
      <xdr:row>44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12</xdr:col>
      <xdr:colOff>485775</xdr:colOff>
      <xdr:row>46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28575</xdr:rowOff>
    </xdr:from>
    <xdr:to>
      <xdr:col>10</xdr:col>
      <xdr:colOff>600075</xdr:colOff>
      <xdr:row>47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12</xdr:col>
      <xdr:colOff>361950</xdr:colOff>
      <xdr:row>49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28575</xdr:rowOff>
    </xdr:from>
    <xdr:to>
      <xdr:col>14</xdr:col>
      <xdr:colOff>561975</xdr:colOff>
      <xdr:row>45</xdr:row>
      <xdr:rowOff>114301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19</xdr:row>
      <xdr:rowOff>85725</xdr:rowOff>
    </xdr:from>
    <xdr:to>
      <xdr:col>11</xdr:col>
      <xdr:colOff>400050</xdr:colOff>
      <xdr:row>48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11</xdr:col>
      <xdr:colOff>276225</xdr:colOff>
      <xdr:row>48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15</xdr:row>
      <xdr:rowOff>38100</xdr:rowOff>
    </xdr:from>
    <xdr:to>
      <xdr:col>13</xdr:col>
      <xdr:colOff>52543</xdr:colOff>
      <xdr:row>39</xdr:row>
      <xdr:rowOff>153521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133350</xdr:colOff>
      <xdr:row>38</xdr:row>
      <xdr:rowOff>109538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11</xdr:col>
      <xdr:colOff>508684</xdr:colOff>
      <xdr:row>39</xdr:row>
      <xdr:rowOff>115421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8</xdr:col>
      <xdr:colOff>238125</xdr:colOff>
      <xdr:row>36</xdr:row>
      <xdr:rowOff>47624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14</xdr:col>
      <xdr:colOff>323850</xdr:colOff>
      <xdr:row>57</xdr:row>
      <xdr:rowOff>42333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13</xdr:col>
      <xdr:colOff>266700</xdr:colOff>
      <xdr:row>56</xdr:row>
      <xdr:rowOff>158750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14</xdr:col>
      <xdr:colOff>323850</xdr:colOff>
      <xdr:row>63</xdr:row>
      <xdr:rowOff>137583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12</xdr:col>
      <xdr:colOff>281142</xdr:colOff>
      <xdr:row>36</xdr:row>
      <xdr:rowOff>115421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13</xdr:col>
      <xdr:colOff>425076</xdr:colOff>
      <xdr:row>34</xdr:row>
      <xdr:rowOff>115421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12</xdr:col>
      <xdr:colOff>281142</xdr:colOff>
      <xdr:row>36</xdr:row>
      <xdr:rowOff>115421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12</xdr:col>
      <xdr:colOff>355225</xdr:colOff>
      <xdr:row>36</xdr:row>
      <xdr:rowOff>115421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516093</xdr:colOff>
      <xdr:row>45</xdr:row>
      <xdr:rowOff>96494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11</xdr:col>
      <xdr:colOff>517017</xdr:colOff>
      <xdr:row>42</xdr:row>
      <xdr:rowOff>92964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12</xdr:col>
      <xdr:colOff>5292</xdr:colOff>
      <xdr:row>57</xdr:row>
      <xdr:rowOff>12700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11</xdr:col>
      <xdr:colOff>133350</xdr:colOff>
      <xdr:row>37</xdr:row>
      <xdr:rowOff>100013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12</xdr:col>
      <xdr:colOff>5292</xdr:colOff>
      <xdr:row>62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12</xdr:col>
      <xdr:colOff>98051</xdr:colOff>
      <xdr:row>36</xdr:row>
      <xdr:rowOff>115421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12</xdr:col>
      <xdr:colOff>98051</xdr:colOff>
      <xdr:row>34</xdr:row>
      <xdr:rowOff>115421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15</xdr:col>
      <xdr:colOff>35718</xdr:colOff>
      <xdr:row>40</xdr:row>
      <xdr:rowOff>164306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10</xdr:row>
      <xdr:rowOff>38100</xdr:rowOff>
    </xdr:from>
    <xdr:to>
      <xdr:col>16</xdr:col>
      <xdr:colOff>550068</xdr:colOff>
      <xdr:row>41</xdr:row>
      <xdr:rowOff>11906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16</xdr:col>
      <xdr:colOff>35718</xdr:colOff>
      <xdr:row>42</xdr:row>
      <xdr:rowOff>164306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22</xdr:row>
      <xdr:rowOff>123825</xdr:rowOff>
    </xdr:from>
    <xdr:to>
      <xdr:col>15</xdr:col>
      <xdr:colOff>427263</xdr:colOff>
      <xdr:row>59</xdr:row>
      <xdr:rowOff>10887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1352550</xdr:colOff>
      <xdr:row>22</xdr:row>
      <xdr:rowOff>76200</xdr:rowOff>
    </xdr:from>
    <xdr:to>
      <xdr:col>26</xdr:col>
      <xdr:colOff>271653</xdr:colOff>
      <xdr:row>58</xdr:row>
      <xdr:rowOff>153762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133350</xdr:colOff>
      <xdr:row>37</xdr:row>
      <xdr:rowOff>100013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12</xdr:col>
      <xdr:colOff>185208</xdr:colOff>
      <xdr:row>46</xdr:row>
      <xdr:rowOff>146050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9</xdr:col>
      <xdr:colOff>393948</xdr:colOff>
      <xdr:row>41</xdr:row>
      <xdr:rowOff>52917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9</xdr:col>
      <xdr:colOff>398991</xdr:colOff>
      <xdr:row>47</xdr:row>
      <xdr:rowOff>52917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333374</xdr:colOff>
      <xdr:row>41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opLeftCell="A16" workbookViewId="0">
      <selection activeCell="M13" sqref="M13"/>
    </sheetView>
  </sheetViews>
  <sheetFormatPr defaultRowHeight="15" x14ac:dyDescent="0.25"/>
  <cols>
    <col min="2" max="2" width="12.85546875" customWidth="1"/>
    <col min="3" max="3" width="17.85546875" bestFit="1" customWidth="1"/>
    <col min="4" max="4" width="10.85546875" bestFit="1" customWidth="1"/>
    <col min="5" max="5" width="19.7109375" bestFit="1" customWidth="1"/>
    <col min="6" max="6" width="13.85546875" bestFit="1" customWidth="1"/>
    <col min="7" max="7" width="13.85546875" customWidth="1"/>
  </cols>
  <sheetData>
    <row r="1" spans="1:7" x14ac:dyDescent="0.25">
      <c r="E1" s="20"/>
    </row>
    <row r="2" spans="1:7" ht="18.75" x14ac:dyDescent="0.25">
      <c r="B2" s="315" t="s">
        <v>31</v>
      </c>
      <c r="C2" s="316"/>
      <c r="D2" s="316"/>
      <c r="E2" s="316"/>
      <c r="F2" s="316"/>
      <c r="G2" s="317"/>
    </row>
    <row r="3" spans="1:7" ht="51" customHeight="1" x14ac:dyDescent="0.25">
      <c r="B3" s="1" t="s">
        <v>32</v>
      </c>
      <c r="C3" s="2" t="s">
        <v>33</v>
      </c>
      <c r="D3" s="3" t="s">
        <v>34</v>
      </c>
      <c r="E3" s="4" t="s">
        <v>35</v>
      </c>
      <c r="F3" s="5" t="s">
        <v>36</v>
      </c>
      <c r="G3" s="6" t="s">
        <v>37</v>
      </c>
    </row>
    <row r="4" spans="1:7" x14ac:dyDescent="0.25">
      <c r="A4" s="216" t="s">
        <v>38</v>
      </c>
      <c r="B4" s="7" t="s">
        <v>39</v>
      </c>
      <c r="C4" s="8">
        <v>545259.53476308344</v>
      </c>
      <c r="D4" s="9">
        <v>31289</v>
      </c>
      <c r="E4" s="10">
        <v>5.7383682457923718E-2</v>
      </c>
      <c r="F4" s="11">
        <v>5.249895654934178E-2</v>
      </c>
      <c r="G4" s="12">
        <v>5.2362439153421478</v>
      </c>
    </row>
    <row r="5" spans="1:7" x14ac:dyDescent="0.25">
      <c r="A5" s="216" t="s">
        <v>40</v>
      </c>
      <c r="B5" s="7" t="s">
        <v>41</v>
      </c>
      <c r="C5" s="8">
        <v>523801.36704843305</v>
      </c>
      <c r="D5" s="9">
        <v>31182</v>
      </c>
      <c r="E5" s="10">
        <v>5.9530199731450434E-2</v>
      </c>
      <c r="F5" s="13">
        <v>5.1084840701497991E-2</v>
      </c>
      <c r="G5" s="12">
        <v>5.0986599812511368</v>
      </c>
    </row>
    <row r="6" spans="1:7" x14ac:dyDescent="0.25">
      <c r="A6" s="216" t="s">
        <v>40</v>
      </c>
      <c r="B6" s="7" t="s">
        <v>42</v>
      </c>
      <c r="C6" s="8">
        <v>489291.01949996391</v>
      </c>
      <c r="D6" s="9">
        <v>28708</v>
      </c>
      <c r="E6" s="10">
        <v>5.8672648497285811E-2</v>
      </c>
      <c r="F6" s="13">
        <v>5.3257327912504357E-2</v>
      </c>
      <c r="G6" s="12">
        <v>4.9262755064689623</v>
      </c>
    </row>
    <row r="7" spans="1:7" x14ac:dyDescent="0.25">
      <c r="A7" s="216" t="s">
        <v>40</v>
      </c>
      <c r="B7" s="7" t="s">
        <v>43</v>
      </c>
      <c r="C7" s="8">
        <v>461755.16031140269</v>
      </c>
      <c r="D7" s="9">
        <v>31051</v>
      </c>
      <c r="E7" s="10">
        <v>6.7245593918343088E-2</v>
      </c>
      <c r="F7" s="13">
        <v>6.2018003050213669E-2</v>
      </c>
      <c r="G7" s="12">
        <v>4.7368409493294958</v>
      </c>
    </row>
    <row r="8" spans="1:7" x14ac:dyDescent="0.25">
      <c r="A8" s="216" t="s">
        <v>40</v>
      </c>
      <c r="B8" s="7" t="s">
        <v>44</v>
      </c>
      <c r="C8" s="8">
        <v>443993.8870424474</v>
      </c>
      <c r="D8" s="9">
        <v>237237</v>
      </c>
      <c r="E8" s="10">
        <v>0.53432492411166754</v>
      </c>
      <c r="F8" s="13">
        <v>0.55944549329756654</v>
      </c>
      <c r="G8" s="12">
        <v>4.5270631264101535</v>
      </c>
    </row>
    <row r="9" spans="1:7" x14ac:dyDescent="0.25">
      <c r="A9" s="216" t="s">
        <v>45</v>
      </c>
      <c r="B9" s="7" t="s">
        <v>46</v>
      </c>
      <c r="C9" s="8">
        <v>225199.32532375248</v>
      </c>
      <c r="D9" s="9">
        <v>97940</v>
      </c>
      <c r="E9" s="10">
        <v>0.43490361198551053</v>
      </c>
      <c r="F9" s="13">
        <v>0.42411992671993448</v>
      </c>
      <c r="G9" s="12">
        <v>3.9048747952861089</v>
      </c>
    </row>
    <row r="10" spans="1:7" x14ac:dyDescent="0.25">
      <c r="A10" t="s">
        <v>40</v>
      </c>
      <c r="B10" s="7" t="s">
        <v>47</v>
      </c>
      <c r="C10" s="8">
        <v>140592.08553783974</v>
      </c>
      <c r="D10" s="9">
        <v>15175</v>
      </c>
      <c r="E10" s="10">
        <v>0.1079363745259737</v>
      </c>
      <c r="F10" s="13">
        <v>0.10541514709370121</v>
      </c>
      <c r="G10" s="12">
        <v>3.4968512677563131</v>
      </c>
    </row>
    <row r="11" spans="1:7" x14ac:dyDescent="0.25">
      <c r="A11" t="s">
        <v>40</v>
      </c>
      <c r="B11" s="7" t="s">
        <v>48</v>
      </c>
      <c r="C11" s="8">
        <v>135302.11500860864</v>
      </c>
      <c r="D11" s="9">
        <v>10401</v>
      </c>
      <c r="E11" s="10">
        <v>7.6872412521698075E-2</v>
      </c>
      <c r="F11" s="13">
        <v>7.4752192516451238E-2</v>
      </c>
      <c r="G11" s="12">
        <v>3.2922031498654549</v>
      </c>
    </row>
    <row r="12" spans="1:7" x14ac:dyDescent="0.25">
      <c r="A12" t="s">
        <v>40</v>
      </c>
      <c r="B12" s="7" t="s">
        <v>49</v>
      </c>
      <c r="C12" s="8">
        <v>132568.6005838761</v>
      </c>
      <c r="D12" s="9">
        <v>8474</v>
      </c>
      <c r="E12" s="10">
        <v>6.3921622184119717E-2</v>
      </c>
      <c r="F12" s="13">
        <v>6.3971332051585755E-2</v>
      </c>
      <c r="G12" s="12">
        <v>3.107702836734263</v>
      </c>
    </row>
    <row r="13" spans="1:7" x14ac:dyDescent="0.25">
      <c r="A13" t="s">
        <v>40</v>
      </c>
      <c r="B13" s="7" t="s">
        <v>50</v>
      </c>
      <c r="C13" s="8">
        <v>126497.86823864059</v>
      </c>
      <c r="D13" s="9">
        <v>7491</v>
      </c>
      <c r="E13" s="10">
        <v>5.9218389244853432E-2</v>
      </c>
      <c r="F13" s="13">
        <v>6.1633904415282513E-2</v>
      </c>
      <c r="G13" s="12">
        <v>2.9252374356907613</v>
      </c>
    </row>
    <row r="14" spans="1:7" x14ac:dyDescent="0.25">
      <c r="A14" t="s">
        <v>40</v>
      </c>
      <c r="B14" s="7" t="s">
        <v>51</v>
      </c>
      <c r="C14" s="8">
        <v>115544.68830750808</v>
      </c>
      <c r="D14" s="9">
        <v>6089</v>
      </c>
      <c r="E14" s="10">
        <v>5.2698225155922956E-2</v>
      </c>
      <c r="F14" s="13">
        <v>5.7018807735937732E-2</v>
      </c>
      <c r="G14" s="12">
        <v>2.7251701156583126</v>
      </c>
    </row>
    <row r="15" spans="1:7" x14ac:dyDescent="0.25">
      <c r="B15" s="14" t="s">
        <v>52</v>
      </c>
      <c r="C15" s="15">
        <v>3339805.6516655553</v>
      </c>
      <c r="D15" s="16">
        <v>505037</v>
      </c>
      <c r="E15" s="17">
        <v>0.15121748169631935</v>
      </c>
      <c r="F15" s="18" t="s">
        <v>53</v>
      </c>
      <c r="G15" s="19" t="s">
        <v>53</v>
      </c>
    </row>
    <row r="17" spans="2:2" x14ac:dyDescent="0.25">
      <c r="B17" s="21" t="s">
        <v>3</v>
      </c>
    </row>
    <row r="18" spans="2:2" x14ac:dyDescent="0.25">
      <c r="B18" s="21" t="s">
        <v>4</v>
      </c>
    </row>
  </sheetData>
  <mergeCells count="1">
    <mergeCell ref="B2:G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workbookViewId="0">
      <selection activeCell="K11" sqref="K11"/>
    </sheetView>
  </sheetViews>
  <sheetFormatPr defaultRowHeight="15" x14ac:dyDescent="0.25"/>
  <cols>
    <col min="2" max="2" width="26.7109375" customWidth="1"/>
    <col min="3" max="6" width="13.28515625" customWidth="1"/>
    <col min="7" max="7" width="11.28515625" customWidth="1"/>
    <col min="8" max="8" width="11.42578125" customWidth="1"/>
  </cols>
  <sheetData>
    <row r="2" spans="2:8" ht="38.25" x14ac:dyDescent="0.25">
      <c r="B2" s="32" t="s">
        <v>187</v>
      </c>
      <c r="C2" s="33" t="s">
        <v>67</v>
      </c>
      <c r="D2" s="34" t="s">
        <v>83</v>
      </c>
      <c r="E2" s="35" t="s">
        <v>84</v>
      </c>
      <c r="F2" s="35" t="s">
        <v>85</v>
      </c>
      <c r="G2" s="5" t="s">
        <v>71</v>
      </c>
      <c r="H2" s="6" t="s">
        <v>72</v>
      </c>
    </row>
    <row r="3" spans="2:8" x14ac:dyDescent="0.25">
      <c r="B3" s="259" t="s">
        <v>188</v>
      </c>
      <c r="C3" s="37">
        <v>2184</v>
      </c>
      <c r="D3" s="38">
        <v>739</v>
      </c>
      <c r="E3" s="39">
        <v>0.33800000000000002</v>
      </c>
      <c r="F3" s="39">
        <v>0.34300000000000003</v>
      </c>
      <c r="G3" s="40">
        <v>3.4</v>
      </c>
      <c r="H3" s="41">
        <v>27.3</v>
      </c>
    </row>
    <row r="4" spans="2:8" x14ac:dyDescent="0.25">
      <c r="B4" s="260" t="s">
        <v>189</v>
      </c>
      <c r="C4" s="43">
        <v>4022</v>
      </c>
      <c r="D4" s="44">
        <v>2053</v>
      </c>
      <c r="E4" s="45">
        <v>0.51</v>
      </c>
      <c r="F4" s="45">
        <v>0.504</v>
      </c>
      <c r="G4" s="46">
        <v>4.9000000000000004</v>
      </c>
      <c r="H4" s="47">
        <v>33.6</v>
      </c>
    </row>
    <row r="5" spans="2:8" x14ac:dyDescent="0.25">
      <c r="B5" s="260" t="s">
        <v>190</v>
      </c>
      <c r="C5" s="43">
        <v>5114</v>
      </c>
      <c r="D5" s="44">
        <v>3206</v>
      </c>
      <c r="E5" s="45">
        <v>0.627</v>
      </c>
      <c r="F5" s="45">
        <v>0.61299999999999999</v>
      </c>
      <c r="G5" s="46">
        <v>6</v>
      </c>
      <c r="H5" s="47">
        <v>37.799999999999997</v>
      </c>
    </row>
    <row r="6" spans="2:8" x14ac:dyDescent="0.25">
      <c r="B6" s="260" t="s">
        <v>191</v>
      </c>
      <c r="C6" s="43">
        <v>4129</v>
      </c>
      <c r="D6" s="44">
        <v>3049</v>
      </c>
      <c r="E6" s="45">
        <v>0.73799999999999999</v>
      </c>
      <c r="F6" s="45">
        <v>0.72099999999999997</v>
      </c>
      <c r="G6" s="46">
        <v>6.5</v>
      </c>
      <c r="H6" s="47">
        <v>41.2</v>
      </c>
    </row>
    <row r="7" spans="2:8" x14ac:dyDescent="0.25">
      <c r="B7" s="260" t="s">
        <v>192</v>
      </c>
      <c r="C7" s="43">
        <v>1578</v>
      </c>
      <c r="D7" s="44">
        <v>1211</v>
      </c>
      <c r="E7" s="45">
        <v>0.76700000000000002</v>
      </c>
      <c r="F7" s="45">
        <v>0.76100000000000001</v>
      </c>
      <c r="G7" s="52">
        <v>6</v>
      </c>
      <c r="H7" s="53">
        <v>37.799999999999997</v>
      </c>
    </row>
    <row r="8" spans="2:8" x14ac:dyDescent="0.25">
      <c r="B8" s="54" t="s">
        <v>80</v>
      </c>
      <c r="C8" s="55">
        <v>17028</v>
      </c>
      <c r="D8" s="56">
        <v>10258</v>
      </c>
      <c r="E8" s="57">
        <v>0.60199999999999998</v>
      </c>
      <c r="F8" s="57">
        <v>0.64900000000000002</v>
      </c>
      <c r="G8" s="46">
        <v>5.6</v>
      </c>
      <c r="H8" s="47">
        <v>36.9</v>
      </c>
    </row>
    <row r="9" spans="2:8" x14ac:dyDescent="0.25">
      <c r="B9" s="48" t="s">
        <v>81</v>
      </c>
      <c r="C9" s="49">
        <v>13173</v>
      </c>
      <c r="D9" s="50">
        <v>5287</v>
      </c>
      <c r="E9" s="51">
        <v>0.40100000000000002</v>
      </c>
      <c r="F9" s="51">
        <v>0.437</v>
      </c>
      <c r="G9" s="58" t="s">
        <v>53</v>
      </c>
      <c r="H9" s="53">
        <v>36.9</v>
      </c>
    </row>
    <row r="10" spans="2:8" x14ac:dyDescent="0.25">
      <c r="B10" s="59" t="s">
        <v>52</v>
      </c>
      <c r="C10" s="60">
        <v>30201</v>
      </c>
      <c r="D10" s="61">
        <v>15545</v>
      </c>
      <c r="E10" s="62">
        <v>0.51500000000000001</v>
      </c>
      <c r="F10" s="62">
        <v>0.55200000000000005</v>
      </c>
      <c r="G10" s="58" t="s">
        <v>53</v>
      </c>
      <c r="H10" s="53">
        <v>36.9</v>
      </c>
    </row>
    <row r="12" spans="2:8" x14ac:dyDescent="0.25">
      <c r="B12" s="21" t="s">
        <v>22</v>
      </c>
    </row>
    <row r="13" spans="2:8" x14ac:dyDescent="0.25">
      <c r="B13" s="21" t="s">
        <v>20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"/>
  <sheetViews>
    <sheetView showGridLines="0" workbookViewId="0">
      <selection activeCell="H19" sqref="H19"/>
    </sheetView>
  </sheetViews>
  <sheetFormatPr defaultRowHeight="15" x14ac:dyDescent="0.25"/>
  <cols>
    <col min="2" max="2" width="26.7109375" customWidth="1"/>
    <col min="3" max="8" width="11.140625" customWidth="1"/>
    <col min="9" max="12" width="10.140625" customWidth="1"/>
  </cols>
  <sheetData>
    <row r="2" spans="2:12" ht="38.25" x14ac:dyDescent="0.25">
      <c r="B2" s="63" t="s">
        <v>87</v>
      </c>
      <c r="C2" s="63" t="s">
        <v>68</v>
      </c>
      <c r="D2" s="64" t="s">
        <v>88</v>
      </c>
      <c r="E2" s="64" t="s">
        <v>89</v>
      </c>
      <c r="F2" s="63" t="s">
        <v>90</v>
      </c>
      <c r="G2" s="64" t="s">
        <v>91</v>
      </c>
      <c r="H2" s="65" t="s">
        <v>92</v>
      </c>
      <c r="I2" s="66" t="s">
        <v>93</v>
      </c>
      <c r="J2" s="6" t="s">
        <v>94</v>
      </c>
      <c r="K2" s="5" t="s">
        <v>71</v>
      </c>
      <c r="L2" s="6" t="s">
        <v>72</v>
      </c>
    </row>
    <row r="3" spans="2:12" x14ac:dyDescent="0.25">
      <c r="B3" s="67" t="s">
        <v>73</v>
      </c>
      <c r="C3" s="68">
        <v>2772</v>
      </c>
      <c r="D3" s="69">
        <v>2243</v>
      </c>
      <c r="E3" s="69">
        <v>833</v>
      </c>
      <c r="F3" s="70">
        <v>0.22886528259019639</v>
      </c>
      <c r="G3" s="71">
        <v>0.19896835471728663</v>
      </c>
      <c r="H3" s="72">
        <v>7.7233820171391313E-2</v>
      </c>
      <c r="I3" s="73">
        <v>0.86936888140241497</v>
      </c>
      <c r="J3" s="74">
        <v>0.3881713767052683</v>
      </c>
      <c r="K3" s="40">
        <v>1.6953478671767941</v>
      </c>
      <c r="L3" s="41">
        <v>22.097096171916093</v>
      </c>
    </row>
    <row r="4" spans="2:12" x14ac:dyDescent="0.25">
      <c r="B4" s="75" t="s">
        <v>74</v>
      </c>
      <c r="C4" s="76">
        <v>14064</v>
      </c>
      <c r="D4" s="77">
        <v>10825</v>
      </c>
      <c r="E4" s="77">
        <v>2439</v>
      </c>
      <c r="F4" s="78">
        <v>0.32274039342300698</v>
      </c>
      <c r="G4" s="73">
        <v>0.31626355679889062</v>
      </c>
      <c r="H4" s="74">
        <v>9.0032134355194277E-2</v>
      </c>
      <c r="I4" s="73">
        <v>0.97993174465884925</v>
      </c>
      <c r="J4" s="74">
        <v>0.28467438761034669</v>
      </c>
      <c r="K4" s="46">
        <v>2.5821936549588522</v>
      </c>
      <c r="L4" s="47">
        <v>29.742569535013846</v>
      </c>
    </row>
    <row r="5" spans="2:12" x14ac:dyDescent="0.25">
      <c r="B5" s="75" t="s">
        <v>75</v>
      </c>
      <c r="C5" s="76">
        <v>36853</v>
      </c>
      <c r="D5" s="77">
        <v>21516</v>
      </c>
      <c r="E5" s="77">
        <v>3421</v>
      </c>
      <c r="F5" s="78">
        <v>0.43878922942733306</v>
      </c>
      <c r="G5" s="73">
        <v>0.42612881130449737</v>
      </c>
      <c r="H5" s="74">
        <v>0.10835425316711056</v>
      </c>
      <c r="I5" s="73">
        <v>0.9711469259640696</v>
      </c>
      <c r="J5" s="74">
        <v>0.25427582057971726</v>
      </c>
      <c r="K5" s="46">
        <v>3.5283211005820303</v>
      </c>
      <c r="L5" s="47">
        <v>37.663427241062358</v>
      </c>
    </row>
    <row r="6" spans="2:12" x14ac:dyDescent="0.25">
      <c r="B6" s="75" t="s">
        <v>76</v>
      </c>
      <c r="C6" s="76">
        <v>54452</v>
      </c>
      <c r="D6" s="77">
        <v>21094</v>
      </c>
      <c r="E6" s="77">
        <v>2603</v>
      </c>
      <c r="F6" s="78">
        <v>0.53641519741851751</v>
      </c>
      <c r="G6" s="73">
        <v>0.48487280585948855</v>
      </c>
      <c r="H6" s="74">
        <v>0.12299019046201297</v>
      </c>
      <c r="I6" s="73">
        <v>0.90391325263140343</v>
      </c>
      <c r="J6" s="74">
        <v>0.25365454398705611</v>
      </c>
      <c r="K6" s="46">
        <v>4.5211774582458446</v>
      </c>
      <c r="L6" s="47">
        <v>42.455900582492852</v>
      </c>
    </row>
    <row r="7" spans="2:12" x14ac:dyDescent="0.25">
      <c r="B7" s="75" t="s">
        <v>77</v>
      </c>
      <c r="C7" s="76">
        <v>57734</v>
      </c>
      <c r="D7" s="77">
        <v>15170</v>
      </c>
      <c r="E7" s="77">
        <v>1244</v>
      </c>
      <c r="F7" s="78">
        <v>0.63965686329278704</v>
      </c>
      <c r="G7" s="73">
        <v>0.57787788997212219</v>
      </c>
      <c r="H7" s="74">
        <v>0.13475979573116489</v>
      </c>
      <c r="I7" s="73">
        <v>0.90341857194708619</v>
      </c>
      <c r="J7" s="74">
        <v>0.23319770157267297</v>
      </c>
      <c r="K7" s="46">
        <v>5.4727685778747128</v>
      </c>
      <c r="L7" s="47">
        <v>46.249060949299619</v>
      </c>
    </row>
    <row r="8" spans="2:12" x14ac:dyDescent="0.25">
      <c r="B8" s="75" t="s">
        <v>78</v>
      </c>
      <c r="C8" s="76">
        <v>30072</v>
      </c>
      <c r="D8" s="77">
        <v>4824</v>
      </c>
      <c r="E8" s="77">
        <v>343</v>
      </c>
      <c r="F8" s="78">
        <v>0.73229776378280065</v>
      </c>
      <c r="G8" s="73">
        <v>0.6247186987461274</v>
      </c>
      <c r="H8" s="74">
        <v>0.16860777090717363</v>
      </c>
      <c r="I8" s="73">
        <v>0.85309382281743362</v>
      </c>
      <c r="J8" s="74">
        <v>0.2698939078429799</v>
      </c>
      <c r="K8" s="46">
        <v>6.4161322852600398</v>
      </c>
      <c r="L8" s="47">
        <v>50.560830641614459</v>
      </c>
    </row>
    <row r="9" spans="2:12" x14ac:dyDescent="0.25">
      <c r="B9" s="79" t="s">
        <v>79</v>
      </c>
      <c r="C9" s="80">
        <v>10657</v>
      </c>
      <c r="D9" s="81">
        <v>1095</v>
      </c>
      <c r="E9" s="81">
        <v>83</v>
      </c>
      <c r="F9" s="82">
        <v>0.80940830438096067</v>
      </c>
      <c r="G9" s="83">
        <v>0.63082410600860039</v>
      </c>
      <c r="H9" s="84">
        <v>0.17160902937094627</v>
      </c>
      <c r="I9" s="83">
        <v>0.77936450935113355</v>
      </c>
      <c r="J9" s="84">
        <v>0.2720394286400441</v>
      </c>
      <c r="K9" s="52">
        <v>7.6103728547061236</v>
      </c>
      <c r="L9" s="53">
        <v>54.998282154625812</v>
      </c>
    </row>
    <row r="10" spans="2:12" x14ac:dyDescent="0.25">
      <c r="B10" s="85" t="s">
        <v>80</v>
      </c>
      <c r="C10" s="68">
        <v>206604</v>
      </c>
      <c r="D10" s="69">
        <v>76767</v>
      </c>
      <c r="E10" s="69">
        <v>10966</v>
      </c>
      <c r="F10" s="70">
        <v>0.53569173093953715</v>
      </c>
      <c r="G10" s="71">
        <v>0.43815325428512508</v>
      </c>
      <c r="H10" s="72">
        <v>0.10712999993423447</v>
      </c>
      <c r="I10" s="71">
        <v>0.81792051095628893</v>
      </c>
      <c r="J10" s="72">
        <v>0.24450349024343979</v>
      </c>
      <c r="K10" s="40">
        <v>4.5270631264101935</v>
      </c>
      <c r="L10" s="41">
        <v>41.515296301496825</v>
      </c>
    </row>
    <row r="11" spans="2:12" x14ac:dyDescent="0.25">
      <c r="B11" s="79" t="s">
        <v>81</v>
      </c>
      <c r="C11" s="80">
        <v>30633</v>
      </c>
      <c r="D11" s="81">
        <v>21173</v>
      </c>
      <c r="E11" s="81">
        <v>4209</v>
      </c>
      <c r="F11" s="82">
        <v>0.52528558100260703</v>
      </c>
      <c r="G11" s="83">
        <v>0.42351500793880942</v>
      </c>
      <c r="H11" s="84">
        <v>0.1100954327236056</v>
      </c>
      <c r="I11" s="83">
        <v>0.80625667875834472</v>
      </c>
      <c r="J11" s="84">
        <v>0.25995639035184437</v>
      </c>
      <c r="K11" s="58" t="s">
        <v>53</v>
      </c>
      <c r="L11" s="53">
        <v>41.894387342380746</v>
      </c>
    </row>
    <row r="12" spans="2:12" x14ac:dyDescent="0.25">
      <c r="B12" s="86" t="s">
        <v>52</v>
      </c>
      <c r="C12" s="80">
        <v>237237</v>
      </c>
      <c r="D12" s="81">
        <v>97940</v>
      </c>
      <c r="E12" s="81">
        <v>15175</v>
      </c>
      <c r="F12" s="87">
        <v>0.53432492411166754</v>
      </c>
      <c r="G12" s="88">
        <v>0.43490361198551053</v>
      </c>
      <c r="H12" s="89">
        <v>0.1079363745259737</v>
      </c>
      <c r="I12" s="88">
        <v>0.81393098536167263</v>
      </c>
      <c r="J12" s="89">
        <v>0.24818458976047722</v>
      </c>
      <c r="K12" s="58" t="s">
        <v>53</v>
      </c>
      <c r="L12" s="53">
        <v>41.565088417332625</v>
      </c>
    </row>
    <row r="14" spans="2:12" x14ac:dyDescent="0.25">
      <c r="B14" s="213" t="s">
        <v>21</v>
      </c>
    </row>
    <row r="15" spans="2:12" x14ac:dyDescent="0.25">
      <c r="B15" s="213" t="s">
        <v>23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showGridLines="0" topLeftCell="A8" workbookViewId="0">
      <selection activeCell="N36" sqref="N36"/>
    </sheetView>
  </sheetViews>
  <sheetFormatPr defaultRowHeight="15" x14ac:dyDescent="0.25"/>
  <cols>
    <col min="2" max="2" width="26.7109375" customWidth="1"/>
    <col min="3" max="8" width="11.140625" customWidth="1"/>
    <col min="9" max="12" width="10.140625" customWidth="1"/>
  </cols>
  <sheetData>
    <row r="2" spans="2:12" ht="38.25" x14ac:dyDescent="0.25">
      <c r="B2" s="63" t="s">
        <v>193</v>
      </c>
      <c r="C2" s="63" t="s">
        <v>68</v>
      </c>
      <c r="D2" s="64" t="s">
        <v>88</v>
      </c>
      <c r="E2" s="64" t="s">
        <v>89</v>
      </c>
      <c r="F2" s="63" t="s">
        <v>90</v>
      </c>
      <c r="G2" s="64" t="s">
        <v>91</v>
      </c>
      <c r="H2" s="65" t="s">
        <v>92</v>
      </c>
      <c r="I2" s="66" t="s">
        <v>93</v>
      </c>
      <c r="J2" s="6" t="s">
        <v>94</v>
      </c>
      <c r="K2" s="5" t="s">
        <v>71</v>
      </c>
      <c r="L2" s="6" t="s">
        <v>72</v>
      </c>
    </row>
    <row r="3" spans="2:12" x14ac:dyDescent="0.25">
      <c r="B3" s="259" t="s">
        <v>177</v>
      </c>
      <c r="C3" s="68">
        <v>9295</v>
      </c>
      <c r="D3" s="69">
        <v>5696</v>
      </c>
      <c r="E3" s="69">
        <v>1768</v>
      </c>
      <c r="F3" s="70">
        <v>0.27800000000000002</v>
      </c>
      <c r="G3" s="71">
        <v>0.217</v>
      </c>
      <c r="H3" s="72">
        <v>7.9000000000000001E-2</v>
      </c>
      <c r="I3" s="73">
        <v>0.78</v>
      </c>
      <c r="J3" s="74">
        <v>0.36399999999999999</v>
      </c>
      <c r="K3" s="40">
        <v>2.4</v>
      </c>
      <c r="L3" s="41">
        <v>26.2</v>
      </c>
    </row>
    <row r="4" spans="2:12" x14ac:dyDescent="0.25">
      <c r="B4" s="260" t="s">
        <v>178</v>
      </c>
      <c r="C4" s="76">
        <v>17807</v>
      </c>
      <c r="D4" s="77">
        <v>10739</v>
      </c>
      <c r="E4" s="77">
        <v>2143</v>
      </c>
      <c r="F4" s="78">
        <v>0.375</v>
      </c>
      <c r="G4" s="73">
        <v>0.33700000000000002</v>
      </c>
      <c r="H4" s="74">
        <v>9.2999999999999999E-2</v>
      </c>
      <c r="I4" s="73">
        <v>0.90100000000000002</v>
      </c>
      <c r="J4" s="74">
        <v>0.27600000000000002</v>
      </c>
      <c r="K4" s="46">
        <v>3.3</v>
      </c>
      <c r="L4" s="47">
        <v>33.799999999999997</v>
      </c>
    </row>
    <row r="5" spans="2:12" x14ac:dyDescent="0.25">
      <c r="B5" s="260" t="s">
        <v>179</v>
      </c>
      <c r="C5" s="76">
        <v>19352</v>
      </c>
      <c r="D5" s="77">
        <v>10044</v>
      </c>
      <c r="E5" s="77">
        <v>1586</v>
      </c>
      <c r="F5" s="78">
        <v>0.44800000000000001</v>
      </c>
      <c r="G5" s="73">
        <v>0.41199999999999998</v>
      </c>
      <c r="H5" s="74">
        <v>0.105</v>
      </c>
      <c r="I5" s="73">
        <v>0.91800000000000004</v>
      </c>
      <c r="J5" s="74">
        <v>0.255</v>
      </c>
      <c r="K5" s="46">
        <v>3.8</v>
      </c>
      <c r="L5" s="47">
        <v>37.5</v>
      </c>
    </row>
    <row r="6" spans="2:12" x14ac:dyDescent="0.25">
      <c r="B6" s="260" t="s">
        <v>180</v>
      </c>
      <c r="C6" s="76">
        <v>23467</v>
      </c>
      <c r="D6" s="77">
        <v>11067</v>
      </c>
      <c r="E6" s="77">
        <v>1457</v>
      </c>
      <c r="F6" s="78">
        <v>0.496</v>
      </c>
      <c r="G6" s="73">
        <v>0.46500000000000002</v>
      </c>
      <c r="H6" s="74">
        <v>0.113</v>
      </c>
      <c r="I6" s="73">
        <v>0.93799999999999994</v>
      </c>
      <c r="J6" s="74">
        <v>0.24299999999999999</v>
      </c>
      <c r="K6" s="46">
        <v>4.2</v>
      </c>
      <c r="L6" s="47">
        <v>40.1</v>
      </c>
    </row>
    <row r="7" spans="2:12" x14ac:dyDescent="0.25">
      <c r="B7" s="260" t="s">
        <v>181</v>
      </c>
      <c r="C7" s="76">
        <v>25253</v>
      </c>
      <c r="D7" s="77">
        <v>10340</v>
      </c>
      <c r="E7" s="77">
        <v>1181</v>
      </c>
      <c r="F7" s="78">
        <v>0.54200000000000004</v>
      </c>
      <c r="G7" s="73">
        <v>0.51</v>
      </c>
      <c r="H7" s="74">
        <v>0.11799999999999999</v>
      </c>
      <c r="I7" s="73">
        <v>0.94</v>
      </c>
      <c r="J7" s="74">
        <v>0.23200000000000001</v>
      </c>
      <c r="K7" s="46">
        <v>4.5999999999999996</v>
      </c>
      <c r="L7" s="47">
        <v>42.3</v>
      </c>
    </row>
    <row r="8" spans="2:12" x14ac:dyDescent="0.25">
      <c r="B8" s="260" t="s">
        <v>182</v>
      </c>
      <c r="C8" s="76">
        <v>26449</v>
      </c>
      <c r="D8" s="77">
        <v>9320</v>
      </c>
      <c r="E8" s="77">
        <v>988</v>
      </c>
      <c r="F8" s="78">
        <v>0.59</v>
      </c>
      <c r="G8" s="73">
        <v>0.55300000000000005</v>
      </c>
      <c r="H8" s="74">
        <v>0.13300000000000001</v>
      </c>
      <c r="I8" s="73">
        <v>0.93799999999999994</v>
      </c>
      <c r="J8" s="74">
        <v>0.24099999999999999</v>
      </c>
      <c r="K8" s="46">
        <v>5</v>
      </c>
      <c r="L8" s="47">
        <v>44.3</v>
      </c>
    </row>
    <row r="9" spans="2:12" x14ac:dyDescent="0.25">
      <c r="B9" s="260" t="s">
        <v>183</v>
      </c>
      <c r="C9" s="76">
        <v>22624</v>
      </c>
      <c r="D9" s="77">
        <v>6575</v>
      </c>
      <c r="E9" s="77">
        <v>651</v>
      </c>
      <c r="F9" s="78">
        <v>0.64</v>
      </c>
      <c r="G9" s="73">
        <v>0.58699999999999997</v>
      </c>
      <c r="H9" s="74">
        <v>0.14699999999999999</v>
      </c>
      <c r="I9" s="73">
        <v>0.91800000000000004</v>
      </c>
      <c r="J9" s="74">
        <v>0.251</v>
      </c>
      <c r="K9" s="46">
        <v>5.3</v>
      </c>
      <c r="L9" s="47">
        <v>46.3</v>
      </c>
    </row>
    <row r="10" spans="2:12" x14ac:dyDescent="0.25">
      <c r="B10" s="261" t="s">
        <v>184</v>
      </c>
      <c r="C10" s="76">
        <v>27941</v>
      </c>
      <c r="D10" s="77">
        <v>6813</v>
      </c>
      <c r="E10" s="77">
        <v>631</v>
      </c>
      <c r="F10" s="78">
        <v>0.68400000000000005</v>
      </c>
      <c r="G10" s="73">
        <v>0.625</v>
      </c>
      <c r="H10" s="74">
        <v>0.16200000000000001</v>
      </c>
      <c r="I10" s="73">
        <v>0.91300000000000003</v>
      </c>
      <c r="J10" s="74">
        <v>0.25900000000000001</v>
      </c>
      <c r="K10" s="46">
        <v>5.6</v>
      </c>
      <c r="L10" s="47">
        <v>48.5</v>
      </c>
    </row>
    <row r="11" spans="2:12" x14ac:dyDescent="0.25">
      <c r="B11" s="261" t="s">
        <v>185</v>
      </c>
      <c r="C11" s="76">
        <v>18302</v>
      </c>
      <c r="D11" s="77">
        <v>3608</v>
      </c>
      <c r="E11" s="77">
        <v>319</v>
      </c>
      <c r="F11" s="78">
        <v>0.72699999999999998</v>
      </c>
      <c r="G11" s="73">
        <v>0.64800000000000002</v>
      </c>
      <c r="H11" s="74">
        <v>0.17299999999999999</v>
      </c>
      <c r="I11" s="73">
        <v>0.89100000000000001</v>
      </c>
      <c r="J11" s="74">
        <v>0.26700000000000002</v>
      </c>
      <c r="K11" s="46">
        <v>5.9</v>
      </c>
      <c r="L11" s="47">
        <v>50.8</v>
      </c>
    </row>
    <row r="12" spans="2:12" x14ac:dyDescent="0.25">
      <c r="B12" s="262" t="s">
        <v>186</v>
      </c>
      <c r="C12" s="80">
        <v>16114</v>
      </c>
      <c r="D12" s="81">
        <v>2565</v>
      </c>
      <c r="E12" s="81">
        <v>242</v>
      </c>
      <c r="F12" s="82">
        <v>0.752</v>
      </c>
      <c r="G12" s="83">
        <v>0.626</v>
      </c>
      <c r="H12" s="84">
        <v>0.17199999999999999</v>
      </c>
      <c r="I12" s="83">
        <v>0.83199999999999996</v>
      </c>
      <c r="J12" s="84">
        <v>0.27500000000000002</v>
      </c>
      <c r="K12" s="52">
        <v>6.3</v>
      </c>
      <c r="L12" s="53">
        <v>53.7</v>
      </c>
    </row>
    <row r="13" spans="2:12" x14ac:dyDescent="0.25">
      <c r="B13" s="85" t="s">
        <v>80</v>
      </c>
      <c r="C13" s="68">
        <v>206604</v>
      </c>
      <c r="D13" s="69">
        <v>76767</v>
      </c>
      <c r="E13" s="69">
        <v>10966</v>
      </c>
      <c r="F13" s="70">
        <v>0.53600000000000003</v>
      </c>
      <c r="G13" s="71">
        <v>0.438</v>
      </c>
      <c r="H13" s="72">
        <v>0.107</v>
      </c>
      <c r="I13" s="71">
        <v>0.81799999999999995</v>
      </c>
      <c r="J13" s="72">
        <v>0.245</v>
      </c>
      <c r="K13" s="40">
        <v>4.5</v>
      </c>
      <c r="L13" s="41">
        <v>41.5</v>
      </c>
    </row>
    <row r="14" spans="2:12" x14ac:dyDescent="0.25">
      <c r="B14" s="79" t="s">
        <v>81</v>
      </c>
      <c r="C14" s="80">
        <v>30633</v>
      </c>
      <c r="D14" s="81">
        <v>21173</v>
      </c>
      <c r="E14" s="81">
        <v>4209</v>
      </c>
      <c r="F14" s="82">
        <v>0.52500000000000002</v>
      </c>
      <c r="G14" s="83">
        <v>0.42399999999999999</v>
      </c>
      <c r="H14" s="84">
        <v>0.11</v>
      </c>
      <c r="I14" s="83">
        <v>0.80600000000000005</v>
      </c>
      <c r="J14" s="84">
        <v>0.26</v>
      </c>
      <c r="K14" s="58" t="s">
        <v>53</v>
      </c>
      <c r="L14" s="53">
        <v>41.9</v>
      </c>
    </row>
    <row r="15" spans="2:12" x14ac:dyDescent="0.25">
      <c r="B15" s="86" t="s">
        <v>52</v>
      </c>
      <c r="C15" s="80">
        <v>237237</v>
      </c>
      <c r="D15" s="81">
        <v>97940</v>
      </c>
      <c r="E15" s="81">
        <v>15175</v>
      </c>
      <c r="F15" s="87">
        <v>0.53400000000000003</v>
      </c>
      <c r="G15" s="88">
        <v>0.435</v>
      </c>
      <c r="H15" s="89">
        <v>0.108</v>
      </c>
      <c r="I15" s="88">
        <v>0.81399999999999995</v>
      </c>
      <c r="J15" s="89">
        <v>0.248</v>
      </c>
      <c r="K15" s="58" t="s">
        <v>53</v>
      </c>
      <c r="L15" s="53">
        <v>41.6</v>
      </c>
    </row>
    <row r="16" spans="2:12" x14ac:dyDescent="0.25"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</row>
    <row r="17" spans="2:12" x14ac:dyDescent="0.25">
      <c r="B17" s="213" t="s">
        <v>21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</row>
    <row r="18" spans="2:12" x14ac:dyDescent="0.25">
      <c r="B18" s="213" t="s">
        <v>23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"/>
  <sheetViews>
    <sheetView showGridLines="0" topLeftCell="A2" workbookViewId="0">
      <selection activeCell="I13" sqref="I13"/>
    </sheetView>
  </sheetViews>
  <sheetFormatPr defaultRowHeight="15" x14ac:dyDescent="0.25"/>
  <cols>
    <col min="2" max="2" width="26.7109375" customWidth="1"/>
    <col min="3" max="8" width="11.140625" customWidth="1"/>
    <col min="9" max="12" width="10.140625" customWidth="1"/>
  </cols>
  <sheetData>
    <row r="2" spans="2:12" ht="38.25" x14ac:dyDescent="0.25">
      <c r="B2" s="63" t="s">
        <v>95</v>
      </c>
      <c r="C2" s="63" t="s">
        <v>83</v>
      </c>
      <c r="D2" s="64" t="s">
        <v>96</v>
      </c>
      <c r="E2" s="64" t="s">
        <v>97</v>
      </c>
      <c r="F2" s="63" t="s">
        <v>98</v>
      </c>
      <c r="G2" s="64" t="s">
        <v>99</v>
      </c>
      <c r="H2" s="65" t="s">
        <v>100</v>
      </c>
      <c r="I2" s="66" t="s">
        <v>101</v>
      </c>
      <c r="J2" s="6" t="s">
        <v>102</v>
      </c>
      <c r="K2" s="5" t="s">
        <v>71</v>
      </c>
      <c r="L2" s="6" t="s">
        <v>72</v>
      </c>
    </row>
    <row r="3" spans="2:12" x14ac:dyDescent="0.25">
      <c r="B3" s="67" t="s">
        <v>73</v>
      </c>
      <c r="C3" s="68">
        <v>30</v>
      </c>
      <c r="D3" s="69">
        <v>11</v>
      </c>
      <c r="E3" s="69">
        <v>0</v>
      </c>
      <c r="F3" s="70">
        <v>0.22065491183879093</v>
      </c>
      <c r="G3" s="71">
        <v>0.13483108335012425</v>
      </c>
      <c r="H3" s="72">
        <v>0</v>
      </c>
      <c r="I3" s="73">
        <v>0.61104954440638504</v>
      </c>
      <c r="J3" s="74">
        <v>0</v>
      </c>
      <c r="K3" s="40">
        <v>1.7776906801007555</v>
      </c>
      <c r="L3" s="41">
        <v>24.368322418136017</v>
      </c>
    </row>
    <row r="4" spans="2:12" x14ac:dyDescent="0.25">
      <c r="B4" s="75" t="s">
        <v>74</v>
      </c>
      <c r="C4" s="76">
        <v>203</v>
      </c>
      <c r="D4" s="77">
        <v>52</v>
      </c>
      <c r="E4" s="77">
        <v>3</v>
      </c>
      <c r="F4" s="78">
        <v>0.33233312701274709</v>
      </c>
      <c r="G4" s="73">
        <v>0.163305932625148</v>
      </c>
      <c r="H4" s="74">
        <v>1.8292682926829264E-2</v>
      </c>
      <c r="I4" s="73">
        <v>0.49139227886506837</v>
      </c>
      <c r="J4" s="74">
        <v>0.11201480946083103</v>
      </c>
      <c r="K4" s="46">
        <v>2.5662208347910345</v>
      </c>
      <c r="L4" s="47">
        <v>21.37545412955139</v>
      </c>
    </row>
    <row r="5" spans="2:12" x14ac:dyDescent="0.25">
      <c r="B5" s="75" t="s">
        <v>75</v>
      </c>
      <c r="C5" s="76">
        <v>664</v>
      </c>
      <c r="D5" s="77">
        <v>243</v>
      </c>
      <c r="E5" s="77">
        <v>30</v>
      </c>
      <c r="F5" s="78">
        <v>0.37060143983460841</v>
      </c>
      <c r="G5" s="73">
        <v>0.25932390709423897</v>
      </c>
      <c r="H5" s="74">
        <v>5.9288537549407112E-2</v>
      </c>
      <c r="I5" s="73">
        <v>0.6997379913309828</v>
      </c>
      <c r="J5" s="74">
        <v>0.22862734953265032</v>
      </c>
      <c r="K5" s="46">
        <v>3.5855563914833231</v>
      </c>
      <c r="L5" s="47">
        <v>30.226182175165579</v>
      </c>
    </row>
    <row r="6" spans="2:12" x14ac:dyDescent="0.25">
      <c r="B6" s="75" t="s">
        <v>76</v>
      </c>
      <c r="C6" s="76">
        <v>1551</v>
      </c>
      <c r="D6" s="77">
        <v>440</v>
      </c>
      <c r="E6" s="77">
        <v>36</v>
      </c>
      <c r="F6" s="78">
        <v>0.50312150556341328</v>
      </c>
      <c r="G6" s="73">
        <v>0.3568363622297151</v>
      </c>
      <c r="H6" s="74">
        <v>6.1739996616986509E-2</v>
      </c>
      <c r="I6" s="73">
        <v>0.70924490065300849</v>
      </c>
      <c r="J6" s="74">
        <v>0.1730204742341844</v>
      </c>
      <c r="K6" s="46">
        <v>4.5263764133240141</v>
      </c>
      <c r="L6" s="47">
        <v>34.278241602587322</v>
      </c>
    </row>
    <row r="7" spans="2:12" x14ac:dyDescent="0.25">
      <c r="B7" s="75" t="s">
        <v>77</v>
      </c>
      <c r="C7" s="76">
        <v>2495</v>
      </c>
      <c r="D7" s="77">
        <v>546</v>
      </c>
      <c r="E7" s="77">
        <v>50</v>
      </c>
      <c r="F7" s="78">
        <v>0.6120607462124239</v>
      </c>
      <c r="G7" s="73">
        <v>0.43222284708281311</v>
      </c>
      <c r="H7" s="74">
        <v>9.3116502483106739E-2</v>
      </c>
      <c r="I7" s="73">
        <v>0.70617638814040917</v>
      </c>
      <c r="J7" s="74">
        <v>0.21543632668095813</v>
      </c>
      <c r="K7" s="46">
        <v>5.5121190424340458</v>
      </c>
      <c r="L7" s="47">
        <v>38.208004975564819</v>
      </c>
    </row>
    <row r="8" spans="2:12" x14ac:dyDescent="0.25">
      <c r="B8" s="75" t="s">
        <v>78</v>
      </c>
      <c r="C8" s="76">
        <v>3054</v>
      </c>
      <c r="D8" s="77">
        <v>442</v>
      </c>
      <c r="E8" s="77">
        <v>51</v>
      </c>
      <c r="F8" s="78">
        <v>0.71780487809126303</v>
      </c>
      <c r="G8" s="73">
        <v>0.48240433694446361</v>
      </c>
      <c r="H8" s="74">
        <v>0.13166363707093492</v>
      </c>
      <c r="I8" s="73">
        <v>0.6720549715784041</v>
      </c>
      <c r="J8" s="74">
        <v>0.27293211728752054</v>
      </c>
      <c r="K8" s="46">
        <v>6.4652520024878424</v>
      </c>
      <c r="L8" s="47">
        <v>40.537840805400293</v>
      </c>
    </row>
    <row r="9" spans="2:12" x14ac:dyDescent="0.25">
      <c r="B9" s="75" t="s">
        <v>79</v>
      </c>
      <c r="C9" s="76">
        <v>2264</v>
      </c>
      <c r="D9" s="77">
        <v>354</v>
      </c>
      <c r="E9" s="77">
        <v>47</v>
      </c>
      <c r="F9" s="78">
        <v>0.73522483305732911</v>
      </c>
      <c r="G9" s="73">
        <v>0.51750862113851093</v>
      </c>
      <c r="H9" s="74">
        <v>0.16269299343727478</v>
      </c>
      <c r="I9" s="73">
        <v>0.7038780490948926</v>
      </c>
      <c r="J9" s="74">
        <v>0.31437735873723749</v>
      </c>
      <c r="K9" s="46">
        <v>7.4461085909493629</v>
      </c>
      <c r="L9" s="47">
        <v>40.115567848592924</v>
      </c>
    </row>
    <row r="10" spans="2:12" x14ac:dyDescent="0.25">
      <c r="B10" s="85" t="s">
        <v>80</v>
      </c>
      <c r="C10" s="68">
        <v>10261</v>
      </c>
      <c r="D10" s="69">
        <v>2088</v>
      </c>
      <c r="E10" s="69">
        <v>217</v>
      </c>
      <c r="F10" s="70">
        <v>0.59721751983547855</v>
      </c>
      <c r="G10" s="71">
        <v>0.38427263154168734</v>
      </c>
      <c r="H10" s="72">
        <v>8.6243783055099416E-2</v>
      </c>
      <c r="I10" s="71">
        <v>0.64343830979296579</v>
      </c>
      <c r="J10" s="72">
        <v>0.22443384195510516</v>
      </c>
      <c r="K10" s="40">
        <v>5.532897736340912</v>
      </c>
      <c r="L10" s="41">
        <v>36.875307215373525</v>
      </c>
    </row>
    <row r="11" spans="2:12" x14ac:dyDescent="0.25">
      <c r="B11" s="79" t="s">
        <v>81</v>
      </c>
      <c r="C11" s="80">
        <v>5284</v>
      </c>
      <c r="D11" s="81">
        <v>1178</v>
      </c>
      <c r="E11" s="81">
        <v>162</v>
      </c>
      <c r="F11" s="82">
        <v>0.40586109437732665</v>
      </c>
      <c r="G11" s="83">
        <v>0.33350891068052912</v>
      </c>
      <c r="H11" s="84">
        <v>9.1140013132300343E-2</v>
      </c>
      <c r="I11" s="83">
        <v>0.82173165967582962</v>
      </c>
      <c r="J11" s="84">
        <v>0.27327609612087428</v>
      </c>
      <c r="K11" s="58" t="s">
        <v>53</v>
      </c>
      <c r="L11" s="53">
        <v>36.84695232614466</v>
      </c>
    </row>
    <row r="12" spans="2:12" x14ac:dyDescent="0.25">
      <c r="B12" s="86" t="s">
        <v>52</v>
      </c>
      <c r="C12" s="80">
        <v>15545</v>
      </c>
      <c r="D12" s="81">
        <v>3266</v>
      </c>
      <c r="E12" s="81">
        <v>379</v>
      </c>
      <c r="F12" s="87">
        <v>0.51472526149987718</v>
      </c>
      <c r="G12" s="88">
        <v>0.36427386855352412</v>
      </c>
      <c r="H12" s="89">
        <v>8.8270743720052516E-2</v>
      </c>
      <c r="I12" s="88">
        <v>0.70770544171866145</v>
      </c>
      <c r="J12" s="89">
        <v>0.24231972518523537</v>
      </c>
      <c r="K12" s="58" t="s">
        <v>53</v>
      </c>
      <c r="L12" s="53">
        <v>36.863083644402529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showGridLines="0" topLeftCell="A2" workbookViewId="0">
      <selection activeCell="L16" sqref="L16"/>
    </sheetView>
  </sheetViews>
  <sheetFormatPr defaultRowHeight="15" x14ac:dyDescent="0.25"/>
  <cols>
    <col min="2" max="2" width="26.7109375" customWidth="1"/>
    <col min="3" max="8" width="11.140625" customWidth="1"/>
    <col min="9" max="12" width="10.140625" customWidth="1"/>
  </cols>
  <sheetData>
    <row r="2" spans="2:12" ht="38.25" x14ac:dyDescent="0.25">
      <c r="B2" s="63" t="s">
        <v>194</v>
      </c>
      <c r="C2" s="63" t="s">
        <v>83</v>
      </c>
      <c r="D2" s="64" t="s">
        <v>96</v>
      </c>
      <c r="E2" s="64" t="s">
        <v>97</v>
      </c>
      <c r="F2" s="63" t="s">
        <v>98</v>
      </c>
      <c r="G2" s="64" t="s">
        <v>99</v>
      </c>
      <c r="H2" s="65" t="s">
        <v>100</v>
      </c>
      <c r="I2" s="66" t="s">
        <v>101</v>
      </c>
      <c r="J2" s="6" t="s">
        <v>102</v>
      </c>
      <c r="K2" s="5" t="s">
        <v>71</v>
      </c>
      <c r="L2" s="6" t="s">
        <v>72</v>
      </c>
    </row>
    <row r="3" spans="2:12" x14ac:dyDescent="0.25">
      <c r="B3" s="67" t="s">
        <v>188</v>
      </c>
      <c r="C3" s="68">
        <v>739</v>
      </c>
      <c r="D3" s="69">
        <v>251</v>
      </c>
      <c r="E3" s="69">
        <v>32</v>
      </c>
      <c r="F3" s="70">
        <v>0.33800000000000002</v>
      </c>
      <c r="G3" s="71">
        <v>0.20799999999999999</v>
      </c>
      <c r="H3" s="72">
        <v>4.4999999999999998E-2</v>
      </c>
      <c r="I3" s="73">
        <v>0.61399999999999999</v>
      </c>
      <c r="J3" s="74">
        <v>0.218</v>
      </c>
      <c r="K3" s="40">
        <v>3.4</v>
      </c>
      <c r="L3" s="41">
        <v>27.3</v>
      </c>
    </row>
    <row r="4" spans="2:12" x14ac:dyDescent="0.25">
      <c r="B4" s="75" t="s">
        <v>189</v>
      </c>
      <c r="C4" s="76">
        <v>2053</v>
      </c>
      <c r="D4" s="77">
        <v>532</v>
      </c>
      <c r="E4" s="77">
        <v>58</v>
      </c>
      <c r="F4" s="78">
        <v>0.51</v>
      </c>
      <c r="G4" s="73">
        <v>0.34599999999999997</v>
      </c>
      <c r="H4" s="74">
        <v>7.3999999999999996E-2</v>
      </c>
      <c r="I4" s="73">
        <v>0.67700000000000005</v>
      </c>
      <c r="J4" s="74">
        <v>0.21299999999999999</v>
      </c>
      <c r="K4" s="46">
        <v>4.9000000000000004</v>
      </c>
      <c r="L4" s="47">
        <v>33.6</v>
      </c>
    </row>
    <row r="5" spans="2:12" x14ac:dyDescent="0.25">
      <c r="B5" s="75" t="s">
        <v>190</v>
      </c>
      <c r="C5" s="76">
        <v>3206</v>
      </c>
      <c r="D5" s="77">
        <v>661</v>
      </c>
      <c r="E5" s="77">
        <v>51</v>
      </c>
      <c r="F5" s="78">
        <v>0.627</v>
      </c>
      <c r="G5" s="73">
        <v>0.437</v>
      </c>
      <c r="H5" s="74">
        <v>8.1000000000000003E-2</v>
      </c>
      <c r="I5" s="73">
        <v>0.69599999999999995</v>
      </c>
      <c r="J5" s="74">
        <v>0.185</v>
      </c>
      <c r="K5" s="46">
        <v>6</v>
      </c>
      <c r="L5" s="47">
        <v>37.799999999999997</v>
      </c>
    </row>
    <row r="6" spans="2:12" x14ac:dyDescent="0.25">
      <c r="B6" s="75" t="s">
        <v>191</v>
      </c>
      <c r="C6" s="76">
        <v>3049</v>
      </c>
      <c r="D6" s="77">
        <v>475</v>
      </c>
      <c r="E6" s="77">
        <v>43</v>
      </c>
      <c r="F6" s="78">
        <v>0.73799999999999999</v>
      </c>
      <c r="G6" s="73">
        <v>0.53900000000000003</v>
      </c>
      <c r="H6" s="74">
        <v>0.14599999999999999</v>
      </c>
      <c r="I6" s="73">
        <v>0.73</v>
      </c>
      <c r="J6" s="74">
        <v>0.27100000000000002</v>
      </c>
      <c r="K6" s="46">
        <v>6.5</v>
      </c>
      <c r="L6" s="47">
        <v>41.2</v>
      </c>
    </row>
    <row r="7" spans="2:12" x14ac:dyDescent="0.25">
      <c r="B7" s="79" t="s">
        <v>192</v>
      </c>
      <c r="C7" s="80">
        <v>1211</v>
      </c>
      <c r="D7" s="81">
        <v>169</v>
      </c>
      <c r="E7" s="81">
        <v>33</v>
      </c>
      <c r="F7" s="82">
        <v>0.76700000000000002</v>
      </c>
      <c r="G7" s="83">
        <v>0.57999999999999996</v>
      </c>
      <c r="H7" s="84">
        <v>0.34200000000000003</v>
      </c>
      <c r="I7" s="83">
        <v>0.75600000000000001</v>
      </c>
      <c r="J7" s="84">
        <v>0.58899999999999997</v>
      </c>
      <c r="K7" s="52">
        <v>6.7</v>
      </c>
      <c r="L7" s="53">
        <v>43.9</v>
      </c>
    </row>
    <row r="8" spans="2:12" x14ac:dyDescent="0.25">
      <c r="B8" s="85" t="s">
        <v>80</v>
      </c>
      <c r="C8" s="68">
        <v>10258</v>
      </c>
      <c r="D8" s="69">
        <v>2088</v>
      </c>
      <c r="E8" s="69">
        <v>217</v>
      </c>
      <c r="F8" s="70">
        <v>0.64100000000000001</v>
      </c>
      <c r="G8" s="71">
        <v>0.435</v>
      </c>
      <c r="H8" s="72">
        <v>0.10199999999999999</v>
      </c>
      <c r="I8" s="71">
        <v>0.67800000000000005</v>
      </c>
      <c r="J8" s="72">
        <v>0.23499999999999999</v>
      </c>
      <c r="K8" s="40">
        <v>5.9</v>
      </c>
      <c r="L8" s="41">
        <v>38.299999999999997</v>
      </c>
    </row>
    <row r="9" spans="2:12" x14ac:dyDescent="0.25">
      <c r="B9" s="79" t="s">
        <v>81</v>
      </c>
      <c r="C9" s="80">
        <v>5287</v>
      </c>
      <c r="D9" s="81">
        <v>1178</v>
      </c>
      <c r="E9" s="81">
        <v>162</v>
      </c>
      <c r="F9" s="82">
        <v>0.40100000000000002</v>
      </c>
      <c r="G9" s="83">
        <v>0.33400000000000002</v>
      </c>
      <c r="H9" s="84">
        <v>9.0999999999999998E-2</v>
      </c>
      <c r="I9" s="83">
        <v>0.83099999999999996</v>
      </c>
      <c r="J9" s="84">
        <v>0.27300000000000002</v>
      </c>
      <c r="K9" s="58" t="s">
        <v>53</v>
      </c>
      <c r="L9" s="53">
        <v>41.4</v>
      </c>
    </row>
    <row r="10" spans="2:12" x14ac:dyDescent="0.25">
      <c r="B10" s="86" t="s">
        <v>52</v>
      </c>
      <c r="C10" s="80">
        <v>15545</v>
      </c>
      <c r="D10" s="81">
        <v>3266</v>
      </c>
      <c r="E10" s="81">
        <v>379</v>
      </c>
      <c r="F10" s="87">
        <v>0.51500000000000001</v>
      </c>
      <c r="G10" s="88">
        <v>0.36399999999999999</v>
      </c>
      <c r="H10" s="89">
        <v>8.7999999999999995E-2</v>
      </c>
      <c r="I10" s="88">
        <v>0.70799999999999996</v>
      </c>
      <c r="J10" s="89">
        <v>0.24199999999999999</v>
      </c>
      <c r="K10" s="58" t="s">
        <v>53</v>
      </c>
      <c r="L10" s="53">
        <v>36.9</v>
      </c>
    </row>
    <row r="12" spans="2:12" x14ac:dyDescent="0.25">
      <c r="B12" s="213" t="s">
        <v>22</v>
      </c>
    </row>
    <row r="13" spans="2:12" x14ac:dyDescent="0.25">
      <c r="B13" s="213" t="s">
        <v>20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2"/>
  <sheetViews>
    <sheetView showGridLines="0" topLeftCell="A22" workbookViewId="0">
      <selection activeCell="A13" sqref="A1:XFD13"/>
    </sheetView>
  </sheetViews>
  <sheetFormatPr defaultRowHeight="15" x14ac:dyDescent="0.25"/>
  <sheetData>
    <row r="1" spans="1:6" hidden="1" x14ac:dyDescent="0.25">
      <c r="B1" t="s">
        <v>155</v>
      </c>
      <c r="C1" t="s">
        <v>156</v>
      </c>
      <c r="D1" t="s">
        <v>157</v>
      </c>
      <c r="E1" t="s">
        <v>158</v>
      </c>
    </row>
    <row r="2" spans="1:6" hidden="1" x14ac:dyDescent="0.25">
      <c r="A2">
        <v>1</v>
      </c>
      <c r="B2">
        <v>0.45080665490966054</v>
      </c>
      <c r="C2">
        <v>53287</v>
      </c>
      <c r="D2">
        <v>118203.66762482346</v>
      </c>
      <c r="E2">
        <v>494040.09166928707</v>
      </c>
      <c r="F2">
        <v>4.1795665193516873</v>
      </c>
    </row>
    <row r="3" spans="1:6" hidden="1" x14ac:dyDescent="0.25">
      <c r="A3">
        <v>2</v>
      </c>
      <c r="B3">
        <v>0.57823049748376898</v>
      </c>
      <c r="C3">
        <v>46308</v>
      </c>
      <c r="D3">
        <v>80085.710113033041</v>
      </c>
      <c r="E3">
        <v>380444.87884721952</v>
      </c>
      <c r="F3">
        <v>4.7504714425364938</v>
      </c>
    </row>
    <row r="4" spans="1:6" hidden="1" x14ac:dyDescent="0.25">
      <c r="A4">
        <v>3</v>
      </c>
      <c r="B4">
        <v>0.51735212310443168</v>
      </c>
      <c r="C4">
        <v>29073</v>
      </c>
      <c r="D4">
        <v>56195.768223669555</v>
      </c>
      <c r="E4">
        <v>219692.24437907067</v>
      </c>
      <c r="F4">
        <v>3.9094090413472933</v>
      </c>
    </row>
    <row r="5" spans="1:6" hidden="1" x14ac:dyDescent="0.25">
      <c r="A5">
        <v>4</v>
      </c>
      <c r="B5">
        <v>0.54618097898897622</v>
      </c>
      <c r="C5">
        <v>21485</v>
      </c>
      <c r="D5">
        <v>39336.778149562109</v>
      </c>
      <c r="E5">
        <v>159887.71499139161</v>
      </c>
      <c r="F5">
        <v>4.0645859298258635</v>
      </c>
    </row>
    <row r="6" spans="1:6" hidden="1" x14ac:dyDescent="0.25">
      <c r="A6">
        <v>5</v>
      </c>
      <c r="B6">
        <v>0.649214105802568</v>
      </c>
      <c r="C6">
        <v>21139</v>
      </c>
      <c r="D6">
        <v>32560.906811887056</v>
      </c>
      <c r="E6">
        <v>181497.19627816416</v>
      </c>
      <c r="F6">
        <v>5.574082974000734</v>
      </c>
    </row>
    <row r="7" spans="1:6" hidden="1" x14ac:dyDescent="0.25">
      <c r="A7">
        <v>6</v>
      </c>
      <c r="B7">
        <v>0.53355223872195479</v>
      </c>
      <c r="C7">
        <v>15045</v>
      </c>
      <c r="D7">
        <v>28197.801280035983</v>
      </c>
      <c r="E7">
        <v>137314.72807096332</v>
      </c>
      <c r="F7">
        <v>4.8696962826027868</v>
      </c>
    </row>
    <row r="8" spans="1:6" hidden="1" x14ac:dyDescent="0.25">
      <c r="A8">
        <v>7</v>
      </c>
      <c r="B8">
        <v>0.77454193863187237</v>
      </c>
      <c r="C8">
        <v>10286</v>
      </c>
      <c r="D8">
        <v>13280.107231080194</v>
      </c>
      <c r="E8">
        <v>88164.791905831415</v>
      </c>
      <c r="F8">
        <v>6.6388614468032543</v>
      </c>
    </row>
    <row r="9" spans="1:6" hidden="1" x14ac:dyDescent="0.25">
      <c r="A9">
        <v>8</v>
      </c>
      <c r="B9">
        <v>0.68249191210959148</v>
      </c>
      <c r="C9">
        <v>4447</v>
      </c>
      <c r="D9">
        <v>6515.8281308481219</v>
      </c>
      <c r="E9">
        <v>34100.25723931432</v>
      </c>
      <c r="F9">
        <v>5.2334494640630913</v>
      </c>
    </row>
    <row r="10" spans="1:6" hidden="1" x14ac:dyDescent="0.25">
      <c r="A10">
        <v>9</v>
      </c>
      <c r="B10">
        <v>0.60897809920745394</v>
      </c>
      <c r="C10">
        <v>2587</v>
      </c>
      <c r="D10">
        <v>4248.1002245677064</v>
      </c>
      <c r="E10">
        <v>22553.66984504828</v>
      </c>
      <c r="F10">
        <v>5.3091190538809325</v>
      </c>
    </row>
    <row r="11" spans="1:6" hidden="1" x14ac:dyDescent="0.25">
      <c r="A11">
        <v>10</v>
      </c>
      <c r="B11">
        <v>0.45933194533713084</v>
      </c>
      <c r="C11">
        <v>2374</v>
      </c>
      <c r="D11">
        <v>5168.3755595478588</v>
      </c>
      <c r="E11">
        <v>21064.608547795498</v>
      </c>
      <c r="F11">
        <v>4.0756729663117355</v>
      </c>
    </row>
    <row r="12" spans="1:6" hidden="1" x14ac:dyDescent="0.25">
      <c r="A12">
        <v>11</v>
      </c>
      <c r="B12">
        <v>0.44281485810106963</v>
      </c>
      <c r="C12">
        <v>573</v>
      </c>
      <c r="D12">
        <v>1293.9945205479453</v>
      </c>
      <c r="E12">
        <v>4621.7150684931512</v>
      </c>
      <c r="F12">
        <v>3.5716650998924431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75"/>
  <sheetViews>
    <sheetView showGridLines="0" topLeftCell="A21" zoomScale="57" zoomScaleNormal="57" workbookViewId="0">
      <selection activeCell="L104" sqref="L104"/>
    </sheetView>
  </sheetViews>
  <sheetFormatPr defaultRowHeight="15" x14ac:dyDescent="0.25"/>
  <cols>
    <col min="1" max="1" width="26.42578125" bestFit="1" customWidth="1"/>
  </cols>
  <sheetData>
    <row r="1" spans="1:13" ht="15.75" hidden="1" thickBot="1" x14ac:dyDescent="0.3">
      <c r="A1" s="230" t="s">
        <v>155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159</v>
      </c>
      <c r="I1" t="s">
        <v>160</v>
      </c>
      <c r="J1" t="s">
        <v>161</v>
      </c>
      <c r="K1" t="s">
        <v>162</v>
      </c>
    </row>
    <row r="2" spans="1:13" ht="15.75" hidden="1" thickBot="1" x14ac:dyDescent="0.3">
      <c r="A2" s="231" t="s">
        <v>154</v>
      </c>
      <c r="B2" s="232" t="s" vm="3">
        <v>163</v>
      </c>
      <c r="C2" s="232" t="s" vm="4">
        <v>164</v>
      </c>
      <c r="D2" s="232" t="s" vm="5">
        <v>165</v>
      </c>
      <c r="E2" s="232" t="s" vm="6">
        <v>166</v>
      </c>
      <c r="F2" s="232" t="s" vm="7">
        <v>167</v>
      </c>
      <c r="G2" s="232" t="s" vm="8">
        <v>168</v>
      </c>
      <c r="H2" s="232" t="s" vm="9">
        <v>169</v>
      </c>
      <c r="I2" s="232" t="s" vm="10">
        <v>170</v>
      </c>
      <c r="J2" s="232" t="s" vm="11">
        <v>171</v>
      </c>
      <c r="K2" s="232" t="s" vm="12">
        <v>172</v>
      </c>
      <c r="M2">
        <f>COUNTIF(B3:K14,"#N/A")</f>
        <v>72</v>
      </c>
    </row>
    <row r="3" spans="1:13" ht="15.75" hidden="1" thickBot="1" x14ac:dyDescent="0.3">
      <c r="A3" s="233">
        <v>1</v>
      </c>
      <c r="B3" s="234" t="e">
        <v>#N/A</v>
      </c>
      <c r="C3" s="234" t="e">
        <v>#N/A</v>
      </c>
      <c r="D3" s="234" t="e">
        <v>#N/A</v>
      </c>
      <c r="E3" s="234" t="e">
        <v>#N/A</v>
      </c>
      <c r="F3" s="234" t="e">
        <v>#N/A</v>
      </c>
      <c r="G3" s="234" t="e">
        <v>#N/A</v>
      </c>
      <c r="H3" s="234" t="e">
        <v>#N/A</v>
      </c>
      <c r="I3" s="234" t="e">
        <v>#N/A</v>
      </c>
      <c r="J3" s="234" t="e">
        <v>#N/A</v>
      </c>
      <c r="K3" s="234" t="e">
        <v>#N/A</v>
      </c>
    </row>
    <row r="4" spans="1:13" ht="15.75" hidden="1" thickBot="1" x14ac:dyDescent="0.3">
      <c r="A4" s="235">
        <v>2</v>
      </c>
      <c r="B4" s="234" t="e">
        <v>#N/A</v>
      </c>
      <c r="C4" s="234" t="e">
        <v>#N/A</v>
      </c>
      <c r="D4" s="234" t="e">
        <v>#N/A</v>
      </c>
      <c r="E4" s="234" t="e">
        <v>#N/A</v>
      </c>
      <c r="F4" s="236" vm="13">
        <v>0.69531265650014074</v>
      </c>
      <c r="G4" s="236" vm="14">
        <v>0.76529745389553305</v>
      </c>
      <c r="H4" s="236" vm="15">
        <v>0.86263579719835803</v>
      </c>
      <c r="I4" s="236" vm="16">
        <v>0.91672026708321896</v>
      </c>
      <c r="J4" s="234" t="e">
        <v>#N/A</v>
      </c>
      <c r="K4" s="234" t="e">
        <v>#N/A</v>
      </c>
    </row>
    <row r="5" spans="1:13" ht="15.75" hidden="1" thickBot="1" x14ac:dyDescent="0.3">
      <c r="A5" s="235">
        <v>3</v>
      </c>
      <c r="B5" s="234" t="e">
        <v>#N/A</v>
      </c>
      <c r="C5" s="234" t="e">
        <v>#N/A</v>
      </c>
      <c r="D5" s="236" vm="17">
        <v>0.36213599943692798</v>
      </c>
      <c r="E5" s="236" vm="18">
        <v>0.48043830450665104</v>
      </c>
      <c r="F5" s="236" vm="19">
        <v>0.60808465913219756</v>
      </c>
      <c r="G5" s="236" vm="20">
        <v>0.76303177327538341</v>
      </c>
      <c r="H5" s="236" vm="21">
        <v>0.793604651162791</v>
      </c>
      <c r="I5" s="234" t="e">
        <v>#N/A</v>
      </c>
      <c r="J5" s="234" t="e">
        <v>#N/A</v>
      </c>
      <c r="K5" s="234" t="e">
        <v>#N/A</v>
      </c>
    </row>
    <row r="6" spans="1:13" ht="15.75" hidden="1" thickBot="1" x14ac:dyDescent="0.3">
      <c r="A6" s="237">
        <v>4</v>
      </c>
      <c r="B6" s="234" t="e">
        <v>#N/A</v>
      </c>
      <c r="C6" s="234" t="e">
        <v>#N/A</v>
      </c>
      <c r="D6" s="236" vm="22">
        <v>0.47904191616766478</v>
      </c>
      <c r="E6" s="236" vm="23">
        <v>0.51197247824947556</v>
      </c>
      <c r="F6" s="236" vm="24">
        <v>0.54385056379482166</v>
      </c>
      <c r="G6" s="234" t="e">
        <v>#N/A</v>
      </c>
      <c r="H6" s="234" t="e">
        <v>#N/A</v>
      </c>
      <c r="I6" s="234" t="e">
        <v>#N/A</v>
      </c>
      <c r="J6" s="234" t="e">
        <v>#N/A</v>
      </c>
      <c r="K6" s="234" t="e">
        <v>#N/A</v>
      </c>
    </row>
    <row r="7" spans="1:13" ht="15.75" hidden="1" thickBot="1" x14ac:dyDescent="0.3">
      <c r="A7" s="235">
        <v>5</v>
      </c>
      <c r="B7" s="234" t="e">
        <v>#N/A</v>
      </c>
      <c r="C7" s="236" vm="25">
        <v>0.37820776434522718</v>
      </c>
      <c r="D7" s="236" vm="26">
        <v>0.47785327334427946</v>
      </c>
      <c r="E7" s="236" vm="27">
        <v>0.60499382985053007</v>
      </c>
      <c r="F7" s="236" vm="28">
        <v>0.70370848461488089</v>
      </c>
      <c r="G7" s="236" vm="29">
        <v>0.76595307198152629</v>
      </c>
      <c r="H7" s="234" t="e">
        <v>#N/A</v>
      </c>
      <c r="I7" s="234" t="e">
        <v>#N/A</v>
      </c>
      <c r="J7" s="234" t="e">
        <v>#N/A</v>
      </c>
      <c r="K7" s="234" t="e">
        <v>#N/A</v>
      </c>
    </row>
    <row r="8" spans="1:13" ht="15.75" hidden="1" thickBot="1" x14ac:dyDescent="0.3">
      <c r="A8" s="235">
        <v>6</v>
      </c>
      <c r="B8" s="234" t="e">
        <v>#N/A</v>
      </c>
      <c r="C8" s="234" t="e">
        <v>#N/A</v>
      </c>
      <c r="D8" s="236" vm="30">
        <v>0.42088302795134458</v>
      </c>
      <c r="E8" s="236" vm="31">
        <v>0.51689195416717892</v>
      </c>
      <c r="F8" s="236" vm="32">
        <v>0.64929531659826045</v>
      </c>
      <c r="G8" s="236" vm="33">
        <v>0.74956915530844337</v>
      </c>
      <c r="H8" s="236" vm="34">
        <v>0.86910913491628561</v>
      </c>
      <c r="I8" s="234" t="e">
        <v>#N/A</v>
      </c>
      <c r="J8" s="234" t="e">
        <v>#N/A</v>
      </c>
      <c r="K8" s="234" t="e">
        <v>#N/A</v>
      </c>
    </row>
    <row r="9" spans="1:13" ht="15.75" hidden="1" thickBot="1" x14ac:dyDescent="0.3">
      <c r="A9" s="235">
        <v>7</v>
      </c>
      <c r="B9" s="236" vm="35">
        <v>0.20059664125632776</v>
      </c>
      <c r="C9" s="236" vm="36">
        <v>0.28458451904547577</v>
      </c>
      <c r="D9" s="236" vm="37">
        <v>0.39416972429291181</v>
      </c>
      <c r="E9" s="236" vm="38">
        <v>0.49853316292378225</v>
      </c>
      <c r="F9" s="236" vm="39">
        <v>0.56442165208051409</v>
      </c>
      <c r="G9" s="236" vm="40">
        <v>0.6528062255408027</v>
      </c>
      <c r="H9" s="236" vm="41">
        <v>0.6519772090969056</v>
      </c>
      <c r="I9" s="234" t="e">
        <v>#N/A</v>
      </c>
      <c r="J9" s="234" t="e">
        <v>#N/A</v>
      </c>
      <c r="K9" s="234" t="e">
        <v>#N/A</v>
      </c>
    </row>
    <row r="10" spans="1:13" ht="15.75" hidden="1" thickBot="1" x14ac:dyDescent="0.3">
      <c r="A10" s="235">
        <v>8</v>
      </c>
      <c r="B10" s="234" t="e">
        <v>#N/A</v>
      </c>
      <c r="C10" s="236" vm="42">
        <v>0.33509782897116852</v>
      </c>
      <c r="D10" s="236" vm="43">
        <v>0.45947346592019933</v>
      </c>
      <c r="E10" s="236" vm="44">
        <v>0.55922892166174276</v>
      </c>
      <c r="F10" s="236" vm="45">
        <v>0.66202805628935191</v>
      </c>
      <c r="G10" s="236" vm="46">
        <v>0.75885329987593153</v>
      </c>
      <c r="H10" s="236" vm="47">
        <v>0.78535308528284953</v>
      </c>
      <c r="I10" s="234" t="e">
        <v>#N/A</v>
      </c>
      <c r="J10" s="234" t="e">
        <v>#N/A</v>
      </c>
      <c r="K10" s="234" t="e">
        <v>#N/A</v>
      </c>
    </row>
    <row r="11" spans="1:13" ht="15.75" hidden="1" thickBot="1" x14ac:dyDescent="0.3">
      <c r="A11" s="235">
        <v>9</v>
      </c>
      <c r="B11" s="234" t="e">
        <v>#N/A</v>
      </c>
      <c r="C11" s="234" t="e">
        <v>#N/A</v>
      </c>
      <c r="D11" s="234" t="e">
        <v>#N/A</v>
      </c>
      <c r="E11" s="234" t="e">
        <v>#N/A</v>
      </c>
      <c r="F11" s="236" vm="48">
        <v>0.60803059273422611</v>
      </c>
      <c r="G11" s="236" vm="49">
        <v>0.71954887218045138</v>
      </c>
      <c r="H11" s="234" t="e">
        <v>#N/A</v>
      </c>
      <c r="I11" s="234" t="e">
        <v>#N/A</v>
      </c>
      <c r="J11" s="234" t="e">
        <v>#N/A</v>
      </c>
      <c r="K11" s="234" t="e">
        <v>#N/A</v>
      </c>
    </row>
    <row r="12" spans="1:13" ht="15.75" hidden="1" thickBot="1" x14ac:dyDescent="0.3">
      <c r="A12" s="235">
        <v>10</v>
      </c>
      <c r="B12" s="236" vm="50">
        <v>0.24477986119797798</v>
      </c>
      <c r="C12" s="236" vm="51">
        <v>0.35777171774383842</v>
      </c>
      <c r="D12" s="236" vm="52">
        <v>0.49975824033587141</v>
      </c>
      <c r="E12" s="236" vm="53">
        <v>0.57210106188705689</v>
      </c>
      <c r="F12" s="236" vm="54">
        <v>0.70026575698916538</v>
      </c>
      <c r="G12" s="236" vm="55">
        <v>0.73905072545431405</v>
      </c>
      <c r="H12" s="234" t="e">
        <v>#N/A</v>
      </c>
      <c r="I12" s="234" t="e">
        <v>#N/A</v>
      </c>
      <c r="J12" s="234" t="e">
        <v>#N/A</v>
      </c>
      <c r="K12" s="234" t="e">
        <v>#N/A</v>
      </c>
    </row>
    <row r="13" spans="1:13" ht="15.75" hidden="1" thickBot="1" x14ac:dyDescent="0.3">
      <c r="A13" s="235">
        <v>11</v>
      </c>
      <c r="B13" s="234" t="e">
        <v>#N/A</v>
      </c>
      <c r="C13" s="234" t="e">
        <v>#N/A</v>
      </c>
      <c r="D13" s="236" vm="56">
        <v>0.45863849397511736</v>
      </c>
      <c r="E13" s="236" vm="57">
        <v>0.60559313890304145</v>
      </c>
      <c r="F13" s="236" vm="58">
        <v>0.7412825604383021</v>
      </c>
      <c r="G13" s="236" vm="59">
        <v>0.81799276940123389</v>
      </c>
      <c r="H13" s="236" vm="60">
        <v>0.86494364378903399</v>
      </c>
      <c r="I13" s="234" t="e">
        <v>#N/A</v>
      </c>
      <c r="J13" s="234" t="e">
        <v>#N/A</v>
      </c>
      <c r="K13" s="234" t="e">
        <v>#N/A</v>
      </c>
    </row>
    <row r="14" spans="1:13" hidden="1" x14ac:dyDescent="0.25">
      <c r="A14" s="235">
        <v>12</v>
      </c>
      <c r="B14" s="234" t="e">
        <v>#N/A</v>
      </c>
      <c r="C14" s="234" t="e">
        <v>#N/A</v>
      </c>
      <c r="D14" s="234" t="e">
        <v>#N/A</v>
      </c>
      <c r="E14" s="234" t="e">
        <v>#N/A</v>
      </c>
      <c r="F14" s="234" t="e">
        <v>#N/A</v>
      </c>
      <c r="G14" s="234" t="e">
        <v>#N/A</v>
      </c>
      <c r="H14" s="234" t="e">
        <v>#N/A</v>
      </c>
      <c r="I14" s="234" t="e">
        <v>#N/A</v>
      </c>
      <c r="J14" s="234" t="e">
        <v>#N/A</v>
      </c>
      <c r="K14" s="234" t="e">
        <v>#N/A</v>
      </c>
    </row>
    <row r="62" spans="1:11" ht="15.75" hidden="1" thickBot="1" x14ac:dyDescent="0.3">
      <c r="A62" s="230" t="s">
        <v>155</v>
      </c>
      <c r="B62" t="s">
        <v>73</v>
      </c>
      <c r="C62" t="s">
        <v>74</v>
      </c>
      <c r="D62" t="s">
        <v>75</v>
      </c>
      <c r="E62" t="s">
        <v>76</v>
      </c>
      <c r="F62" t="s">
        <v>77</v>
      </c>
      <c r="G62" t="s">
        <v>78</v>
      </c>
      <c r="H62" t="s">
        <v>159</v>
      </c>
      <c r="I62" t="s">
        <v>160</v>
      </c>
      <c r="J62" t="s">
        <v>161</v>
      </c>
      <c r="K62" t="s">
        <v>162</v>
      </c>
    </row>
    <row r="63" spans="1:11" ht="15.75" hidden="1" thickBot="1" x14ac:dyDescent="0.3">
      <c r="A63" s="231" t="s">
        <v>154</v>
      </c>
      <c r="B63" s="232" t="s" vm="3">
        <v>163</v>
      </c>
      <c r="C63" s="232" t="s" vm="4">
        <v>164</v>
      </c>
      <c r="D63" s="232" t="s" vm="5">
        <v>165</v>
      </c>
      <c r="E63" s="232" t="s" vm="6">
        <v>166</v>
      </c>
      <c r="F63" s="232" t="s" vm="7">
        <v>167</v>
      </c>
      <c r="G63" s="232" t="s" vm="8">
        <v>168</v>
      </c>
      <c r="H63" s="232" t="s" vm="9">
        <v>169</v>
      </c>
      <c r="I63" s="232" t="s" vm="10">
        <v>170</v>
      </c>
      <c r="J63" s="232" t="s" vm="11">
        <v>171</v>
      </c>
      <c r="K63" s="232" t="s" vm="12">
        <v>172</v>
      </c>
    </row>
    <row r="64" spans="1:11" ht="15.75" hidden="1" thickBot="1" x14ac:dyDescent="0.3">
      <c r="A64" s="233">
        <v>1</v>
      </c>
      <c r="B64" s="234" t="e">
        <v>#N/A</v>
      </c>
      <c r="C64" s="234" t="e">
        <v>#N/A</v>
      </c>
      <c r="D64" s="234" t="e">
        <v>#N/A</v>
      </c>
      <c r="E64" s="234" t="e">
        <v>#N/A</v>
      </c>
      <c r="F64" s="234" t="e">
        <v>#N/A</v>
      </c>
      <c r="G64" s="234" t="e">
        <v>#N/A</v>
      </c>
      <c r="H64" s="234" t="e">
        <v>#N/A</v>
      </c>
      <c r="I64" s="234" t="e">
        <v>#N/A</v>
      </c>
      <c r="J64" s="234" t="e">
        <v>#N/A</v>
      </c>
      <c r="K64" s="234" t="e">
        <v>#N/A</v>
      </c>
    </row>
    <row r="65" spans="1:13" ht="15.75" hidden="1" thickBot="1" x14ac:dyDescent="0.3">
      <c r="A65" s="235">
        <v>2</v>
      </c>
      <c r="B65" s="234" t="e">
        <v>#N/A</v>
      </c>
      <c r="C65" s="234" t="e">
        <v>#N/A</v>
      </c>
      <c r="D65" s="234" t="e">
        <v>#N/A</v>
      </c>
      <c r="E65" s="234" t="e">
        <v>#N/A</v>
      </c>
      <c r="F65" s="236" vm="13">
        <v>0.69531265650014074</v>
      </c>
      <c r="G65" s="236" vm="14">
        <v>0.76529745389553305</v>
      </c>
      <c r="H65" s="236" vm="15">
        <v>0.86263579719835803</v>
      </c>
      <c r="I65" s="236" t="e">
        <v>#N/A</v>
      </c>
      <c r="J65" s="234" t="e">
        <v>#N/A</v>
      </c>
      <c r="K65" s="234" t="e">
        <v>#N/A</v>
      </c>
    </row>
    <row r="66" spans="1:13" ht="15.75" hidden="1" thickBot="1" x14ac:dyDescent="0.3">
      <c r="A66" s="235">
        <v>3</v>
      </c>
      <c r="B66" s="234" t="e">
        <v>#N/A</v>
      </c>
      <c r="C66" s="234" t="e">
        <v>#N/A</v>
      </c>
      <c r="D66" s="236" vm="17">
        <v>0.36213599943692798</v>
      </c>
      <c r="E66" s="236" vm="18">
        <v>0.48043830450665104</v>
      </c>
      <c r="F66" s="236" vm="19">
        <v>0.60808465913219756</v>
      </c>
      <c r="G66" s="236" vm="20">
        <v>0.76303177327538341</v>
      </c>
      <c r="H66" s="236" t="e">
        <v>#N/A</v>
      </c>
      <c r="I66" s="234" t="e">
        <v>#N/A</v>
      </c>
      <c r="J66" s="234" t="e">
        <v>#N/A</v>
      </c>
      <c r="K66" s="234" t="e">
        <v>#N/A</v>
      </c>
    </row>
    <row r="67" spans="1:13" ht="15.75" hidden="1" thickBot="1" x14ac:dyDescent="0.3">
      <c r="A67" s="237">
        <v>4</v>
      </c>
      <c r="B67" s="234" t="e">
        <v>#N/A</v>
      </c>
      <c r="C67" s="234" t="e">
        <v>#N/A</v>
      </c>
      <c r="D67" s="236" t="e">
        <v>#N/A</v>
      </c>
      <c r="E67" s="236" t="e">
        <v>#N/A</v>
      </c>
      <c r="F67" s="236" t="e">
        <v>#N/A</v>
      </c>
      <c r="G67" s="234" t="e">
        <v>#N/A</v>
      </c>
      <c r="H67" s="234" t="e">
        <v>#N/A</v>
      </c>
      <c r="I67" s="234" t="e">
        <v>#N/A</v>
      </c>
      <c r="J67" s="234" t="e">
        <v>#N/A</v>
      </c>
      <c r="K67" s="234" t="e">
        <v>#N/A</v>
      </c>
    </row>
    <row r="68" spans="1:13" ht="15.75" hidden="1" thickBot="1" x14ac:dyDescent="0.3">
      <c r="A68" s="235">
        <v>5</v>
      </c>
      <c r="B68" s="234" t="e">
        <v>#N/A</v>
      </c>
      <c r="C68" s="236" vm="25">
        <v>0.37820776434522718</v>
      </c>
      <c r="D68" s="236" vm="26">
        <v>0.47785327334427946</v>
      </c>
      <c r="E68" s="236" vm="27">
        <v>0.60499382985053007</v>
      </c>
      <c r="F68" s="236" vm="28">
        <v>0.70370848461488089</v>
      </c>
      <c r="G68" s="236" t="e">
        <v>#N/A</v>
      </c>
      <c r="H68" s="234" t="e">
        <v>#N/A</v>
      </c>
      <c r="I68" s="234" t="e">
        <v>#N/A</v>
      </c>
      <c r="J68" s="234" t="e">
        <v>#N/A</v>
      </c>
      <c r="K68" s="234" t="e">
        <v>#N/A</v>
      </c>
    </row>
    <row r="69" spans="1:13" ht="15.75" hidden="1" thickBot="1" x14ac:dyDescent="0.3">
      <c r="A69" s="235">
        <v>6</v>
      </c>
      <c r="B69" s="234" t="e">
        <v>#N/A</v>
      </c>
      <c r="C69" s="234" t="e">
        <v>#N/A</v>
      </c>
      <c r="D69" s="236" t="e">
        <v>#N/A</v>
      </c>
      <c r="E69" s="236" vm="31">
        <v>0.51689195416717892</v>
      </c>
      <c r="F69" s="236" vm="32">
        <v>0.64929531659826045</v>
      </c>
      <c r="G69" s="236" vm="33">
        <v>0.74956915530844337</v>
      </c>
      <c r="H69" s="236" vm="34">
        <v>0.86910913491628561</v>
      </c>
      <c r="I69" s="234" t="e">
        <v>#N/A</v>
      </c>
      <c r="J69" s="234" t="e">
        <v>#N/A</v>
      </c>
      <c r="K69" s="234" t="e">
        <v>#N/A</v>
      </c>
    </row>
    <row r="70" spans="1:13" ht="15.75" hidden="1" thickBot="1" x14ac:dyDescent="0.3">
      <c r="A70" s="235">
        <v>7</v>
      </c>
      <c r="B70" s="236" vm="35">
        <v>0.20059664125632776</v>
      </c>
      <c r="C70" s="236" vm="36">
        <v>0.28458451904547577</v>
      </c>
      <c r="D70" s="236" vm="37">
        <v>0.39416972429291181</v>
      </c>
      <c r="E70" s="236" vm="38">
        <v>0.49853316292378225</v>
      </c>
      <c r="F70" s="236" vm="39">
        <v>0.56442165208051409</v>
      </c>
      <c r="G70" s="236" vm="40">
        <v>0.6528062255408027</v>
      </c>
      <c r="H70" s="236" vm="41">
        <v>0.6519772090969056</v>
      </c>
      <c r="I70" s="234" t="e">
        <v>#N/A</v>
      </c>
      <c r="J70" s="234" t="e">
        <v>#N/A</v>
      </c>
      <c r="K70" s="234" t="e">
        <v>#N/A</v>
      </c>
      <c r="M70">
        <f>COUNTIF(B64:K75,"#N/A")</f>
        <v>85</v>
      </c>
    </row>
    <row r="71" spans="1:13" ht="15.75" hidden="1" thickBot="1" x14ac:dyDescent="0.3">
      <c r="A71" s="235">
        <v>8</v>
      </c>
      <c r="B71" s="234" t="e">
        <v>#N/A</v>
      </c>
      <c r="C71" s="236" vm="42">
        <v>0.33509782897116852</v>
      </c>
      <c r="D71" s="236" vm="43">
        <v>0.45947346592019933</v>
      </c>
      <c r="E71" s="236" vm="44">
        <v>0.55922892166174276</v>
      </c>
      <c r="F71" s="236" vm="45">
        <v>0.66202805628935191</v>
      </c>
      <c r="G71" s="236" vm="46">
        <v>0.75885329987593153</v>
      </c>
      <c r="H71" s="236" vm="47">
        <v>0.78535308528284953</v>
      </c>
      <c r="I71" s="234" t="e">
        <v>#N/A</v>
      </c>
      <c r="J71" s="234" t="e">
        <v>#N/A</v>
      </c>
      <c r="K71" s="234" t="e">
        <v>#N/A</v>
      </c>
    </row>
    <row r="72" spans="1:13" ht="15.75" hidden="1" thickBot="1" x14ac:dyDescent="0.3">
      <c r="A72" s="235">
        <v>9</v>
      </c>
      <c r="B72" s="234" t="e">
        <v>#N/A</v>
      </c>
      <c r="C72" s="234" t="e">
        <v>#N/A</v>
      </c>
      <c r="D72" s="234" t="e">
        <v>#N/A</v>
      </c>
      <c r="E72" s="234" t="e">
        <v>#N/A</v>
      </c>
      <c r="F72" s="236" t="e">
        <v>#N/A</v>
      </c>
      <c r="G72" s="236" t="e">
        <v>#N/A</v>
      </c>
      <c r="H72" s="234" t="e">
        <v>#N/A</v>
      </c>
      <c r="I72" s="234" t="e">
        <v>#N/A</v>
      </c>
      <c r="J72" s="234" t="e">
        <v>#N/A</v>
      </c>
      <c r="K72" s="234" t="e">
        <v>#N/A</v>
      </c>
    </row>
    <row r="73" spans="1:13" ht="15.75" hidden="1" thickBot="1" x14ac:dyDescent="0.3">
      <c r="A73" s="235">
        <v>10</v>
      </c>
      <c r="B73" s="236" vm="50">
        <v>0.24477986119797798</v>
      </c>
      <c r="C73" s="236" vm="51">
        <v>0.35777171774383842</v>
      </c>
      <c r="D73" s="236" vm="52">
        <v>0.49975824033587141</v>
      </c>
      <c r="E73" s="236" vm="53">
        <v>0.57210106188705689</v>
      </c>
      <c r="F73" s="236" vm="54">
        <v>0.70026575698916538</v>
      </c>
      <c r="G73" s="236" vm="55">
        <v>0.73905072545431405</v>
      </c>
      <c r="H73" s="234" t="e">
        <v>#N/A</v>
      </c>
      <c r="I73" s="234" t="e">
        <v>#N/A</v>
      </c>
      <c r="J73" s="234" t="e">
        <v>#N/A</v>
      </c>
      <c r="K73" s="234" t="e">
        <v>#N/A</v>
      </c>
    </row>
    <row r="74" spans="1:13" ht="15.75" hidden="1" thickBot="1" x14ac:dyDescent="0.3">
      <c r="A74" s="235">
        <v>11</v>
      </c>
      <c r="B74" s="234" t="e">
        <v>#N/A</v>
      </c>
      <c r="C74" s="234" t="e">
        <v>#N/A</v>
      </c>
      <c r="D74" s="236" t="e">
        <v>#N/A</v>
      </c>
      <c r="E74" s="236" t="e">
        <v>#N/A</v>
      </c>
      <c r="F74" s="236" vm="58">
        <v>0.7412825604383021</v>
      </c>
      <c r="G74" s="236" t="e">
        <v>#N/A</v>
      </c>
      <c r="H74" s="236" t="e">
        <v>#N/A</v>
      </c>
      <c r="I74" s="234" t="e">
        <v>#N/A</v>
      </c>
      <c r="J74" s="234" t="e">
        <v>#N/A</v>
      </c>
      <c r="K74" s="234" t="e">
        <v>#N/A</v>
      </c>
    </row>
    <row r="75" spans="1:13" hidden="1" x14ac:dyDescent="0.25">
      <c r="A75" s="235">
        <v>12</v>
      </c>
      <c r="B75" s="234" t="e">
        <v>#N/A</v>
      </c>
      <c r="C75" s="234" t="e">
        <v>#N/A</v>
      </c>
      <c r="D75" s="234" t="e">
        <v>#N/A</v>
      </c>
      <c r="E75" s="234" t="e">
        <v>#N/A</v>
      </c>
      <c r="F75" s="234" t="e">
        <v>#N/A</v>
      </c>
      <c r="G75" s="234" t="e">
        <v>#N/A</v>
      </c>
      <c r="H75" s="234" t="e">
        <v>#N/A</v>
      </c>
      <c r="I75" s="234" t="e">
        <v>#N/A</v>
      </c>
      <c r="J75" s="234" t="e">
        <v>#N/A</v>
      </c>
      <c r="K75" s="234" t="e">
        <v>#N/A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1"/>
  <sheetViews>
    <sheetView showGridLines="0" workbookViewId="0">
      <selection activeCell="B16" sqref="B16"/>
    </sheetView>
  </sheetViews>
  <sheetFormatPr defaultRowHeight="15" x14ac:dyDescent="0.25"/>
  <cols>
    <col min="2" max="2" width="63.85546875" bestFit="1" customWidth="1"/>
  </cols>
  <sheetData>
    <row r="2" spans="2:3" x14ac:dyDescent="0.25">
      <c r="B2" s="332" t="s">
        <v>6</v>
      </c>
      <c r="C2" s="333"/>
    </row>
    <row r="3" spans="2:3" x14ac:dyDescent="0.25">
      <c r="B3" s="211" t="s">
        <v>7</v>
      </c>
      <c r="C3" s="212"/>
    </row>
    <row r="4" spans="2:3" x14ac:dyDescent="0.25">
      <c r="B4" s="90" t="s">
        <v>8</v>
      </c>
      <c r="C4" s="91">
        <v>11</v>
      </c>
    </row>
    <row r="5" spans="2:3" x14ac:dyDescent="0.25">
      <c r="B5" s="92" t="s">
        <v>9</v>
      </c>
      <c r="C5" s="93">
        <v>4</v>
      </c>
    </row>
    <row r="6" spans="2:3" x14ac:dyDescent="0.25">
      <c r="B6" s="92" t="s">
        <v>10</v>
      </c>
      <c r="C6" s="93">
        <v>0</v>
      </c>
    </row>
    <row r="7" spans="2:3" x14ac:dyDescent="0.25">
      <c r="B7" s="95" t="s">
        <v>11</v>
      </c>
      <c r="C7" s="95">
        <v>2</v>
      </c>
    </row>
    <row r="8" spans="2:3" x14ac:dyDescent="0.25">
      <c r="B8" s="96" t="s">
        <v>12</v>
      </c>
      <c r="C8" s="97">
        <v>0</v>
      </c>
    </row>
    <row r="9" spans="2:3" x14ac:dyDescent="0.25">
      <c r="B9" s="332" t="s">
        <v>13</v>
      </c>
      <c r="C9" s="333"/>
    </row>
    <row r="10" spans="2:3" x14ac:dyDescent="0.25">
      <c r="B10" s="211" t="s">
        <v>7</v>
      </c>
      <c r="C10" s="212"/>
    </row>
    <row r="11" spans="2:3" x14ac:dyDescent="0.25">
      <c r="B11" s="90" t="s">
        <v>8</v>
      </c>
      <c r="C11" s="91">
        <v>1</v>
      </c>
    </row>
    <row r="12" spans="2:3" x14ac:dyDescent="0.25">
      <c r="B12" s="92" t="s">
        <v>9</v>
      </c>
      <c r="C12" s="93">
        <v>2</v>
      </c>
    </row>
    <row r="13" spans="2:3" x14ac:dyDescent="0.25">
      <c r="B13" s="92" t="s">
        <v>10</v>
      </c>
      <c r="C13" s="93">
        <v>2</v>
      </c>
    </row>
    <row r="14" spans="2:3" x14ac:dyDescent="0.25">
      <c r="B14" s="94" t="s">
        <v>14</v>
      </c>
      <c r="C14" s="93">
        <v>12</v>
      </c>
    </row>
    <row r="15" spans="2:3" x14ac:dyDescent="0.25">
      <c r="B15" s="92" t="s">
        <v>15</v>
      </c>
      <c r="C15" s="95">
        <v>0</v>
      </c>
    </row>
    <row r="16" spans="2:3" x14ac:dyDescent="0.25">
      <c r="B16" s="96" t="s">
        <v>12</v>
      </c>
      <c r="C16" s="97">
        <v>0</v>
      </c>
    </row>
    <row r="17" spans="2:3" x14ac:dyDescent="0.25">
      <c r="B17" s="332" t="s">
        <v>16</v>
      </c>
      <c r="C17" s="333"/>
    </row>
    <row r="18" spans="2:3" x14ac:dyDescent="0.25">
      <c r="B18" s="211" t="s">
        <v>7</v>
      </c>
      <c r="C18" s="212"/>
    </row>
    <row r="19" spans="2:3" x14ac:dyDescent="0.25">
      <c r="B19" s="90" t="s">
        <v>8</v>
      </c>
      <c r="C19" s="91">
        <v>1</v>
      </c>
    </row>
    <row r="20" spans="2:3" x14ac:dyDescent="0.25">
      <c r="B20" s="92" t="s">
        <v>9</v>
      </c>
      <c r="C20" s="93">
        <v>3</v>
      </c>
    </row>
    <row r="21" spans="2:3" x14ac:dyDescent="0.25">
      <c r="B21" s="92" t="s">
        <v>10</v>
      </c>
      <c r="C21" s="93">
        <v>0</v>
      </c>
    </row>
    <row r="22" spans="2:3" x14ac:dyDescent="0.25">
      <c r="B22" s="92" t="s">
        <v>15</v>
      </c>
      <c r="C22" s="93">
        <v>13</v>
      </c>
    </row>
    <row r="23" spans="2:3" x14ac:dyDescent="0.25">
      <c r="B23" s="98" t="s">
        <v>17</v>
      </c>
      <c r="C23" s="95">
        <v>0</v>
      </c>
    </row>
    <row r="24" spans="2:3" x14ac:dyDescent="0.25">
      <c r="B24" s="99" t="s">
        <v>12</v>
      </c>
      <c r="C24" s="97">
        <v>0</v>
      </c>
    </row>
    <row r="25" spans="2:3" x14ac:dyDescent="0.25">
      <c r="B25" s="332" t="s">
        <v>18</v>
      </c>
      <c r="C25" s="333"/>
    </row>
    <row r="26" spans="2:3" x14ac:dyDescent="0.25">
      <c r="B26" s="211" t="s">
        <v>7</v>
      </c>
      <c r="C26" s="212"/>
    </row>
    <row r="27" spans="2:3" x14ac:dyDescent="0.25">
      <c r="B27" s="90" t="s">
        <v>8</v>
      </c>
      <c r="C27" s="91">
        <v>9</v>
      </c>
    </row>
    <row r="28" spans="2:3" x14ac:dyDescent="0.25">
      <c r="B28" s="92" t="s">
        <v>9</v>
      </c>
      <c r="C28" s="93">
        <v>2</v>
      </c>
    </row>
    <row r="29" spans="2:3" x14ac:dyDescent="0.25">
      <c r="B29" s="92" t="s">
        <v>10</v>
      </c>
      <c r="C29" s="93">
        <v>0</v>
      </c>
    </row>
    <row r="30" spans="2:3" x14ac:dyDescent="0.25">
      <c r="B30" s="98" t="s">
        <v>17</v>
      </c>
      <c r="C30" s="95">
        <v>1</v>
      </c>
    </row>
    <row r="31" spans="2:3" x14ac:dyDescent="0.25">
      <c r="B31" s="99" t="s">
        <v>12</v>
      </c>
      <c r="C31" s="97">
        <v>3</v>
      </c>
    </row>
  </sheetData>
  <mergeCells count="4">
    <mergeCell ref="B2:C2"/>
    <mergeCell ref="B9:C9"/>
    <mergeCell ref="B17:C17"/>
    <mergeCell ref="B25:C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J16"/>
  <sheetViews>
    <sheetView showGridLines="0" topLeftCell="A19" workbookViewId="0">
      <selection activeCell="M11" sqref="M11"/>
    </sheetView>
  </sheetViews>
  <sheetFormatPr defaultRowHeight="15" x14ac:dyDescent="0.25"/>
  <cols>
    <col min="2" max="2" width="11.85546875" customWidth="1"/>
    <col min="3" max="10" width="8.85546875" customWidth="1"/>
  </cols>
  <sheetData>
    <row r="1" spans="2:10" x14ac:dyDescent="0.25">
      <c r="C1" s="217" t="s">
        <v>103</v>
      </c>
      <c r="D1" s="217" t="s">
        <v>44</v>
      </c>
      <c r="E1" s="217" t="s">
        <v>46</v>
      </c>
      <c r="F1" s="217" t="s">
        <v>104</v>
      </c>
    </row>
    <row r="2" spans="2:10" x14ac:dyDescent="0.25">
      <c r="B2" s="100" t="s">
        <v>105</v>
      </c>
      <c r="C2" s="101" t="s">
        <v>106</v>
      </c>
      <c r="D2" s="102"/>
      <c r="E2" s="102"/>
      <c r="F2" s="103"/>
      <c r="G2" s="104" t="s">
        <v>107</v>
      </c>
      <c r="H2" s="102"/>
      <c r="I2" s="102"/>
      <c r="J2" s="103"/>
    </row>
    <row r="3" spans="2:10" x14ac:dyDescent="0.25">
      <c r="B3" s="105" t="s">
        <v>108</v>
      </c>
      <c r="C3" s="106" t="s">
        <v>109</v>
      </c>
      <c r="D3" s="107" t="s">
        <v>110</v>
      </c>
      <c r="E3" s="107" t="s">
        <v>111</v>
      </c>
      <c r="F3" s="108" t="s">
        <v>112</v>
      </c>
      <c r="G3" s="109" t="s">
        <v>109</v>
      </c>
      <c r="H3" s="107" t="s">
        <v>110</v>
      </c>
      <c r="I3" s="107" t="s">
        <v>111</v>
      </c>
      <c r="J3" s="108" t="s">
        <v>112</v>
      </c>
    </row>
    <row r="4" spans="2:10" ht="15" customHeight="1" x14ac:dyDescent="0.25">
      <c r="B4" s="110" t="s">
        <v>113</v>
      </c>
      <c r="C4" s="111">
        <v>10671</v>
      </c>
      <c r="D4" s="112" vm="61">
        <v>3132</v>
      </c>
      <c r="E4" s="112" vm="62">
        <v>34364</v>
      </c>
      <c r="F4" s="112">
        <v>10968</v>
      </c>
      <c r="G4" s="113">
        <v>8.7302626196514771E-2</v>
      </c>
      <c r="H4" s="114">
        <v>1.3201987885532189E-2</v>
      </c>
      <c r="I4" s="114">
        <v>0.35086787829283234</v>
      </c>
      <c r="J4" s="115">
        <v>0.10481851717349337</v>
      </c>
    </row>
    <row r="5" spans="2:10" x14ac:dyDescent="0.25">
      <c r="B5" s="110" t="s">
        <v>114</v>
      </c>
      <c r="C5" s="116">
        <v>9887</v>
      </c>
      <c r="D5" s="117" vm="149">
        <v>2982</v>
      </c>
      <c r="E5" s="117" vm="150">
        <v>19056</v>
      </c>
      <c r="F5" s="117">
        <v>8133</v>
      </c>
      <c r="G5" s="118">
        <v>8.0888488914341819E-2</v>
      </c>
      <c r="H5" s="119">
        <v>1.2569708772240418E-2</v>
      </c>
      <c r="I5" s="119">
        <v>0.19456810292015519</v>
      </c>
      <c r="J5" s="120">
        <v>7.7725109424874331E-2</v>
      </c>
    </row>
    <row r="6" spans="2:10" x14ac:dyDescent="0.25">
      <c r="B6" s="110" t="s">
        <v>115</v>
      </c>
      <c r="C6" s="116">
        <v>9353</v>
      </c>
      <c r="D6" s="117" vm="151">
        <v>3025</v>
      </c>
      <c r="E6" s="117" vm="152">
        <v>11651</v>
      </c>
      <c r="F6" s="117">
        <v>7393</v>
      </c>
      <c r="G6" s="118">
        <v>7.6519676020616864E-2</v>
      </c>
      <c r="H6" s="119">
        <v>1.2750962118050725E-2</v>
      </c>
      <c r="I6" s="119">
        <v>0.11896058811517256</v>
      </c>
      <c r="J6" s="120">
        <v>7.0653108813241841E-2</v>
      </c>
    </row>
    <row r="7" spans="2:10" x14ac:dyDescent="0.25">
      <c r="B7" s="110" t="s">
        <v>116</v>
      </c>
      <c r="C7" s="116">
        <v>8951</v>
      </c>
      <c r="D7" s="117" vm="153">
        <v>3057</v>
      </c>
      <c r="E7" s="117" vm="154">
        <v>7692</v>
      </c>
      <c r="F7" s="117">
        <v>6416</v>
      </c>
      <c r="G7" s="118">
        <v>7.3230794403992466E-2</v>
      </c>
      <c r="H7" s="119">
        <v>1.2885848328886304E-2</v>
      </c>
      <c r="I7" s="119">
        <v>7.8537880334898919E-2</v>
      </c>
      <c r="J7" s="120">
        <v>6.1316156654370305E-2</v>
      </c>
    </row>
    <row r="8" spans="2:10" x14ac:dyDescent="0.25">
      <c r="B8" s="110" t="s">
        <v>117</v>
      </c>
      <c r="C8" s="116">
        <v>8882</v>
      </c>
      <c r="D8" s="117" vm="155">
        <v>3021</v>
      </c>
      <c r="E8" s="117" vm="156">
        <v>5489</v>
      </c>
      <c r="F8" s="117">
        <v>6098</v>
      </c>
      <c r="G8" s="118">
        <v>7.2666284872780817E-2</v>
      </c>
      <c r="H8" s="119">
        <v>1.2734101341696278E-2</v>
      </c>
      <c r="I8" s="119">
        <v>5.604451705125587E-2</v>
      </c>
      <c r="J8" s="120">
        <v>5.8277107742884991E-2</v>
      </c>
    </row>
    <row r="9" spans="2:10" x14ac:dyDescent="0.25">
      <c r="B9" s="110" t="s">
        <v>39</v>
      </c>
      <c r="C9" s="116">
        <v>9060</v>
      </c>
      <c r="D9" s="117" vm="157">
        <v>3557</v>
      </c>
      <c r="E9" s="117" vm="158">
        <v>4264</v>
      </c>
      <c r="F9" s="117">
        <v>6209</v>
      </c>
      <c r="G9" s="118">
        <v>7.4122555837355802E-2</v>
      </c>
      <c r="H9" s="119">
        <v>1.4993445373192209E-2</v>
      </c>
      <c r="I9" s="119">
        <v>4.3536859301613232E-2</v>
      </c>
      <c r="J9" s="120">
        <v>5.9337907834629867E-2</v>
      </c>
    </row>
    <row r="10" spans="2:10" x14ac:dyDescent="0.25">
      <c r="B10" s="110" t="s">
        <v>41</v>
      </c>
      <c r="C10" s="116">
        <v>8562</v>
      </c>
      <c r="D10" s="117" vm="159">
        <v>3503</v>
      </c>
      <c r="E10" s="117" vm="160">
        <v>3216</v>
      </c>
      <c r="F10" s="117">
        <v>5774</v>
      </c>
      <c r="G10" s="118">
        <v>7.0048269655567375E-2</v>
      </c>
      <c r="H10" s="119">
        <v>1.4765824892407171E-2</v>
      </c>
      <c r="I10" s="119">
        <v>3.2836430467633244E-2</v>
      </c>
      <c r="J10" s="120">
        <v>5.518071828589996E-2</v>
      </c>
    </row>
    <row r="11" spans="2:10" x14ac:dyDescent="0.25">
      <c r="B11" s="110" t="s">
        <v>42</v>
      </c>
      <c r="C11" s="116">
        <v>8577</v>
      </c>
      <c r="D11" s="117" vm="161">
        <v>4497</v>
      </c>
      <c r="E11" s="117" vm="162">
        <v>2551</v>
      </c>
      <c r="F11" s="117">
        <v>5614</v>
      </c>
      <c r="G11" s="118">
        <v>7.0170989118874247E-2</v>
      </c>
      <c r="H11" s="119">
        <v>1.895572781648731E-2</v>
      </c>
      <c r="I11" s="119">
        <v>2.6046559117827241E-2</v>
      </c>
      <c r="J11" s="120">
        <v>5.3651637072574018E-2</v>
      </c>
    </row>
    <row r="12" spans="2:10" x14ac:dyDescent="0.25">
      <c r="B12" s="110" t="s">
        <v>43</v>
      </c>
      <c r="C12" s="116">
        <v>8654</v>
      </c>
      <c r="D12" s="117" vm="163">
        <v>8992</v>
      </c>
      <c r="E12" s="117" vm="164">
        <v>2171</v>
      </c>
      <c r="F12" s="117">
        <v>5836</v>
      </c>
      <c r="G12" s="118">
        <v>7.0800949030516244E-2</v>
      </c>
      <c r="H12" s="119">
        <v>3.7903025244797398E-2</v>
      </c>
      <c r="I12" s="119">
        <v>2.216663263222381E-2</v>
      </c>
      <c r="J12" s="120">
        <v>5.5773237256063764E-2</v>
      </c>
    </row>
    <row r="13" spans="2:10" x14ac:dyDescent="0.25">
      <c r="B13" s="110" t="s">
        <v>44</v>
      </c>
      <c r="C13" s="116">
        <v>9084</v>
      </c>
      <c r="D13" s="117" vm="165">
        <v>20265</v>
      </c>
      <c r="E13" s="117" vm="166">
        <v>1967</v>
      </c>
      <c r="F13" s="117">
        <v>6468</v>
      </c>
      <c r="G13" s="118">
        <v>7.4318906978646807E-2</v>
      </c>
      <c r="H13" s="119">
        <v>8.5420908205718335E-2</v>
      </c>
      <c r="I13" s="119">
        <v>2.008372472942618E-2</v>
      </c>
      <c r="J13" s="120">
        <v>6.1813108048701236E-2</v>
      </c>
    </row>
    <row r="14" spans="2:10" x14ac:dyDescent="0.25">
      <c r="B14" s="110" t="s">
        <v>46</v>
      </c>
      <c r="C14" s="116">
        <v>9395</v>
      </c>
      <c r="D14" s="117" vm="167">
        <v>32569</v>
      </c>
      <c r="E14" s="117" vm="168">
        <v>1732</v>
      </c>
      <c r="F14" s="117">
        <v>8398</v>
      </c>
      <c r="G14" s="118">
        <v>7.6863290517876132E-2</v>
      </c>
      <c r="H14" s="119">
        <v>0.13728465627199804</v>
      </c>
      <c r="I14" s="119">
        <v>1.7684296508066164E-2</v>
      </c>
      <c r="J14" s="120">
        <v>8.0257650184445417E-2</v>
      </c>
    </row>
    <row r="15" spans="2:10" x14ac:dyDescent="0.25">
      <c r="B15" s="110" t="s">
        <v>47</v>
      </c>
      <c r="C15" s="116">
        <v>21154</v>
      </c>
      <c r="D15" s="117" vm="169">
        <v>148637</v>
      </c>
      <c r="E15" s="117" vm="170">
        <v>3787</v>
      </c>
      <c r="F15" s="117">
        <v>27331</v>
      </c>
      <c r="G15" s="121">
        <v>0.17306716845291664</v>
      </c>
      <c r="H15" s="122">
        <v>0.62653380374899359</v>
      </c>
      <c r="I15" s="122">
        <v>3.8666530528895245E-2</v>
      </c>
      <c r="J15" s="123">
        <v>0.26119574150882091</v>
      </c>
    </row>
    <row r="16" spans="2:10" x14ac:dyDescent="0.25">
      <c r="B16" s="124" t="s">
        <v>118</v>
      </c>
      <c r="C16" s="125">
        <v>122230</v>
      </c>
      <c r="D16" s="126">
        <v>237237</v>
      </c>
      <c r="E16" s="126">
        <v>97940</v>
      </c>
      <c r="F16" s="127">
        <v>104638</v>
      </c>
      <c r="G16" s="121">
        <v>1</v>
      </c>
      <c r="H16" s="122">
        <v>1</v>
      </c>
      <c r="I16" s="122">
        <v>1.0000000000000002</v>
      </c>
      <c r="J16" s="123">
        <v>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topLeftCell="A29" workbookViewId="0">
      <selection activeCell="N38" sqref="N38:N39"/>
    </sheetView>
  </sheetViews>
  <sheetFormatPr defaultRowHeight="15" x14ac:dyDescent="0.25"/>
  <cols>
    <col min="2" max="2" width="11.85546875" customWidth="1"/>
    <col min="3" max="10" width="8.85546875" customWidth="1"/>
  </cols>
  <sheetData>
    <row r="1" spans="2:10" x14ac:dyDescent="0.25">
      <c r="C1" s="216" t="s">
        <v>103</v>
      </c>
      <c r="D1" s="216" t="s">
        <v>44</v>
      </c>
      <c r="E1" s="216" t="s">
        <v>46</v>
      </c>
      <c r="F1" s="216" t="s">
        <v>104</v>
      </c>
    </row>
    <row r="2" spans="2:10" hidden="1" x14ac:dyDescent="0.25">
      <c r="B2" s="100" t="s">
        <v>105</v>
      </c>
      <c r="C2" s="101" t="s">
        <v>106</v>
      </c>
      <c r="D2" s="102"/>
      <c r="E2" s="102"/>
      <c r="F2" s="103"/>
      <c r="G2" s="104" t="s">
        <v>107</v>
      </c>
      <c r="H2" s="102"/>
      <c r="I2" s="102"/>
      <c r="J2" s="103"/>
    </row>
    <row r="3" spans="2:10" hidden="1" x14ac:dyDescent="0.25">
      <c r="B3" s="105" t="s">
        <v>108</v>
      </c>
      <c r="C3" s="106" t="s">
        <v>109</v>
      </c>
      <c r="D3" s="107" t="s">
        <v>110</v>
      </c>
      <c r="E3" s="107" t="s">
        <v>111</v>
      </c>
      <c r="F3" s="108" t="s">
        <v>112</v>
      </c>
      <c r="G3" s="109" t="s">
        <v>109</v>
      </c>
      <c r="H3" s="107" t="s">
        <v>110</v>
      </c>
      <c r="I3" s="107" t="s">
        <v>111</v>
      </c>
      <c r="J3" s="108" t="s">
        <v>112</v>
      </c>
    </row>
    <row r="4" spans="2:10" ht="15" hidden="1" customHeight="1" x14ac:dyDescent="0.25">
      <c r="B4" s="110" t="s">
        <v>113</v>
      </c>
      <c r="C4" s="111">
        <v>668</v>
      </c>
      <c r="D4" s="112" vm="63">
        <v>293</v>
      </c>
      <c r="E4" s="112" vm="64">
        <v>2542</v>
      </c>
      <c r="F4" s="112">
        <v>1534</v>
      </c>
      <c r="G4" s="113">
        <v>3.925486278427455E-2</v>
      </c>
      <c r="H4" s="114">
        <v>6.8381254667662433E-3</v>
      </c>
      <c r="I4" s="114">
        <v>0.29008330480429079</v>
      </c>
      <c r="J4" s="115">
        <v>0.10083481233155854</v>
      </c>
    </row>
    <row r="5" spans="2:10" hidden="1" x14ac:dyDescent="0.25">
      <c r="B5" s="110" t="s">
        <v>114</v>
      </c>
      <c r="C5" s="116">
        <v>708</v>
      </c>
      <c r="D5" s="117" vm="65">
        <v>269</v>
      </c>
      <c r="E5" s="117" vm="66">
        <v>1738</v>
      </c>
      <c r="F5" s="117">
        <v>711</v>
      </c>
      <c r="G5" s="118">
        <v>4.1605453370159251E-2</v>
      </c>
      <c r="H5" s="119">
        <v>6.2780059746079166E-3</v>
      </c>
      <c r="I5" s="119">
        <v>0.19833390391418465</v>
      </c>
      <c r="J5" s="120">
        <v>4.6736343916387299E-2</v>
      </c>
    </row>
    <row r="6" spans="2:10" hidden="1" x14ac:dyDescent="0.25">
      <c r="B6" s="110" t="s">
        <v>115</v>
      </c>
      <c r="C6" s="116">
        <v>604</v>
      </c>
      <c r="D6" s="117" vm="67">
        <v>283</v>
      </c>
      <c r="E6" s="117" vm="68">
        <v>1023</v>
      </c>
      <c r="F6" s="117">
        <v>620</v>
      </c>
      <c r="G6" s="118">
        <v>3.549391784685902E-2</v>
      </c>
      <c r="H6" s="119">
        <v>6.604742345033607E-3</v>
      </c>
      <c r="I6" s="119">
        <v>0.11674084217733653</v>
      </c>
      <c r="J6" s="120">
        <v>4.075461776112535E-2</v>
      </c>
    </row>
    <row r="7" spans="2:10" hidden="1" x14ac:dyDescent="0.25">
      <c r="B7" s="110" t="s">
        <v>116</v>
      </c>
      <c r="C7" s="116">
        <v>578</v>
      </c>
      <c r="D7" s="117" vm="69">
        <v>268</v>
      </c>
      <c r="E7" s="117" vm="70">
        <v>563</v>
      </c>
      <c r="F7" s="117">
        <v>550</v>
      </c>
      <c r="G7" s="118">
        <v>3.3966033966033968E-2</v>
      </c>
      <c r="H7" s="119">
        <v>6.2546676624346525E-3</v>
      </c>
      <c r="I7" s="119">
        <v>6.4247403857126559E-2</v>
      </c>
      <c r="J7" s="120">
        <v>3.6153289949385395E-2</v>
      </c>
    </row>
    <row r="8" spans="2:10" hidden="1" x14ac:dyDescent="0.25">
      <c r="B8" s="110" t="s">
        <v>117</v>
      </c>
      <c r="C8" s="116">
        <v>563</v>
      </c>
      <c r="D8" s="117" vm="71">
        <v>314</v>
      </c>
      <c r="E8" s="117" vm="72">
        <v>465</v>
      </c>
      <c r="F8" s="117">
        <v>498</v>
      </c>
      <c r="G8" s="118">
        <v>3.3084562496327199E-2</v>
      </c>
      <c r="H8" s="119">
        <v>7.3282300224047801E-3</v>
      </c>
      <c r="I8" s="119">
        <v>5.3064019171516603E-2</v>
      </c>
      <c r="J8" s="120">
        <v>3.2735160717807139E-2</v>
      </c>
    </row>
    <row r="9" spans="2:10" hidden="1" x14ac:dyDescent="0.25">
      <c r="B9" s="110" t="s">
        <v>39</v>
      </c>
      <c r="C9" s="116">
        <v>590</v>
      </c>
      <c r="D9" s="117" vm="73">
        <v>355</v>
      </c>
      <c r="E9" s="117" vm="74">
        <v>376</v>
      </c>
      <c r="F9" s="117">
        <v>502</v>
      </c>
      <c r="G9" s="118">
        <v>3.4671211141799378E-2</v>
      </c>
      <c r="H9" s="119">
        <v>8.2851008215085887E-3</v>
      </c>
      <c r="I9" s="119">
        <v>4.2907680018258586E-2</v>
      </c>
      <c r="J9" s="120">
        <v>3.2998093735620848E-2</v>
      </c>
    </row>
    <row r="10" spans="2:10" hidden="1" x14ac:dyDescent="0.25">
      <c r="B10" s="110" t="s">
        <v>41</v>
      </c>
      <c r="C10" s="116">
        <v>566</v>
      </c>
      <c r="D10" s="117" vm="75">
        <v>285</v>
      </c>
      <c r="E10" s="117" vm="76">
        <v>228</v>
      </c>
      <c r="F10" s="117">
        <v>414</v>
      </c>
      <c r="G10" s="118">
        <v>3.3260856790268557E-2</v>
      </c>
      <c r="H10" s="119">
        <v>6.6514189693801344E-3</v>
      </c>
      <c r="I10" s="119">
        <v>2.6018486819582336E-2</v>
      </c>
      <c r="J10" s="120">
        <v>2.7213567343719186E-2</v>
      </c>
    </row>
    <row r="11" spans="2:10" hidden="1" x14ac:dyDescent="0.25">
      <c r="B11" s="110" t="s">
        <v>42</v>
      </c>
      <c r="C11" s="116">
        <v>579</v>
      </c>
      <c r="D11" s="117" vm="77">
        <v>392</v>
      </c>
      <c r="E11" s="117" vm="78">
        <v>183</v>
      </c>
      <c r="F11" s="117">
        <v>444</v>
      </c>
      <c r="G11" s="118">
        <v>3.4024798730681087E-2</v>
      </c>
      <c r="H11" s="119">
        <v>9.1486183719193433E-3</v>
      </c>
      <c r="I11" s="119">
        <v>2.0883259157822662E-2</v>
      </c>
      <c r="J11" s="120">
        <v>2.9185564977322026E-2</v>
      </c>
    </row>
    <row r="12" spans="2:10" hidden="1" x14ac:dyDescent="0.25">
      <c r="B12" s="110" t="s">
        <v>43</v>
      </c>
      <c r="C12" s="116">
        <v>591</v>
      </c>
      <c r="D12" s="117" vm="79">
        <v>667</v>
      </c>
      <c r="E12" s="117" vm="80">
        <v>168</v>
      </c>
      <c r="F12" s="117">
        <v>455</v>
      </c>
      <c r="G12" s="118">
        <v>3.4729975906446497E-2</v>
      </c>
      <c r="H12" s="119">
        <v>1.5566654219566841E-2</v>
      </c>
      <c r="I12" s="119">
        <v>1.9171516603902775E-2</v>
      </c>
      <c r="J12" s="120">
        <v>2.9908630776309734E-2</v>
      </c>
    </row>
    <row r="13" spans="2:10" hidden="1" x14ac:dyDescent="0.25">
      <c r="B13" s="110" t="s">
        <v>44</v>
      </c>
      <c r="C13" s="116">
        <v>882</v>
      </c>
      <c r="D13" s="117" vm="81">
        <v>1896</v>
      </c>
      <c r="E13" s="117" vm="82">
        <v>188</v>
      </c>
      <c r="F13" s="117">
        <v>633</v>
      </c>
      <c r="G13" s="118">
        <v>5.1830522418757713E-2</v>
      </c>
      <c r="H13" s="119">
        <v>4.4249439880507842E-2</v>
      </c>
      <c r="I13" s="119">
        <v>2.1453840009129293E-2</v>
      </c>
      <c r="J13" s="120">
        <v>4.1609150069019919E-2</v>
      </c>
    </row>
    <row r="14" spans="2:10" hidden="1" x14ac:dyDescent="0.25">
      <c r="B14" s="110" t="s">
        <v>46</v>
      </c>
      <c r="C14" s="116">
        <v>729</v>
      </c>
      <c r="D14" s="117" vm="83">
        <v>2624</v>
      </c>
      <c r="E14" s="117" vm="84">
        <v>149</v>
      </c>
      <c r="F14" s="117">
        <v>760</v>
      </c>
      <c r="G14" s="118">
        <v>4.2839513427748721E-2</v>
      </c>
      <c r="H14" s="119">
        <v>6.1239731142643763E-2</v>
      </c>
      <c r="I14" s="119">
        <v>1.700330936893758E-2</v>
      </c>
      <c r="J14" s="120">
        <v>4.9957273384605275E-2</v>
      </c>
    </row>
    <row r="15" spans="2:10" hidden="1" x14ac:dyDescent="0.25">
      <c r="B15" s="110" t="s">
        <v>47</v>
      </c>
      <c r="C15" s="116">
        <v>9959</v>
      </c>
      <c r="D15" s="117" vm="85">
        <v>35202</v>
      </c>
      <c r="E15" s="117" vm="86">
        <v>1140</v>
      </c>
      <c r="F15" s="117">
        <v>8092</v>
      </c>
      <c r="G15" s="121">
        <v>0.58523829112064407</v>
      </c>
      <c r="H15" s="122">
        <v>0.8215552651232263</v>
      </c>
      <c r="I15" s="122">
        <v>0.13009243409791169</v>
      </c>
      <c r="J15" s="123">
        <v>0.53191349503713925</v>
      </c>
    </row>
    <row r="16" spans="2:10" hidden="1" x14ac:dyDescent="0.25">
      <c r="B16" s="124" t="s">
        <v>118</v>
      </c>
      <c r="C16" s="125">
        <v>17017</v>
      </c>
      <c r="D16" s="126">
        <v>42848</v>
      </c>
      <c r="E16" s="126">
        <v>8763</v>
      </c>
      <c r="F16" s="127">
        <v>15213</v>
      </c>
      <c r="G16" s="121">
        <v>1</v>
      </c>
      <c r="H16" s="122">
        <v>1</v>
      </c>
      <c r="I16" s="122">
        <v>1</v>
      </c>
      <c r="J16" s="123">
        <v>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opLeftCell="A28" workbookViewId="0">
      <selection activeCell="K44" sqref="K44"/>
    </sheetView>
  </sheetViews>
  <sheetFormatPr defaultRowHeight="15" x14ac:dyDescent="0.25"/>
  <cols>
    <col min="2" max="2" width="12.85546875" customWidth="1"/>
    <col min="3" max="3" width="17.85546875" bestFit="1" customWidth="1"/>
    <col min="4" max="4" width="10.85546875" bestFit="1" customWidth="1"/>
    <col min="5" max="5" width="19.7109375" bestFit="1" customWidth="1"/>
    <col min="6" max="6" width="13.85546875" bestFit="1" customWidth="1"/>
    <col min="7" max="7" width="13.85546875" customWidth="1"/>
  </cols>
  <sheetData>
    <row r="1" spans="1:7" x14ac:dyDescent="0.25">
      <c r="E1" s="20"/>
    </row>
    <row r="2" spans="1:7" ht="18.75" x14ac:dyDescent="0.25">
      <c r="B2" s="315" t="s">
        <v>31</v>
      </c>
      <c r="C2" s="316"/>
      <c r="D2" s="316"/>
      <c r="E2" s="316"/>
      <c r="F2" s="316"/>
      <c r="G2" s="317"/>
    </row>
    <row r="3" spans="1:7" ht="51" customHeight="1" x14ac:dyDescent="0.25">
      <c r="B3" s="1" t="s">
        <v>32</v>
      </c>
      <c r="C3" s="2" t="s">
        <v>33</v>
      </c>
      <c r="D3" s="3" t="s">
        <v>34</v>
      </c>
      <c r="E3" s="4" t="s">
        <v>35</v>
      </c>
      <c r="F3" s="5" t="s">
        <v>36</v>
      </c>
      <c r="G3" s="6" t="s">
        <v>37</v>
      </c>
    </row>
    <row r="4" spans="1:7" x14ac:dyDescent="0.25">
      <c r="A4" s="216" t="s">
        <v>38</v>
      </c>
      <c r="B4" s="7" t="s">
        <v>39</v>
      </c>
      <c r="C4" s="8">
        <v>545259.53476308216</v>
      </c>
      <c r="D4" s="9">
        <v>31289</v>
      </c>
      <c r="E4" s="10">
        <v>5.7383682457923718E-2</v>
      </c>
      <c r="F4" s="13">
        <v>5.249895654934178E-2</v>
      </c>
      <c r="G4" s="12">
        <v>5.2362439153421478</v>
      </c>
    </row>
    <row r="5" spans="1:7" x14ac:dyDescent="0.25">
      <c r="A5" s="216"/>
      <c r="B5" s="7" t="s">
        <v>41</v>
      </c>
      <c r="C5" s="8">
        <v>523801.36704843241</v>
      </c>
      <c r="D5" s="9">
        <v>31182</v>
      </c>
      <c r="E5" s="10">
        <v>5.9530199731450434E-2</v>
      </c>
      <c r="F5" s="13">
        <v>5.1084840701497991E-2</v>
      </c>
      <c r="G5" s="12">
        <v>5.0986599812511368</v>
      </c>
    </row>
    <row r="6" spans="1:7" x14ac:dyDescent="0.25">
      <c r="A6" s="216"/>
      <c r="B6" s="7" t="s">
        <v>42</v>
      </c>
      <c r="C6" s="8">
        <v>489291.0194999628</v>
      </c>
      <c r="D6" s="9">
        <v>28708</v>
      </c>
      <c r="E6" s="10">
        <v>5.8672648497285811E-2</v>
      </c>
      <c r="F6" s="13">
        <v>5.3257327912504357E-2</v>
      </c>
      <c r="G6" s="12">
        <v>4.9262755064689623</v>
      </c>
    </row>
    <row r="7" spans="1:7" x14ac:dyDescent="0.25">
      <c r="A7" s="216"/>
      <c r="B7" s="7" t="s">
        <v>43</v>
      </c>
      <c r="C7" s="8">
        <v>461755.16031140136</v>
      </c>
      <c r="D7" s="9">
        <v>31051</v>
      </c>
      <c r="E7" s="10">
        <v>6.7245593918343088E-2</v>
      </c>
      <c r="F7" s="13">
        <v>6.2018003050213669E-2</v>
      </c>
      <c r="G7" s="12">
        <v>4.7368409493294958</v>
      </c>
    </row>
    <row r="8" spans="1:7" x14ac:dyDescent="0.25">
      <c r="A8" s="216"/>
      <c r="B8" s="7" t="s">
        <v>44</v>
      </c>
      <c r="C8" s="8">
        <v>443993.88704244525</v>
      </c>
      <c r="D8" s="9">
        <v>237237</v>
      </c>
      <c r="E8" s="10">
        <v>0.5343249241116701</v>
      </c>
      <c r="F8" s="13">
        <v>0.55944549329756654</v>
      </c>
      <c r="G8" s="12">
        <v>4.5270631264101535</v>
      </c>
    </row>
    <row r="9" spans="1:7" x14ac:dyDescent="0.25">
      <c r="A9" s="216" t="s">
        <v>45</v>
      </c>
      <c r="B9" s="7" t="s">
        <v>46</v>
      </c>
      <c r="C9" s="8">
        <v>225199.32532375256</v>
      </c>
      <c r="D9" s="9">
        <v>97940</v>
      </c>
      <c r="E9" s="10">
        <v>0.43490361198551036</v>
      </c>
      <c r="F9" s="13">
        <v>0.42411992671993448</v>
      </c>
      <c r="G9" s="12">
        <v>3.9048747952861089</v>
      </c>
    </row>
    <row r="10" spans="1:7" x14ac:dyDescent="0.25">
      <c r="A10" s="216"/>
      <c r="B10" s="7" t="s">
        <v>47</v>
      </c>
      <c r="C10" s="8">
        <v>140592.08553783968</v>
      </c>
      <c r="D10" s="9">
        <v>15175</v>
      </c>
      <c r="E10" s="10">
        <v>0.1079363745259737</v>
      </c>
      <c r="F10" s="13">
        <v>0.10541514709370121</v>
      </c>
      <c r="G10" s="12">
        <v>3.4968512677563131</v>
      </c>
    </row>
    <row r="11" spans="1:7" x14ac:dyDescent="0.25">
      <c r="A11" s="216"/>
      <c r="B11" s="7" t="s">
        <v>48</v>
      </c>
      <c r="C11" s="8">
        <v>135302.11500860853</v>
      </c>
      <c r="D11" s="9">
        <v>10401</v>
      </c>
      <c r="E11" s="10">
        <v>7.6872412521698075E-2</v>
      </c>
      <c r="F11" s="13">
        <v>7.4752192516451238E-2</v>
      </c>
      <c r="G11" s="12">
        <v>3.2922031498654549</v>
      </c>
    </row>
    <row r="12" spans="1:7" x14ac:dyDescent="0.25">
      <c r="A12" s="216"/>
      <c r="B12" s="7" t="s">
        <v>49</v>
      </c>
      <c r="C12" s="8">
        <v>132568.60058387602</v>
      </c>
      <c r="D12" s="9">
        <v>8474</v>
      </c>
      <c r="E12" s="10">
        <v>6.3921622184119717E-2</v>
      </c>
      <c r="F12" s="13">
        <v>6.3971332051585755E-2</v>
      </c>
      <c r="G12" s="12">
        <v>3.107702836734263</v>
      </c>
    </row>
    <row r="13" spans="1:7" x14ac:dyDescent="0.25">
      <c r="A13" s="216"/>
      <c r="B13" s="7" t="s">
        <v>50</v>
      </c>
      <c r="C13" s="8">
        <v>126497.86823864064</v>
      </c>
      <c r="D13" s="9">
        <v>7491</v>
      </c>
      <c r="E13" s="10">
        <v>5.9218389244853432E-2</v>
      </c>
      <c r="F13" s="13">
        <v>6.1633904415282513E-2</v>
      </c>
      <c r="G13" s="12">
        <v>2.9252374356907613</v>
      </c>
    </row>
    <row r="14" spans="1:7" x14ac:dyDescent="0.25">
      <c r="A14" s="216"/>
      <c r="B14" s="7" t="s">
        <v>51</v>
      </c>
      <c r="C14" s="8">
        <v>115544.6883075081</v>
      </c>
      <c r="D14" s="9">
        <v>6089</v>
      </c>
      <c r="E14" s="10">
        <v>5.2698225155922956E-2</v>
      </c>
      <c r="F14" s="13">
        <v>5.7018807735937732E-2</v>
      </c>
      <c r="G14" s="12">
        <v>2.7251701156583126</v>
      </c>
    </row>
    <row r="15" spans="1:7" x14ac:dyDescent="0.25">
      <c r="A15" s="216"/>
      <c r="B15" s="7" t="s">
        <v>54</v>
      </c>
      <c r="C15" s="8">
        <v>103609.43281682761</v>
      </c>
      <c r="D15" s="9">
        <v>4871</v>
      </c>
      <c r="E15" s="10">
        <v>4.7013093958457444E-2</v>
      </c>
      <c r="F15" s="13">
        <v>4.9422809684854137E-2</v>
      </c>
      <c r="G15" s="12">
        <v>2.4996091910750486</v>
      </c>
    </row>
    <row r="16" spans="1:7" x14ac:dyDescent="0.25">
      <c r="A16" s="216"/>
      <c r="B16" s="7" t="s">
        <v>55</v>
      </c>
      <c r="C16" s="8">
        <v>91653.713107268559</v>
      </c>
      <c r="D16" s="9">
        <v>4331</v>
      </c>
      <c r="E16" s="10">
        <v>4.7253950256561171E-2</v>
      </c>
      <c r="F16" s="13">
        <v>4.5818235428860515E-2</v>
      </c>
      <c r="G16" s="12">
        <v>2.3363909946401402</v>
      </c>
    </row>
    <row r="17" spans="1:7" x14ac:dyDescent="0.25">
      <c r="A17" s="216"/>
      <c r="B17" s="7" t="s">
        <v>56</v>
      </c>
      <c r="C17" s="8">
        <v>80533.27729620476</v>
      </c>
      <c r="D17" s="9">
        <v>3897</v>
      </c>
      <c r="E17" s="10">
        <v>4.8389934333190859E-2</v>
      </c>
      <c r="F17" s="13">
        <v>4.7384897105952249E-2</v>
      </c>
      <c r="G17" s="12">
        <v>2.2369859384914901</v>
      </c>
    </row>
    <row r="18" spans="1:7" x14ac:dyDescent="0.25">
      <c r="A18" s="216"/>
      <c r="B18" s="7" t="s">
        <v>57</v>
      </c>
      <c r="C18" s="8">
        <v>70275.089759712559</v>
      </c>
      <c r="D18" s="9">
        <v>18686</v>
      </c>
      <c r="E18" s="10">
        <v>0.26589791722631639</v>
      </c>
      <c r="F18" s="13">
        <v>0.27893210400194568</v>
      </c>
      <c r="G18" s="12">
        <v>2.1499636672283127</v>
      </c>
    </row>
    <row r="19" spans="1:7" x14ac:dyDescent="0.25">
      <c r="A19" s="216" t="s">
        <v>58</v>
      </c>
      <c r="B19" s="7" t="s">
        <v>59</v>
      </c>
      <c r="C19" s="8">
        <v>47602.710270229814</v>
      </c>
      <c r="D19" s="9">
        <v>10094</v>
      </c>
      <c r="E19" s="10">
        <v>0.21204674991610023</v>
      </c>
      <c r="F19" s="13">
        <v>0.20553550291901657</v>
      </c>
      <c r="G19" s="12">
        <v>2.0453440831608072</v>
      </c>
    </row>
    <row r="20" spans="1:7" x14ac:dyDescent="0.25">
      <c r="A20" s="216"/>
      <c r="B20" s="7" t="s">
        <v>60</v>
      </c>
      <c r="C20" s="8">
        <v>37384.363021184232</v>
      </c>
      <c r="D20" s="9">
        <v>2533</v>
      </c>
      <c r="E20" s="10">
        <v>6.7755601414544619E-2</v>
      </c>
      <c r="F20" s="13">
        <v>6.3980529883432682E-2</v>
      </c>
      <c r="G20" s="12">
        <v>1.9764274207402364</v>
      </c>
    </row>
    <row r="21" spans="1:7" x14ac:dyDescent="0.25">
      <c r="A21" s="216"/>
      <c r="B21" s="7" t="s">
        <v>61</v>
      </c>
      <c r="C21" s="8">
        <v>200320.06811138563</v>
      </c>
      <c r="D21" s="9">
        <v>11762</v>
      </c>
      <c r="E21" s="10">
        <v>5.8716034348889674E-2</v>
      </c>
      <c r="F21" s="13">
        <v>6.0384909938676998E-2</v>
      </c>
      <c r="G21" s="12">
        <v>1.9271118419559992</v>
      </c>
    </row>
    <row r="22" spans="1:7" x14ac:dyDescent="0.25">
      <c r="B22" s="14" t="s">
        <v>52</v>
      </c>
      <c r="C22" s="15">
        <v>3971184.3060483616</v>
      </c>
      <c r="D22" s="16">
        <v>561211</v>
      </c>
      <c r="E22" s="17">
        <v>0.14132081433370913</v>
      </c>
      <c r="F22" s="18" t="s">
        <v>53</v>
      </c>
      <c r="G22" s="19" t="s">
        <v>53</v>
      </c>
    </row>
    <row r="23" spans="1:7" x14ac:dyDescent="0.25">
      <c r="E23" s="20"/>
    </row>
    <row r="24" spans="1:7" x14ac:dyDescent="0.25">
      <c r="B24" s="21" t="s">
        <v>3</v>
      </c>
      <c r="E24" s="20"/>
    </row>
    <row r="25" spans="1:7" x14ac:dyDescent="0.25">
      <c r="B25" s="21" t="s">
        <v>4</v>
      </c>
      <c r="E25" s="20"/>
    </row>
  </sheetData>
  <mergeCells count="1">
    <mergeCell ref="B2:G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J16"/>
  <sheetViews>
    <sheetView showGridLines="0" workbookViewId="0">
      <selection activeCell="O44" sqref="O44"/>
    </sheetView>
  </sheetViews>
  <sheetFormatPr defaultRowHeight="15" x14ac:dyDescent="0.25"/>
  <cols>
    <col min="2" max="2" width="11.85546875" customWidth="1"/>
    <col min="3" max="10" width="8.85546875" customWidth="1"/>
  </cols>
  <sheetData>
    <row r="1" spans="2:10" x14ac:dyDescent="0.25">
      <c r="C1" s="238" t="s">
        <v>103</v>
      </c>
      <c r="D1" s="239" t="s">
        <v>44</v>
      </c>
      <c r="E1" s="239" t="s">
        <v>46</v>
      </c>
      <c r="F1" s="239" t="s">
        <v>104</v>
      </c>
    </row>
    <row r="2" spans="2:10" hidden="1" x14ac:dyDescent="0.25">
      <c r="B2" s="100" t="s">
        <v>105</v>
      </c>
      <c r="C2" s="101" t="s">
        <v>106</v>
      </c>
      <c r="D2" s="102"/>
      <c r="E2" s="102"/>
      <c r="F2" s="103"/>
      <c r="G2" s="104" t="s">
        <v>107</v>
      </c>
      <c r="H2" s="102"/>
      <c r="I2" s="102"/>
      <c r="J2" s="103"/>
    </row>
    <row r="3" spans="2:10" hidden="1" x14ac:dyDescent="0.25">
      <c r="B3" s="105" t="s">
        <v>108</v>
      </c>
      <c r="C3" s="106" t="s">
        <v>109</v>
      </c>
      <c r="D3" s="107" t="s">
        <v>110</v>
      </c>
      <c r="E3" s="107" t="s">
        <v>111</v>
      </c>
      <c r="F3" s="108" t="s">
        <v>112</v>
      </c>
      <c r="G3" s="109" t="s">
        <v>109</v>
      </c>
      <c r="H3" s="107" t="s">
        <v>110</v>
      </c>
      <c r="I3" s="107" t="s">
        <v>111</v>
      </c>
      <c r="J3" s="108" t="s">
        <v>112</v>
      </c>
    </row>
    <row r="4" spans="2:10" ht="15" hidden="1" customHeight="1" x14ac:dyDescent="0.25">
      <c r="B4" s="110" t="s">
        <v>113</v>
      </c>
      <c r="C4" s="111">
        <v>160</v>
      </c>
      <c r="D4" s="112" vm="87">
        <v>47</v>
      </c>
      <c r="E4" s="112" vm="88">
        <v>963</v>
      </c>
      <c r="F4" s="112">
        <v>325</v>
      </c>
      <c r="G4" s="113">
        <v>7.9720976581963129E-2</v>
      </c>
      <c r="H4" s="114">
        <v>1.0341034103410342E-2</v>
      </c>
      <c r="I4" s="114">
        <v>0.39051094890510951</v>
      </c>
      <c r="J4" s="115">
        <v>9.2963386727688793E-2</v>
      </c>
    </row>
    <row r="5" spans="2:10" hidden="1" x14ac:dyDescent="0.25">
      <c r="B5" s="110" t="s">
        <v>114</v>
      </c>
      <c r="C5" s="116">
        <v>192</v>
      </c>
      <c r="D5" s="117" vm="89">
        <v>49</v>
      </c>
      <c r="E5" s="117" vm="90">
        <v>501</v>
      </c>
      <c r="F5" s="117">
        <v>299</v>
      </c>
      <c r="G5" s="118">
        <v>9.5665171898355758E-2</v>
      </c>
      <c r="H5" s="119">
        <v>1.0781078107810781E-2</v>
      </c>
      <c r="I5" s="119">
        <v>0.20316301703163017</v>
      </c>
      <c r="J5" s="120">
        <v>8.5526315789473686E-2</v>
      </c>
    </row>
    <row r="6" spans="2:10" hidden="1" x14ac:dyDescent="0.25">
      <c r="B6" s="110" t="s">
        <v>115</v>
      </c>
      <c r="C6" s="116">
        <v>193</v>
      </c>
      <c r="D6" s="117" vm="91">
        <v>76</v>
      </c>
      <c r="E6" s="117" vm="92">
        <v>327</v>
      </c>
      <c r="F6" s="117">
        <v>318</v>
      </c>
      <c r="G6" s="118">
        <v>9.6163428001993026E-2</v>
      </c>
      <c r="H6" s="119">
        <v>1.6721672167216723E-2</v>
      </c>
      <c r="I6" s="119">
        <v>0.13260340632603407</v>
      </c>
      <c r="J6" s="120">
        <v>9.0961098398169335E-2</v>
      </c>
    </row>
    <row r="7" spans="2:10" hidden="1" x14ac:dyDescent="0.25">
      <c r="B7" s="110" t="s">
        <v>116</v>
      </c>
      <c r="C7" s="116">
        <v>166</v>
      </c>
      <c r="D7" s="117" vm="93">
        <v>40</v>
      </c>
      <c r="E7" s="117" vm="94">
        <v>175</v>
      </c>
      <c r="F7" s="117">
        <v>213</v>
      </c>
      <c r="G7" s="118">
        <v>8.2710513203786751E-2</v>
      </c>
      <c r="H7" s="119">
        <v>8.8008800880088004E-3</v>
      </c>
      <c r="I7" s="119">
        <v>7.0965125709651258E-2</v>
      </c>
      <c r="J7" s="120">
        <v>6.0926773455377572E-2</v>
      </c>
    </row>
    <row r="8" spans="2:10" hidden="1" x14ac:dyDescent="0.25">
      <c r="B8" s="110" t="s">
        <v>117</v>
      </c>
      <c r="C8" s="116">
        <v>152</v>
      </c>
      <c r="D8" s="117" vm="95">
        <v>50</v>
      </c>
      <c r="E8" s="117" vm="96">
        <v>111</v>
      </c>
      <c r="F8" s="117">
        <v>187</v>
      </c>
      <c r="G8" s="118">
        <v>7.5734927752864972E-2</v>
      </c>
      <c r="H8" s="119">
        <v>1.1001100110011002E-2</v>
      </c>
      <c r="I8" s="119">
        <v>4.5012165450121655E-2</v>
      </c>
      <c r="J8" s="120">
        <v>5.3489702517162473E-2</v>
      </c>
    </row>
    <row r="9" spans="2:10" hidden="1" x14ac:dyDescent="0.25">
      <c r="B9" s="110" t="s">
        <v>39</v>
      </c>
      <c r="C9" s="116">
        <v>178</v>
      </c>
      <c r="D9" s="117" vm="97">
        <v>73</v>
      </c>
      <c r="E9" s="117" vm="98">
        <v>97</v>
      </c>
      <c r="F9" s="117">
        <v>253</v>
      </c>
      <c r="G9" s="118">
        <v>8.868958644743398E-2</v>
      </c>
      <c r="H9" s="119">
        <v>1.6061606160616061E-2</v>
      </c>
      <c r="I9" s="119">
        <v>3.9334955393349552E-2</v>
      </c>
      <c r="J9" s="120">
        <v>7.2368421052631582E-2</v>
      </c>
    </row>
    <row r="10" spans="2:10" hidden="1" x14ac:dyDescent="0.25">
      <c r="B10" s="110" t="s">
        <v>41</v>
      </c>
      <c r="C10" s="116">
        <v>149</v>
      </c>
      <c r="D10" s="117" vm="99">
        <v>50</v>
      </c>
      <c r="E10" s="117" vm="100">
        <v>78</v>
      </c>
      <c r="F10" s="117">
        <v>199</v>
      </c>
      <c r="G10" s="118">
        <v>7.4240159441953169E-2</v>
      </c>
      <c r="H10" s="119">
        <v>1.1001100110011002E-2</v>
      </c>
      <c r="I10" s="119">
        <v>3.1630170316301706E-2</v>
      </c>
      <c r="J10" s="120">
        <v>5.692219679633867E-2</v>
      </c>
    </row>
    <row r="11" spans="2:10" hidden="1" x14ac:dyDescent="0.25">
      <c r="B11" s="110" t="s">
        <v>42</v>
      </c>
      <c r="C11" s="116">
        <v>123</v>
      </c>
      <c r="D11" s="117" vm="101">
        <v>64</v>
      </c>
      <c r="E11" s="117" vm="102">
        <v>43</v>
      </c>
      <c r="F11" s="117">
        <v>185</v>
      </c>
      <c r="G11" s="118">
        <v>6.1285500747384154E-2</v>
      </c>
      <c r="H11" s="119">
        <v>1.4081408140814081E-2</v>
      </c>
      <c r="I11" s="119">
        <v>1.7437145174371452E-2</v>
      </c>
      <c r="J11" s="120">
        <v>5.2917620137299774E-2</v>
      </c>
    </row>
    <row r="12" spans="2:10" hidden="1" x14ac:dyDescent="0.25">
      <c r="B12" s="110" t="s">
        <v>43</v>
      </c>
      <c r="C12" s="116">
        <v>194</v>
      </c>
      <c r="D12" s="117" vm="103">
        <v>82</v>
      </c>
      <c r="E12" s="117" vm="104">
        <v>53</v>
      </c>
      <c r="F12" s="117">
        <v>261</v>
      </c>
      <c r="G12" s="118">
        <v>9.6661684105630294E-2</v>
      </c>
      <c r="H12" s="119">
        <v>1.8041804180418043E-2</v>
      </c>
      <c r="I12" s="119">
        <v>2.1492295214922953E-2</v>
      </c>
      <c r="J12" s="120">
        <v>7.4656750572082375E-2</v>
      </c>
    </row>
    <row r="13" spans="2:10" hidden="1" x14ac:dyDescent="0.25">
      <c r="B13" s="110" t="s">
        <v>44</v>
      </c>
      <c r="C13" s="116">
        <v>139</v>
      </c>
      <c r="D13" s="117" vm="105">
        <v>153</v>
      </c>
      <c r="E13" s="117" vm="106">
        <v>44</v>
      </c>
      <c r="F13" s="117">
        <v>224</v>
      </c>
      <c r="G13" s="118">
        <v>6.9257598405580462E-2</v>
      </c>
      <c r="H13" s="119">
        <v>3.3663366336633666E-2</v>
      </c>
      <c r="I13" s="119">
        <v>1.7842660178426603E-2</v>
      </c>
      <c r="J13" s="120">
        <v>6.4073226544622428E-2</v>
      </c>
    </row>
    <row r="14" spans="2:10" hidden="1" x14ac:dyDescent="0.25">
      <c r="B14" s="110" t="s">
        <v>46</v>
      </c>
      <c r="C14" s="116">
        <v>179</v>
      </c>
      <c r="D14" s="117" vm="107">
        <v>484</v>
      </c>
      <c r="E14" s="117" vm="108">
        <v>32</v>
      </c>
      <c r="F14" s="117">
        <v>274</v>
      </c>
      <c r="G14" s="118">
        <v>8.9187842551071247E-2</v>
      </c>
      <c r="H14" s="119">
        <v>0.10649064906490649</v>
      </c>
      <c r="I14" s="119">
        <v>1.2976480129764802E-2</v>
      </c>
      <c r="J14" s="120">
        <v>7.8375286041189929E-2</v>
      </c>
    </row>
    <row r="15" spans="2:10" hidden="1" x14ac:dyDescent="0.25">
      <c r="B15" s="110" t="s">
        <v>47</v>
      </c>
      <c r="C15" s="116">
        <v>182</v>
      </c>
      <c r="D15" s="117" vm="109">
        <v>3377</v>
      </c>
      <c r="E15" s="117" vm="110">
        <v>42</v>
      </c>
      <c r="F15" s="117">
        <v>758</v>
      </c>
      <c r="G15" s="121">
        <v>9.0682610861983065E-2</v>
      </c>
      <c r="H15" s="122">
        <v>0.74301430143014302</v>
      </c>
      <c r="I15" s="122">
        <v>1.7031630170316302E-2</v>
      </c>
      <c r="J15" s="123">
        <v>0.21681922196796338</v>
      </c>
    </row>
    <row r="16" spans="2:10" hidden="1" x14ac:dyDescent="0.25">
      <c r="B16" s="124" t="s">
        <v>118</v>
      </c>
      <c r="C16" s="125">
        <v>2007</v>
      </c>
      <c r="D16" s="126">
        <v>4545</v>
      </c>
      <c r="E16" s="126">
        <v>2466</v>
      </c>
      <c r="F16" s="127">
        <v>3496</v>
      </c>
      <c r="G16" s="121">
        <v>0.99999999999999989</v>
      </c>
      <c r="H16" s="122">
        <v>1</v>
      </c>
      <c r="I16" s="122">
        <v>1</v>
      </c>
      <c r="J16" s="123">
        <v>1</v>
      </c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workbookViewId="0">
      <selection activeCell="M33" sqref="M33"/>
    </sheetView>
  </sheetViews>
  <sheetFormatPr defaultRowHeight="15" x14ac:dyDescent="0.25"/>
  <cols>
    <col min="2" max="2" width="11.85546875" customWidth="1"/>
    <col min="3" max="10" width="8.85546875" customWidth="1"/>
  </cols>
  <sheetData>
    <row r="1" spans="2:10" x14ac:dyDescent="0.25">
      <c r="C1" s="238" t="s">
        <v>103</v>
      </c>
      <c r="D1" s="239" t="s">
        <v>44</v>
      </c>
      <c r="E1" s="239" t="s">
        <v>46</v>
      </c>
      <c r="F1" s="239" t="s">
        <v>104</v>
      </c>
    </row>
    <row r="2" spans="2:10" hidden="1" x14ac:dyDescent="0.25">
      <c r="B2" s="100" t="s">
        <v>105</v>
      </c>
      <c r="C2" s="101" t="s">
        <v>106</v>
      </c>
      <c r="D2" s="102"/>
      <c r="E2" s="102"/>
      <c r="F2" s="103"/>
      <c r="G2" s="104" t="s">
        <v>107</v>
      </c>
      <c r="H2" s="102"/>
      <c r="I2" s="102"/>
      <c r="J2" s="103"/>
    </row>
    <row r="3" spans="2:10" hidden="1" x14ac:dyDescent="0.25">
      <c r="B3" s="105" t="s">
        <v>108</v>
      </c>
      <c r="C3" s="106" t="s">
        <v>109</v>
      </c>
      <c r="D3" s="107" t="s">
        <v>110</v>
      </c>
      <c r="E3" s="107" t="s">
        <v>111</v>
      </c>
      <c r="F3" s="108" t="s">
        <v>112</v>
      </c>
      <c r="G3" s="109" t="s">
        <v>109</v>
      </c>
      <c r="H3" s="107" t="s">
        <v>110</v>
      </c>
      <c r="I3" s="107" t="s">
        <v>111</v>
      </c>
      <c r="J3" s="108" t="s">
        <v>112</v>
      </c>
    </row>
    <row r="4" spans="2:10" ht="15" hidden="1" customHeight="1" x14ac:dyDescent="0.25">
      <c r="B4" s="110" t="s">
        <v>113</v>
      </c>
      <c r="C4" s="111">
        <v>9653</v>
      </c>
      <c r="D4" s="112" vm="111">
        <v>2664</v>
      </c>
      <c r="E4" s="112" vm="112">
        <v>29097</v>
      </c>
      <c r="F4" s="112">
        <v>8829</v>
      </c>
      <c r="G4" s="113">
        <v>9.5827583810667805E-2</v>
      </c>
      <c r="H4" s="114">
        <v>1.4842879429462892E-2</v>
      </c>
      <c r="I4" s="114">
        <v>0.35944854167438756</v>
      </c>
      <c r="J4" s="115">
        <v>0.10652750965250965</v>
      </c>
    </row>
    <row r="5" spans="2:10" hidden="1" x14ac:dyDescent="0.25">
      <c r="B5" s="110" t="s">
        <v>114</v>
      </c>
      <c r="C5" s="116">
        <v>8832</v>
      </c>
      <c r="D5" s="117" vm="113">
        <v>2572</v>
      </c>
      <c r="E5" s="117" vm="114">
        <v>15668</v>
      </c>
      <c r="F5" s="117">
        <v>6896</v>
      </c>
      <c r="G5" s="118">
        <v>8.7677325206238277E-2</v>
      </c>
      <c r="H5" s="119">
        <v>1.4330287497214175E-2</v>
      </c>
      <c r="I5" s="119">
        <v>0.19355396607740677</v>
      </c>
      <c r="J5" s="120">
        <v>8.3204633204633199E-2</v>
      </c>
    </row>
    <row r="6" spans="2:10" hidden="1" x14ac:dyDescent="0.25">
      <c r="B6" s="110" t="s">
        <v>115</v>
      </c>
      <c r="C6" s="116">
        <v>8388</v>
      </c>
      <c r="D6" s="117" vm="115">
        <v>2548</v>
      </c>
      <c r="E6" s="117" vm="116">
        <v>9508</v>
      </c>
      <c r="F6" s="117">
        <v>6259</v>
      </c>
      <c r="G6" s="118">
        <v>8.3269633585815975E-2</v>
      </c>
      <c r="H6" s="119">
        <v>1.4196567862714509E-2</v>
      </c>
      <c r="I6" s="119">
        <v>0.11745667024916923</v>
      </c>
      <c r="J6" s="120">
        <v>7.5518822393822391E-2</v>
      </c>
    </row>
    <row r="7" spans="2:10" hidden="1" x14ac:dyDescent="0.25">
      <c r="B7" s="110" t="s">
        <v>116</v>
      </c>
      <c r="C7" s="116">
        <v>8029</v>
      </c>
      <c r="D7" s="117" vm="117">
        <v>2639</v>
      </c>
      <c r="E7" s="117" vm="118">
        <v>6455</v>
      </c>
      <c r="F7" s="117">
        <v>5499</v>
      </c>
      <c r="G7" s="118">
        <v>7.9705756802636668E-2</v>
      </c>
      <c r="H7" s="119">
        <v>1.4703588143525742E-2</v>
      </c>
      <c r="I7" s="119">
        <v>7.9741565677154749E-2</v>
      </c>
      <c r="J7" s="120">
        <v>6.6348938223938225E-2</v>
      </c>
    </row>
    <row r="8" spans="2:10" hidden="1" x14ac:dyDescent="0.25">
      <c r="B8" s="110" t="s">
        <v>117</v>
      </c>
      <c r="C8" s="116">
        <v>7986</v>
      </c>
      <c r="D8" s="117" vm="119">
        <v>2545</v>
      </c>
      <c r="E8" s="117" vm="120">
        <v>4535</v>
      </c>
      <c r="F8" s="117">
        <v>5240</v>
      </c>
      <c r="G8" s="118">
        <v>7.9278885767325502E-2</v>
      </c>
      <c r="H8" s="119">
        <v>1.4179852908402051E-2</v>
      </c>
      <c r="I8" s="119">
        <v>5.6022928016405391E-2</v>
      </c>
      <c r="J8" s="120">
        <v>6.3223938223938222E-2</v>
      </c>
    </row>
    <row r="9" spans="2:10" hidden="1" x14ac:dyDescent="0.25">
      <c r="B9" s="110" t="s">
        <v>39</v>
      </c>
      <c r="C9" s="116">
        <v>7985</v>
      </c>
      <c r="D9" s="117" vm="121">
        <v>2944</v>
      </c>
      <c r="E9" s="117" vm="122">
        <v>3468</v>
      </c>
      <c r="F9" s="117">
        <v>5065</v>
      </c>
      <c r="G9" s="118">
        <v>7.9268958533946179E-2</v>
      </c>
      <c r="H9" s="119">
        <v>1.6402941831958992E-2</v>
      </c>
      <c r="I9" s="119">
        <v>4.284178927472853E-2</v>
      </c>
      <c r="J9" s="120">
        <v>6.1112451737451737E-2</v>
      </c>
    </row>
    <row r="10" spans="2:10" hidden="1" x14ac:dyDescent="0.25">
      <c r="B10" s="110" t="s">
        <v>41</v>
      </c>
      <c r="C10" s="116">
        <v>7707</v>
      </c>
      <c r="D10" s="117" vm="123">
        <v>3051</v>
      </c>
      <c r="E10" s="117" vm="124">
        <v>2732</v>
      </c>
      <c r="F10" s="117">
        <v>4974</v>
      </c>
      <c r="G10" s="118">
        <v>7.6509187654492564E-2</v>
      </c>
      <c r="H10" s="119">
        <v>1.6999108535770004E-2</v>
      </c>
      <c r="I10" s="119">
        <v>3.3749644838107946E-2</v>
      </c>
      <c r="J10" s="120">
        <v>6.0014478764478761E-2</v>
      </c>
    </row>
    <row r="11" spans="2:10" hidden="1" x14ac:dyDescent="0.25">
      <c r="B11" s="110" t="s">
        <v>42</v>
      </c>
      <c r="C11" s="116">
        <v>7707</v>
      </c>
      <c r="D11" s="117" vm="125">
        <v>3930</v>
      </c>
      <c r="E11" s="117" vm="126">
        <v>2172</v>
      </c>
      <c r="F11" s="117">
        <v>4832</v>
      </c>
      <c r="G11" s="118">
        <v>7.6509187654492564E-2</v>
      </c>
      <c r="H11" s="119">
        <v>2.1896590149320258E-2</v>
      </c>
      <c r="I11" s="119">
        <v>2.6831708853722713E-2</v>
      </c>
      <c r="J11" s="120">
        <v>5.8301158301158298E-2</v>
      </c>
    </row>
    <row r="12" spans="2:10" hidden="1" x14ac:dyDescent="0.25">
      <c r="B12" s="110" t="s">
        <v>43</v>
      </c>
      <c r="C12" s="116">
        <v>7729</v>
      </c>
      <c r="D12" s="117" vm="127">
        <v>8082</v>
      </c>
      <c r="E12" s="117" vm="128">
        <v>1822</v>
      </c>
      <c r="F12" s="117">
        <v>4957</v>
      </c>
      <c r="G12" s="118">
        <v>7.6727586788837815E-2</v>
      </c>
      <c r="H12" s="119">
        <v>4.5030086917762426E-2</v>
      </c>
      <c r="I12" s="119">
        <v>2.2507998863481947E-2</v>
      </c>
      <c r="J12" s="120">
        <v>5.9809362934362932E-2</v>
      </c>
    </row>
    <row r="13" spans="2:10" hidden="1" x14ac:dyDescent="0.25">
      <c r="B13" s="110" t="s">
        <v>44</v>
      </c>
      <c r="C13" s="116">
        <v>7876</v>
      </c>
      <c r="D13" s="117" vm="129">
        <v>17930</v>
      </c>
      <c r="E13" s="117" vm="130">
        <v>1629</v>
      </c>
      <c r="F13" s="117">
        <v>5463</v>
      </c>
      <c r="G13" s="118">
        <v>7.818689009559926E-2</v>
      </c>
      <c r="H13" s="119">
        <v>9.9899710274125253E-2</v>
      </c>
      <c r="I13" s="119">
        <v>2.0123781640292035E-2</v>
      </c>
      <c r="J13" s="120">
        <v>6.5914575289575283E-2</v>
      </c>
    </row>
    <row r="14" spans="2:10" hidden="1" x14ac:dyDescent="0.25">
      <c r="B14" s="110" t="s">
        <v>46</v>
      </c>
      <c r="C14" s="116">
        <v>8320</v>
      </c>
      <c r="D14" s="117" vm="131">
        <v>28967</v>
      </c>
      <c r="E14" s="117" vm="132">
        <v>1473</v>
      </c>
      <c r="F14" s="117">
        <v>7199</v>
      </c>
      <c r="G14" s="118">
        <v>8.2594581716021562E-2</v>
      </c>
      <c r="H14" s="119">
        <v>0.16139402718965901</v>
      </c>
      <c r="I14" s="119">
        <v>1.8196642330356151E-2</v>
      </c>
      <c r="J14" s="120">
        <v>8.6860521235521237E-2</v>
      </c>
    </row>
    <row r="15" spans="2:10" hidden="1" x14ac:dyDescent="0.25">
      <c r="B15" s="110" t="s">
        <v>47</v>
      </c>
      <c r="C15" s="116">
        <v>10521</v>
      </c>
      <c r="D15" s="117" vm="133">
        <v>101608</v>
      </c>
      <c r="E15" s="117" vm="134">
        <v>2390</v>
      </c>
      <c r="F15" s="117">
        <v>17667</v>
      </c>
      <c r="G15" s="121">
        <v>0.10444442238392582</v>
      </c>
      <c r="H15" s="122">
        <v>0.56612435926008464</v>
      </c>
      <c r="I15" s="122">
        <v>2.9524762504786965E-2</v>
      </c>
      <c r="J15" s="123">
        <v>0.21316361003861004</v>
      </c>
    </row>
    <row r="16" spans="2:10" hidden="1" x14ac:dyDescent="0.25">
      <c r="B16" s="124" t="s">
        <v>118</v>
      </c>
      <c r="C16" s="125">
        <v>100733</v>
      </c>
      <c r="D16" s="126">
        <v>179480</v>
      </c>
      <c r="E16" s="126">
        <v>80949</v>
      </c>
      <c r="F16" s="127">
        <v>82880</v>
      </c>
      <c r="G16" s="121">
        <v>0.99999999999999989</v>
      </c>
      <c r="H16" s="122">
        <v>1</v>
      </c>
      <c r="I16" s="122">
        <v>1</v>
      </c>
      <c r="J16" s="123">
        <v>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topLeftCell="A21" workbookViewId="0">
      <selection activeCell="A17" sqref="A2:XFD17"/>
    </sheetView>
  </sheetViews>
  <sheetFormatPr defaultRowHeight="15" x14ac:dyDescent="0.25"/>
  <sheetData>
    <row r="2" spans="2:6" hidden="1" x14ac:dyDescent="0.25">
      <c r="B2" s="286" t="s" vm="201">
        <v>44</v>
      </c>
    </row>
    <row r="3" spans="2:6" hidden="1" x14ac:dyDescent="0.25">
      <c r="B3" s="286" t="s">
        <v>207</v>
      </c>
      <c r="C3" s="287"/>
      <c r="D3" s="287"/>
      <c r="F3" s="287"/>
    </row>
    <row r="4" spans="2:6" hidden="1" x14ac:dyDescent="0.25">
      <c r="C4" t="s">
        <v>1</v>
      </c>
      <c r="E4" t="s">
        <v>2</v>
      </c>
    </row>
    <row r="5" spans="2:6" hidden="1" x14ac:dyDescent="0.25">
      <c r="B5" t="s">
        <v>208</v>
      </c>
      <c r="C5" t="s">
        <v>106</v>
      </c>
      <c r="D5" t="s">
        <v>209</v>
      </c>
      <c r="E5" t="s">
        <v>106</v>
      </c>
      <c r="F5" t="s">
        <v>209</v>
      </c>
    </row>
    <row r="6" spans="2:6" hidden="1" x14ac:dyDescent="0.25">
      <c r="B6">
        <v>1</v>
      </c>
      <c r="C6" s="220">
        <v>2664</v>
      </c>
      <c r="D6" s="288">
        <v>7.7000000000000002E-3</v>
      </c>
      <c r="E6" s="220">
        <v>29097</v>
      </c>
      <c r="F6" s="289">
        <v>0.15379999999999999</v>
      </c>
    </row>
    <row r="7" spans="2:6" hidden="1" x14ac:dyDescent="0.25">
      <c r="B7">
        <v>2</v>
      </c>
      <c r="C7" s="220">
        <v>2572</v>
      </c>
      <c r="D7" s="288">
        <v>7.4999999999999997E-3</v>
      </c>
      <c r="E7" s="220">
        <v>15668</v>
      </c>
      <c r="F7" s="289">
        <v>9.8199999999999996E-2</v>
      </c>
    </row>
    <row r="8" spans="2:6" hidden="1" x14ac:dyDescent="0.25">
      <c r="B8">
        <v>3</v>
      </c>
      <c r="C8" s="220">
        <v>2548</v>
      </c>
      <c r="D8" s="288">
        <v>7.4000000000000003E-3</v>
      </c>
      <c r="E8" s="220">
        <v>9508</v>
      </c>
      <c r="F8" s="289">
        <v>6.59E-2</v>
      </c>
    </row>
    <row r="9" spans="2:6" hidden="1" x14ac:dyDescent="0.25">
      <c r="B9">
        <v>4</v>
      </c>
      <c r="C9" s="220">
        <v>2639</v>
      </c>
      <c r="D9" s="288">
        <v>7.7999999999999996E-3</v>
      </c>
      <c r="E9" s="220">
        <v>6455</v>
      </c>
      <c r="F9" s="289">
        <v>4.8099999999999997E-2</v>
      </c>
    </row>
    <row r="10" spans="2:6" hidden="1" x14ac:dyDescent="0.25">
      <c r="B10">
        <v>5</v>
      </c>
      <c r="C10" s="220">
        <v>2545</v>
      </c>
      <c r="D10" s="288">
        <v>7.6E-3</v>
      </c>
      <c r="E10" s="220">
        <v>4535</v>
      </c>
      <c r="F10" s="289">
        <v>3.5499999999999997E-2</v>
      </c>
    </row>
    <row r="11" spans="2:6" hidden="1" x14ac:dyDescent="0.25">
      <c r="B11">
        <v>6</v>
      </c>
      <c r="C11" s="220">
        <v>2944</v>
      </c>
      <c r="D11" s="288">
        <v>8.8000000000000005E-3</v>
      </c>
      <c r="E11" s="220">
        <v>3468</v>
      </c>
      <c r="F11" s="289">
        <v>2.81E-2</v>
      </c>
    </row>
    <row r="12" spans="2:6" hidden="1" x14ac:dyDescent="0.25">
      <c r="B12">
        <v>7</v>
      </c>
      <c r="C12" s="220">
        <v>3051</v>
      </c>
      <c r="D12" s="288">
        <v>9.1999999999999998E-3</v>
      </c>
      <c r="E12" s="220">
        <v>2732</v>
      </c>
      <c r="F12" s="289">
        <v>2.2800000000000001E-2</v>
      </c>
    </row>
    <row r="13" spans="2:6" hidden="1" x14ac:dyDescent="0.25">
      <c r="B13">
        <v>8</v>
      </c>
      <c r="C13" s="220">
        <v>3930</v>
      </c>
      <c r="D13" s="288">
        <v>1.2E-2</v>
      </c>
      <c r="E13" s="220">
        <v>2172</v>
      </c>
      <c r="F13" s="289">
        <v>1.8599999999999998E-2</v>
      </c>
    </row>
    <row r="14" spans="2:6" hidden="1" x14ac:dyDescent="0.25">
      <c r="B14">
        <v>9</v>
      </c>
      <c r="C14" s="220">
        <v>8082</v>
      </c>
      <c r="D14" s="288">
        <v>2.4899999999999999E-2</v>
      </c>
      <c r="E14" s="220">
        <v>1822</v>
      </c>
      <c r="F14" s="289">
        <v>1.5800000000000002E-2</v>
      </c>
    </row>
    <row r="15" spans="2:6" hidden="1" x14ac:dyDescent="0.25">
      <c r="B15">
        <v>10</v>
      </c>
      <c r="C15" s="220">
        <v>17930</v>
      </c>
      <c r="D15" s="288">
        <v>5.6500000000000002E-2</v>
      </c>
      <c r="E15" s="220">
        <v>1629</v>
      </c>
      <c r="F15" s="289">
        <v>1.44E-2</v>
      </c>
    </row>
    <row r="16" spans="2:6" hidden="1" x14ac:dyDescent="0.25">
      <c r="B16">
        <v>11</v>
      </c>
      <c r="C16" s="220">
        <v>28967</v>
      </c>
      <c r="D16" s="288">
        <v>9.7500000000000003E-2</v>
      </c>
      <c r="E16" s="220">
        <v>1473</v>
      </c>
      <c r="F16" s="289">
        <v>1.32E-2</v>
      </c>
    </row>
    <row r="17" spans="2:6" hidden="1" x14ac:dyDescent="0.25">
      <c r="B17">
        <v>12</v>
      </c>
      <c r="C17" s="220">
        <v>101608</v>
      </c>
      <c r="D17" s="288">
        <v>0.37890000000000001</v>
      </c>
      <c r="E17" s="220">
        <v>2390</v>
      </c>
      <c r="F17" s="289">
        <v>2.18E-2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topLeftCell="A24" workbookViewId="0">
      <selection activeCell="O39" sqref="O39"/>
    </sheetView>
  </sheetViews>
  <sheetFormatPr defaultRowHeight="15" x14ac:dyDescent="0.25"/>
  <cols>
    <col min="4" max="4" width="17" bestFit="1" customWidth="1"/>
    <col min="5" max="5" width="18.5703125" bestFit="1" customWidth="1"/>
    <col min="6" max="6" width="17" bestFit="1" customWidth="1"/>
    <col min="7" max="7" width="18.5703125" bestFit="1" customWidth="1"/>
  </cols>
  <sheetData>
    <row r="2" spans="2:13" hidden="1" x14ac:dyDescent="0.25">
      <c r="B2" s="230" t="s">
        <v>210</v>
      </c>
      <c r="C2" s="286" t="s" vm="201">
        <v>44</v>
      </c>
    </row>
    <row r="3" spans="2:13" hidden="1" x14ac:dyDescent="0.25">
      <c r="B3" s="230" t="s">
        <v>211</v>
      </c>
      <c r="C3" s="286" t="s" vm="202">
        <v>212</v>
      </c>
      <c r="D3" t="s">
        <v>1</v>
      </c>
      <c r="F3" t="s">
        <v>2</v>
      </c>
    </row>
    <row r="4" spans="2:13" hidden="1" x14ac:dyDescent="0.25">
      <c r="D4" t="s">
        <v>106</v>
      </c>
      <c r="E4" t="s">
        <v>209</v>
      </c>
      <c r="F4" t="s">
        <v>106</v>
      </c>
      <c r="G4" t="s">
        <v>209</v>
      </c>
    </row>
    <row r="5" spans="2:13" hidden="1" x14ac:dyDescent="0.25">
      <c r="C5" t="s">
        <v>208</v>
      </c>
      <c r="K5" s="220"/>
      <c r="L5" s="288"/>
      <c r="M5" s="289"/>
    </row>
    <row r="6" spans="2:13" hidden="1" x14ac:dyDescent="0.25">
      <c r="C6">
        <v>1</v>
      </c>
      <c r="D6">
        <v>293</v>
      </c>
      <c r="E6" s="288">
        <v>5.0000000000000001E-3</v>
      </c>
      <c r="F6" s="290">
        <v>2542</v>
      </c>
      <c r="G6" s="289">
        <v>0.1394</v>
      </c>
      <c r="K6" s="220"/>
      <c r="L6" s="288"/>
      <c r="M6" s="289"/>
    </row>
    <row r="7" spans="2:13" hidden="1" x14ac:dyDescent="0.25">
      <c r="C7">
        <v>2</v>
      </c>
      <c r="D7">
        <v>269</v>
      </c>
      <c r="E7" s="288">
        <v>4.5999999999999999E-3</v>
      </c>
      <c r="F7" s="290">
        <v>1738</v>
      </c>
      <c r="G7" s="289">
        <v>0.1111</v>
      </c>
      <c r="K7" s="220"/>
      <c r="L7" s="288"/>
      <c r="M7" s="289"/>
    </row>
    <row r="8" spans="2:13" hidden="1" x14ac:dyDescent="0.25">
      <c r="C8">
        <v>3</v>
      </c>
      <c r="D8">
        <v>283</v>
      </c>
      <c r="E8" s="288">
        <v>4.7999999999999996E-3</v>
      </c>
      <c r="F8" s="290">
        <v>1023</v>
      </c>
      <c r="G8" s="289">
        <v>7.3599999999999999E-2</v>
      </c>
      <c r="L8" s="288"/>
      <c r="M8" s="289"/>
    </row>
    <row r="9" spans="2:13" hidden="1" x14ac:dyDescent="0.25">
      <c r="C9">
        <v>4</v>
      </c>
      <c r="D9">
        <v>268</v>
      </c>
      <c r="E9" s="288">
        <v>4.5999999999999999E-3</v>
      </c>
      <c r="F9" s="290">
        <v>563</v>
      </c>
      <c r="G9" s="289">
        <v>4.3799999999999999E-2</v>
      </c>
      <c r="L9" s="288"/>
      <c r="M9" s="289"/>
    </row>
    <row r="10" spans="2:13" hidden="1" x14ac:dyDescent="0.25">
      <c r="C10">
        <v>5</v>
      </c>
      <c r="D10">
        <v>314</v>
      </c>
      <c r="E10" s="288">
        <v>5.4000000000000003E-3</v>
      </c>
      <c r="F10" s="290">
        <v>465</v>
      </c>
      <c r="G10" s="289">
        <v>3.78E-2</v>
      </c>
      <c r="L10" s="288"/>
      <c r="M10" s="289"/>
    </row>
    <row r="11" spans="2:13" hidden="1" x14ac:dyDescent="0.25">
      <c r="C11">
        <v>6</v>
      </c>
      <c r="D11">
        <v>355</v>
      </c>
      <c r="E11" s="288">
        <v>6.1999999999999998E-3</v>
      </c>
      <c r="F11" s="290">
        <v>376</v>
      </c>
      <c r="G11" s="289">
        <v>3.1699999999999999E-2</v>
      </c>
      <c r="L11" s="288"/>
      <c r="M11" s="289"/>
    </row>
    <row r="12" spans="2:13" hidden="1" x14ac:dyDescent="0.25">
      <c r="C12">
        <v>7</v>
      </c>
      <c r="D12">
        <v>285</v>
      </c>
      <c r="E12" s="288">
        <v>5.0000000000000001E-3</v>
      </c>
      <c r="F12" s="290">
        <v>228</v>
      </c>
      <c r="G12" s="289">
        <v>0.02</v>
      </c>
      <c r="L12" s="288"/>
      <c r="M12" s="289"/>
    </row>
    <row r="13" spans="2:13" hidden="1" x14ac:dyDescent="0.25">
      <c r="C13">
        <v>8</v>
      </c>
      <c r="D13">
        <v>392</v>
      </c>
      <c r="E13" s="288">
        <v>6.8999999999999999E-3</v>
      </c>
      <c r="F13" s="290">
        <v>183</v>
      </c>
      <c r="G13" s="289">
        <v>1.6299999999999999E-2</v>
      </c>
      <c r="L13" s="288"/>
      <c r="M13" s="289"/>
    </row>
    <row r="14" spans="2:13" hidden="1" x14ac:dyDescent="0.25">
      <c r="C14">
        <v>9</v>
      </c>
      <c r="D14">
        <v>667</v>
      </c>
      <c r="E14" s="288">
        <v>1.18E-2</v>
      </c>
      <c r="F14" s="290">
        <v>168</v>
      </c>
      <c r="G14" s="289">
        <v>1.52E-2</v>
      </c>
      <c r="L14" s="288"/>
      <c r="M14" s="289"/>
    </row>
    <row r="15" spans="2:13" hidden="1" x14ac:dyDescent="0.25">
      <c r="C15">
        <v>10</v>
      </c>
      <c r="D15" s="220">
        <v>1896</v>
      </c>
      <c r="E15" s="288">
        <v>3.3799999999999997E-2</v>
      </c>
      <c r="F15" s="290">
        <v>188</v>
      </c>
      <c r="G15" s="289">
        <v>1.7299999999999999E-2</v>
      </c>
      <c r="L15" s="288"/>
      <c r="M15" s="289"/>
    </row>
    <row r="16" spans="2:13" hidden="1" x14ac:dyDescent="0.25">
      <c r="C16">
        <v>11</v>
      </c>
      <c r="D16" s="220">
        <v>2624</v>
      </c>
      <c r="E16" s="288">
        <v>4.8899999999999999E-2</v>
      </c>
      <c r="F16" s="290">
        <v>149</v>
      </c>
      <c r="G16" s="289">
        <v>1.4E-2</v>
      </c>
      <c r="K16" s="220"/>
      <c r="L16" s="288"/>
      <c r="M16" s="289"/>
    </row>
    <row r="17" spans="3:7" hidden="1" x14ac:dyDescent="0.25">
      <c r="C17">
        <v>12</v>
      </c>
      <c r="D17" s="220">
        <v>35202</v>
      </c>
      <c r="E17" s="288">
        <v>0.68779999999999997</v>
      </c>
      <c r="F17" s="290">
        <v>1140</v>
      </c>
      <c r="G17" s="289">
        <v>0.1085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8"/>
  <sheetViews>
    <sheetView showGridLines="0" topLeftCell="A22" workbookViewId="0">
      <selection activeCell="Q30" sqref="Q30"/>
    </sheetView>
  </sheetViews>
  <sheetFormatPr defaultRowHeight="15" x14ac:dyDescent="0.25"/>
  <cols>
    <col min="2" max="2" width="12.42578125" bestFit="1" customWidth="1"/>
  </cols>
  <sheetData>
    <row r="2" spans="2:16" hidden="1" x14ac:dyDescent="0.25">
      <c r="C2" t="s">
        <v>1</v>
      </c>
      <c r="J2" t="s">
        <v>2</v>
      </c>
    </row>
    <row r="3" spans="2:16" hidden="1" x14ac:dyDescent="0.25">
      <c r="C3" t="s">
        <v>73</v>
      </c>
      <c r="D3" t="s">
        <v>74</v>
      </c>
      <c r="E3" t="s">
        <v>75</v>
      </c>
      <c r="F3" t="s">
        <v>76</v>
      </c>
      <c r="G3" t="s">
        <v>77</v>
      </c>
      <c r="H3" t="s">
        <v>78</v>
      </c>
      <c r="I3" t="s">
        <v>79</v>
      </c>
      <c r="J3" t="s">
        <v>73</v>
      </c>
      <c r="K3" t="s">
        <v>74</v>
      </c>
      <c r="L3" t="s">
        <v>75</v>
      </c>
      <c r="M3" t="s">
        <v>76</v>
      </c>
      <c r="N3" t="s">
        <v>77</v>
      </c>
      <c r="O3" t="s">
        <v>78</v>
      </c>
      <c r="P3" t="s">
        <v>79</v>
      </c>
    </row>
    <row r="4" spans="2:16" hidden="1" x14ac:dyDescent="0.25">
      <c r="B4" s="100" t="s">
        <v>105</v>
      </c>
      <c r="C4" s="101" t="s">
        <v>1</v>
      </c>
      <c r="D4" s="291"/>
      <c r="E4" s="291"/>
      <c r="F4" s="291"/>
      <c r="G4" s="291"/>
      <c r="H4" s="291"/>
      <c r="I4" s="291"/>
      <c r="J4" s="101" t="s">
        <v>2</v>
      </c>
      <c r="K4" s="291"/>
      <c r="L4" s="291"/>
      <c r="M4" s="291"/>
      <c r="N4" s="291"/>
      <c r="O4" s="291"/>
      <c r="P4" s="292"/>
    </row>
    <row r="5" spans="2:16" hidden="1" x14ac:dyDescent="0.25">
      <c r="B5" s="105" t="s">
        <v>108</v>
      </c>
      <c r="C5" s="106" t="s">
        <v>73</v>
      </c>
      <c r="D5" s="107" t="s">
        <v>74</v>
      </c>
      <c r="E5" s="107" t="s">
        <v>75</v>
      </c>
      <c r="F5" s="107" t="s">
        <v>76</v>
      </c>
      <c r="G5" s="107" t="s">
        <v>77</v>
      </c>
      <c r="H5" s="107" t="s">
        <v>78</v>
      </c>
      <c r="I5" s="107" t="s">
        <v>79</v>
      </c>
      <c r="J5" s="106" t="s">
        <v>73</v>
      </c>
      <c r="K5" s="107" t="s">
        <v>74</v>
      </c>
      <c r="L5" s="107" t="s">
        <v>75</v>
      </c>
      <c r="M5" s="107" t="s">
        <v>76</v>
      </c>
      <c r="N5" s="107" t="s">
        <v>77</v>
      </c>
      <c r="O5" s="107" t="s">
        <v>78</v>
      </c>
      <c r="P5" s="108" t="s">
        <v>79</v>
      </c>
    </row>
    <row r="6" spans="2:16" hidden="1" x14ac:dyDescent="0.25">
      <c r="B6" s="110" t="s">
        <v>113</v>
      </c>
      <c r="C6" s="111" vm="203">
        <v>101</v>
      </c>
      <c r="D6" s="112" vm="204">
        <v>335</v>
      </c>
      <c r="E6" s="112" vm="205">
        <v>589</v>
      </c>
      <c r="F6" s="112" vm="206">
        <v>688</v>
      </c>
      <c r="G6" s="112" vm="207">
        <v>625</v>
      </c>
      <c r="H6" s="112" vm="208">
        <v>248</v>
      </c>
      <c r="I6" s="112">
        <v>74</v>
      </c>
      <c r="J6" s="111" vm="209">
        <v>671</v>
      </c>
      <c r="K6" s="112" vm="210">
        <v>3467</v>
      </c>
      <c r="L6" s="112" vm="211">
        <v>7532</v>
      </c>
      <c r="M6" s="112" vm="212">
        <v>7605</v>
      </c>
      <c r="N6" s="112" vm="213">
        <v>6017</v>
      </c>
      <c r="O6" s="112" vm="214">
        <v>2020</v>
      </c>
      <c r="P6" s="293">
        <v>449</v>
      </c>
    </row>
    <row r="7" spans="2:16" hidden="1" x14ac:dyDescent="0.25">
      <c r="B7" s="110" t="s">
        <v>114</v>
      </c>
      <c r="C7" s="116" vm="215">
        <v>84</v>
      </c>
      <c r="D7" s="117" vm="216">
        <v>361</v>
      </c>
      <c r="E7" s="117" vm="217">
        <v>607</v>
      </c>
      <c r="F7" s="117" vm="218">
        <v>667</v>
      </c>
      <c r="G7" s="117" vm="219">
        <v>541</v>
      </c>
      <c r="H7" s="117" vm="220">
        <v>252</v>
      </c>
      <c r="I7" s="117">
        <v>78</v>
      </c>
      <c r="J7" s="116" vm="221">
        <v>342</v>
      </c>
      <c r="K7" s="117" vm="222">
        <v>1925</v>
      </c>
      <c r="L7" s="117" vm="223">
        <v>4099</v>
      </c>
      <c r="M7" s="117" vm="224">
        <v>4150</v>
      </c>
      <c r="N7" s="117" vm="225">
        <v>3046</v>
      </c>
      <c r="O7" s="117" vm="226">
        <v>1002</v>
      </c>
      <c r="P7" s="294">
        <v>234</v>
      </c>
    </row>
    <row r="8" spans="2:16" hidden="1" x14ac:dyDescent="0.25">
      <c r="B8" s="110" t="s">
        <v>115</v>
      </c>
      <c r="C8" s="116" vm="227">
        <v>79</v>
      </c>
      <c r="D8" s="117" vm="228">
        <v>370</v>
      </c>
      <c r="E8" s="117" vm="229">
        <v>630</v>
      </c>
      <c r="F8" s="117" vm="230">
        <v>659</v>
      </c>
      <c r="G8" s="117" vm="231">
        <v>543</v>
      </c>
      <c r="H8" s="117" vm="232">
        <v>270</v>
      </c>
      <c r="I8" s="117">
        <v>81</v>
      </c>
      <c r="J8" s="116" vm="233">
        <v>248</v>
      </c>
      <c r="K8" s="117" vm="234">
        <v>1277</v>
      </c>
      <c r="L8" s="117" vm="235">
        <v>2433</v>
      </c>
      <c r="M8" s="117" vm="236">
        <v>2498</v>
      </c>
      <c r="N8" s="117" vm="237">
        <v>1735</v>
      </c>
      <c r="O8" s="117" vm="238">
        <v>549</v>
      </c>
      <c r="P8" s="294">
        <v>131</v>
      </c>
    </row>
    <row r="9" spans="2:16" hidden="1" x14ac:dyDescent="0.25">
      <c r="B9" s="110" t="s">
        <v>116</v>
      </c>
      <c r="C9" s="116" vm="239">
        <v>89</v>
      </c>
      <c r="D9" s="117" vm="240">
        <v>382</v>
      </c>
      <c r="E9" s="117" vm="241">
        <v>650</v>
      </c>
      <c r="F9" s="117" vm="242">
        <v>711</v>
      </c>
      <c r="G9" s="117" vm="243">
        <v>554</v>
      </c>
      <c r="H9" s="117" vm="244">
        <v>255</v>
      </c>
      <c r="I9" s="117">
        <v>66</v>
      </c>
      <c r="J9" s="116" vm="245">
        <v>170</v>
      </c>
      <c r="K9" s="117" vm="246">
        <v>845</v>
      </c>
      <c r="L9" s="117" vm="247">
        <v>1723</v>
      </c>
      <c r="M9" s="117" vm="248">
        <v>1573</v>
      </c>
      <c r="N9" s="117" vm="249">
        <v>1128</v>
      </c>
      <c r="O9" s="117" vm="250">
        <v>312</v>
      </c>
      <c r="P9" s="294">
        <v>66</v>
      </c>
    </row>
    <row r="10" spans="2:16" hidden="1" x14ac:dyDescent="0.25">
      <c r="B10" s="110" t="s">
        <v>117</v>
      </c>
      <c r="C10" s="116" vm="251">
        <v>91</v>
      </c>
      <c r="D10" s="117" vm="252">
        <v>340</v>
      </c>
      <c r="E10" s="117" vm="253">
        <v>620</v>
      </c>
      <c r="F10" s="117" vm="254">
        <v>665</v>
      </c>
      <c r="G10" s="117" vm="255">
        <v>620</v>
      </c>
      <c r="H10" s="117" vm="256">
        <v>265</v>
      </c>
      <c r="I10" s="117">
        <v>65</v>
      </c>
      <c r="J10" s="116" vm="257">
        <v>146</v>
      </c>
      <c r="K10" s="117" vm="258">
        <v>669</v>
      </c>
      <c r="L10" s="117" vm="259">
        <v>1182</v>
      </c>
      <c r="M10" s="117" vm="260">
        <v>1170</v>
      </c>
      <c r="N10" s="117" vm="261">
        <v>755</v>
      </c>
      <c r="O10" s="117" vm="262">
        <v>197</v>
      </c>
      <c r="P10" s="294">
        <v>50</v>
      </c>
    </row>
    <row r="11" spans="2:16" hidden="1" x14ac:dyDescent="0.25">
      <c r="B11" s="110" t="s">
        <v>39</v>
      </c>
      <c r="C11" s="116" vm="263">
        <v>92</v>
      </c>
      <c r="D11" s="117" vm="264">
        <v>368</v>
      </c>
      <c r="E11" s="117" vm="265">
        <v>731</v>
      </c>
      <c r="F11" s="117" vm="266">
        <v>822</v>
      </c>
      <c r="G11" s="117" vm="267">
        <v>719</v>
      </c>
      <c r="H11" s="117" vm="268">
        <v>304</v>
      </c>
      <c r="I11" s="117">
        <v>82</v>
      </c>
      <c r="J11" s="116" vm="269">
        <v>105</v>
      </c>
      <c r="K11" s="117" vm="270">
        <v>545</v>
      </c>
      <c r="L11" s="117" vm="271">
        <v>992</v>
      </c>
      <c r="M11" s="117" vm="272">
        <v>950</v>
      </c>
      <c r="N11" s="117" vm="273">
        <v>529</v>
      </c>
      <c r="O11" s="117" vm="274">
        <v>149</v>
      </c>
      <c r="P11" s="294">
        <v>34</v>
      </c>
    </row>
    <row r="12" spans="2:16" hidden="1" x14ac:dyDescent="0.25">
      <c r="B12" s="110" t="s">
        <v>41</v>
      </c>
      <c r="C12" s="116" vm="275">
        <v>92</v>
      </c>
      <c r="D12" s="117" vm="276">
        <v>385</v>
      </c>
      <c r="E12" s="117" vm="277">
        <v>789</v>
      </c>
      <c r="F12" s="117" vm="278">
        <v>817</v>
      </c>
      <c r="G12" s="117" vm="279">
        <v>660</v>
      </c>
      <c r="H12" s="117" vm="280">
        <v>282</v>
      </c>
      <c r="I12" s="117">
        <v>74</v>
      </c>
      <c r="J12" s="116" vm="281">
        <v>91</v>
      </c>
      <c r="K12" s="117" vm="282">
        <v>382</v>
      </c>
      <c r="L12" s="117" vm="283">
        <v>737</v>
      </c>
      <c r="M12" s="117" vm="284">
        <v>683</v>
      </c>
      <c r="N12" s="117" vm="285">
        <v>447</v>
      </c>
      <c r="O12" s="117" vm="286">
        <v>126</v>
      </c>
      <c r="P12" s="294">
        <v>27</v>
      </c>
    </row>
    <row r="13" spans="2:16" hidden="1" x14ac:dyDescent="0.25">
      <c r="B13" s="110" t="s">
        <v>42</v>
      </c>
      <c r="C13" s="116" vm="287">
        <v>114</v>
      </c>
      <c r="D13" s="117" vm="288">
        <v>447</v>
      </c>
      <c r="E13" s="117" vm="289">
        <v>899</v>
      </c>
      <c r="F13" s="117" vm="290">
        <v>1096</v>
      </c>
      <c r="G13" s="117" vm="291">
        <v>983</v>
      </c>
      <c r="H13" s="117" vm="292">
        <v>383</v>
      </c>
      <c r="I13" s="117">
        <v>125</v>
      </c>
      <c r="J13" s="116" vm="293">
        <v>80</v>
      </c>
      <c r="K13" s="117" vm="294">
        <v>366</v>
      </c>
      <c r="L13" s="117" vm="295">
        <v>563</v>
      </c>
      <c r="M13" s="117" vm="296">
        <v>516</v>
      </c>
      <c r="N13" s="117" vm="297">
        <v>297</v>
      </c>
      <c r="O13" s="117" vm="298">
        <v>101</v>
      </c>
      <c r="P13" s="294">
        <v>28</v>
      </c>
    </row>
    <row r="14" spans="2:16" hidden="1" x14ac:dyDescent="0.25">
      <c r="B14" s="110" t="s">
        <v>43</v>
      </c>
      <c r="C14" s="116" vm="299">
        <v>172</v>
      </c>
      <c r="D14" s="117" vm="300">
        <v>710</v>
      </c>
      <c r="E14" s="117" vm="301">
        <v>1861</v>
      </c>
      <c r="F14" s="117" vm="302">
        <v>2493</v>
      </c>
      <c r="G14" s="117" vm="303">
        <v>2140</v>
      </c>
      <c r="H14" s="117" vm="304">
        <v>697</v>
      </c>
      <c r="I14" s="117">
        <v>219</v>
      </c>
      <c r="J14" s="116" vm="305">
        <v>84</v>
      </c>
      <c r="K14" s="117" vm="306">
        <v>279</v>
      </c>
      <c r="L14" s="117" vm="307">
        <v>484</v>
      </c>
      <c r="M14" s="117" vm="308">
        <v>425</v>
      </c>
      <c r="N14" s="117" vm="309">
        <v>289</v>
      </c>
      <c r="O14" s="117" vm="310">
        <v>91</v>
      </c>
      <c r="P14" s="294">
        <v>18</v>
      </c>
    </row>
    <row r="15" spans="2:16" hidden="1" x14ac:dyDescent="0.25">
      <c r="B15" s="110" t="s">
        <v>44</v>
      </c>
      <c r="C15" s="116" vm="311">
        <v>258</v>
      </c>
      <c r="D15" s="117" vm="312">
        <v>1409</v>
      </c>
      <c r="E15" s="117" vm="313">
        <v>3957</v>
      </c>
      <c r="F15" s="117" vm="314">
        <v>5531</v>
      </c>
      <c r="G15" s="117" vm="315">
        <v>4869</v>
      </c>
      <c r="H15" s="117" vm="316">
        <v>1827</v>
      </c>
      <c r="I15" s="117">
        <v>612</v>
      </c>
      <c r="J15" s="116" vm="317">
        <v>68</v>
      </c>
      <c r="K15" s="117" vm="318">
        <v>249</v>
      </c>
      <c r="L15" s="117" vm="319">
        <v>423</v>
      </c>
      <c r="M15" s="117" vm="320">
        <v>395</v>
      </c>
      <c r="N15" s="117" vm="321">
        <v>249</v>
      </c>
      <c r="O15" s="117" vm="322">
        <v>74</v>
      </c>
      <c r="P15" s="294">
        <v>18</v>
      </c>
    </row>
    <row r="16" spans="2:16" hidden="1" x14ac:dyDescent="0.25">
      <c r="B16" s="110" t="s">
        <v>46</v>
      </c>
      <c r="C16" s="116" vm="323">
        <v>345</v>
      </c>
      <c r="D16" s="117" vm="324">
        <v>1906</v>
      </c>
      <c r="E16" s="117" vm="325">
        <v>5266</v>
      </c>
      <c r="F16" s="117" vm="326">
        <v>7482</v>
      </c>
      <c r="G16" s="117" vm="327">
        <v>7506</v>
      </c>
      <c r="H16" s="117" vm="328">
        <v>4028</v>
      </c>
      <c r="I16" s="117">
        <v>1449</v>
      </c>
      <c r="J16" s="116" vm="329">
        <v>53</v>
      </c>
      <c r="K16" s="117" vm="330">
        <v>240</v>
      </c>
      <c r="L16" s="117" vm="331">
        <v>420</v>
      </c>
      <c r="M16" s="117" vm="332">
        <v>320</v>
      </c>
      <c r="N16" s="117" vm="333">
        <v>210</v>
      </c>
      <c r="O16" s="117" vm="334">
        <v>72</v>
      </c>
      <c r="P16" s="294">
        <v>9</v>
      </c>
    </row>
    <row r="17" spans="2:16" hidden="1" x14ac:dyDescent="0.25">
      <c r="B17" s="110" t="s">
        <v>47</v>
      </c>
      <c r="C17" s="116" vm="335">
        <v>1255</v>
      </c>
      <c r="D17" s="117" vm="336">
        <v>7051</v>
      </c>
      <c r="E17" s="117" vm="337">
        <v>20254</v>
      </c>
      <c r="F17" s="117" vm="338">
        <v>32821</v>
      </c>
      <c r="G17" s="117" vm="339">
        <v>37974</v>
      </c>
      <c r="H17" s="117" vm="340">
        <v>21261</v>
      </c>
      <c r="I17" s="117">
        <v>7732</v>
      </c>
      <c r="J17" s="116" vm="341">
        <v>185</v>
      </c>
      <c r="K17" s="117" vm="342">
        <v>581</v>
      </c>
      <c r="L17" s="117" vm="343">
        <v>928</v>
      </c>
      <c r="M17" s="117" vm="344">
        <v>809</v>
      </c>
      <c r="N17" s="117" vm="345">
        <v>468</v>
      </c>
      <c r="O17" s="117" vm="346">
        <v>131</v>
      </c>
      <c r="P17" s="294">
        <v>31</v>
      </c>
    </row>
    <row r="18" spans="2:16" hidden="1" x14ac:dyDescent="0.25">
      <c r="B18" s="124" t="s">
        <v>118</v>
      </c>
      <c r="C18" s="125">
        <v>2772</v>
      </c>
      <c r="D18" s="126">
        <v>14064</v>
      </c>
      <c r="E18" s="126">
        <v>36853</v>
      </c>
      <c r="F18" s="126">
        <v>54452</v>
      </c>
      <c r="G18" s="126">
        <v>57734</v>
      </c>
      <c r="H18" s="126">
        <v>30072</v>
      </c>
      <c r="I18" s="126">
        <v>10657</v>
      </c>
      <c r="J18" s="125">
        <v>2243</v>
      </c>
      <c r="K18" s="126">
        <v>10825</v>
      </c>
      <c r="L18" s="126">
        <v>21516</v>
      </c>
      <c r="M18" s="126">
        <v>21094</v>
      </c>
      <c r="N18" s="126">
        <v>15170</v>
      </c>
      <c r="O18" s="126">
        <v>4824</v>
      </c>
      <c r="P18" s="127">
        <v>1095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8"/>
  <sheetViews>
    <sheetView showGridLines="0" topLeftCell="A25" workbookViewId="0">
      <selection activeCell="Q34" sqref="Q34:R34"/>
    </sheetView>
  </sheetViews>
  <sheetFormatPr defaultRowHeight="15" x14ac:dyDescent="0.25"/>
  <sheetData>
    <row r="2" spans="2:22" ht="17.25" hidden="1" customHeight="1" x14ac:dyDescent="0.25">
      <c r="C2" t="s">
        <v>1</v>
      </c>
      <c r="M2" t="s">
        <v>2</v>
      </c>
    </row>
    <row r="3" spans="2:22" hidden="1" x14ac:dyDescent="0.25">
      <c r="C3" s="295" t="s">
        <v>177</v>
      </c>
      <c r="D3" s="295" t="s">
        <v>178</v>
      </c>
      <c r="E3" s="295" t="s">
        <v>179</v>
      </c>
      <c r="F3" s="295" t="s">
        <v>180</v>
      </c>
      <c r="G3" s="295" t="s">
        <v>181</v>
      </c>
      <c r="H3" s="295" t="s">
        <v>182</v>
      </c>
      <c r="I3" s="295" t="s">
        <v>183</v>
      </c>
      <c r="J3" s="295" t="s">
        <v>184</v>
      </c>
      <c r="K3" s="295" t="s">
        <v>185</v>
      </c>
      <c r="L3" s="295" t="s">
        <v>186</v>
      </c>
      <c r="M3" s="295" t="s">
        <v>177</v>
      </c>
      <c r="N3" s="295" t="s">
        <v>178</v>
      </c>
      <c r="O3" s="295" t="s">
        <v>179</v>
      </c>
      <c r="P3" s="295" t="s">
        <v>180</v>
      </c>
      <c r="Q3" s="295" t="s">
        <v>181</v>
      </c>
      <c r="R3" s="295" t="s">
        <v>182</v>
      </c>
      <c r="S3" s="295" t="s">
        <v>183</v>
      </c>
      <c r="T3" s="295" t="s">
        <v>184</v>
      </c>
      <c r="U3" s="295" t="s">
        <v>185</v>
      </c>
      <c r="V3" s="295" t="s">
        <v>186</v>
      </c>
    </row>
    <row r="4" spans="2:22" hidden="1" x14ac:dyDescent="0.25">
      <c r="B4" s="100" t="s">
        <v>105</v>
      </c>
      <c r="C4" s="296" t="s">
        <v>1</v>
      </c>
      <c r="D4" s="297"/>
      <c r="E4" s="297"/>
      <c r="F4" s="297"/>
      <c r="G4" s="297"/>
      <c r="H4" s="297"/>
      <c r="I4" s="297"/>
      <c r="J4" s="297"/>
      <c r="K4" s="297"/>
      <c r="L4" s="297"/>
      <c r="M4" s="296" t="s">
        <v>2</v>
      </c>
      <c r="N4" s="297"/>
      <c r="O4" s="297"/>
      <c r="P4" s="297"/>
      <c r="Q4" s="297"/>
      <c r="R4" s="297"/>
      <c r="S4" s="297"/>
      <c r="T4" s="297"/>
      <c r="U4" s="297"/>
      <c r="V4" s="298"/>
    </row>
    <row r="5" spans="2:22" hidden="1" x14ac:dyDescent="0.25">
      <c r="B5" s="105" t="s">
        <v>108</v>
      </c>
      <c r="C5" s="106" t="s">
        <v>177</v>
      </c>
      <c r="D5" s="107" t="s">
        <v>178</v>
      </c>
      <c r="E5" s="107" t="s">
        <v>179</v>
      </c>
      <c r="F5" s="107" t="s">
        <v>180</v>
      </c>
      <c r="G5" s="107" t="s">
        <v>181</v>
      </c>
      <c r="H5" s="107" t="s">
        <v>182</v>
      </c>
      <c r="I5" s="107" t="s">
        <v>183</v>
      </c>
      <c r="J5" s="107" t="s">
        <v>184</v>
      </c>
      <c r="K5" s="107" t="s">
        <v>185</v>
      </c>
      <c r="L5" s="107" t="s">
        <v>186</v>
      </c>
      <c r="M5" s="106" t="s">
        <v>177</v>
      </c>
      <c r="N5" s="107" t="s">
        <v>178</v>
      </c>
      <c r="O5" s="107" t="s">
        <v>179</v>
      </c>
      <c r="P5" s="107" t="s">
        <v>180</v>
      </c>
      <c r="Q5" s="107" t="s">
        <v>181</v>
      </c>
      <c r="R5" s="107" t="s">
        <v>182</v>
      </c>
      <c r="S5" s="107" t="s">
        <v>183</v>
      </c>
      <c r="T5" s="107" t="s">
        <v>184</v>
      </c>
      <c r="U5" s="107" t="s">
        <v>185</v>
      </c>
      <c r="V5" s="108" t="s">
        <v>186</v>
      </c>
    </row>
    <row r="6" spans="2:22" hidden="1" x14ac:dyDescent="0.25">
      <c r="B6" s="110" t="s">
        <v>113</v>
      </c>
      <c r="C6" s="111" vm="347">
        <v>259</v>
      </c>
      <c r="D6" s="112" vm="348">
        <v>319</v>
      </c>
      <c r="E6" s="112" vm="349">
        <v>313</v>
      </c>
      <c r="F6" s="112" vm="350">
        <v>327</v>
      </c>
      <c r="G6" s="112" vm="351">
        <v>287</v>
      </c>
      <c r="H6" s="112" vm="352">
        <v>316</v>
      </c>
      <c r="I6" s="112" vm="353">
        <v>225</v>
      </c>
      <c r="J6" s="112" vm="354">
        <v>260</v>
      </c>
      <c r="K6" s="112" vm="355">
        <v>189</v>
      </c>
      <c r="L6" s="112" vm="356">
        <v>165</v>
      </c>
      <c r="M6" s="111" vm="357">
        <v>1629</v>
      </c>
      <c r="N6" s="112" vm="358">
        <v>3531</v>
      </c>
      <c r="O6" s="112" vm="359">
        <v>3462</v>
      </c>
      <c r="P6" s="112" vm="360">
        <v>3936</v>
      </c>
      <c r="Q6" s="112" vm="361">
        <v>3818</v>
      </c>
      <c r="R6" s="112" vm="362">
        <v>3563</v>
      </c>
      <c r="S6" s="112" vm="363">
        <v>2595</v>
      </c>
      <c r="T6" s="112" vm="364">
        <v>2784</v>
      </c>
      <c r="U6" s="112" vm="365">
        <v>1469</v>
      </c>
      <c r="V6" s="293" vm="366">
        <v>974</v>
      </c>
    </row>
    <row r="7" spans="2:22" hidden="1" x14ac:dyDescent="0.25">
      <c r="B7" s="110" t="s">
        <v>114</v>
      </c>
      <c r="C7" s="116" vm="367">
        <v>261</v>
      </c>
      <c r="D7" s="117" vm="368">
        <v>365</v>
      </c>
      <c r="E7" s="117" vm="369">
        <v>291</v>
      </c>
      <c r="F7" s="117" vm="370">
        <v>305</v>
      </c>
      <c r="G7" s="117" vm="371">
        <v>294</v>
      </c>
      <c r="H7" s="117" vm="372">
        <v>295</v>
      </c>
      <c r="I7" s="117" vm="373">
        <v>205</v>
      </c>
      <c r="J7" s="117" vm="374">
        <v>247</v>
      </c>
      <c r="K7" s="117" vm="375">
        <v>172</v>
      </c>
      <c r="L7" s="117" vm="376">
        <v>155</v>
      </c>
      <c r="M7" s="116" vm="377">
        <v>947</v>
      </c>
      <c r="N7" s="117" vm="378">
        <v>1870</v>
      </c>
      <c r="O7" s="117" vm="379">
        <v>1979</v>
      </c>
      <c r="P7" s="117" vm="380">
        <v>2121</v>
      </c>
      <c r="Q7" s="117" vm="381">
        <v>2064</v>
      </c>
      <c r="R7" s="117" vm="382">
        <v>1842</v>
      </c>
      <c r="S7" s="117" vm="383">
        <v>1323</v>
      </c>
      <c r="T7" s="117" vm="384">
        <v>1333</v>
      </c>
      <c r="U7" s="117" vm="385">
        <v>765</v>
      </c>
      <c r="V7" s="294" vm="386">
        <v>554</v>
      </c>
    </row>
    <row r="8" spans="2:22" hidden="1" x14ac:dyDescent="0.25">
      <c r="B8" s="110" t="s">
        <v>115</v>
      </c>
      <c r="C8" s="116" vm="387">
        <v>238</v>
      </c>
      <c r="D8" s="117" vm="388">
        <v>369</v>
      </c>
      <c r="E8" s="117" vm="389">
        <v>299</v>
      </c>
      <c r="F8" s="117" vm="390">
        <v>324</v>
      </c>
      <c r="G8" s="117" vm="391">
        <v>304</v>
      </c>
      <c r="H8" s="117" vm="392">
        <v>262</v>
      </c>
      <c r="I8" s="117" vm="393">
        <v>234</v>
      </c>
      <c r="J8" s="117" vm="394">
        <v>268</v>
      </c>
      <c r="K8" s="117" vm="395">
        <v>168</v>
      </c>
      <c r="L8" s="117" vm="396">
        <v>166</v>
      </c>
      <c r="M8" s="116" vm="397">
        <v>630</v>
      </c>
      <c r="N8" s="117" vm="398">
        <v>1230</v>
      </c>
      <c r="O8" s="117" vm="399">
        <v>1205</v>
      </c>
      <c r="P8" s="117" vm="400">
        <v>1325</v>
      </c>
      <c r="Q8" s="117" vm="401">
        <v>1192</v>
      </c>
      <c r="R8" s="117" vm="402">
        <v>1081</v>
      </c>
      <c r="S8" s="117" vm="403">
        <v>745</v>
      </c>
      <c r="T8" s="117" vm="404">
        <v>773</v>
      </c>
      <c r="U8" s="117" vm="405">
        <v>399</v>
      </c>
      <c r="V8" s="294" vm="406">
        <v>291</v>
      </c>
    </row>
    <row r="9" spans="2:22" hidden="1" x14ac:dyDescent="0.25">
      <c r="B9" s="110" t="s">
        <v>116</v>
      </c>
      <c r="C9" s="116" vm="407">
        <v>260</v>
      </c>
      <c r="D9" s="117" vm="408">
        <v>346</v>
      </c>
      <c r="E9" s="117" vm="409">
        <v>331</v>
      </c>
      <c r="F9" s="117" vm="410">
        <v>339</v>
      </c>
      <c r="G9" s="117" vm="411">
        <v>333</v>
      </c>
      <c r="H9" s="117" vm="412">
        <v>290</v>
      </c>
      <c r="I9" s="117" vm="413">
        <v>223</v>
      </c>
      <c r="J9" s="117" vm="414">
        <v>262</v>
      </c>
      <c r="K9" s="117" vm="415">
        <v>158</v>
      </c>
      <c r="L9" s="117" vm="416">
        <v>165</v>
      </c>
      <c r="M9" s="116" vm="417">
        <v>461</v>
      </c>
      <c r="N9" s="117" vm="418">
        <v>893</v>
      </c>
      <c r="O9" s="117" vm="419">
        <v>773</v>
      </c>
      <c r="P9" s="117" vm="420">
        <v>828</v>
      </c>
      <c r="Q9" s="117" vm="421">
        <v>799</v>
      </c>
      <c r="R9" s="117" vm="422">
        <v>685</v>
      </c>
      <c r="S9" s="117" vm="423">
        <v>459</v>
      </c>
      <c r="T9" s="117" vm="424">
        <v>490</v>
      </c>
      <c r="U9" s="117" vm="425">
        <v>254</v>
      </c>
      <c r="V9" s="294" vm="426">
        <v>175</v>
      </c>
    </row>
    <row r="10" spans="2:22" hidden="1" x14ac:dyDescent="0.25">
      <c r="B10" s="110" t="s">
        <v>117</v>
      </c>
      <c r="C10" s="116" vm="427">
        <v>258</v>
      </c>
      <c r="D10" s="117" vm="428">
        <v>355</v>
      </c>
      <c r="E10" s="117" vm="429">
        <v>304</v>
      </c>
      <c r="F10" s="117" vm="430">
        <v>306</v>
      </c>
      <c r="G10" s="117" vm="431">
        <v>327</v>
      </c>
      <c r="H10" s="117" vm="432">
        <v>301</v>
      </c>
      <c r="I10" s="117" vm="433">
        <v>221</v>
      </c>
      <c r="J10" s="117" vm="434">
        <v>292</v>
      </c>
      <c r="K10" s="117" vm="435">
        <v>158</v>
      </c>
      <c r="L10" s="117" vm="436">
        <v>144</v>
      </c>
      <c r="M10" s="116" vm="437">
        <v>379</v>
      </c>
      <c r="N10" s="117" vm="438">
        <v>644</v>
      </c>
      <c r="O10" s="117" vm="439">
        <v>541</v>
      </c>
      <c r="P10" s="117" vm="440">
        <v>602</v>
      </c>
      <c r="Q10" s="117" vm="441">
        <v>544</v>
      </c>
      <c r="R10" s="117" vm="442">
        <v>478</v>
      </c>
      <c r="S10" s="117" vm="443">
        <v>345</v>
      </c>
      <c r="T10" s="117" vm="444">
        <v>324</v>
      </c>
      <c r="U10" s="117" vm="445">
        <v>171</v>
      </c>
      <c r="V10" s="294" vm="446">
        <v>141</v>
      </c>
    </row>
    <row r="11" spans="2:22" hidden="1" x14ac:dyDescent="0.25">
      <c r="B11" s="110" t="s">
        <v>39</v>
      </c>
      <c r="C11" s="116" vm="447">
        <v>272</v>
      </c>
      <c r="D11" s="117" vm="448">
        <v>381</v>
      </c>
      <c r="E11" s="117" vm="449">
        <v>355</v>
      </c>
      <c r="F11" s="117" vm="450">
        <v>386</v>
      </c>
      <c r="G11" s="117" vm="451">
        <v>379</v>
      </c>
      <c r="H11" s="117" vm="452">
        <v>308</v>
      </c>
      <c r="I11" s="117" vm="453">
        <v>290</v>
      </c>
      <c r="J11" s="117" vm="454">
        <v>312</v>
      </c>
      <c r="K11" s="117" vm="455">
        <v>202</v>
      </c>
      <c r="L11" s="117" vm="456">
        <v>233</v>
      </c>
      <c r="M11" s="116" vm="457">
        <v>303</v>
      </c>
      <c r="N11" s="117" vm="458">
        <v>528</v>
      </c>
      <c r="O11" s="117" vm="459">
        <v>452</v>
      </c>
      <c r="P11" s="117" vm="460">
        <v>494</v>
      </c>
      <c r="Q11" s="117" vm="461">
        <v>457</v>
      </c>
      <c r="R11" s="117" vm="462">
        <v>381</v>
      </c>
      <c r="S11" s="117" vm="463">
        <v>230</v>
      </c>
      <c r="T11" s="117" vm="464">
        <v>263</v>
      </c>
      <c r="U11" s="117" vm="465">
        <v>106</v>
      </c>
      <c r="V11" s="294" vm="466">
        <v>90</v>
      </c>
    </row>
    <row r="12" spans="2:22" hidden="1" x14ac:dyDescent="0.25">
      <c r="B12" s="110" t="s">
        <v>41</v>
      </c>
      <c r="C12" s="116" vm="467">
        <v>288</v>
      </c>
      <c r="D12" s="117" vm="468">
        <v>441</v>
      </c>
      <c r="E12" s="117" vm="469">
        <v>333</v>
      </c>
      <c r="F12" s="117" vm="470">
        <v>380</v>
      </c>
      <c r="G12" s="117" vm="471">
        <v>363</v>
      </c>
      <c r="H12" s="117" vm="472">
        <v>371</v>
      </c>
      <c r="I12" s="117" vm="473">
        <v>272</v>
      </c>
      <c r="J12" s="117" vm="474">
        <v>297</v>
      </c>
      <c r="K12" s="117" vm="475">
        <v>185</v>
      </c>
      <c r="L12" s="117" vm="476">
        <v>169</v>
      </c>
      <c r="M12" s="116" vm="477">
        <v>222</v>
      </c>
      <c r="N12" s="117" vm="478">
        <v>395</v>
      </c>
      <c r="O12" s="117" vm="479">
        <v>348</v>
      </c>
      <c r="P12" s="117" vm="480">
        <v>380</v>
      </c>
      <c r="Q12" s="117" vm="481">
        <v>320</v>
      </c>
      <c r="R12" s="117" vm="482">
        <v>296</v>
      </c>
      <c r="S12" s="117" vm="483">
        <v>190</v>
      </c>
      <c r="T12" s="117" vm="484">
        <v>188</v>
      </c>
      <c r="U12" s="117" vm="485">
        <v>98</v>
      </c>
      <c r="V12" s="294" vm="486">
        <v>56</v>
      </c>
    </row>
    <row r="13" spans="2:22" hidden="1" x14ac:dyDescent="0.25">
      <c r="B13" s="110" t="s">
        <v>42</v>
      </c>
      <c r="C13" s="116" vm="487">
        <v>340</v>
      </c>
      <c r="D13" s="117" vm="488">
        <v>522</v>
      </c>
      <c r="E13" s="117" vm="489">
        <v>483</v>
      </c>
      <c r="F13" s="117" vm="490">
        <v>461</v>
      </c>
      <c r="G13" s="117" vm="491">
        <v>489</v>
      </c>
      <c r="H13" s="117" vm="492">
        <v>471</v>
      </c>
      <c r="I13" s="117" vm="493">
        <v>337</v>
      </c>
      <c r="J13" s="117" vm="494">
        <v>412</v>
      </c>
      <c r="K13" s="117" vm="495">
        <v>276</v>
      </c>
      <c r="L13" s="117" vm="496">
        <v>256</v>
      </c>
      <c r="M13" s="116" vm="497">
        <v>222</v>
      </c>
      <c r="N13" s="117" vm="498">
        <v>331</v>
      </c>
      <c r="O13" s="117" vm="499">
        <v>259</v>
      </c>
      <c r="P13" s="117" vm="500">
        <v>302</v>
      </c>
      <c r="Q13" s="117" vm="501">
        <v>232</v>
      </c>
      <c r="R13" s="117" vm="502">
        <v>204</v>
      </c>
      <c r="S13" s="117" vm="503">
        <v>146</v>
      </c>
      <c r="T13" s="117" vm="504">
        <v>136</v>
      </c>
      <c r="U13" s="117" vm="505">
        <v>69</v>
      </c>
      <c r="V13" s="294" vm="506">
        <v>50</v>
      </c>
    </row>
    <row r="14" spans="2:22" hidden="1" x14ac:dyDescent="0.25">
      <c r="B14" s="110" t="s">
        <v>43</v>
      </c>
      <c r="C14" s="116" vm="507">
        <v>734</v>
      </c>
      <c r="D14" s="117" vm="508">
        <v>983</v>
      </c>
      <c r="E14" s="117" vm="509">
        <v>985</v>
      </c>
      <c r="F14" s="117" vm="510">
        <v>1003</v>
      </c>
      <c r="G14" s="117" vm="511">
        <v>970</v>
      </c>
      <c r="H14" s="117" vm="512">
        <v>949</v>
      </c>
      <c r="I14" s="117" vm="513">
        <v>770</v>
      </c>
      <c r="J14" s="117" vm="514">
        <v>974</v>
      </c>
      <c r="K14" s="117" vm="515">
        <v>518</v>
      </c>
      <c r="L14" s="117" vm="516">
        <v>406</v>
      </c>
      <c r="M14" s="116" vm="517">
        <v>187</v>
      </c>
      <c r="N14" s="117" vm="518">
        <v>281</v>
      </c>
      <c r="O14" s="117" vm="519">
        <v>210</v>
      </c>
      <c r="P14" s="117" vm="520">
        <v>239</v>
      </c>
      <c r="Q14" s="117" vm="521">
        <v>209</v>
      </c>
      <c r="R14" s="117" vm="522">
        <v>177</v>
      </c>
      <c r="S14" s="117" vm="523">
        <v>130</v>
      </c>
      <c r="T14" s="117" vm="524">
        <v>136</v>
      </c>
      <c r="U14" s="117" vm="525">
        <v>64</v>
      </c>
      <c r="V14" s="294" vm="526">
        <v>37</v>
      </c>
    </row>
    <row r="15" spans="2:22" hidden="1" x14ac:dyDescent="0.25">
      <c r="B15" s="110" t="s">
        <v>44</v>
      </c>
      <c r="C15" s="116" vm="527">
        <v>1333</v>
      </c>
      <c r="D15" s="117" vm="528">
        <v>2056</v>
      </c>
      <c r="E15" s="117" vm="529">
        <v>1967</v>
      </c>
      <c r="F15" s="117" vm="530">
        <v>2241</v>
      </c>
      <c r="G15" s="117" vm="531">
        <v>2277</v>
      </c>
      <c r="H15" s="117" vm="532">
        <v>2256</v>
      </c>
      <c r="I15" s="117" vm="533">
        <v>1778</v>
      </c>
      <c r="J15" s="117" vm="534">
        <v>2169</v>
      </c>
      <c r="K15" s="117" vm="535">
        <v>1350</v>
      </c>
      <c r="L15" s="117" vm="536">
        <v>1036</v>
      </c>
      <c r="M15" s="116" vm="537">
        <v>178</v>
      </c>
      <c r="N15" s="117" vm="538">
        <v>261</v>
      </c>
      <c r="O15" s="117" vm="539">
        <v>199</v>
      </c>
      <c r="P15" s="117" vm="540">
        <v>187</v>
      </c>
      <c r="Q15" s="117" vm="541">
        <v>172</v>
      </c>
      <c r="R15" s="117" vm="542">
        <v>161</v>
      </c>
      <c r="S15" s="117" vm="543">
        <v>120</v>
      </c>
      <c r="T15" s="117" vm="544">
        <v>98</v>
      </c>
      <c r="U15" s="117" vm="545">
        <v>56</v>
      </c>
      <c r="V15" s="294" vm="546">
        <v>44</v>
      </c>
    </row>
    <row r="16" spans="2:22" hidden="1" x14ac:dyDescent="0.25">
      <c r="B16" s="110" t="s">
        <v>46</v>
      </c>
      <c r="C16" s="116" vm="547">
        <v>1209</v>
      </c>
      <c r="D16" s="117" vm="548">
        <v>2348</v>
      </c>
      <c r="E16" s="117" vm="549">
        <v>2702</v>
      </c>
      <c r="F16" s="117" vm="550">
        <v>3321</v>
      </c>
      <c r="G16" s="117" vm="551">
        <v>3505</v>
      </c>
      <c r="H16" s="117" vm="552">
        <v>3716</v>
      </c>
      <c r="I16" s="117" vm="553">
        <v>3101</v>
      </c>
      <c r="J16" s="117" vm="554">
        <v>3778</v>
      </c>
      <c r="K16" s="117" vm="555">
        <v>2406</v>
      </c>
      <c r="L16" s="117" vm="556">
        <v>1896</v>
      </c>
      <c r="M16" s="116" vm="557">
        <v>154</v>
      </c>
      <c r="N16" s="117" vm="558">
        <v>235</v>
      </c>
      <c r="O16" s="117" vm="559">
        <v>193</v>
      </c>
      <c r="P16" s="117" vm="560">
        <v>187</v>
      </c>
      <c r="Q16" s="117" vm="561">
        <v>155</v>
      </c>
      <c r="R16" s="117" vm="562">
        <v>129</v>
      </c>
      <c r="S16" s="117" vm="563">
        <v>97</v>
      </c>
      <c r="T16" s="117" vm="564">
        <v>82</v>
      </c>
      <c r="U16" s="117" vm="565">
        <v>46</v>
      </c>
      <c r="V16" s="294" vm="566">
        <v>46</v>
      </c>
    </row>
    <row r="17" spans="2:22" hidden="1" x14ac:dyDescent="0.25">
      <c r="B17" s="110" t="s">
        <v>47</v>
      </c>
      <c r="C17" s="116" vm="567">
        <v>3843</v>
      </c>
      <c r="D17" s="117" vm="568">
        <v>9322</v>
      </c>
      <c r="E17" s="117" vm="569">
        <v>10989</v>
      </c>
      <c r="F17" s="117" vm="570">
        <v>14074</v>
      </c>
      <c r="G17" s="117" vm="571">
        <v>15725</v>
      </c>
      <c r="H17" s="117" vm="572">
        <v>16914</v>
      </c>
      <c r="I17" s="117" vm="573">
        <v>14968</v>
      </c>
      <c r="J17" s="117" vm="574">
        <v>18670</v>
      </c>
      <c r="K17" s="117" vm="575">
        <v>12520</v>
      </c>
      <c r="L17" s="117" vm="576">
        <v>11323</v>
      </c>
      <c r="M17" s="116" vm="577">
        <v>384</v>
      </c>
      <c r="N17" s="117" vm="578">
        <v>540</v>
      </c>
      <c r="O17" s="117" vm="579">
        <v>423</v>
      </c>
      <c r="P17" s="117" vm="580">
        <v>466</v>
      </c>
      <c r="Q17" s="117" vm="581">
        <v>378</v>
      </c>
      <c r="R17" s="117" vm="582">
        <v>323</v>
      </c>
      <c r="S17" s="117" vm="583">
        <v>195</v>
      </c>
      <c r="T17" s="117" vm="584">
        <v>206</v>
      </c>
      <c r="U17" s="117" vm="585">
        <v>111</v>
      </c>
      <c r="V17" s="294" vm="586">
        <v>107</v>
      </c>
    </row>
    <row r="18" spans="2:22" hidden="1" x14ac:dyDescent="0.25">
      <c r="B18" s="124" t="s">
        <v>118</v>
      </c>
      <c r="C18" s="125">
        <v>9295</v>
      </c>
      <c r="D18" s="126">
        <v>17807</v>
      </c>
      <c r="E18" s="126">
        <v>19352</v>
      </c>
      <c r="F18" s="126">
        <v>23467</v>
      </c>
      <c r="G18" s="126">
        <v>25253</v>
      </c>
      <c r="H18" s="126">
        <v>26449</v>
      </c>
      <c r="I18" s="126">
        <v>22624</v>
      </c>
      <c r="J18" s="126">
        <v>27941</v>
      </c>
      <c r="K18" s="126">
        <v>18302</v>
      </c>
      <c r="L18" s="126">
        <v>16114</v>
      </c>
      <c r="M18" s="125">
        <v>5696</v>
      </c>
      <c r="N18" s="126">
        <v>10739</v>
      </c>
      <c r="O18" s="126">
        <v>10044</v>
      </c>
      <c r="P18" s="126">
        <v>11067</v>
      </c>
      <c r="Q18" s="126">
        <v>10340</v>
      </c>
      <c r="R18" s="126">
        <v>9320</v>
      </c>
      <c r="S18" s="126">
        <v>6575</v>
      </c>
      <c r="T18" s="126">
        <v>6813</v>
      </c>
      <c r="U18" s="126">
        <v>3608</v>
      </c>
      <c r="V18" s="127">
        <v>2565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showGridLines="0" topLeftCell="A22" workbookViewId="0">
      <selection activeCell="O25" sqref="O25"/>
    </sheetView>
  </sheetViews>
  <sheetFormatPr defaultRowHeight="15" x14ac:dyDescent="0.25"/>
  <sheetData>
    <row r="2" spans="2:12" x14ac:dyDescent="0.25">
      <c r="C2" t="s">
        <v>1</v>
      </c>
      <c r="H2" t="s">
        <v>2</v>
      </c>
    </row>
    <row r="3" spans="2:12" x14ac:dyDescent="0.25">
      <c r="C3" s="299" t="s" vm="587">
        <v>213</v>
      </c>
      <c r="D3" s="300" t="s" vm="588">
        <v>123</v>
      </c>
      <c r="E3" s="300" t="s" vm="589">
        <v>124</v>
      </c>
      <c r="F3" s="300" t="s" vm="590">
        <v>125</v>
      </c>
      <c r="G3" s="300" t="s" vm="591">
        <v>126</v>
      </c>
      <c r="H3" s="299" t="s" vm="587">
        <v>213</v>
      </c>
      <c r="I3" s="300" t="s" vm="588">
        <v>123</v>
      </c>
      <c r="J3" s="300" t="s" vm="589">
        <v>124</v>
      </c>
      <c r="K3" s="300" t="s" vm="590">
        <v>125</v>
      </c>
      <c r="L3" s="300" t="s" vm="591">
        <v>126</v>
      </c>
    </row>
    <row r="4" spans="2:12" x14ac:dyDescent="0.25">
      <c r="B4" s="100" t="s">
        <v>105</v>
      </c>
      <c r="C4" s="101" t="s">
        <v>1</v>
      </c>
      <c r="D4" s="291"/>
      <c r="E4" s="291"/>
      <c r="F4" s="291"/>
      <c r="G4" s="291"/>
      <c r="H4" s="101" t="s">
        <v>2</v>
      </c>
      <c r="I4" s="291"/>
      <c r="J4" s="291"/>
      <c r="K4" s="291"/>
      <c r="L4" s="292"/>
    </row>
    <row r="5" spans="2:12" x14ac:dyDescent="0.25">
      <c r="B5" s="105" t="s">
        <v>108</v>
      </c>
      <c r="C5" s="106" t="s" vm="587">
        <v>213</v>
      </c>
      <c r="D5" s="107" t="s" vm="588">
        <v>123</v>
      </c>
      <c r="E5" s="107" t="s" vm="589">
        <v>124</v>
      </c>
      <c r="F5" s="107" t="s" vm="590">
        <v>125</v>
      </c>
      <c r="G5" s="107" t="s" vm="591">
        <v>126</v>
      </c>
      <c r="H5" s="106" t="s" vm="587">
        <v>213</v>
      </c>
      <c r="I5" s="107" t="s" vm="588">
        <v>123</v>
      </c>
      <c r="J5" s="107" t="s" vm="589">
        <v>124</v>
      </c>
      <c r="K5" s="107" t="s" vm="590">
        <v>125</v>
      </c>
      <c r="L5" s="108" t="s" vm="591">
        <v>126</v>
      </c>
    </row>
    <row r="6" spans="2:12" x14ac:dyDescent="0.25">
      <c r="B6" s="110" t="s">
        <v>113</v>
      </c>
      <c r="C6" s="111" vm="592">
        <v>442</v>
      </c>
      <c r="D6" s="112" vm="593">
        <v>935</v>
      </c>
      <c r="E6" s="112" vm="594">
        <v>1054</v>
      </c>
      <c r="F6" s="112" vm="595">
        <v>565</v>
      </c>
      <c r="G6" s="112" vm="596">
        <v>136</v>
      </c>
      <c r="H6" s="111" vm="597">
        <v>3010</v>
      </c>
      <c r="I6" s="112" vm="598">
        <v>11669</v>
      </c>
      <c r="J6" s="112" vm="599">
        <v>13275</v>
      </c>
      <c r="K6" s="112" vm="600">
        <v>5642</v>
      </c>
      <c r="L6" s="293" vm="601">
        <v>768</v>
      </c>
    </row>
    <row r="7" spans="2:12" x14ac:dyDescent="0.25">
      <c r="B7" s="110" t="s">
        <v>114</v>
      </c>
      <c r="C7" s="116" vm="602">
        <v>432</v>
      </c>
      <c r="D7" s="117" vm="603">
        <v>931</v>
      </c>
      <c r="E7" s="117" vm="604">
        <v>1013</v>
      </c>
      <c r="F7" s="117" vm="605">
        <v>494</v>
      </c>
      <c r="G7" s="117" vm="606">
        <v>112</v>
      </c>
      <c r="H7" s="116" vm="607">
        <v>1950</v>
      </c>
      <c r="I7" s="117" vm="608">
        <v>7137</v>
      </c>
      <c r="J7" s="117" vm="609">
        <v>7097</v>
      </c>
      <c r="K7" s="117" vm="610">
        <v>2545</v>
      </c>
      <c r="L7" s="294" vm="611">
        <v>327</v>
      </c>
    </row>
    <row r="8" spans="2:12" x14ac:dyDescent="0.25">
      <c r="B8" s="110" t="s">
        <v>115</v>
      </c>
      <c r="C8" s="116" vm="612">
        <v>430</v>
      </c>
      <c r="D8" s="117" vm="613">
        <v>976</v>
      </c>
      <c r="E8" s="117" vm="614">
        <v>984</v>
      </c>
      <c r="F8" s="117" vm="615">
        <v>536</v>
      </c>
      <c r="G8" s="117" vm="616">
        <v>99</v>
      </c>
      <c r="H8" s="116" vm="617">
        <v>1346</v>
      </c>
      <c r="I8" s="117" vm="618">
        <v>4512</v>
      </c>
      <c r="J8" s="117" vm="619">
        <v>4240</v>
      </c>
      <c r="K8" s="117" vm="620">
        <v>1384</v>
      </c>
      <c r="L8" s="294" vm="621">
        <v>169</v>
      </c>
    </row>
    <row r="9" spans="2:12" x14ac:dyDescent="0.25">
      <c r="B9" s="110" t="s">
        <v>116</v>
      </c>
      <c r="C9" s="116" vm="622">
        <v>427</v>
      </c>
      <c r="D9" s="117" vm="623">
        <v>1002</v>
      </c>
      <c r="E9" s="117" vm="624">
        <v>990</v>
      </c>
      <c r="F9" s="117" vm="625">
        <v>520</v>
      </c>
      <c r="G9" s="117" vm="626">
        <v>118</v>
      </c>
      <c r="H9" s="116" vm="627">
        <v>935</v>
      </c>
      <c r="I9" s="117" vm="628">
        <v>3077</v>
      </c>
      <c r="J9" s="117" vm="629">
        <v>2681</v>
      </c>
      <c r="K9" s="117" vm="630">
        <v>893</v>
      </c>
      <c r="L9" s="294" vm="631">
        <v>106</v>
      </c>
    </row>
    <row r="10" spans="2:12" x14ac:dyDescent="0.25">
      <c r="B10" s="110" t="s">
        <v>117</v>
      </c>
      <c r="C10" s="116" vm="632">
        <v>449</v>
      </c>
      <c r="D10" s="117" vm="633">
        <v>955</v>
      </c>
      <c r="E10" s="117" vm="634">
        <v>974</v>
      </c>
      <c r="F10" s="117" vm="635">
        <v>550</v>
      </c>
      <c r="G10" s="117" vm="636">
        <v>93</v>
      </c>
      <c r="H10" s="116" vm="637">
        <v>718</v>
      </c>
      <c r="I10" s="117" vm="638">
        <v>2234</v>
      </c>
      <c r="J10" s="117" vm="639">
        <v>1850</v>
      </c>
      <c r="K10" s="117" vm="640">
        <v>614</v>
      </c>
      <c r="L10" s="294" vm="641">
        <v>73</v>
      </c>
    </row>
    <row r="11" spans="2:12" x14ac:dyDescent="0.25">
      <c r="B11" s="110" t="s">
        <v>39</v>
      </c>
      <c r="C11" s="116" vm="642">
        <v>445</v>
      </c>
      <c r="D11" s="117" vm="643">
        <v>1141</v>
      </c>
      <c r="E11" s="117" vm="644">
        <v>1186</v>
      </c>
      <c r="F11" s="117" vm="645">
        <v>657</v>
      </c>
      <c r="G11" s="117" vm="646">
        <v>128</v>
      </c>
      <c r="H11" s="116" vm="647">
        <v>567</v>
      </c>
      <c r="I11" s="117" vm="648">
        <v>1762</v>
      </c>
      <c r="J11" s="117" vm="649">
        <v>1454</v>
      </c>
      <c r="K11" s="117" vm="650">
        <v>431</v>
      </c>
      <c r="L11" s="294" vm="651">
        <v>50</v>
      </c>
    </row>
    <row r="12" spans="2:12" x14ac:dyDescent="0.25">
      <c r="B12" s="110" t="s">
        <v>41</v>
      </c>
      <c r="C12" s="116" vm="652">
        <v>496</v>
      </c>
      <c r="D12" s="117" vm="653">
        <v>1132</v>
      </c>
      <c r="E12" s="117" vm="654">
        <v>1152</v>
      </c>
      <c r="F12" s="117" vm="655">
        <v>642</v>
      </c>
      <c r="G12" s="117" vm="656">
        <v>81</v>
      </c>
      <c r="H12" s="116" vm="657">
        <v>424</v>
      </c>
      <c r="I12" s="117" vm="658">
        <v>1289</v>
      </c>
      <c r="J12" s="117" vm="659">
        <v>1121</v>
      </c>
      <c r="K12" s="117" vm="660">
        <v>347</v>
      </c>
      <c r="L12" s="294" vm="661">
        <v>35</v>
      </c>
    </row>
    <row r="13" spans="2:12" x14ac:dyDescent="0.25">
      <c r="B13" s="110" t="s">
        <v>42</v>
      </c>
      <c r="C13" s="116" vm="662">
        <v>573</v>
      </c>
      <c r="D13" s="117" vm="663">
        <v>1317</v>
      </c>
      <c r="E13" s="117" vm="664">
        <v>1552</v>
      </c>
      <c r="F13" s="117" vm="665">
        <v>885</v>
      </c>
      <c r="G13" s="117" vm="666">
        <v>170</v>
      </c>
      <c r="H13" s="116" vm="667">
        <v>397</v>
      </c>
      <c r="I13" s="117" vm="668">
        <v>1038</v>
      </c>
      <c r="J13" s="117" vm="669">
        <v>785</v>
      </c>
      <c r="K13" s="117" vm="670">
        <v>295</v>
      </c>
      <c r="L13" s="294" vm="671">
        <v>36</v>
      </c>
    </row>
    <row r="14" spans="2:12" x14ac:dyDescent="0.25">
      <c r="B14" s="110" t="s">
        <v>43</v>
      </c>
      <c r="C14" s="116" vm="672">
        <v>971</v>
      </c>
      <c r="D14" s="117" vm="673">
        <v>2367</v>
      </c>
      <c r="E14" s="117" vm="674">
        <v>3121</v>
      </c>
      <c r="F14" s="117" vm="675">
        <v>2051</v>
      </c>
      <c r="G14" s="117" vm="676">
        <v>482</v>
      </c>
      <c r="H14" s="116" vm="677">
        <v>349</v>
      </c>
      <c r="I14" s="117" vm="678">
        <v>812</v>
      </c>
      <c r="J14" s="117" vm="679">
        <v>731</v>
      </c>
      <c r="K14" s="117" vm="680">
        <v>248</v>
      </c>
      <c r="L14" s="294" vm="681">
        <v>31</v>
      </c>
    </row>
    <row r="15" spans="2:12" x14ac:dyDescent="0.25">
      <c r="B15" s="110" t="s">
        <v>44</v>
      </c>
      <c r="C15" s="116" vm="682">
        <v>1814</v>
      </c>
      <c r="D15" s="117" vm="683">
        <v>5086</v>
      </c>
      <c r="E15" s="117" vm="684">
        <v>7171</v>
      </c>
      <c r="F15" s="117" vm="685">
        <v>5100</v>
      </c>
      <c r="G15" s="117" vm="686">
        <v>1094</v>
      </c>
      <c r="H15" s="116" vm="687">
        <v>329</v>
      </c>
      <c r="I15" s="117" vm="688">
        <v>782</v>
      </c>
      <c r="J15" s="117" vm="689">
        <v>620</v>
      </c>
      <c r="K15" s="117" vm="690">
        <v>201</v>
      </c>
      <c r="L15" s="294" vm="691">
        <v>35</v>
      </c>
    </row>
    <row r="16" spans="2:12" x14ac:dyDescent="0.25">
      <c r="B16" s="110" t="s">
        <v>46</v>
      </c>
      <c r="C16" s="116" vm="692">
        <v>2292</v>
      </c>
      <c r="D16" s="117" vm="693">
        <v>8155</v>
      </c>
      <c r="E16" s="117" vm="694">
        <v>12056</v>
      </c>
      <c r="F16" s="117" vm="695">
        <v>8194</v>
      </c>
      <c r="G16" s="117" vm="696">
        <v>1872</v>
      </c>
      <c r="H16" s="116" vm="697">
        <v>282</v>
      </c>
      <c r="I16" s="117" vm="698">
        <v>653</v>
      </c>
      <c r="J16" s="117" vm="699">
        <v>584</v>
      </c>
      <c r="K16" s="117" vm="700">
        <v>184</v>
      </c>
      <c r="L16" s="294" vm="701">
        <v>29</v>
      </c>
    </row>
    <row r="17" spans="2:12" x14ac:dyDescent="0.25">
      <c r="B17" s="110" t="s">
        <v>47</v>
      </c>
      <c r="C17" s="116" vm="702">
        <v>7456</v>
      </c>
      <c r="D17" s="117" vm="703">
        <v>35138</v>
      </c>
      <c r="E17" s="117" vm="704">
        <v>58236</v>
      </c>
      <c r="F17" s="117" vm="705">
        <v>38791</v>
      </c>
      <c r="G17" s="117" vm="706">
        <v>9016</v>
      </c>
      <c r="H17" s="116" vm="707">
        <v>549</v>
      </c>
      <c r="I17" s="117" vm="708">
        <v>1334</v>
      </c>
      <c r="J17" s="117" vm="709">
        <v>1299</v>
      </c>
      <c r="K17" s="117" vm="710">
        <v>540</v>
      </c>
      <c r="L17" s="294" vm="711">
        <v>65</v>
      </c>
    </row>
    <row r="18" spans="2:12" x14ac:dyDescent="0.25">
      <c r="B18" s="124" t="s">
        <v>118</v>
      </c>
      <c r="C18" s="125">
        <v>16227</v>
      </c>
      <c r="D18" s="126">
        <v>59135</v>
      </c>
      <c r="E18" s="126">
        <v>89489</v>
      </c>
      <c r="F18" s="126">
        <v>58985</v>
      </c>
      <c r="G18" s="126"/>
      <c r="H18" s="125">
        <v>10856</v>
      </c>
      <c r="I18" s="126">
        <v>36299</v>
      </c>
      <c r="J18" s="126">
        <v>35737</v>
      </c>
      <c r="K18" s="126">
        <v>13324</v>
      </c>
      <c r="L18" s="127">
        <v>1724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showGridLines="0" topLeftCell="A28" workbookViewId="0">
      <selection activeCell="R44" sqref="R44"/>
    </sheetView>
  </sheetViews>
  <sheetFormatPr defaultRowHeight="15" x14ac:dyDescent="0.25"/>
  <cols>
    <col min="2" max="2" width="12.42578125" bestFit="1" customWidth="1"/>
  </cols>
  <sheetData>
    <row r="2" spans="2:10" hidden="1" x14ac:dyDescent="0.25">
      <c r="C2" t="s">
        <v>1</v>
      </c>
      <c r="G2" t="s">
        <v>2</v>
      </c>
    </row>
    <row r="3" spans="2:10" hidden="1" x14ac:dyDescent="0.25">
      <c r="C3" s="299" t="s">
        <v>214</v>
      </c>
      <c r="D3" s="300" t="s">
        <v>215</v>
      </c>
      <c r="E3" s="300" t="s">
        <v>216</v>
      </c>
      <c r="F3" s="300" t="s">
        <v>145</v>
      </c>
      <c r="G3" s="299" t="s">
        <v>214</v>
      </c>
      <c r="H3" s="300" t="s">
        <v>215</v>
      </c>
      <c r="I3" s="300" t="s">
        <v>216</v>
      </c>
      <c r="J3" s="300" t="s">
        <v>145</v>
      </c>
    </row>
    <row r="4" spans="2:10" hidden="1" x14ac:dyDescent="0.25">
      <c r="B4" s="100" t="s">
        <v>105</v>
      </c>
      <c r="C4" s="101" t="s">
        <v>1</v>
      </c>
      <c r="D4" s="291"/>
      <c r="E4" s="291"/>
      <c r="F4" s="291"/>
      <c r="G4" s="101" t="s">
        <v>2</v>
      </c>
      <c r="H4" s="291"/>
      <c r="I4" s="291"/>
      <c r="J4" s="292"/>
    </row>
    <row r="5" spans="2:10" hidden="1" x14ac:dyDescent="0.25">
      <c r="B5" s="105" t="s">
        <v>108</v>
      </c>
      <c r="C5" s="106" t="s">
        <v>217</v>
      </c>
      <c r="D5" s="107" t="s">
        <v>218</v>
      </c>
      <c r="E5" s="107" t="s">
        <v>219</v>
      </c>
      <c r="F5" s="107" t="s">
        <v>149</v>
      </c>
      <c r="G5" s="106" t="s">
        <v>217</v>
      </c>
      <c r="H5" s="107" t="s">
        <v>218</v>
      </c>
      <c r="I5" s="107" t="s">
        <v>220</v>
      </c>
      <c r="J5" s="108" t="s">
        <v>149</v>
      </c>
    </row>
    <row r="6" spans="2:10" hidden="1" x14ac:dyDescent="0.25">
      <c r="B6" s="110" t="s">
        <v>113</v>
      </c>
      <c r="C6" s="111" vm="712">
        <v>278</v>
      </c>
      <c r="D6" s="112" vm="713">
        <v>1151</v>
      </c>
      <c r="E6" s="112" vm="714">
        <v>1453</v>
      </c>
      <c r="F6" s="112">
        <v>241</v>
      </c>
      <c r="G6" s="111" vm="715">
        <v>3493</v>
      </c>
      <c r="H6" s="112" vm="716">
        <v>12797</v>
      </c>
      <c r="I6" s="112" vm="717">
        <v>16248</v>
      </c>
      <c r="J6" s="293">
        <v>1754</v>
      </c>
    </row>
    <row r="7" spans="2:10" hidden="1" x14ac:dyDescent="0.25">
      <c r="B7" s="110" t="s">
        <v>114</v>
      </c>
      <c r="C7" s="116" vm="718">
        <v>287</v>
      </c>
      <c r="D7" s="117" vm="719">
        <v>1107</v>
      </c>
      <c r="E7" s="117" vm="720">
        <v>1408</v>
      </c>
      <c r="F7" s="117">
        <v>171</v>
      </c>
      <c r="G7" s="116" vm="721">
        <v>1822</v>
      </c>
      <c r="H7" s="117" vm="722">
        <v>6711</v>
      </c>
      <c r="I7" s="117" vm="723">
        <v>9430</v>
      </c>
      <c r="J7" s="294">
        <v>1069</v>
      </c>
    </row>
    <row r="8" spans="2:10" hidden="1" x14ac:dyDescent="0.25">
      <c r="B8" s="110" t="s">
        <v>115</v>
      </c>
      <c r="C8" s="116" vm="724">
        <v>293</v>
      </c>
      <c r="D8" s="117" vm="725">
        <v>1083</v>
      </c>
      <c r="E8" s="117" vm="726">
        <v>1417</v>
      </c>
      <c r="F8" s="117">
        <v>223</v>
      </c>
      <c r="G8" s="116" vm="727">
        <v>1235</v>
      </c>
      <c r="H8" s="117" vm="728">
        <v>3955</v>
      </c>
      <c r="I8" s="117" vm="729">
        <v>5734</v>
      </c>
      <c r="J8" s="294">
        <v>700</v>
      </c>
    </row>
    <row r="9" spans="2:10" hidden="1" x14ac:dyDescent="0.25">
      <c r="B9" s="110" t="s">
        <v>116</v>
      </c>
      <c r="C9" s="116" vm="730">
        <v>258</v>
      </c>
      <c r="D9" s="117" vm="731">
        <v>1166</v>
      </c>
      <c r="E9" s="117" vm="732">
        <v>1420</v>
      </c>
      <c r="F9" s="117">
        <v>208</v>
      </c>
      <c r="G9" s="116" vm="733">
        <v>803</v>
      </c>
      <c r="H9" s="117" vm="734">
        <v>2639</v>
      </c>
      <c r="I9" s="117" vm="735">
        <v>3760</v>
      </c>
      <c r="J9" s="294">
        <v>463</v>
      </c>
    </row>
    <row r="10" spans="2:10" hidden="1" x14ac:dyDescent="0.25">
      <c r="B10" s="110" t="s">
        <v>117</v>
      </c>
      <c r="C10" s="116" vm="736">
        <v>276</v>
      </c>
      <c r="D10" s="117" vm="737">
        <v>1076</v>
      </c>
      <c r="E10" s="117" vm="738">
        <v>1441</v>
      </c>
      <c r="F10" s="117">
        <v>217</v>
      </c>
      <c r="G10" s="116" vm="739">
        <v>614</v>
      </c>
      <c r="H10" s="117" vm="740">
        <v>1836</v>
      </c>
      <c r="I10" s="117" vm="741">
        <v>2721</v>
      </c>
      <c r="J10" s="294">
        <v>309</v>
      </c>
    </row>
    <row r="11" spans="2:10" hidden="1" x14ac:dyDescent="0.25">
      <c r="B11" s="110" t="s">
        <v>39</v>
      </c>
      <c r="C11" s="116" vm="742">
        <v>312</v>
      </c>
      <c r="D11" s="117" vm="743">
        <v>1266</v>
      </c>
      <c r="E11" s="117" vm="744">
        <v>1695</v>
      </c>
      <c r="F11" s="117">
        <v>271</v>
      </c>
      <c r="G11" s="116" vm="745">
        <v>453</v>
      </c>
      <c r="H11" s="117" vm="746">
        <v>1487</v>
      </c>
      <c r="I11" s="117" vm="747">
        <v>2086</v>
      </c>
      <c r="J11" s="294">
        <v>227</v>
      </c>
    </row>
    <row r="12" spans="2:10" hidden="1" x14ac:dyDescent="0.25">
      <c r="B12" s="110" t="s">
        <v>41</v>
      </c>
      <c r="C12" s="116" vm="748">
        <v>310</v>
      </c>
      <c r="D12" s="117" vm="749">
        <v>1267</v>
      </c>
      <c r="E12" s="117" vm="750">
        <v>1681</v>
      </c>
      <c r="F12" s="117">
        <v>241</v>
      </c>
      <c r="G12" s="116" vm="751">
        <v>339</v>
      </c>
      <c r="H12" s="117" vm="752">
        <v>1172</v>
      </c>
      <c r="I12" s="117" vm="753">
        <v>1529</v>
      </c>
      <c r="J12" s="294">
        <v>172</v>
      </c>
    </row>
    <row r="13" spans="2:10" hidden="1" x14ac:dyDescent="0.25">
      <c r="B13" s="110" t="s">
        <v>42</v>
      </c>
      <c r="C13" s="116" vm="754">
        <v>355</v>
      </c>
      <c r="D13" s="117" vm="755">
        <v>1768</v>
      </c>
      <c r="E13" s="117" vm="756">
        <v>2056</v>
      </c>
      <c r="F13" s="117">
        <v>294</v>
      </c>
      <c r="G13" s="116" vm="757">
        <v>286</v>
      </c>
      <c r="H13" s="117" vm="758">
        <v>964</v>
      </c>
      <c r="I13" s="117" vm="759">
        <v>1159</v>
      </c>
      <c r="J13" s="294">
        <v>139</v>
      </c>
    </row>
    <row r="14" spans="2:10" hidden="1" x14ac:dyDescent="0.25">
      <c r="B14" s="110" t="s">
        <v>43</v>
      </c>
      <c r="C14" s="116" vm="760">
        <v>938</v>
      </c>
      <c r="D14" s="117" vm="761">
        <v>4080</v>
      </c>
      <c r="E14" s="117" vm="762">
        <v>3441</v>
      </c>
      <c r="F14" s="117">
        <v>461</v>
      </c>
      <c r="G14" s="116" vm="763">
        <v>242</v>
      </c>
      <c r="H14" s="117" vm="764">
        <v>817</v>
      </c>
      <c r="I14" s="117" vm="765">
        <v>993</v>
      </c>
      <c r="J14" s="294">
        <v>118</v>
      </c>
    </row>
    <row r="15" spans="2:10" hidden="1" x14ac:dyDescent="0.25">
      <c r="B15" s="110" t="s">
        <v>44</v>
      </c>
      <c r="C15" s="116" vm="766">
        <v>1767</v>
      </c>
      <c r="D15" s="117" vm="767">
        <v>9145</v>
      </c>
      <c r="E15" s="117" vm="768">
        <v>8067</v>
      </c>
      <c r="F15" s="117">
        <v>981</v>
      </c>
      <c r="G15" s="116" vm="769">
        <v>229</v>
      </c>
      <c r="H15" s="117" vm="770">
        <v>721</v>
      </c>
      <c r="I15" s="117" vm="771">
        <v>907</v>
      </c>
      <c r="J15" s="294">
        <v>106</v>
      </c>
    </row>
    <row r="16" spans="2:10" hidden="1" x14ac:dyDescent="0.25">
      <c r="B16" s="110" t="s">
        <v>46</v>
      </c>
      <c r="C16" s="116" vm="772">
        <v>2234</v>
      </c>
      <c r="D16" s="117" vm="773">
        <v>12660</v>
      </c>
      <c r="E16" s="117" vm="774">
        <v>15738</v>
      </c>
      <c r="F16" s="117">
        <v>1805</v>
      </c>
      <c r="G16" s="116" vm="775">
        <v>180</v>
      </c>
      <c r="H16" s="117" vm="776">
        <v>687</v>
      </c>
      <c r="I16" s="117" vm="777">
        <v>764</v>
      </c>
      <c r="J16" s="294">
        <v>101</v>
      </c>
    </row>
    <row r="17" spans="2:10" hidden="1" x14ac:dyDescent="0.25">
      <c r="B17" s="110" t="s">
        <v>47</v>
      </c>
      <c r="C17" s="116" vm="778">
        <v>14114</v>
      </c>
      <c r="D17" s="117" vm="779">
        <v>51512</v>
      </c>
      <c r="E17" s="117" vm="780">
        <v>71669</v>
      </c>
      <c r="F17" s="117">
        <v>11192</v>
      </c>
      <c r="G17" s="116" vm="781">
        <v>547</v>
      </c>
      <c r="H17" s="117" vm="782">
        <v>1522</v>
      </c>
      <c r="I17" s="117" vm="783">
        <v>1525</v>
      </c>
      <c r="J17" s="294">
        <v>190</v>
      </c>
    </row>
    <row r="18" spans="2:10" hidden="1" x14ac:dyDescent="0.25">
      <c r="B18" s="124" t="s">
        <v>118</v>
      </c>
      <c r="C18" s="125">
        <v>21422</v>
      </c>
      <c r="D18" s="126">
        <v>87281</v>
      </c>
      <c r="E18" s="126">
        <v>111486</v>
      </c>
      <c r="F18" s="126">
        <v>16305</v>
      </c>
      <c r="G18" s="125">
        <v>10243</v>
      </c>
      <c r="H18" s="126">
        <v>35308</v>
      </c>
      <c r="I18" s="126">
        <v>46856</v>
      </c>
      <c r="J18" s="127">
        <v>5348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3"/>
  <sheetViews>
    <sheetView showGridLines="0" workbookViewId="0">
      <selection activeCell="P22" sqref="P22"/>
    </sheetView>
  </sheetViews>
  <sheetFormatPr defaultRowHeight="15" x14ac:dyDescent="0.25"/>
  <cols>
    <col min="15" max="15" width="1.28515625" customWidth="1"/>
    <col min="16" max="16" width="11.140625" customWidth="1"/>
    <col min="17" max="17" width="10.7109375" customWidth="1"/>
  </cols>
  <sheetData>
    <row r="2" spans="2:17" x14ac:dyDescent="0.25">
      <c r="B2" s="128"/>
      <c r="C2" s="129" t="s">
        <v>0</v>
      </c>
      <c r="D2" s="130"/>
      <c r="E2" s="131"/>
      <c r="F2" s="130" t="s">
        <v>1</v>
      </c>
      <c r="G2" s="130"/>
      <c r="H2" s="131"/>
      <c r="I2" s="130" t="s">
        <v>2</v>
      </c>
      <c r="J2" s="130"/>
      <c r="K2" s="131"/>
      <c r="L2" s="130" t="s">
        <v>197</v>
      </c>
      <c r="M2" s="130"/>
      <c r="N2" s="131"/>
      <c r="P2" s="334" t="s">
        <v>71</v>
      </c>
      <c r="Q2" s="336" t="s">
        <v>72</v>
      </c>
    </row>
    <row r="3" spans="2:17" ht="38.25" x14ac:dyDescent="0.25">
      <c r="B3" s="132" t="s">
        <v>119</v>
      </c>
      <c r="C3" s="33" t="s">
        <v>67</v>
      </c>
      <c r="D3" s="34" t="s">
        <v>120</v>
      </c>
      <c r="E3" s="35" t="s">
        <v>35</v>
      </c>
      <c r="F3" s="33" t="s">
        <v>67</v>
      </c>
      <c r="G3" s="34" t="s">
        <v>120</v>
      </c>
      <c r="H3" s="35" t="s">
        <v>35</v>
      </c>
      <c r="I3" s="33" t="s">
        <v>67</v>
      </c>
      <c r="J3" s="34" t="s">
        <v>120</v>
      </c>
      <c r="K3" s="35" t="s">
        <v>35</v>
      </c>
      <c r="L3" s="33" t="s">
        <v>67</v>
      </c>
      <c r="M3" s="34" t="s">
        <v>120</v>
      </c>
      <c r="N3" s="35" t="s">
        <v>35</v>
      </c>
      <c r="P3" s="335"/>
      <c r="Q3" s="337"/>
    </row>
    <row r="4" spans="2:17" x14ac:dyDescent="0.25">
      <c r="B4" s="134" t="s">
        <v>121</v>
      </c>
      <c r="C4" s="135">
        <v>27055.776165880692</v>
      </c>
      <c r="D4" s="136">
        <v>1760</v>
      </c>
      <c r="E4" s="137">
        <v>6.5050804279623231E-2</v>
      </c>
      <c r="F4" s="135">
        <v>5321.6220375776638</v>
      </c>
      <c r="G4" s="136">
        <v>1437</v>
      </c>
      <c r="H4" s="137">
        <v>0.27003045121447683</v>
      </c>
      <c r="I4" s="135">
        <v>3809.5890410958918</v>
      </c>
      <c r="J4" s="136">
        <v>683</v>
      </c>
      <c r="K4" s="137">
        <v>0.17928443006112901</v>
      </c>
      <c r="L4" s="135" vm="135">
        <v>2997.9999999999991</v>
      </c>
      <c r="M4" s="136" vm="136">
        <v>222</v>
      </c>
      <c r="N4" s="137">
        <v>7.4049366244162793E-2</v>
      </c>
      <c r="P4" s="138">
        <v>2.0525912977652809</v>
      </c>
      <c r="Q4" s="12">
        <v>13.398082467996529</v>
      </c>
    </row>
    <row r="5" spans="2:17" x14ac:dyDescent="0.25">
      <c r="B5" s="7" t="s">
        <v>122</v>
      </c>
      <c r="C5" s="139">
        <v>210152.64382064529</v>
      </c>
      <c r="D5" s="140">
        <v>17414</v>
      </c>
      <c r="E5" s="141">
        <v>8.2863578032651222E-2</v>
      </c>
      <c r="F5" s="139">
        <v>46740.319994011537</v>
      </c>
      <c r="G5" s="140">
        <v>14790</v>
      </c>
      <c r="H5" s="141">
        <v>0.31642915585291082</v>
      </c>
      <c r="I5" s="139">
        <v>34644.279863762276</v>
      </c>
      <c r="J5" s="140">
        <v>10173</v>
      </c>
      <c r="K5" s="141">
        <v>0.29364154890807531</v>
      </c>
      <c r="L5" s="139" vm="137">
        <v>26093.159532899168</v>
      </c>
      <c r="M5" s="140" vm="138">
        <v>2376</v>
      </c>
      <c r="N5" s="141">
        <v>9.1058347955304389E-2</v>
      </c>
      <c r="P5" s="138">
        <v>2.6836950503380099</v>
      </c>
      <c r="Q5" s="12">
        <v>26.141812296760044</v>
      </c>
    </row>
    <row r="6" spans="2:17" x14ac:dyDescent="0.25">
      <c r="B6" s="7" t="s">
        <v>123</v>
      </c>
      <c r="C6" s="139">
        <v>554510.20145220577</v>
      </c>
      <c r="D6" s="140">
        <v>36539</v>
      </c>
      <c r="E6" s="141">
        <v>6.589418896948708E-2</v>
      </c>
      <c r="F6" s="139">
        <v>136331.58483419396</v>
      </c>
      <c r="G6" s="140">
        <v>59135</v>
      </c>
      <c r="H6" s="141">
        <v>0.43375861926581283</v>
      </c>
      <c r="I6" s="139">
        <v>86756.724522793636</v>
      </c>
      <c r="J6" s="140">
        <v>36299</v>
      </c>
      <c r="K6" s="141">
        <v>0.41839984392752338</v>
      </c>
      <c r="L6" s="139" vm="139">
        <v>56517.763328093402</v>
      </c>
      <c r="M6" s="140" vm="140">
        <v>5926</v>
      </c>
      <c r="N6" s="141">
        <v>0.10485199079090858</v>
      </c>
      <c r="P6" s="138">
        <v>4.0073987359873744</v>
      </c>
      <c r="Q6" s="12">
        <v>34.781813718155576</v>
      </c>
    </row>
    <row r="7" spans="2:17" x14ac:dyDescent="0.25">
      <c r="B7" s="7" t="s">
        <v>124</v>
      </c>
      <c r="C7" s="139">
        <v>680198.79705816426</v>
      </c>
      <c r="D7" s="140">
        <v>35986</v>
      </c>
      <c r="E7" s="141">
        <v>5.2905121496301048E-2</v>
      </c>
      <c r="F7" s="139">
        <v>155473.301100382</v>
      </c>
      <c r="G7" s="140">
        <v>89489</v>
      </c>
      <c r="H7" s="141">
        <v>0.57559078868609759</v>
      </c>
      <c r="I7" s="139">
        <v>72367.979511939498</v>
      </c>
      <c r="J7" s="140">
        <v>35737</v>
      </c>
      <c r="K7" s="141">
        <v>0.49382337659577735</v>
      </c>
      <c r="L7" s="139" vm="141">
        <v>40965.934852908154</v>
      </c>
      <c r="M7" s="140" vm="142">
        <v>4720</v>
      </c>
      <c r="N7" s="141">
        <v>0.11521768066437593</v>
      </c>
      <c r="P7" s="138">
        <v>4.905040810869302</v>
      </c>
      <c r="Q7" s="12">
        <v>44.292879842763654</v>
      </c>
    </row>
    <row r="8" spans="2:17" x14ac:dyDescent="0.25">
      <c r="B8" s="7" t="s">
        <v>125</v>
      </c>
      <c r="C8" s="139">
        <v>438756.2728048506</v>
      </c>
      <c r="D8" s="140">
        <v>23988</v>
      </c>
      <c r="E8" s="141">
        <v>5.4672722618074911E-2</v>
      </c>
      <c r="F8" s="139">
        <v>82841.500449135419</v>
      </c>
      <c r="G8" s="140">
        <v>58985</v>
      </c>
      <c r="H8" s="141">
        <v>0.71202235208446907</v>
      </c>
      <c r="I8" s="139">
        <v>24340.180275469746</v>
      </c>
      <c r="J8" s="140">
        <v>13324</v>
      </c>
      <c r="K8" s="141">
        <v>0.54740761363333235</v>
      </c>
      <c r="L8" s="139" vm="143">
        <v>12335.500935698779</v>
      </c>
      <c r="M8" s="140" vm="144">
        <v>1748</v>
      </c>
      <c r="N8" s="141">
        <v>0.14170482488808467</v>
      </c>
      <c r="P8" s="138">
        <v>5.5467694195332511</v>
      </c>
      <c r="Q8" s="12">
        <v>53.683007584965402</v>
      </c>
    </row>
    <row r="9" spans="2:17" x14ac:dyDescent="0.25">
      <c r="B9" s="7" t="s">
        <v>126</v>
      </c>
      <c r="C9" s="139">
        <v>109433.39032113182</v>
      </c>
      <c r="D9" s="140">
        <v>6543</v>
      </c>
      <c r="E9" s="141">
        <v>5.9789795242563483E-2</v>
      </c>
      <c r="F9" s="139">
        <v>17285.558627142756</v>
      </c>
      <c r="G9" s="140">
        <v>13401</v>
      </c>
      <c r="H9" s="141">
        <v>0.77527144416131255</v>
      </c>
      <c r="I9" s="139">
        <v>3280.5721086907711</v>
      </c>
      <c r="J9" s="140">
        <v>1724</v>
      </c>
      <c r="K9" s="141">
        <v>0.52551809345474909</v>
      </c>
      <c r="L9" s="139">
        <v>1681.7268882401372</v>
      </c>
      <c r="M9" s="140">
        <v>183</v>
      </c>
      <c r="N9" s="141">
        <v>0.10881671767257196</v>
      </c>
      <c r="P9" s="138">
        <v>6.229944847384334</v>
      </c>
      <c r="Q9" s="143">
        <v>62.830948263971628</v>
      </c>
    </row>
    <row r="10" spans="2:17" x14ac:dyDescent="0.25">
      <c r="B10" s="144" t="s">
        <v>52</v>
      </c>
      <c r="C10" s="145">
        <v>2020107.0816228786</v>
      </c>
      <c r="D10" s="146">
        <v>122230</v>
      </c>
      <c r="E10" s="147">
        <v>6.0506693487656596E-2</v>
      </c>
      <c r="F10" s="145">
        <v>443993.88704244333</v>
      </c>
      <c r="G10" s="146">
        <v>237237</v>
      </c>
      <c r="H10" s="147">
        <v>0.53432492411167243</v>
      </c>
      <c r="I10" s="145">
        <v>225199.32532375184</v>
      </c>
      <c r="J10" s="146">
        <v>97940</v>
      </c>
      <c r="K10" s="147">
        <v>0.43490361198551175</v>
      </c>
      <c r="L10" s="145">
        <v>140592.08553783965</v>
      </c>
      <c r="M10" s="146">
        <v>15175</v>
      </c>
      <c r="N10" s="147">
        <v>0.10793637452597377</v>
      </c>
      <c r="P10" s="148">
        <v>4.5270631264101944</v>
      </c>
      <c r="Q10" s="143">
        <v>41.565088417333008</v>
      </c>
    </row>
    <row r="12" spans="2:17" x14ac:dyDescent="0.25">
      <c r="B12" s="21" t="s">
        <v>21</v>
      </c>
    </row>
    <row r="13" spans="2:17" x14ac:dyDescent="0.25">
      <c r="B13" s="21" t="s">
        <v>23</v>
      </c>
    </row>
  </sheetData>
  <mergeCells count="2">
    <mergeCell ref="P2:P3"/>
    <mergeCell ref="Q2:Q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G12"/>
  <sheetViews>
    <sheetView showGridLines="0" workbookViewId="0">
      <selection activeCell="N18" sqref="N18"/>
    </sheetView>
  </sheetViews>
  <sheetFormatPr defaultRowHeight="15" x14ac:dyDescent="0.25"/>
  <cols>
    <col min="2" max="2" width="15.42578125" customWidth="1"/>
  </cols>
  <sheetData>
    <row r="2" spans="2:7" x14ac:dyDescent="0.25">
      <c r="B2" s="322" t="s">
        <v>63</v>
      </c>
      <c r="C2" s="324" t="s">
        <v>119</v>
      </c>
      <c r="D2" s="320"/>
      <c r="E2" s="320"/>
      <c r="F2" s="320"/>
      <c r="G2" s="321"/>
    </row>
    <row r="3" spans="2:7" x14ac:dyDescent="0.25">
      <c r="B3" s="323"/>
      <c r="C3" s="22" t="s">
        <v>122</v>
      </c>
      <c r="D3" s="23" t="s">
        <v>123</v>
      </c>
      <c r="E3" s="23" t="s">
        <v>124</v>
      </c>
      <c r="F3" s="23" t="s">
        <v>125</v>
      </c>
      <c r="G3" s="24" t="s">
        <v>126</v>
      </c>
    </row>
    <row r="4" spans="2:7" x14ac:dyDescent="0.25">
      <c r="B4" s="25" t="s">
        <v>26</v>
      </c>
      <c r="C4" s="25">
        <v>10</v>
      </c>
      <c r="D4" s="25">
        <v>12</v>
      </c>
      <c r="E4" s="25">
        <v>12</v>
      </c>
      <c r="F4" s="25">
        <v>12</v>
      </c>
      <c r="G4" s="25">
        <v>10</v>
      </c>
    </row>
    <row r="5" spans="2:7" x14ac:dyDescent="0.25">
      <c r="B5" s="26" t="s">
        <v>27</v>
      </c>
      <c r="C5" s="27">
        <v>0.32175129356508203</v>
      </c>
      <c r="D5" s="27">
        <v>0.44321841486817992</v>
      </c>
      <c r="E5" s="27">
        <v>0.57443977294736548</v>
      </c>
      <c r="F5" s="27">
        <v>0.70420609998581896</v>
      </c>
      <c r="G5" s="27">
        <v>0.69980189080862698</v>
      </c>
    </row>
    <row r="6" spans="2:7" x14ac:dyDescent="0.25">
      <c r="B6" s="28" t="s">
        <v>28</v>
      </c>
      <c r="C6" s="27">
        <v>0.36089203548290383</v>
      </c>
      <c r="D6" s="27">
        <v>0.46285630113201415</v>
      </c>
      <c r="E6" s="27">
        <v>0.59622140870036255</v>
      </c>
      <c r="F6" s="27">
        <v>0.73485338053453009</v>
      </c>
      <c r="G6" s="27">
        <v>0.80684518216933232</v>
      </c>
    </row>
    <row r="7" spans="2:7" x14ac:dyDescent="0.25">
      <c r="B7" s="28" t="s">
        <v>29</v>
      </c>
      <c r="C7" s="27">
        <v>0.3164291558529107</v>
      </c>
      <c r="D7" s="27">
        <v>0.4337586192658125</v>
      </c>
      <c r="E7" s="27">
        <v>0.57559078868609748</v>
      </c>
      <c r="F7" s="27">
        <v>0.71202235208446929</v>
      </c>
      <c r="G7" s="27">
        <v>0.77527144416131277</v>
      </c>
    </row>
    <row r="8" spans="2:7" x14ac:dyDescent="0.25">
      <c r="B8" s="29" t="s">
        <v>30</v>
      </c>
      <c r="C8" s="30">
        <v>0.37981767682006262</v>
      </c>
      <c r="D8" s="30">
        <v>0.50262581094052261</v>
      </c>
      <c r="E8" s="30">
        <v>0.65646111570564958</v>
      </c>
      <c r="F8" s="30">
        <v>0.77589816986721116</v>
      </c>
      <c r="G8" s="30">
        <v>0.83165318784203512</v>
      </c>
    </row>
    <row r="10" spans="2:7" x14ac:dyDescent="0.25">
      <c r="B10" s="214" t="s">
        <v>24</v>
      </c>
      <c r="C10" s="226"/>
      <c r="D10" s="226"/>
      <c r="E10" s="226"/>
      <c r="F10" s="226"/>
      <c r="G10" s="226"/>
    </row>
    <row r="11" spans="2:7" x14ac:dyDescent="0.25">
      <c r="C11" s="228">
        <f>C6-C5</f>
        <v>3.9140741917821797E-2</v>
      </c>
      <c r="D11" s="228">
        <f>D6-D5</f>
        <v>1.9637886263834226E-2</v>
      </c>
      <c r="E11" s="228">
        <f>E6-E5</f>
        <v>2.1781635752997075E-2</v>
      </c>
      <c r="F11" s="228">
        <f>F6-F5</f>
        <v>3.0647280548711131E-2</v>
      </c>
      <c r="G11" s="228">
        <f>G6-G5</f>
        <v>0.10704329136070534</v>
      </c>
    </row>
    <row r="12" spans="2:7" x14ac:dyDescent="0.25">
      <c r="C12" s="228">
        <f>C8-C6</f>
        <v>1.8925641337158794E-2</v>
      </c>
      <c r="D12" s="228">
        <f>D8-D6</f>
        <v>3.9769509808508463E-2</v>
      </c>
      <c r="E12" s="228">
        <f>E8-E6</f>
        <v>6.0239707005287024E-2</v>
      </c>
      <c r="F12" s="228">
        <f>F8-F6</f>
        <v>4.1044789332681075E-2</v>
      </c>
      <c r="G12" s="228">
        <f>G8-G6</f>
        <v>2.4808005672702804E-2</v>
      </c>
    </row>
  </sheetData>
  <mergeCells count="2">
    <mergeCell ref="B2:B3"/>
    <mergeCell ref="C2:G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showGridLines="0" topLeftCell="A4" workbookViewId="0">
      <selection activeCell="J12" sqref="J12"/>
    </sheetView>
  </sheetViews>
  <sheetFormatPr defaultRowHeight="15" x14ac:dyDescent="0.25"/>
  <cols>
    <col min="2" max="2" width="12.85546875" customWidth="1"/>
    <col min="3" max="3" width="17.85546875" bestFit="1" customWidth="1"/>
    <col min="4" max="4" width="10.85546875" bestFit="1" customWidth="1"/>
    <col min="5" max="5" width="19.7109375" bestFit="1" customWidth="1"/>
    <col min="6" max="6" width="13.85546875" bestFit="1" customWidth="1"/>
    <col min="7" max="7" width="13.85546875" customWidth="1"/>
  </cols>
  <sheetData>
    <row r="2" spans="1:7" ht="18.75" x14ac:dyDescent="0.25">
      <c r="B2" s="315" t="s">
        <v>62</v>
      </c>
      <c r="C2" s="316"/>
      <c r="D2" s="316"/>
      <c r="E2" s="316"/>
      <c r="F2" s="318"/>
      <c r="G2" s="319"/>
    </row>
    <row r="3" spans="1:7" ht="51" customHeight="1" x14ac:dyDescent="0.25">
      <c r="B3" s="1" t="s">
        <v>32</v>
      </c>
      <c r="C3" s="2" t="s">
        <v>33</v>
      </c>
      <c r="D3" s="3" t="s">
        <v>34</v>
      </c>
      <c r="E3" s="4" t="s">
        <v>35</v>
      </c>
      <c r="F3" s="5" t="s">
        <v>36</v>
      </c>
      <c r="G3" s="6" t="s">
        <v>37</v>
      </c>
    </row>
    <row r="4" spans="1:7" x14ac:dyDescent="0.25">
      <c r="A4" s="216" t="s">
        <v>38</v>
      </c>
      <c r="B4" s="225">
        <v>15</v>
      </c>
      <c r="C4" s="8">
        <v>111812.57515532609</v>
      </c>
      <c r="D4" s="9">
        <v>2760</v>
      </c>
      <c r="E4" s="10">
        <v>2.4684164515180025E-2</v>
      </c>
      <c r="F4" s="11">
        <v>2.5411249736857516E-2</v>
      </c>
      <c r="G4" s="12">
        <v>8.0314533749715462</v>
      </c>
    </row>
    <row r="5" spans="1:7" x14ac:dyDescent="0.25">
      <c r="A5" s="216"/>
      <c r="B5" s="225">
        <v>16</v>
      </c>
      <c r="C5" s="8">
        <v>83833.351014297397</v>
      </c>
      <c r="D5" s="9">
        <v>2140</v>
      </c>
      <c r="E5" s="10">
        <v>2.5526833582437052E-2</v>
      </c>
      <c r="F5" s="13">
        <v>2.4543263777055142E-2</v>
      </c>
      <c r="G5" s="12">
        <v>7.2797727431658092</v>
      </c>
    </row>
    <row r="6" spans="1:7" x14ac:dyDescent="0.25">
      <c r="A6" s="216"/>
      <c r="B6" s="225">
        <v>17</v>
      </c>
      <c r="C6" s="8">
        <v>64409.95726476534</v>
      </c>
      <c r="D6" s="9">
        <v>1822</v>
      </c>
      <c r="E6" s="10">
        <v>2.8287551760210562E-2</v>
      </c>
      <c r="F6" s="13">
        <v>2.7187118380771216E-2</v>
      </c>
      <c r="G6" s="12">
        <v>6.3520699650705152</v>
      </c>
    </row>
    <row r="7" spans="1:7" x14ac:dyDescent="0.25">
      <c r="A7" s="216"/>
      <c r="B7" s="225">
        <v>18</v>
      </c>
      <c r="C7" s="8">
        <v>51066.579841305494</v>
      </c>
      <c r="D7" s="9">
        <v>1531</v>
      </c>
      <c r="E7" s="10">
        <v>2.9980468728427391E-2</v>
      </c>
      <c r="F7" s="13">
        <v>2.9383281167985317E-2</v>
      </c>
      <c r="G7" s="12">
        <v>5.782875876901354</v>
      </c>
    </row>
    <row r="8" spans="1:7" x14ac:dyDescent="0.25">
      <c r="A8" s="216"/>
      <c r="B8" s="225">
        <v>19</v>
      </c>
      <c r="C8" s="8">
        <v>40383.407350849629</v>
      </c>
      <c r="D8" s="9">
        <v>1429</v>
      </c>
      <c r="E8" s="10">
        <v>3.5385820408488519E-2</v>
      </c>
      <c r="F8" s="13">
        <v>3.2938224345555246E-2</v>
      </c>
      <c r="G8" s="12">
        <v>5.6395139841733846</v>
      </c>
    </row>
    <row r="9" spans="1:7" x14ac:dyDescent="0.25">
      <c r="A9" s="216"/>
      <c r="B9" s="225">
        <v>20</v>
      </c>
      <c r="C9" s="8">
        <v>30200.577206377719</v>
      </c>
      <c r="D9" s="9">
        <v>15545</v>
      </c>
      <c r="E9" s="10">
        <v>0.51472526149987718</v>
      </c>
      <c r="F9" s="13">
        <v>0.56549418233356774</v>
      </c>
      <c r="G9" s="12">
        <v>5.5828848915714957</v>
      </c>
    </row>
    <row r="10" spans="1:7" x14ac:dyDescent="0.25">
      <c r="A10" s="216" t="s">
        <v>45</v>
      </c>
      <c r="B10" s="225">
        <v>21</v>
      </c>
      <c r="C10" s="8">
        <v>8965.7817426454094</v>
      </c>
      <c r="D10" s="9">
        <v>3266</v>
      </c>
      <c r="E10" s="10">
        <v>0.36427386855352412</v>
      </c>
      <c r="F10" s="13">
        <v>0.32529574667578304</v>
      </c>
      <c r="G10" s="12">
        <v>5.1245261879043795</v>
      </c>
    </row>
    <row r="11" spans="1:7" x14ac:dyDescent="0.25">
      <c r="A11" s="216"/>
      <c r="B11" s="225">
        <v>22</v>
      </c>
      <c r="C11" s="8">
        <v>4293.6083239763429</v>
      </c>
      <c r="D11" s="9">
        <v>379</v>
      </c>
      <c r="E11" s="10">
        <v>8.8270743720052516E-2</v>
      </c>
      <c r="F11" s="13">
        <v>9.8693409635988286E-2</v>
      </c>
      <c r="G11" s="12">
        <v>4.9918336245291375</v>
      </c>
    </row>
    <row r="12" spans="1:7" x14ac:dyDescent="0.25">
      <c r="A12" s="216"/>
      <c r="B12" s="7" t="s">
        <v>61</v>
      </c>
      <c r="C12" s="8">
        <v>31425.27762557079</v>
      </c>
      <c r="D12" s="9">
        <v>767</v>
      </c>
      <c r="E12" s="10">
        <v>2.4407103387875599E-2</v>
      </c>
      <c r="F12" s="13">
        <v>9.8693409635988286E-2</v>
      </c>
      <c r="G12" s="12">
        <v>5.5583117067439494</v>
      </c>
    </row>
    <row r="13" spans="1:7" x14ac:dyDescent="0.25">
      <c r="A13" s="216"/>
      <c r="B13" s="14" t="s">
        <v>52</v>
      </c>
      <c r="C13" s="15">
        <v>426391.11552511423</v>
      </c>
      <c r="D13" s="16">
        <v>29639</v>
      </c>
      <c r="E13" s="17">
        <v>6.9511298244332859E-2</v>
      </c>
      <c r="F13" s="18" t="s">
        <v>53</v>
      </c>
      <c r="G13" s="19" t="s">
        <v>53</v>
      </c>
    </row>
    <row r="14" spans="1:7" x14ac:dyDescent="0.25">
      <c r="B14" s="21" t="s">
        <v>3</v>
      </c>
    </row>
    <row r="15" spans="1:7" x14ac:dyDescent="0.25">
      <c r="B15" s="21" t="s">
        <v>196</v>
      </c>
    </row>
  </sheetData>
  <mergeCells count="1">
    <mergeCell ref="B2:G2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"/>
  <sheetViews>
    <sheetView showGridLines="0" topLeftCell="A11" workbookViewId="0">
      <selection activeCell="N30" sqref="N30"/>
    </sheetView>
  </sheetViews>
  <sheetFormatPr defaultRowHeight="15" x14ac:dyDescent="0.25"/>
  <cols>
    <col min="15" max="15" width="11.140625" customWidth="1"/>
    <col min="16" max="16" width="10.7109375" customWidth="1"/>
  </cols>
  <sheetData>
    <row r="2" spans="2:16" x14ac:dyDescent="0.25">
      <c r="B2" s="128"/>
      <c r="C2" s="129" t="s">
        <v>127</v>
      </c>
      <c r="D2" s="130"/>
      <c r="E2" s="131"/>
      <c r="F2" s="130" t="s">
        <v>128</v>
      </c>
      <c r="G2" s="130"/>
      <c r="H2" s="131"/>
      <c r="I2" s="130" t="s">
        <v>129</v>
      </c>
      <c r="J2" s="130"/>
      <c r="K2" s="131"/>
      <c r="L2" s="130" t="s">
        <v>130</v>
      </c>
      <c r="M2" s="130"/>
      <c r="N2" s="131"/>
      <c r="O2" s="334" t="s">
        <v>71</v>
      </c>
      <c r="P2" s="336" t="s">
        <v>72</v>
      </c>
    </row>
    <row r="3" spans="2:16" ht="38.25" x14ac:dyDescent="0.25">
      <c r="B3" s="132" t="s">
        <v>119</v>
      </c>
      <c r="C3" s="149" t="s">
        <v>67</v>
      </c>
      <c r="D3" s="150" t="s">
        <v>120</v>
      </c>
      <c r="E3" s="151" t="s">
        <v>35</v>
      </c>
      <c r="F3" s="33" t="s">
        <v>67</v>
      </c>
      <c r="G3" s="34" t="s">
        <v>120</v>
      </c>
      <c r="H3" s="35" t="s">
        <v>35</v>
      </c>
      <c r="I3" s="33" t="s">
        <v>67</v>
      </c>
      <c r="J3" s="34" t="s">
        <v>120</v>
      </c>
      <c r="K3" s="35" t="s">
        <v>35</v>
      </c>
      <c r="L3" s="33" t="s">
        <v>67</v>
      </c>
      <c r="M3" s="34" t="s">
        <v>120</v>
      </c>
      <c r="N3" s="35" t="s">
        <v>35</v>
      </c>
      <c r="O3" s="335"/>
      <c r="P3" s="337"/>
    </row>
    <row r="4" spans="2:16" x14ac:dyDescent="0.25">
      <c r="B4" s="152" t="s">
        <v>121</v>
      </c>
      <c r="C4" s="153">
        <v>3058.4426603787706</v>
      </c>
      <c r="D4" s="154">
        <v>118</v>
      </c>
      <c r="E4" s="155">
        <v>3.85817270758924E-2</v>
      </c>
      <c r="F4" s="156">
        <v>306.49863013698632</v>
      </c>
      <c r="G4" s="156">
        <v>79</v>
      </c>
      <c r="H4" s="157">
        <v>0.25774992848970252</v>
      </c>
      <c r="I4" s="158">
        <v>164</v>
      </c>
      <c r="J4" s="156">
        <v>23</v>
      </c>
      <c r="K4" s="157">
        <v>0.1402439024390244</v>
      </c>
      <c r="L4" s="158">
        <v>334.48473688150307</v>
      </c>
      <c r="M4" s="156">
        <v>19</v>
      </c>
      <c r="N4" s="157">
        <v>5.6803787751699635E-2</v>
      </c>
      <c r="O4" s="159">
        <v>2.3557915258343236</v>
      </c>
      <c r="P4" s="12">
        <v>12.627511799199084</v>
      </c>
    </row>
    <row r="5" spans="2:16" x14ac:dyDescent="0.25">
      <c r="B5" s="160" t="s">
        <v>122</v>
      </c>
      <c r="C5" s="161">
        <v>31659.551553259975</v>
      </c>
      <c r="D5" s="162">
        <v>1027</v>
      </c>
      <c r="E5" s="163">
        <v>3.2438867564889756E-2</v>
      </c>
      <c r="F5" s="162">
        <v>4216.5235870948427</v>
      </c>
      <c r="G5" s="162">
        <v>1375</v>
      </c>
      <c r="H5" s="163">
        <v>0.32609802165185231</v>
      </c>
      <c r="I5" s="161">
        <v>2011.7385732465002</v>
      </c>
      <c r="J5" s="162">
        <v>528</v>
      </c>
      <c r="K5" s="163">
        <v>0.26245954967594276</v>
      </c>
      <c r="L5" s="161">
        <v>11486.049494722662</v>
      </c>
      <c r="M5" s="162">
        <v>333</v>
      </c>
      <c r="N5" s="163">
        <v>2.8991691194870696E-2</v>
      </c>
      <c r="O5" s="138">
        <v>3.6812751095986966</v>
      </c>
      <c r="P5" s="12">
        <v>26.551300239129588</v>
      </c>
    </row>
    <row r="6" spans="2:16" x14ac:dyDescent="0.25">
      <c r="B6" s="160" t="s">
        <v>123</v>
      </c>
      <c r="C6" s="161">
        <v>112790.29666142672</v>
      </c>
      <c r="D6" s="162">
        <v>3016</v>
      </c>
      <c r="E6" s="163">
        <v>2.6739888884709753E-2</v>
      </c>
      <c r="F6" s="162">
        <v>15525.14616363501</v>
      </c>
      <c r="G6" s="162">
        <v>7759</v>
      </c>
      <c r="H6" s="163">
        <v>0.49976985196919599</v>
      </c>
      <c r="I6" s="161">
        <v>4813.5632532375184</v>
      </c>
      <c r="J6" s="162">
        <v>1837</v>
      </c>
      <c r="K6" s="163">
        <v>0.38162997001534488</v>
      </c>
      <c r="L6" s="161">
        <v>15278.6253087806</v>
      </c>
      <c r="M6" s="162">
        <v>588</v>
      </c>
      <c r="N6" s="163">
        <v>3.8485137773624008E-2</v>
      </c>
      <c r="O6" s="138">
        <v>5.7089625432090569</v>
      </c>
      <c r="P6" s="12">
        <v>34.581455943439892</v>
      </c>
    </row>
    <row r="7" spans="2:16" x14ac:dyDescent="0.25">
      <c r="B7" s="160" t="s">
        <v>124</v>
      </c>
      <c r="C7" s="161">
        <v>70856.971023280159</v>
      </c>
      <c r="D7" s="162">
        <v>2148</v>
      </c>
      <c r="E7" s="163">
        <v>3.0314589644175893E-2</v>
      </c>
      <c r="F7" s="162">
        <v>8291.9613893255519</v>
      </c>
      <c r="G7" s="162">
        <v>5135</v>
      </c>
      <c r="H7" s="163">
        <v>0.6192744706470068</v>
      </c>
      <c r="I7" s="161">
        <v>1734.9222995733217</v>
      </c>
      <c r="J7" s="162">
        <v>775</v>
      </c>
      <c r="K7" s="163">
        <v>0.44670588428692148</v>
      </c>
      <c r="L7" s="161">
        <v>6429.2720263492783</v>
      </c>
      <c r="M7" s="162">
        <v>187</v>
      </c>
      <c r="N7" s="163">
        <v>2.9085719072643419E-2</v>
      </c>
      <c r="O7" s="138">
        <v>6.3429829088477652</v>
      </c>
      <c r="P7" s="12">
        <v>43.538376462633757</v>
      </c>
    </row>
    <row r="8" spans="2:16" x14ac:dyDescent="0.25">
      <c r="B8" s="160" t="s">
        <v>131</v>
      </c>
      <c r="C8" s="164">
        <v>21328.03357287222</v>
      </c>
      <c r="D8" s="165">
        <v>613</v>
      </c>
      <c r="E8" s="166">
        <v>2.8741515147448639E-2</v>
      </c>
      <c r="F8" s="162">
        <v>1860.4474361853431</v>
      </c>
      <c r="G8" s="162">
        <v>1197</v>
      </c>
      <c r="H8" s="163">
        <v>0.64339361420192864</v>
      </c>
      <c r="I8" s="161">
        <v>241.55761658806799</v>
      </c>
      <c r="J8" s="162">
        <v>103</v>
      </c>
      <c r="K8" s="163">
        <v>0.42639930570124612</v>
      </c>
      <c r="L8" s="161">
        <v>2190.4543828130854</v>
      </c>
      <c r="M8" s="162">
        <v>19</v>
      </c>
      <c r="N8" s="163">
        <v>8.673999398973696E-3</v>
      </c>
      <c r="O8" s="138">
        <v>5.8295856035205116</v>
      </c>
      <c r="P8" s="143">
        <v>53.51465904458486</v>
      </c>
    </row>
    <row r="9" spans="2:16" x14ac:dyDescent="0.25">
      <c r="B9" s="144" t="s">
        <v>52</v>
      </c>
      <c r="C9" s="164">
        <v>239693.29547121783</v>
      </c>
      <c r="D9" s="165">
        <v>6922</v>
      </c>
      <c r="E9" s="166">
        <v>2.8878571619585361E-2</v>
      </c>
      <c r="F9" s="167">
        <v>30200.577206377733</v>
      </c>
      <c r="G9" s="168">
        <v>15545</v>
      </c>
      <c r="H9" s="169">
        <v>0.51472526149987685</v>
      </c>
      <c r="I9" s="167">
        <v>8965.7817426454076</v>
      </c>
      <c r="J9" s="168">
        <v>3266</v>
      </c>
      <c r="K9" s="169">
        <v>0.36427386855352417</v>
      </c>
      <c r="L9" s="167">
        <v>35718.885949547126</v>
      </c>
      <c r="M9" s="168">
        <v>1146</v>
      </c>
      <c r="N9" s="169">
        <v>3.2083867386533925E-2</v>
      </c>
      <c r="O9" s="148">
        <v>5.5828848915714833</v>
      </c>
      <c r="P9" s="143">
        <v>36.863083644402536</v>
      </c>
    </row>
    <row r="11" spans="2:16" x14ac:dyDescent="0.25">
      <c r="B11" s="21" t="s">
        <v>19</v>
      </c>
    </row>
    <row r="12" spans="2:16" x14ac:dyDescent="0.25">
      <c r="B12" s="21" t="s">
        <v>20</v>
      </c>
    </row>
  </sheetData>
  <mergeCells count="2">
    <mergeCell ref="O2:O3"/>
    <mergeCell ref="P2:P3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showGridLines="0" topLeftCell="A2" workbookViewId="0">
      <selection activeCell="J15" sqref="J15"/>
    </sheetView>
  </sheetViews>
  <sheetFormatPr defaultRowHeight="15" x14ac:dyDescent="0.25"/>
  <cols>
    <col min="2" max="2" width="23.28515625" customWidth="1"/>
    <col min="3" max="3" width="14.28515625" customWidth="1"/>
    <col min="4" max="6" width="13.28515625" customWidth="1"/>
    <col min="7" max="7" width="15.140625" customWidth="1"/>
  </cols>
  <sheetData>
    <row r="2" spans="2:7" ht="38.25" x14ac:dyDescent="0.25">
      <c r="B2" s="32" t="s">
        <v>66</v>
      </c>
      <c r="C2" s="32" t="s">
        <v>119</v>
      </c>
      <c r="D2" s="33" t="s">
        <v>67</v>
      </c>
      <c r="E2" s="34" t="s">
        <v>68</v>
      </c>
      <c r="F2" s="35" t="s">
        <v>90</v>
      </c>
      <c r="G2" s="170" t="s">
        <v>71</v>
      </c>
    </row>
    <row r="3" spans="2:7" x14ac:dyDescent="0.25">
      <c r="B3" s="171" t="s">
        <v>86</v>
      </c>
      <c r="C3" s="172" t="s">
        <v>132</v>
      </c>
      <c r="D3" s="55">
        <v>53195.734972677601</v>
      </c>
      <c r="E3" s="56">
        <v>15883</v>
      </c>
      <c r="F3" s="57">
        <v>0.29857656836883312</v>
      </c>
      <c r="G3" s="173">
        <v>2.3720999896933277</v>
      </c>
    </row>
    <row r="4" spans="2:7" x14ac:dyDescent="0.25">
      <c r="B4" s="174"/>
      <c r="C4" s="175" t="s">
        <v>124</v>
      </c>
      <c r="D4" s="43">
        <v>2118.8493150684922</v>
      </c>
      <c r="E4" s="44">
        <v>772</v>
      </c>
      <c r="F4" s="45">
        <v>0.36434870309550305</v>
      </c>
      <c r="G4" s="176">
        <v>2.778180066720112</v>
      </c>
    </row>
    <row r="5" spans="2:7" x14ac:dyDescent="0.25">
      <c r="B5" s="174"/>
      <c r="C5" s="175" t="s">
        <v>125</v>
      </c>
      <c r="D5" s="43">
        <v>228.64383561643839</v>
      </c>
      <c r="E5" s="44">
        <v>109</v>
      </c>
      <c r="F5" s="45">
        <v>0.47672398298484203</v>
      </c>
      <c r="G5" s="176">
        <v>2.6909256485531112</v>
      </c>
    </row>
    <row r="6" spans="2:7" x14ac:dyDescent="0.25">
      <c r="B6" s="174"/>
      <c r="C6" s="175" t="s">
        <v>126</v>
      </c>
      <c r="D6" s="43">
        <v>145.52054794520546</v>
      </c>
      <c r="E6" s="44">
        <v>72</v>
      </c>
      <c r="F6" s="45">
        <v>0.4947754871505225</v>
      </c>
      <c r="G6" s="176">
        <v>2.5447237126988611</v>
      </c>
    </row>
    <row r="7" spans="2:7" x14ac:dyDescent="0.25">
      <c r="B7" s="171" t="s">
        <v>133</v>
      </c>
      <c r="C7" s="172" t="s">
        <v>132</v>
      </c>
      <c r="D7" s="55">
        <v>91035.36117972905</v>
      </c>
      <c r="E7" s="56">
        <v>39212</v>
      </c>
      <c r="F7" s="57">
        <v>0.43073372249915765</v>
      </c>
      <c r="G7" s="173">
        <v>3.9131154040485439</v>
      </c>
    </row>
    <row r="8" spans="2:7" x14ac:dyDescent="0.25">
      <c r="B8" s="174"/>
      <c r="C8" s="175" t="s">
        <v>124</v>
      </c>
      <c r="D8" s="43">
        <v>69876.41484392542</v>
      </c>
      <c r="E8" s="44">
        <v>36732</v>
      </c>
      <c r="F8" s="45">
        <v>0.52567093034243195</v>
      </c>
      <c r="G8" s="176">
        <v>4.1935916963595075</v>
      </c>
    </row>
    <row r="9" spans="2:7" x14ac:dyDescent="0.25">
      <c r="B9" s="174"/>
      <c r="C9" s="175" t="s">
        <v>125</v>
      </c>
      <c r="D9" s="43">
        <v>22571.426633730076</v>
      </c>
      <c r="E9" s="44">
        <v>14019</v>
      </c>
      <c r="F9" s="45">
        <v>0.62109499002825186</v>
      </c>
      <c r="G9" s="176">
        <v>4.3216946287626072</v>
      </c>
    </row>
    <row r="10" spans="2:7" x14ac:dyDescent="0.25">
      <c r="B10" s="177"/>
      <c r="C10" s="175" t="s">
        <v>126</v>
      </c>
      <c r="D10" s="43">
        <v>2015.6490680440156</v>
      </c>
      <c r="E10" s="44">
        <v>1342</v>
      </c>
      <c r="F10" s="45">
        <v>0.66579049958447167</v>
      </c>
      <c r="G10" s="176">
        <v>4.2038241165459134</v>
      </c>
    </row>
    <row r="11" spans="2:7" x14ac:dyDescent="0.25">
      <c r="B11" s="171" t="s">
        <v>134</v>
      </c>
      <c r="C11" s="172" t="s">
        <v>132</v>
      </c>
      <c r="D11" s="55">
        <v>19599.280350325629</v>
      </c>
      <c r="E11" s="56">
        <v>10826</v>
      </c>
      <c r="F11" s="57">
        <v>0.55236721994336557</v>
      </c>
      <c r="G11" s="173">
        <v>5.4961461588989975</v>
      </c>
    </row>
    <row r="12" spans="2:7" x14ac:dyDescent="0.25">
      <c r="B12" s="174"/>
      <c r="C12" s="175" t="s">
        <v>124</v>
      </c>
      <c r="D12" s="43">
        <v>59769.367819447565</v>
      </c>
      <c r="E12" s="44">
        <v>37858</v>
      </c>
      <c r="F12" s="45">
        <v>0.63340137902013893</v>
      </c>
      <c r="G12" s="176">
        <v>5.7039277791221519</v>
      </c>
    </row>
    <row r="13" spans="2:7" x14ac:dyDescent="0.25">
      <c r="B13" s="174"/>
      <c r="C13" s="175" t="s">
        <v>125</v>
      </c>
      <c r="D13" s="43">
        <v>43413.90993337828</v>
      </c>
      <c r="E13" s="44">
        <v>32474</v>
      </c>
      <c r="F13" s="45">
        <v>0.74800910698514955</v>
      </c>
      <c r="G13" s="176">
        <v>5.9405779171428197</v>
      </c>
    </row>
    <row r="14" spans="2:7" x14ac:dyDescent="0.25">
      <c r="B14" s="174"/>
      <c r="C14" s="175" t="s">
        <v>126</v>
      </c>
      <c r="D14" s="43">
        <v>8540.4713376749751</v>
      </c>
      <c r="E14" s="44">
        <v>6648</v>
      </c>
      <c r="F14" s="45">
        <v>0.77841137065507982</v>
      </c>
      <c r="G14" s="176">
        <v>5.9593486077552162</v>
      </c>
    </row>
    <row r="15" spans="2:7" x14ac:dyDescent="0.25">
      <c r="B15" s="171" t="s">
        <v>79</v>
      </c>
      <c r="C15" s="172" t="s">
        <v>132</v>
      </c>
      <c r="D15" s="55">
        <v>421</v>
      </c>
      <c r="E15" s="56">
        <v>209</v>
      </c>
      <c r="F15" s="57">
        <v>0.49643705463182897</v>
      </c>
      <c r="G15" s="173">
        <v>8.3420427553444192</v>
      </c>
    </row>
    <row r="16" spans="2:7" x14ac:dyDescent="0.25">
      <c r="B16" s="174"/>
      <c r="C16" s="175" t="s">
        <v>124</v>
      </c>
      <c r="D16" s="43">
        <v>2418.4400853357274</v>
      </c>
      <c r="E16" s="44">
        <v>1800</v>
      </c>
      <c r="F16" s="45">
        <v>0.74428141135864623</v>
      </c>
      <c r="G16" s="176">
        <v>7.5807497872403866</v>
      </c>
    </row>
    <row r="17" spans="2:7" x14ac:dyDescent="0.25">
      <c r="B17" s="174"/>
      <c r="C17" s="175" t="s">
        <v>125</v>
      </c>
      <c r="D17" s="43">
        <v>6030.4994011527815</v>
      </c>
      <c r="E17" s="44">
        <v>4833</v>
      </c>
      <c r="F17" s="45">
        <v>0.80142616365671648</v>
      </c>
      <c r="G17" s="176">
        <v>7.4053037535332598</v>
      </c>
    </row>
    <row r="18" spans="2:7" x14ac:dyDescent="0.25">
      <c r="B18" s="174"/>
      <c r="C18" s="175" t="s">
        <v>126</v>
      </c>
      <c r="D18" s="43">
        <v>4296.4685455498156</v>
      </c>
      <c r="E18" s="44">
        <v>3815</v>
      </c>
      <c r="F18" s="45">
        <v>0.8879385382563757</v>
      </c>
      <c r="G18" s="178">
        <v>7.8431867731263782</v>
      </c>
    </row>
    <row r="19" spans="2:7" x14ac:dyDescent="0.25">
      <c r="B19" s="338" t="s">
        <v>80</v>
      </c>
      <c r="C19" s="339"/>
      <c r="D19" s="68">
        <v>385677.0378696011</v>
      </c>
      <c r="E19" s="69">
        <v>206604</v>
      </c>
      <c r="F19" s="179">
        <v>0.53569173093953704</v>
      </c>
      <c r="G19" s="176">
        <v>4.5270631264101926</v>
      </c>
    </row>
    <row r="20" spans="2:7" x14ac:dyDescent="0.25">
      <c r="B20" s="340" t="s">
        <v>81</v>
      </c>
      <c r="C20" s="341"/>
      <c r="D20" s="80">
        <v>58316.849172843482</v>
      </c>
      <c r="E20" s="81">
        <v>30633</v>
      </c>
      <c r="F20" s="180">
        <v>0.5252855810026329</v>
      </c>
      <c r="G20" s="181" t="s">
        <v>53</v>
      </c>
    </row>
    <row r="21" spans="2:7" x14ac:dyDescent="0.25">
      <c r="B21" s="223" t="s">
        <v>52</v>
      </c>
      <c r="C21" s="224"/>
      <c r="D21" s="182">
        <v>443993.88704244461</v>
      </c>
      <c r="E21" s="183">
        <v>237237</v>
      </c>
      <c r="F21" s="184">
        <v>0.53432492411167087</v>
      </c>
      <c r="G21" s="181" t="s">
        <v>53</v>
      </c>
    </row>
    <row r="23" spans="2:7" x14ac:dyDescent="0.25">
      <c r="B23" s="21" t="s">
        <v>21</v>
      </c>
    </row>
  </sheetData>
  <mergeCells count="2">
    <mergeCell ref="B19:C19"/>
    <mergeCell ref="B20:C20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showGridLines="0" topLeftCell="A4" workbookViewId="0">
      <selection activeCell="J11" sqref="J11"/>
    </sheetView>
  </sheetViews>
  <sheetFormatPr defaultRowHeight="15" x14ac:dyDescent="0.25"/>
  <cols>
    <col min="2" max="2" width="23.28515625" customWidth="1"/>
    <col min="3" max="3" width="14.28515625" customWidth="1"/>
    <col min="4" max="6" width="13.28515625" customWidth="1"/>
    <col min="7" max="7" width="15.140625" customWidth="1"/>
  </cols>
  <sheetData>
    <row r="2" spans="2:7" ht="76.5" x14ac:dyDescent="0.25">
      <c r="B2" s="32" t="s">
        <v>82</v>
      </c>
      <c r="C2" s="32" t="s">
        <v>119</v>
      </c>
      <c r="D2" s="33" t="s">
        <v>67</v>
      </c>
      <c r="E2" s="34" t="s">
        <v>83</v>
      </c>
      <c r="F2" s="35" t="s">
        <v>98</v>
      </c>
      <c r="G2" s="170" t="s">
        <v>71</v>
      </c>
    </row>
    <row r="3" spans="2:7" x14ac:dyDescent="0.25">
      <c r="B3" s="171" t="s">
        <v>86</v>
      </c>
      <c r="C3" s="172" t="s">
        <v>132</v>
      </c>
      <c r="D3" s="55">
        <v>716.49863013698621</v>
      </c>
      <c r="E3" s="56">
        <v>227</v>
      </c>
      <c r="F3" s="57">
        <v>0.3168184703390155</v>
      </c>
      <c r="G3" s="173">
        <v>2.439777533056493</v>
      </c>
    </row>
    <row r="4" spans="2:7" x14ac:dyDescent="0.25">
      <c r="B4" s="174"/>
      <c r="C4" s="175" t="s">
        <v>124</v>
      </c>
      <c r="D4" s="43">
        <v>21.293150684931508</v>
      </c>
      <c r="E4" s="44">
        <v>4</v>
      </c>
      <c r="F4" s="45">
        <v>0.1878538342768914</v>
      </c>
      <c r="G4" s="176">
        <v>2.0582990221307256</v>
      </c>
    </row>
    <row r="5" spans="2:7" x14ac:dyDescent="0.25">
      <c r="B5" s="174"/>
      <c r="C5" s="175" t="s">
        <v>131</v>
      </c>
      <c r="D5" s="43">
        <v>9</v>
      </c>
      <c r="E5" s="44">
        <v>2</v>
      </c>
      <c r="F5" s="45">
        <v>0.22222222222222221</v>
      </c>
      <c r="G5" s="176">
        <v>1.9222222222222223</v>
      </c>
    </row>
    <row r="6" spans="2:7" x14ac:dyDescent="0.25">
      <c r="B6" s="171" t="s">
        <v>133</v>
      </c>
      <c r="C6" s="172" t="s">
        <v>132</v>
      </c>
      <c r="D6" s="55">
        <v>4128.3543678419055</v>
      </c>
      <c r="E6" s="56">
        <v>1810</v>
      </c>
      <c r="F6" s="57">
        <v>0.43843135514216436</v>
      </c>
      <c r="G6" s="173">
        <v>4.1516987139561579</v>
      </c>
    </row>
    <row r="7" spans="2:7" x14ac:dyDescent="0.25">
      <c r="B7" s="174"/>
      <c r="C7" s="175" t="s">
        <v>124</v>
      </c>
      <c r="D7" s="43">
        <v>646.35876188337465</v>
      </c>
      <c r="E7" s="44">
        <v>347</v>
      </c>
      <c r="F7" s="45">
        <v>0.53685355635762344</v>
      </c>
      <c r="G7" s="176">
        <v>4.352802724613678</v>
      </c>
    </row>
    <row r="8" spans="2:7" x14ac:dyDescent="0.25">
      <c r="B8" s="174"/>
      <c r="C8" s="175" t="s">
        <v>131</v>
      </c>
      <c r="D8" s="43">
        <v>99.723392469496218</v>
      </c>
      <c r="E8" s="44">
        <v>58</v>
      </c>
      <c r="F8" s="45">
        <v>0.58160877366603092</v>
      </c>
      <c r="G8" s="176">
        <v>4.2590641318812246</v>
      </c>
    </row>
    <row r="9" spans="2:7" x14ac:dyDescent="0.25">
      <c r="B9" s="171" t="s">
        <v>134</v>
      </c>
      <c r="C9" s="172" t="s">
        <v>132</v>
      </c>
      <c r="D9" s="55">
        <v>4935.4254584924038</v>
      </c>
      <c r="E9" s="56">
        <v>3013</v>
      </c>
      <c r="F9" s="57">
        <v>0.6104843493919091</v>
      </c>
      <c r="G9" s="173">
        <v>5.9167299517118517</v>
      </c>
    </row>
    <row r="10" spans="2:7" x14ac:dyDescent="0.25">
      <c r="B10" s="174"/>
      <c r="C10" s="175" t="s">
        <v>124</v>
      </c>
      <c r="D10" s="43">
        <v>2512.3266187588893</v>
      </c>
      <c r="E10" s="44">
        <v>1843</v>
      </c>
      <c r="F10" s="45">
        <v>0.73358296100467135</v>
      </c>
      <c r="G10" s="176">
        <v>6.1760959979964127</v>
      </c>
    </row>
    <row r="11" spans="2:7" x14ac:dyDescent="0.25">
      <c r="B11" s="174"/>
      <c r="C11" s="175" t="s">
        <v>131</v>
      </c>
      <c r="D11" s="43">
        <v>883.27881577962444</v>
      </c>
      <c r="E11" s="44">
        <v>693</v>
      </c>
      <c r="F11" s="45">
        <v>0.78457672438155879</v>
      </c>
      <c r="G11" s="176">
        <v>5.95386162709244</v>
      </c>
    </row>
    <row r="12" spans="2:7" x14ac:dyDescent="0.25">
      <c r="B12" s="171" t="s">
        <v>79</v>
      </c>
      <c r="C12" s="172" t="s">
        <v>132</v>
      </c>
      <c r="D12" s="55">
        <v>1521.4958904109583</v>
      </c>
      <c r="E12" s="56">
        <v>1005</v>
      </c>
      <c r="F12" s="57">
        <v>0.66053415348269395</v>
      </c>
      <c r="G12" s="173">
        <v>7.4282887407824303</v>
      </c>
    </row>
    <row r="13" spans="2:7" x14ac:dyDescent="0.25">
      <c r="B13" s="174"/>
      <c r="C13" s="175" t="s">
        <v>124</v>
      </c>
      <c r="D13" s="43">
        <v>1639.5894977168946</v>
      </c>
      <c r="E13" s="44">
        <v>1207</v>
      </c>
      <c r="F13" s="45">
        <v>0.73615987518871684</v>
      </c>
      <c r="G13" s="176">
        <v>7.273199689976976</v>
      </c>
    </row>
    <row r="14" spans="2:7" x14ac:dyDescent="0.25">
      <c r="B14" s="174"/>
      <c r="C14" s="175" t="s">
        <v>131</v>
      </c>
      <c r="D14" s="43">
        <v>68</v>
      </c>
      <c r="E14" s="44">
        <v>52</v>
      </c>
      <c r="F14" s="45">
        <v>0.76470588235294112</v>
      </c>
      <c r="G14" s="178">
        <v>7.26842105263158</v>
      </c>
    </row>
    <row r="15" spans="2:7" x14ac:dyDescent="0.25">
      <c r="B15" s="338" t="s">
        <v>80</v>
      </c>
      <c r="C15" s="339"/>
      <c r="D15" s="68">
        <v>17181.344584175466</v>
      </c>
      <c r="E15" s="69">
        <v>10261</v>
      </c>
      <c r="F15" s="179">
        <v>0.59721751983547833</v>
      </c>
      <c r="G15" s="176">
        <v>5.5328977363409146</v>
      </c>
    </row>
    <row r="16" spans="2:7" x14ac:dyDescent="0.25">
      <c r="B16" s="340" t="s">
        <v>81</v>
      </c>
      <c r="C16" s="341"/>
      <c r="D16" s="80">
        <v>13019.232622202253</v>
      </c>
      <c r="E16" s="81">
        <v>5284</v>
      </c>
      <c r="F16" s="180">
        <v>0.40586109437732676</v>
      </c>
      <c r="G16" s="181" t="s">
        <v>53</v>
      </c>
    </row>
    <row r="17" spans="2:7" x14ac:dyDescent="0.25">
      <c r="B17" s="356" t="s">
        <v>52</v>
      </c>
      <c r="C17" s="357"/>
      <c r="D17" s="182">
        <v>30200.577206377719</v>
      </c>
      <c r="E17" s="183">
        <v>15545</v>
      </c>
      <c r="F17" s="184">
        <v>0.51472526149987718</v>
      </c>
      <c r="G17" s="181" t="s">
        <v>53</v>
      </c>
    </row>
    <row r="19" spans="2:7" x14ac:dyDescent="0.25">
      <c r="B19" s="21" t="s">
        <v>22</v>
      </c>
    </row>
  </sheetData>
  <mergeCells count="3">
    <mergeCell ref="B15:C15"/>
    <mergeCell ref="B16:C16"/>
    <mergeCell ref="B17:C1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showGridLines="0" topLeftCell="A19" workbookViewId="0">
      <selection activeCell="M15" sqref="M15"/>
    </sheetView>
  </sheetViews>
  <sheetFormatPr defaultRowHeight="15" x14ac:dyDescent="0.25"/>
  <cols>
    <col min="2" max="2" width="23.28515625" customWidth="1"/>
    <col min="3" max="3" width="14.28515625" customWidth="1"/>
    <col min="4" max="6" width="13.28515625" customWidth="1"/>
    <col min="7" max="7" width="15.140625" customWidth="1"/>
  </cols>
  <sheetData>
    <row r="2" spans="2:13" ht="38.25" x14ac:dyDescent="0.25">
      <c r="B2" s="32" t="s">
        <v>176</v>
      </c>
      <c r="C2" s="32" t="s">
        <v>119</v>
      </c>
      <c r="D2" s="33" t="s">
        <v>67</v>
      </c>
      <c r="E2" s="34" t="s">
        <v>68</v>
      </c>
      <c r="F2" s="35" t="s">
        <v>90</v>
      </c>
      <c r="G2" s="170" t="s">
        <v>195</v>
      </c>
      <c r="J2" s="312"/>
    </row>
    <row r="3" spans="2:13" x14ac:dyDescent="0.25">
      <c r="B3" s="259" t="s">
        <v>188</v>
      </c>
      <c r="C3" s="172" t="s">
        <v>132</v>
      </c>
      <c r="D3" s="55">
        <v>70279</v>
      </c>
      <c r="E3" s="56">
        <v>22579</v>
      </c>
      <c r="F3" s="57">
        <v>0.32100000000000001</v>
      </c>
      <c r="G3" s="173">
        <v>2.8</v>
      </c>
      <c r="J3" s="312"/>
    </row>
    <row r="4" spans="2:13" x14ac:dyDescent="0.25">
      <c r="B4" s="174"/>
      <c r="C4" s="175" t="s">
        <v>124</v>
      </c>
      <c r="D4" s="43">
        <v>9760</v>
      </c>
      <c r="E4" s="44">
        <v>4087</v>
      </c>
      <c r="F4" s="45">
        <v>0.41899999999999998</v>
      </c>
      <c r="G4" s="176">
        <v>3.7</v>
      </c>
      <c r="J4" s="312"/>
      <c r="M4" s="220"/>
    </row>
    <row r="5" spans="2:13" x14ac:dyDescent="0.25">
      <c r="B5" s="174"/>
      <c r="C5" s="175" t="s">
        <v>125</v>
      </c>
      <c r="D5" s="43">
        <v>895</v>
      </c>
      <c r="E5" s="44">
        <v>408</v>
      </c>
      <c r="F5" s="45">
        <v>0.45600000000000002</v>
      </c>
      <c r="G5" s="176">
        <v>4</v>
      </c>
      <c r="J5" s="312"/>
    </row>
    <row r="6" spans="2:13" x14ac:dyDescent="0.25">
      <c r="B6" s="174"/>
      <c r="C6" s="175" t="s">
        <v>126</v>
      </c>
      <c r="D6" s="43">
        <v>67</v>
      </c>
      <c r="E6" s="44">
        <v>28</v>
      </c>
      <c r="F6" s="45">
        <v>0.41699999999999998</v>
      </c>
      <c r="G6" s="176">
        <v>3.8</v>
      </c>
      <c r="J6" s="312"/>
    </row>
    <row r="7" spans="2:13" x14ac:dyDescent="0.25">
      <c r="B7" s="171" t="s">
        <v>189</v>
      </c>
      <c r="C7" s="172" t="s">
        <v>132</v>
      </c>
      <c r="D7" s="55">
        <v>49787</v>
      </c>
      <c r="E7" s="56">
        <v>21374</v>
      </c>
      <c r="F7" s="57">
        <v>0.42899999999999999</v>
      </c>
      <c r="G7" s="173">
        <v>3.9</v>
      </c>
      <c r="J7" s="312"/>
    </row>
    <row r="8" spans="2:13" x14ac:dyDescent="0.25">
      <c r="B8" s="174"/>
      <c r="C8" s="175" t="s">
        <v>124</v>
      </c>
      <c r="D8" s="43">
        <v>33682</v>
      </c>
      <c r="E8" s="44">
        <v>17432</v>
      </c>
      <c r="F8" s="45">
        <v>0.51800000000000002</v>
      </c>
      <c r="G8" s="176">
        <v>4.3</v>
      </c>
      <c r="J8" s="312"/>
    </row>
    <row r="9" spans="2:13" x14ac:dyDescent="0.25">
      <c r="B9" s="174"/>
      <c r="C9" s="175" t="s">
        <v>125</v>
      </c>
      <c r="D9" s="43">
        <v>6513</v>
      </c>
      <c r="E9" s="44">
        <v>3792</v>
      </c>
      <c r="F9" s="45">
        <v>0.58199999999999996</v>
      </c>
      <c r="G9" s="176">
        <v>4.5</v>
      </c>
      <c r="J9" s="312"/>
    </row>
    <row r="10" spans="2:13" x14ac:dyDescent="0.25">
      <c r="B10" s="177"/>
      <c r="C10" s="175" t="s">
        <v>126</v>
      </c>
      <c r="D10" s="43">
        <v>467</v>
      </c>
      <c r="E10" s="44">
        <v>221</v>
      </c>
      <c r="F10" s="45">
        <v>0.47299999999999998</v>
      </c>
      <c r="G10" s="176">
        <v>4.2</v>
      </c>
      <c r="J10" s="312"/>
    </row>
    <row r="11" spans="2:13" x14ac:dyDescent="0.25">
      <c r="B11" s="171" t="s">
        <v>190</v>
      </c>
      <c r="C11" s="172" t="s">
        <v>132</v>
      </c>
      <c r="D11" s="55">
        <v>29588</v>
      </c>
      <c r="E11" s="56">
        <v>14343</v>
      </c>
      <c r="F11" s="57">
        <v>0.48499999999999999</v>
      </c>
      <c r="G11" s="173">
        <v>4.4000000000000004</v>
      </c>
      <c r="J11" s="312"/>
    </row>
    <row r="12" spans="2:13" x14ac:dyDescent="0.25">
      <c r="B12" s="174"/>
      <c r="C12" s="175" t="s">
        <v>124</v>
      </c>
      <c r="D12" s="43">
        <v>42162</v>
      </c>
      <c r="E12" s="44">
        <v>24304</v>
      </c>
      <c r="F12" s="45">
        <v>0.57599999999999996</v>
      </c>
      <c r="G12" s="176">
        <v>5</v>
      </c>
      <c r="J12" s="312"/>
    </row>
    <row r="13" spans="2:13" x14ac:dyDescent="0.25">
      <c r="B13" s="174"/>
      <c r="C13" s="175" t="s">
        <v>125</v>
      </c>
      <c r="D13" s="43">
        <v>18493</v>
      </c>
      <c r="E13" s="44">
        <v>12295</v>
      </c>
      <c r="F13" s="45">
        <v>0.66500000000000004</v>
      </c>
      <c r="G13" s="176">
        <v>5</v>
      </c>
      <c r="J13" s="312"/>
    </row>
    <row r="14" spans="2:13" x14ac:dyDescent="0.25">
      <c r="B14" s="174"/>
      <c r="C14" s="175" t="s">
        <v>126</v>
      </c>
      <c r="D14" s="43">
        <v>1207</v>
      </c>
      <c r="E14" s="44">
        <v>760</v>
      </c>
      <c r="F14" s="45">
        <v>0.63</v>
      </c>
      <c r="G14" s="176">
        <v>5</v>
      </c>
      <c r="J14" s="312"/>
    </row>
    <row r="15" spans="2:13" x14ac:dyDescent="0.25">
      <c r="B15" s="171" t="s">
        <v>191</v>
      </c>
      <c r="C15" s="172" t="s">
        <v>132</v>
      </c>
      <c r="D15" s="55">
        <v>12140</v>
      </c>
      <c r="E15" s="56">
        <v>6394</v>
      </c>
      <c r="F15" s="57">
        <v>0.52700000000000002</v>
      </c>
      <c r="G15" s="173">
        <v>4.8</v>
      </c>
      <c r="J15" s="312"/>
    </row>
    <row r="16" spans="2:13" x14ac:dyDescent="0.25">
      <c r="B16" s="174"/>
      <c r="C16" s="175" t="s">
        <v>124</v>
      </c>
      <c r="D16" s="43">
        <v>33460</v>
      </c>
      <c r="E16" s="44">
        <v>21258</v>
      </c>
      <c r="F16" s="45">
        <v>0.63500000000000001</v>
      </c>
      <c r="G16" s="176">
        <v>5.5</v>
      </c>
      <c r="J16" s="312"/>
    </row>
    <row r="17" spans="2:10" x14ac:dyDescent="0.25">
      <c r="B17" s="174"/>
      <c r="C17" s="175" t="s">
        <v>125</v>
      </c>
      <c r="D17" s="43">
        <v>25836</v>
      </c>
      <c r="E17" s="44">
        <v>19212</v>
      </c>
      <c r="F17" s="45">
        <v>0.74399999999999999</v>
      </c>
      <c r="G17" s="176">
        <v>5.7</v>
      </c>
      <c r="J17" s="312"/>
    </row>
    <row r="18" spans="2:10" x14ac:dyDescent="0.25">
      <c r="B18" s="174"/>
      <c r="C18" s="175" t="s">
        <v>126</v>
      </c>
      <c r="D18" s="43">
        <v>4733</v>
      </c>
      <c r="E18" s="44">
        <v>3701</v>
      </c>
      <c r="F18" s="45">
        <v>0.78200000000000003</v>
      </c>
      <c r="G18" s="176">
        <v>6</v>
      </c>
      <c r="J18" s="312"/>
    </row>
    <row r="19" spans="2:10" x14ac:dyDescent="0.25">
      <c r="B19" s="171" t="s">
        <v>192</v>
      </c>
      <c r="C19" s="172" t="s">
        <v>132</v>
      </c>
      <c r="D19" s="55">
        <v>2457</v>
      </c>
      <c r="E19" s="56">
        <v>1440</v>
      </c>
      <c r="F19" s="57">
        <v>0.58599999999999997</v>
      </c>
      <c r="G19" s="173">
        <v>5.2</v>
      </c>
      <c r="J19" s="312"/>
    </row>
    <row r="20" spans="2:10" x14ac:dyDescent="0.25">
      <c r="B20" s="174"/>
      <c r="C20" s="175" t="s">
        <v>124</v>
      </c>
      <c r="D20" s="43">
        <v>15120</v>
      </c>
      <c r="E20" s="44">
        <v>10081</v>
      </c>
      <c r="F20" s="45">
        <v>0.66700000000000004</v>
      </c>
      <c r="G20" s="176">
        <v>5.7</v>
      </c>
      <c r="J20" s="312"/>
    </row>
    <row r="21" spans="2:10" x14ac:dyDescent="0.25">
      <c r="B21" s="174"/>
      <c r="C21" s="175" t="s">
        <v>125</v>
      </c>
      <c r="D21" s="43">
        <v>20506</v>
      </c>
      <c r="E21" s="44">
        <v>15728</v>
      </c>
      <c r="F21" s="45">
        <v>0.76700000000000002</v>
      </c>
      <c r="G21" s="176">
        <v>6.3</v>
      </c>
      <c r="J21" s="312"/>
    </row>
    <row r="22" spans="2:10" x14ac:dyDescent="0.25">
      <c r="B22" s="174"/>
      <c r="C22" s="175" t="s">
        <v>126</v>
      </c>
      <c r="D22" s="43">
        <v>8524</v>
      </c>
      <c r="E22" s="44">
        <v>7167</v>
      </c>
      <c r="F22" s="45">
        <v>0.84099999999999997</v>
      </c>
      <c r="G22" s="178">
        <v>6.7</v>
      </c>
    </row>
    <row r="23" spans="2:10" x14ac:dyDescent="0.25">
      <c r="B23" s="338" t="s">
        <v>80</v>
      </c>
      <c r="C23" s="339"/>
      <c r="D23" s="68">
        <v>385676</v>
      </c>
      <c r="E23" s="69">
        <v>206604</v>
      </c>
      <c r="F23" s="179">
        <v>0.53600000000000003</v>
      </c>
      <c r="G23" s="176">
        <v>4.5</v>
      </c>
    </row>
    <row r="24" spans="2:10" x14ac:dyDescent="0.25">
      <c r="B24" s="340" t="s">
        <v>81</v>
      </c>
      <c r="C24" s="341"/>
      <c r="D24" s="80">
        <v>58318</v>
      </c>
      <c r="E24" s="81">
        <v>30633</v>
      </c>
      <c r="F24" s="180">
        <v>0.52500000000000002</v>
      </c>
      <c r="G24" s="181" t="s">
        <v>53</v>
      </c>
    </row>
    <row r="25" spans="2:10" x14ac:dyDescent="0.25">
      <c r="B25" s="342" t="s">
        <v>52</v>
      </c>
      <c r="C25" s="343"/>
      <c r="D25" s="182">
        <v>443994</v>
      </c>
      <c r="E25" s="183">
        <v>237237</v>
      </c>
      <c r="F25" s="184">
        <v>0.53400000000000003</v>
      </c>
      <c r="G25" s="181" t="s">
        <v>53</v>
      </c>
    </row>
    <row r="27" spans="2:10" x14ac:dyDescent="0.25">
      <c r="B27" s="21" t="s">
        <v>21</v>
      </c>
    </row>
  </sheetData>
  <mergeCells count="3">
    <mergeCell ref="B23:C23"/>
    <mergeCell ref="B24:C24"/>
    <mergeCell ref="B25:C25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9"/>
  <sheetViews>
    <sheetView showGridLines="0" workbookViewId="0">
      <selection activeCell="P25" sqref="P25"/>
    </sheetView>
  </sheetViews>
  <sheetFormatPr defaultRowHeight="15" x14ac:dyDescent="0.25"/>
  <cols>
    <col min="2" max="2" width="11.28515625" customWidth="1"/>
    <col min="3" max="3" width="10.7109375" customWidth="1"/>
    <col min="4" max="5" width="7.42578125" customWidth="1"/>
    <col min="6" max="6" width="9" customWidth="1"/>
    <col min="7" max="8" width="7.42578125" customWidth="1"/>
    <col min="9" max="9" width="9" customWidth="1"/>
    <col min="10" max="11" width="7.42578125" customWidth="1"/>
    <col min="12" max="12" width="9" customWidth="1"/>
    <col min="13" max="14" width="7.42578125" customWidth="1"/>
    <col min="15" max="15" width="1" customWidth="1"/>
    <col min="16" max="17" width="11.42578125" customWidth="1"/>
  </cols>
  <sheetData>
    <row r="2" spans="2:17" x14ac:dyDescent="0.25">
      <c r="B2" s="128"/>
      <c r="C2" s="129" t="s">
        <v>0</v>
      </c>
      <c r="D2" s="130"/>
      <c r="E2" s="131"/>
      <c r="F2" s="130" t="s">
        <v>1</v>
      </c>
      <c r="G2" s="130"/>
      <c r="H2" s="131"/>
      <c r="I2" s="130" t="s">
        <v>2</v>
      </c>
      <c r="J2" s="130"/>
      <c r="K2" s="131"/>
      <c r="L2" s="130" t="s">
        <v>197</v>
      </c>
      <c r="M2" s="130"/>
      <c r="N2" s="131"/>
      <c r="O2" s="128">
        <v>0</v>
      </c>
      <c r="P2" s="334" t="s">
        <v>71</v>
      </c>
      <c r="Q2" s="336" t="s">
        <v>72</v>
      </c>
    </row>
    <row r="3" spans="2:17" ht="38.25" x14ac:dyDescent="0.25">
      <c r="B3" s="132" t="s">
        <v>221</v>
      </c>
      <c r="C3" s="33" t="s">
        <v>67</v>
      </c>
      <c r="D3" s="34" t="s">
        <v>120</v>
      </c>
      <c r="E3" s="35" t="s">
        <v>35</v>
      </c>
      <c r="F3" s="33" t="s">
        <v>67</v>
      </c>
      <c r="G3" s="34" t="s">
        <v>120</v>
      </c>
      <c r="H3" s="35" t="s">
        <v>35</v>
      </c>
      <c r="I3" s="33" t="s">
        <v>67</v>
      </c>
      <c r="J3" s="34" t="s">
        <v>120</v>
      </c>
      <c r="K3" s="35" t="s">
        <v>35</v>
      </c>
      <c r="L3" s="33" t="s">
        <v>67</v>
      </c>
      <c r="M3" s="34" t="s">
        <v>120</v>
      </c>
      <c r="N3" s="35" t="s">
        <v>35</v>
      </c>
      <c r="O3" s="133">
        <v>0</v>
      </c>
      <c r="P3" s="335"/>
      <c r="Q3" s="337"/>
    </row>
    <row r="4" spans="2:17" x14ac:dyDescent="0.25">
      <c r="B4" s="134" t="s">
        <v>135</v>
      </c>
      <c r="C4" s="185">
        <v>1151313.8100232079</v>
      </c>
      <c r="D4" s="186">
        <v>71075</v>
      </c>
      <c r="E4" s="157">
        <v>6.1733820424309242E-2</v>
      </c>
      <c r="F4" s="185">
        <v>252224.70261247188</v>
      </c>
      <c r="G4" s="186">
        <v>140761</v>
      </c>
      <c r="H4" s="157">
        <v>0.55807777169340478</v>
      </c>
      <c r="I4" s="185">
        <v>121081.5606781946</v>
      </c>
      <c r="J4" s="186">
        <v>54964</v>
      </c>
      <c r="K4" s="157">
        <v>0.45394195195485604</v>
      </c>
      <c r="L4" s="185" vm="145">
        <v>73765.035863462894</v>
      </c>
      <c r="M4" s="186" vm="146">
        <v>8476</v>
      </c>
      <c r="N4" s="157">
        <v>0.11490538709543704</v>
      </c>
      <c r="O4" s="128">
        <v>0</v>
      </c>
      <c r="P4" s="159">
        <v>4.7608470595167027</v>
      </c>
      <c r="Q4" s="12">
        <v>42.735603827071252</v>
      </c>
    </row>
    <row r="5" spans="2:17" x14ac:dyDescent="0.25">
      <c r="B5" s="7" t="s">
        <v>136</v>
      </c>
      <c r="C5" s="187">
        <v>868793.27159967448</v>
      </c>
      <c r="D5" s="188">
        <v>51155</v>
      </c>
      <c r="E5" s="163">
        <v>5.8880520455470764E-2</v>
      </c>
      <c r="F5" s="187">
        <v>191769.18442997246</v>
      </c>
      <c r="G5" s="188">
        <v>96476</v>
      </c>
      <c r="H5" s="163">
        <v>0.50308395630284242</v>
      </c>
      <c r="I5" s="187">
        <v>104117.76464555736</v>
      </c>
      <c r="J5" s="188">
        <v>42976</v>
      </c>
      <c r="K5" s="163">
        <v>0.41276337564776716</v>
      </c>
      <c r="L5" s="187" vm="147">
        <v>66827.049674376874</v>
      </c>
      <c r="M5" s="188" vm="148">
        <v>6699</v>
      </c>
      <c r="N5" s="163">
        <v>0.10024383887425395</v>
      </c>
      <c r="O5" s="128">
        <v>0</v>
      </c>
      <c r="P5" s="138">
        <v>4.2199778410129571</v>
      </c>
      <c r="Q5" s="143">
        <v>40.025566298582966</v>
      </c>
    </row>
    <row r="6" spans="2:17" x14ac:dyDescent="0.25">
      <c r="B6" s="144" t="s">
        <v>52</v>
      </c>
      <c r="C6" s="189">
        <v>2020107.0816228823</v>
      </c>
      <c r="D6" s="190">
        <v>122230</v>
      </c>
      <c r="E6" s="169">
        <v>6.0506693487656485E-2</v>
      </c>
      <c r="F6" s="189">
        <v>443993.88704244432</v>
      </c>
      <c r="G6" s="190">
        <v>237237</v>
      </c>
      <c r="H6" s="169">
        <v>0.53432492411167121</v>
      </c>
      <c r="I6" s="189">
        <v>225199.32532375195</v>
      </c>
      <c r="J6" s="190">
        <v>97940</v>
      </c>
      <c r="K6" s="169">
        <v>0.43490361198551153</v>
      </c>
      <c r="L6" s="189">
        <v>140592.08553783977</v>
      </c>
      <c r="M6" s="190">
        <v>15175</v>
      </c>
      <c r="N6" s="169">
        <v>0.10793637452597367</v>
      </c>
      <c r="O6" s="128">
        <v>0</v>
      </c>
      <c r="P6" s="148">
        <v>4.5270631264101819</v>
      </c>
      <c r="Q6" s="143">
        <v>41.565088417332888</v>
      </c>
    </row>
    <row r="8" spans="2:17" x14ac:dyDescent="0.25">
      <c r="B8" s="21" t="s">
        <v>21</v>
      </c>
    </row>
    <row r="9" spans="2:17" x14ac:dyDescent="0.25">
      <c r="B9" s="21" t="s">
        <v>23</v>
      </c>
    </row>
  </sheetData>
  <mergeCells count="2">
    <mergeCell ref="P2:P3"/>
    <mergeCell ref="Q2:Q3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showGridLines="0" topLeftCell="A4" workbookViewId="0">
      <selection activeCell="O10" sqref="O10"/>
    </sheetView>
  </sheetViews>
  <sheetFormatPr defaultRowHeight="15" x14ac:dyDescent="0.25"/>
  <cols>
    <col min="2" max="2" width="11.28515625" customWidth="1"/>
    <col min="3" max="3" width="9" customWidth="1"/>
    <col min="4" max="5" width="7.42578125" customWidth="1"/>
    <col min="6" max="6" width="9.85546875" customWidth="1"/>
    <col min="7" max="8" width="7.42578125" customWidth="1"/>
    <col min="9" max="9" width="9" customWidth="1"/>
    <col min="10" max="11" width="7.42578125" customWidth="1"/>
    <col min="12" max="12" width="9" customWidth="1"/>
    <col min="13" max="14" width="7.42578125" customWidth="1"/>
    <col min="15" max="16" width="11.42578125" customWidth="1"/>
  </cols>
  <sheetData>
    <row r="2" spans="2:16" x14ac:dyDescent="0.25">
      <c r="B2" s="128"/>
      <c r="C2" s="129" t="s">
        <v>127</v>
      </c>
      <c r="D2" s="130"/>
      <c r="E2" s="131"/>
      <c r="F2" s="130" t="s">
        <v>128</v>
      </c>
      <c r="G2" s="130"/>
      <c r="H2" s="131"/>
      <c r="I2" s="130" t="s">
        <v>129</v>
      </c>
      <c r="J2" s="130"/>
      <c r="K2" s="131"/>
      <c r="L2" s="130" t="s">
        <v>130</v>
      </c>
      <c r="M2" s="130"/>
      <c r="N2" s="131"/>
      <c r="O2" s="334" t="s">
        <v>71</v>
      </c>
      <c r="P2" s="336" t="s">
        <v>72</v>
      </c>
    </row>
    <row r="3" spans="2:16" ht="38.25" x14ac:dyDescent="0.25">
      <c r="B3" s="132" t="s">
        <v>221</v>
      </c>
      <c r="C3" s="33" t="s">
        <v>67</v>
      </c>
      <c r="D3" s="34" t="s">
        <v>120</v>
      </c>
      <c r="E3" s="35" t="s">
        <v>35</v>
      </c>
      <c r="F3" s="33" t="s">
        <v>67</v>
      </c>
      <c r="G3" s="34" t="s">
        <v>120</v>
      </c>
      <c r="H3" s="35" t="s">
        <v>35</v>
      </c>
      <c r="I3" s="33" t="s">
        <v>67</v>
      </c>
      <c r="J3" s="34" t="s">
        <v>120</v>
      </c>
      <c r="K3" s="35" t="s">
        <v>35</v>
      </c>
      <c r="L3" s="33" t="s">
        <v>67</v>
      </c>
      <c r="M3" s="34" t="s">
        <v>120</v>
      </c>
      <c r="N3" s="35" t="s">
        <v>35</v>
      </c>
      <c r="O3" s="344"/>
      <c r="P3" s="345"/>
    </row>
    <row r="4" spans="2:16" x14ac:dyDescent="0.25">
      <c r="B4" s="152" t="s">
        <v>137</v>
      </c>
      <c r="C4" s="191">
        <v>131861.51291264317</v>
      </c>
      <c r="D4" s="192">
        <v>3897</v>
      </c>
      <c r="E4" s="155">
        <v>2.9553733412582037E-2</v>
      </c>
      <c r="F4" s="191">
        <v>17332.619013399199</v>
      </c>
      <c r="G4" s="192">
        <v>9407</v>
      </c>
      <c r="H4" s="155">
        <v>0.54273390494118634</v>
      </c>
      <c r="I4" s="191">
        <v>4840.0376076053581</v>
      </c>
      <c r="J4" s="192">
        <v>1891</v>
      </c>
      <c r="K4" s="155">
        <v>0.39069944353915576</v>
      </c>
      <c r="L4" s="191">
        <v>17104.721543528729</v>
      </c>
      <c r="M4" s="192">
        <v>644</v>
      </c>
      <c r="N4" s="193">
        <v>3.7650422917504089E-2</v>
      </c>
      <c r="O4" s="194">
        <v>5.9764681290226669</v>
      </c>
      <c r="P4" s="195">
        <v>37.687519081429912</v>
      </c>
    </row>
    <row r="5" spans="2:16" x14ac:dyDescent="0.25">
      <c r="B5" s="160" t="s">
        <v>138</v>
      </c>
      <c r="C5" s="164">
        <v>107831.78255857472</v>
      </c>
      <c r="D5" s="165">
        <v>3025</v>
      </c>
      <c r="E5" s="166">
        <v>2.8052953667503419E-2</v>
      </c>
      <c r="F5" s="164">
        <v>12867.958192978525</v>
      </c>
      <c r="G5" s="165">
        <v>6138</v>
      </c>
      <c r="H5" s="166">
        <v>0.47699875209022941</v>
      </c>
      <c r="I5" s="164">
        <v>4125.7441350400477</v>
      </c>
      <c r="J5" s="165">
        <v>1375</v>
      </c>
      <c r="K5" s="166">
        <v>0.33327321205454569</v>
      </c>
      <c r="L5" s="164">
        <v>18614.164406018408</v>
      </c>
      <c r="M5" s="165">
        <v>502</v>
      </c>
      <c r="N5" s="196">
        <v>2.696870990554329E-2</v>
      </c>
      <c r="O5" s="142">
        <v>5.0346485033833597</v>
      </c>
      <c r="P5" s="143">
        <v>35.752602469623952</v>
      </c>
    </row>
    <row r="6" spans="2:16" x14ac:dyDescent="0.25">
      <c r="B6" s="144" t="s">
        <v>52</v>
      </c>
      <c r="C6" s="164">
        <v>239693.29547121789</v>
      </c>
      <c r="D6" s="165">
        <v>6922</v>
      </c>
      <c r="E6" s="166">
        <v>2.8878571619585354E-2</v>
      </c>
      <c r="F6" s="164">
        <v>30200.577206377726</v>
      </c>
      <c r="G6" s="165">
        <v>15545</v>
      </c>
      <c r="H6" s="166">
        <v>0.51472526149987696</v>
      </c>
      <c r="I6" s="164">
        <v>8965.7817426454058</v>
      </c>
      <c r="J6" s="165">
        <v>3266</v>
      </c>
      <c r="K6" s="166">
        <v>0.36427386855352423</v>
      </c>
      <c r="L6" s="164">
        <v>35718.885949547141</v>
      </c>
      <c r="M6" s="165">
        <v>1146</v>
      </c>
      <c r="N6" s="166">
        <v>3.2083867386533918E-2</v>
      </c>
      <c r="O6" s="142">
        <v>5.5828848915715001</v>
      </c>
      <c r="P6" s="143">
        <v>36.863083644402543</v>
      </c>
    </row>
    <row r="8" spans="2:16" x14ac:dyDescent="0.25">
      <c r="B8" s="21" t="s">
        <v>22</v>
      </c>
    </row>
    <row r="9" spans="2:16" x14ac:dyDescent="0.25">
      <c r="B9" s="21" t="s">
        <v>20</v>
      </c>
    </row>
  </sheetData>
  <mergeCells count="2">
    <mergeCell ref="O2:O3"/>
    <mergeCell ref="P2:P3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3"/>
  <sheetViews>
    <sheetView showGridLines="0" workbookViewId="0">
      <selection activeCell="S10" sqref="S10"/>
    </sheetView>
  </sheetViews>
  <sheetFormatPr defaultRowHeight="15" x14ac:dyDescent="0.25"/>
  <cols>
    <col min="2" max="2" width="11.28515625" customWidth="1"/>
    <col min="3" max="3" width="10.7109375" customWidth="1"/>
    <col min="4" max="5" width="7.42578125" customWidth="1"/>
    <col min="6" max="6" width="9" customWidth="1"/>
    <col min="7" max="8" width="7.42578125" customWidth="1"/>
    <col min="9" max="9" width="9" customWidth="1"/>
    <col min="10" max="11" width="7.42578125" customWidth="1"/>
    <col min="12" max="12" width="9" customWidth="1"/>
    <col min="13" max="14" width="7.42578125" customWidth="1"/>
    <col min="15" max="15" width="1" customWidth="1"/>
    <col min="16" max="17" width="11.42578125" customWidth="1"/>
  </cols>
  <sheetData>
    <row r="2" spans="2:17" x14ac:dyDescent="0.25">
      <c r="B2" s="128"/>
      <c r="C2" s="129" t="s">
        <v>0</v>
      </c>
      <c r="D2" s="130"/>
      <c r="E2" s="131"/>
      <c r="F2" s="130" t="s">
        <v>1</v>
      </c>
      <c r="G2" s="130"/>
      <c r="H2" s="131"/>
      <c r="I2" s="130" t="s">
        <v>2</v>
      </c>
      <c r="J2" s="130"/>
      <c r="K2" s="131"/>
      <c r="L2" s="130" t="s">
        <v>197</v>
      </c>
      <c r="M2" s="130"/>
      <c r="N2" s="131"/>
      <c r="O2" s="128"/>
      <c r="P2" s="334" t="s">
        <v>71</v>
      </c>
      <c r="Q2" s="336" t="s">
        <v>72</v>
      </c>
    </row>
    <row r="3" spans="2:17" ht="38.25" x14ac:dyDescent="0.25">
      <c r="B3" s="132" t="s">
        <v>119</v>
      </c>
      <c r="C3" s="33" t="s">
        <v>67</v>
      </c>
      <c r="D3" s="34" t="s">
        <v>120</v>
      </c>
      <c r="E3" s="35" t="s">
        <v>35</v>
      </c>
      <c r="F3" s="33" t="s">
        <v>67</v>
      </c>
      <c r="G3" s="34" t="s">
        <v>120</v>
      </c>
      <c r="H3" s="35" t="s">
        <v>35</v>
      </c>
      <c r="I3" s="33" t="s">
        <v>67</v>
      </c>
      <c r="J3" s="34" t="s">
        <v>120</v>
      </c>
      <c r="K3" s="35" t="s">
        <v>35</v>
      </c>
      <c r="L3" s="33" t="s">
        <v>67</v>
      </c>
      <c r="M3" s="34" t="s">
        <v>120</v>
      </c>
      <c r="N3" s="35" t="s">
        <v>35</v>
      </c>
      <c r="O3" s="133"/>
      <c r="P3" s="335"/>
      <c r="Q3" s="337"/>
    </row>
    <row r="4" spans="2:17" x14ac:dyDescent="0.25">
      <c r="B4" s="134" t="s">
        <v>198</v>
      </c>
      <c r="C4" s="185">
        <v>317054.4660378769</v>
      </c>
      <c r="D4" s="186">
        <v>17852</v>
      </c>
      <c r="E4" s="157">
        <v>5.6305783113830388E-2</v>
      </c>
      <c r="F4" s="185" vm="171">
        <v>69728.901983681426</v>
      </c>
      <c r="G4" s="186" vm="172">
        <v>37024</v>
      </c>
      <c r="H4" s="157">
        <v>0.53097064411920158</v>
      </c>
      <c r="I4" s="185" vm="173">
        <v>36397.339658657089</v>
      </c>
      <c r="J4" s="186" vm="174">
        <v>17990</v>
      </c>
      <c r="K4" s="157">
        <v>0.49426689336952923</v>
      </c>
      <c r="L4" s="185" vm="175">
        <v>20726.904483868555</v>
      </c>
      <c r="M4" s="186" vm="176">
        <v>2371</v>
      </c>
      <c r="N4" s="157">
        <v>0.11439238318704631</v>
      </c>
      <c r="O4" s="128"/>
      <c r="P4" s="159">
        <v>4.8483241543411832</v>
      </c>
      <c r="Q4" s="12">
        <v>39.772460379706786</v>
      </c>
    </row>
    <row r="5" spans="2:17" x14ac:dyDescent="0.25">
      <c r="B5" s="7" t="s">
        <v>199</v>
      </c>
      <c r="C5" s="187">
        <v>1133315.279467026</v>
      </c>
      <c r="D5" s="188">
        <v>67196</v>
      </c>
      <c r="E5" s="163">
        <v>5.9291532742416428E-2</v>
      </c>
      <c r="F5" s="187" vm="177">
        <v>249898.32042069148</v>
      </c>
      <c r="G5" s="188" vm="178">
        <v>135293</v>
      </c>
      <c r="H5" s="163">
        <v>0.541392194122157</v>
      </c>
      <c r="I5" s="187" vm="179">
        <v>126510.35364922544</v>
      </c>
      <c r="J5" s="188" vm="180">
        <v>55769</v>
      </c>
      <c r="K5" s="163">
        <v>0.44082557981483794</v>
      </c>
      <c r="L5" s="187" vm="181">
        <v>78720.112134141818</v>
      </c>
      <c r="M5" s="188" vm="182">
        <v>8289</v>
      </c>
      <c r="N5" s="163">
        <v>0.10529710610517494</v>
      </c>
      <c r="O5" s="128"/>
      <c r="P5" s="138">
        <v>4.6001302487277638</v>
      </c>
      <c r="Q5" s="12">
        <v>42.940346424466121</v>
      </c>
    </row>
    <row r="6" spans="2:17" x14ac:dyDescent="0.25">
      <c r="B6" s="7" t="s">
        <v>200</v>
      </c>
      <c r="C6" s="264">
        <v>306496.16324575205</v>
      </c>
      <c r="D6" s="265">
        <v>22115</v>
      </c>
      <c r="E6" s="166">
        <v>7.2154247432676497E-2</v>
      </c>
      <c r="F6" s="264" vm="183">
        <v>68358.373530952886</v>
      </c>
      <c r="G6" s="265" vm="184">
        <v>34973</v>
      </c>
      <c r="H6" s="166">
        <v>0.51161252372635979</v>
      </c>
      <c r="I6" s="264" vm="185">
        <v>36120.036649449838</v>
      </c>
      <c r="J6" s="265" vm="186">
        <v>15612</v>
      </c>
      <c r="K6" s="166">
        <v>0.43222547506019193</v>
      </c>
      <c r="L6" s="264" vm="187">
        <v>22648.851508346423</v>
      </c>
      <c r="M6" s="265" vm="188">
        <v>2649</v>
      </c>
      <c r="N6" s="166">
        <v>0.11695957294010277</v>
      </c>
      <c r="O6" s="266"/>
      <c r="P6" s="142">
        <v>3.9702890003889411</v>
      </c>
      <c r="Q6" s="143">
        <v>38.488493597990455</v>
      </c>
    </row>
    <row r="7" spans="2:17" x14ac:dyDescent="0.25">
      <c r="B7" s="144" t="s">
        <v>52</v>
      </c>
      <c r="C7" s="189">
        <v>1756865.9087506549</v>
      </c>
      <c r="D7" s="190">
        <v>107163</v>
      </c>
      <c r="E7" s="169">
        <v>6.0996687035839811E-2</v>
      </c>
      <c r="F7" s="189">
        <v>387985.59593532578</v>
      </c>
      <c r="G7" s="190">
        <v>207290</v>
      </c>
      <c r="H7" s="169">
        <v>0.53427241158342809</v>
      </c>
      <c r="I7" s="189">
        <v>199027.72995733237</v>
      </c>
      <c r="J7" s="190">
        <v>89371</v>
      </c>
      <c r="K7" s="169">
        <v>0.44903793063991326</v>
      </c>
      <c r="L7" s="189">
        <v>122095.8681263568</v>
      </c>
      <c r="M7" s="190">
        <v>13309</v>
      </c>
      <c r="N7" s="169">
        <v>0.10900450772196926</v>
      </c>
      <c r="O7" s="128"/>
      <c r="P7" s="267">
        <v>4.527896446689204</v>
      </c>
      <c r="Q7" s="143">
        <v>41.586650206282037</v>
      </c>
    </row>
    <row r="9" spans="2:17" x14ac:dyDescent="0.25">
      <c r="B9" s="21" t="s">
        <v>21</v>
      </c>
    </row>
    <row r="10" spans="2:17" x14ac:dyDescent="0.25">
      <c r="B10" s="21" t="s">
        <v>23</v>
      </c>
    </row>
    <row r="13" spans="2:17" x14ac:dyDescent="0.25">
      <c r="P13" s="220"/>
    </row>
  </sheetData>
  <mergeCells count="2">
    <mergeCell ref="P2:P3"/>
    <mergeCell ref="Q2:Q3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1"/>
  <sheetViews>
    <sheetView showGridLines="0" topLeftCell="A13" workbookViewId="0">
      <selection activeCell="S29" sqref="R29:S29"/>
    </sheetView>
  </sheetViews>
  <sheetFormatPr defaultRowHeight="15" x14ac:dyDescent="0.25"/>
  <cols>
    <col min="2" max="2" width="11.28515625" customWidth="1"/>
    <col min="3" max="3" width="10.7109375" customWidth="1"/>
    <col min="4" max="5" width="7.42578125" customWidth="1"/>
    <col min="6" max="6" width="9" customWidth="1"/>
    <col min="7" max="8" width="7.42578125" customWidth="1"/>
    <col min="9" max="9" width="9" customWidth="1"/>
    <col min="10" max="11" width="7.42578125" customWidth="1"/>
    <col min="12" max="12" width="9" customWidth="1"/>
    <col min="13" max="14" width="7.42578125" customWidth="1"/>
    <col min="15" max="15" width="3.28515625" customWidth="1"/>
    <col min="16" max="17" width="11.42578125" customWidth="1"/>
  </cols>
  <sheetData>
    <row r="3" spans="2:17" x14ac:dyDescent="0.25">
      <c r="B3" s="128"/>
      <c r="C3" s="129" t="s">
        <v>127</v>
      </c>
      <c r="D3" s="130"/>
      <c r="E3" s="131"/>
      <c r="F3" s="130" t="s">
        <v>128</v>
      </c>
      <c r="G3" s="130"/>
      <c r="H3" s="131"/>
      <c r="I3" s="130" t="s">
        <v>129</v>
      </c>
      <c r="J3" s="130"/>
      <c r="K3" s="131"/>
      <c r="L3" s="130" t="s">
        <v>130</v>
      </c>
      <c r="M3" s="130"/>
      <c r="N3" s="131"/>
      <c r="O3" s="128"/>
      <c r="P3" s="334" t="s">
        <v>71</v>
      </c>
      <c r="Q3" s="336" t="s">
        <v>72</v>
      </c>
    </row>
    <row r="4" spans="2:17" ht="38.25" x14ac:dyDescent="0.25">
      <c r="B4" s="132" t="s">
        <v>222</v>
      </c>
      <c r="C4" s="33" t="s">
        <v>67</v>
      </c>
      <c r="D4" s="34" t="s">
        <v>120</v>
      </c>
      <c r="E4" s="35" t="s">
        <v>35</v>
      </c>
      <c r="F4" s="33" t="s">
        <v>67</v>
      </c>
      <c r="G4" s="34" t="s">
        <v>120</v>
      </c>
      <c r="H4" s="35" t="s">
        <v>35</v>
      </c>
      <c r="I4" s="33" t="s">
        <v>67</v>
      </c>
      <c r="J4" s="34" t="s">
        <v>120</v>
      </c>
      <c r="K4" s="35" t="s">
        <v>35</v>
      </c>
      <c r="L4" s="33" t="s">
        <v>67</v>
      </c>
      <c r="M4" s="34" t="s">
        <v>120</v>
      </c>
      <c r="N4" s="35" t="s">
        <v>35</v>
      </c>
      <c r="O4" s="133"/>
      <c r="P4" s="335"/>
      <c r="Q4" s="337"/>
    </row>
    <row r="5" spans="2:17" x14ac:dyDescent="0.25">
      <c r="B5" s="134" t="s">
        <v>198</v>
      </c>
      <c r="C5" s="185">
        <v>42524.433647728132</v>
      </c>
      <c r="D5" s="186">
        <v>1094</v>
      </c>
      <c r="E5" s="157">
        <v>2.5726386130446369E-2</v>
      </c>
      <c r="F5" s="185" vm="189">
        <v>4471.6188038026785</v>
      </c>
      <c r="G5" s="186" vm="190">
        <v>1790</v>
      </c>
      <c r="H5" s="157">
        <v>0.40030245835753675</v>
      </c>
      <c r="I5" s="185" vm="191">
        <v>1259.3175911370613</v>
      </c>
      <c r="J5" s="186" vm="192">
        <v>413</v>
      </c>
      <c r="K5" s="157">
        <v>0.32795539656290723</v>
      </c>
      <c r="L5" s="185">
        <v>3568.5755894902313</v>
      </c>
      <c r="M5" s="186">
        <v>199</v>
      </c>
      <c r="N5" s="157">
        <v>5.5764546668444541E-2</v>
      </c>
      <c r="O5" s="128"/>
      <c r="P5" s="159">
        <v>4.655555555555555</v>
      </c>
      <c r="Q5" s="12">
        <v>37.80382696295586</v>
      </c>
    </row>
    <row r="6" spans="2:17" x14ac:dyDescent="0.25">
      <c r="B6" s="7" t="s">
        <v>199</v>
      </c>
      <c r="C6" s="187">
        <v>127640.96618010328</v>
      </c>
      <c r="D6" s="188">
        <v>3440</v>
      </c>
      <c r="E6" s="163">
        <v>2.6950595118076036E-2</v>
      </c>
      <c r="F6" s="187" vm="193">
        <v>14581.464855153819</v>
      </c>
      <c r="G6" s="188" vm="194">
        <v>7804</v>
      </c>
      <c r="H6" s="163">
        <v>0.53520000065299855</v>
      </c>
      <c r="I6" s="187" vm="195">
        <v>3929.6592559323271</v>
      </c>
      <c r="J6" s="188" vm="196">
        <v>1649</v>
      </c>
      <c r="K6" s="163">
        <v>0.41962925857009664</v>
      </c>
      <c r="L6" s="187">
        <v>17785.463485290828</v>
      </c>
      <c r="M6" s="188">
        <v>399</v>
      </c>
      <c r="N6" s="163">
        <v>2.2434051287445297E-2</v>
      </c>
      <c r="O6" s="128"/>
      <c r="P6" s="138">
        <v>6.0411312842765126</v>
      </c>
      <c r="Q6" s="12">
        <v>37.760913114637383</v>
      </c>
    </row>
    <row r="7" spans="2:17" x14ac:dyDescent="0.25">
      <c r="B7" s="7" t="s">
        <v>200</v>
      </c>
      <c r="C7" s="264">
        <v>29499.391945504911</v>
      </c>
      <c r="D7" s="265">
        <v>998</v>
      </c>
      <c r="E7" s="166">
        <v>3.3831205803958084E-2</v>
      </c>
      <c r="F7" s="264" vm="197">
        <v>4043.6514709184808</v>
      </c>
      <c r="G7" s="265" vm="198">
        <v>1943</v>
      </c>
      <c r="H7" s="166">
        <v>0.48050629832315006</v>
      </c>
      <c r="I7" s="264" vm="199">
        <v>1343.8023504753346</v>
      </c>
      <c r="J7" s="265" vm="200">
        <v>468</v>
      </c>
      <c r="K7" s="166">
        <v>0.34826550186823035</v>
      </c>
      <c r="L7" s="264">
        <v>3141.4218429523157</v>
      </c>
      <c r="M7" s="265">
        <v>107</v>
      </c>
      <c r="N7" s="166">
        <v>3.4061009743104463E-2</v>
      </c>
      <c r="O7" s="266"/>
      <c r="P7" s="142">
        <v>4.8649745466701164</v>
      </c>
      <c r="Q7" s="143">
        <v>34.273124126004234</v>
      </c>
    </row>
    <row r="8" spans="2:17" x14ac:dyDescent="0.25">
      <c r="B8" s="144" t="s">
        <v>52</v>
      </c>
      <c r="C8" s="189">
        <v>199664.79177333633</v>
      </c>
      <c r="D8" s="190">
        <v>5532</v>
      </c>
      <c r="E8" s="169">
        <v>2.7706437128284703E-2</v>
      </c>
      <c r="F8" s="189">
        <v>23096.735129874978</v>
      </c>
      <c r="G8" s="190">
        <v>11537</v>
      </c>
      <c r="H8" s="169">
        <v>0.49950782805995875</v>
      </c>
      <c r="I8" s="189">
        <v>6532.7791975447235</v>
      </c>
      <c r="J8" s="190">
        <v>2530</v>
      </c>
      <c r="K8" s="169">
        <v>0.3872777455804528</v>
      </c>
      <c r="L8" s="189">
        <v>24495.460917733377</v>
      </c>
      <c r="M8" s="190">
        <v>705</v>
      </c>
      <c r="N8" s="169">
        <v>2.878084239229883E-2</v>
      </c>
      <c r="O8" s="128"/>
      <c r="P8" s="267">
        <v>5.7697131289627324</v>
      </c>
      <c r="Q8" s="143">
        <v>37.158598171645238</v>
      </c>
    </row>
    <row r="10" spans="2:17" x14ac:dyDescent="0.25">
      <c r="B10" s="21" t="s">
        <v>22</v>
      </c>
      <c r="L10" s="268"/>
    </row>
    <row r="11" spans="2:17" x14ac:dyDescent="0.25">
      <c r="B11" s="21" t="s">
        <v>20</v>
      </c>
    </row>
  </sheetData>
  <mergeCells count="2">
    <mergeCell ref="P3:P4"/>
    <mergeCell ref="Q3:Q4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2"/>
  <sheetViews>
    <sheetView showGridLines="0" topLeftCell="A22" workbookViewId="0">
      <selection activeCell="M32" sqref="M32"/>
    </sheetView>
  </sheetViews>
  <sheetFormatPr defaultRowHeight="15" x14ac:dyDescent="0.25"/>
  <cols>
    <col min="2" max="2" width="28.140625" customWidth="1"/>
    <col min="3" max="3" width="16" customWidth="1"/>
    <col min="4" max="4" width="10.85546875" bestFit="1" customWidth="1"/>
    <col min="5" max="5" width="8.85546875" customWidth="1"/>
    <col min="6" max="6" width="16" customWidth="1"/>
    <col min="7" max="7" width="10.85546875" bestFit="1" customWidth="1"/>
    <col min="8" max="8" width="8.85546875" customWidth="1"/>
    <col min="9" max="9" width="16" customWidth="1"/>
    <col min="10" max="10" width="10.85546875" bestFit="1" customWidth="1"/>
    <col min="11" max="11" width="8.85546875" customWidth="1"/>
    <col min="12" max="12" width="16" customWidth="1"/>
    <col min="13" max="13" width="10.85546875" bestFit="1" customWidth="1"/>
    <col min="14" max="14" width="8.85546875" customWidth="1"/>
    <col min="15" max="15" width="0.5703125" customWidth="1"/>
    <col min="16" max="16" width="12.140625" bestFit="1" customWidth="1"/>
    <col min="17" max="17" width="19.85546875" bestFit="1" customWidth="1"/>
  </cols>
  <sheetData>
    <row r="2" spans="2:17" x14ac:dyDescent="0.25">
      <c r="B2" s="197"/>
      <c r="C2" s="129" t="s">
        <v>0</v>
      </c>
      <c r="D2" s="131"/>
      <c r="E2" s="130"/>
      <c r="F2" s="130" t="s">
        <v>1</v>
      </c>
      <c r="G2" s="131"/>
      <c r="H2" s="130"/>
      <c r="I2" s="130" t="s">
        <v>2</v>
      </c>
      <c r="J2" s="131"/>
      <c r="K2" s="130"/>
      <c r="L2" s="130" t="s">
        <v>197</v>
      </c>
      <c r="M2" s="131"/>
      <c r="N2" s="198"/>
      <c r="O2" s="197"/>
      <c r="P2" s="334" t="s">
        <v>71</v>
      </c>
      <c r="Q2" s="336" t="s">
        <v>72</v>
      </c>
    </row>
    <row r="3" spans="2:17" ht="25.5" x14ac:dyDescent="0.25">
      <c r="B3" s="132" t="s">
        <v>139</v>
      </c>
      <c r="C3" s="33" t="s">
        <v>67</v>
      </c>
      <c r="D3" s="34" t="s">
        <v>120</v>
      </c>
      <c r="E3" s="35" t="s">
        <v>35</v>
      </c>
      <c r="F3" s="33" t="s">
        <v>67</v>
      </c>
      <c r="G3" s="34" t="s">
        <v>120</v>
      </c>
      <c r="H3" s="35" t="s">
        <v>35</v>
      </c>
      <c r="I3" s="33" t="s">
        <v>67</v>
      </c>
      <c r="J3" s="34" t="s">
        <v>120</v>
      </c>
      <c r="K3" s="35" t="s">
        <v>35</v>
      </c>
      <c r="L3" s="33" t="s">
        <v>67</v>
      </c>
      <c r="M3" s="34" t="s">
        <v>120</v>
      </c>
      <c r="N3" s="35" t="s">
        <v>35</v>
      </c>
      <c r="O3" s="199"/>
      <c r="P3" s="335"/>
      <c r="Q3" s="337"/>
    </row>
    <row r="4" spans="2:17" x14ac:dyDescent="0.25">
      <c r="B4" s="200" t="s">
        <v>140</v>
      </c>
      <c r="C4" s="135">
        <v>115860.4877161464</v>
      </c>
      <c r="D4" s="135">
        <v>7265</v>
      </c>
      <c r="E4" s="201">
        <v>6.2704724822140942E-2</v>
      </c>
      <c r="F4" s="135">
        <v>43534.889849539628</v>
      </c>
      <c r="G4" s="135">
        <v>21422</v>
      </c>
      <c r="H4" s="202">
        <v>0.49206510166986289</v>
      </c>
      <c r="I4" s="135">
        <v>27380.052129650416</v>
      </c>
      <c r="J4" s="135">
        <v>10243</v>
      </c>
      <c r="K4" s="202">
        <v>0.37410447399797486</v>
      </c>
      <c r="L4" s="135">
        <v>19691.202283105024</v>
      </c>
      <c r="M4" s="135">
        <v>1968</v>
      </c>
      <c r="N4" s="202">
        <v>9.9943110212652508E-2</v>
      </c>
      <c r="O4" s="135"/>
      <c r="P4" s="242">
        <v>3.9955450624279227</v>
      </c>
      <c r="Q4" s="240">
        <v>44.191552357214775</v>
      </c>
    </row>
    <row r="5" spans="2:17" x14ac:dyDescent="0.25">
      <c r="B5" s="203" t="s">
        <v>141</v>
      </c>
      <c r="C5" s="139">
        <v>681752.58461711206</v>
      </c>
      <c r="D5" s="139">
        <v>40413</v>
      </c>
      <c r="E5" s="204">
        <v>5.9278103100550573E-2</v>
      </c>
      <c r="F5" s="139">
        <v>168694.19784415027</v>
      </c>
      <c r="G5" s="139">
        <v>87281</v>
      </c>
      <c r="H5" s="13">
        <v>0.51739183158294144</v>
      </c>
      <c r="I5" s="139">
        <v>94768.270940938746</v>
      </c>
      <c r="J5" s="139">
        <v>35308</v>
      </c>
      <c r="K5" s="13">
        <v>0.37257195524865666</v>
      </c>
      <c r="L5" s="139">
        <v>68596.785657609085</v>
      </c>
      <c r="M5" s="139">
        <v>6586</v>
      </c>
      <c r="N5" s="13">
        <v>9.6010329592891783E-2</v>
      </c>
      <c r="O5" s="139"/>
      <c r="P5" s="243">
        <v>4.2392601846942224</v>
      </c>
      <c r="Q5" s="209">
        <v>42.684206289871931</v>
      </c>
    </row>
    <row r="6" spans="2:17" x14ac:dyDescent="0.25">
      <c r="B6" s="203" t="s">
        <v>142</v>
      </c>
      <c r="C6" s="139">
        <v>1054272.7060259031</v>
      </c>
      <c r="D6" s="139">
        <v>62947</v>
      </c>
      <c r="E6" s="204">
        <v>5.9706563245177494E-2</v>
      </c>
      <c r="F6" s="139">
        <v>204277.09628714737</v>
      </c>
      <c r="G6" s="139">
        <v>111486</v>
      </c>
      <c r="H6" s="13">
        <v>0.54575868771546876</v>
      </c>
      <c r="I6" s="139">
        <v>93648.583965865851</v>
      </c>
      <c r="J6" s="139">
        <v>46856</v>
      </c>
      <c r="K6" s="13">
        <v>0.50033858512029006</v>
      </c>
      <c r="L6" s="139">
        <v>48527.467594879869</v>
      </c>
      <c r="M6" s="139">
        <v>5955</v>
      </c>
      <c r="N6" s="13">
        <v>0.12271400703852743</v>
      </c>
      <c r="O6" s="139"/>
      <c r="P6" s="243">
        <v>4.739361725221225</v>
      </c>
      <c r="Q6" s="209">
        <v>40.06039225927745</v>
      </c>
    </row>
    <row r="7" spans="2:17" x14ac:dyDescent="0.25">
      <c r="B7" s="203" t="s">
        <v>143</v>
      </c>
      <c r="C7" s="139">
        <v>138251.06699603269</v>
      </c>
      <c r="D7" s="139">
        <v>8920</v>
      </c>
      <c r="E7" s="204">
        <v>6.4520297700530388E-2</v>
      </c>
      <c r="F7" s="139">
        <v>22378.242383411951</v>
      </c>
      <c r="G7" s="139">
        <v>13498</v>
      </c>
      <c r="H7" s="13">
        <v>0.6031751631220823</v>
      </c>
      <c r="I7" s="139">
        <v>7943.6511640092831</v>
      </c>
      <c r="J7" s="139">
        <v>4583</v>
      </c>
      <c r="K7" s="13">
        <v>0.57693872822165682</v>
      </c>
      <c r="L7" s="139">
        <v>3263.1260872819826</v>
      </c>
      <c r="M7" s="139">
        <v>557</v>
      </c>
      <c r="N7" s="13">
        <v>0.17069521222943382</v>
      </c>
      <c r="O7" s="139"/>
      <c r="P7" s="243">
        <v>5.1348377204455238</v>
      </c>
      <c r="Q7" s="209">
        <v>41.271916640904323</v>
      </c>
    </row>
    <row r="8" spans="2:17" x14ac:dyDescent="0.25">
      <c r="B8" s="203" t="s">
        <v>144</v>
      </c>
      <c r="C8" s="139">
        <v>29449.83789954337</v>
      </c>
      <c r="D8" s="139">
        <v>2288</v>
      </c>
      <c r="E8" s="204">
        <v>7.7691429331618711E-2</v>
      </c>
      <c r="F8" s="139">
        <v>4297.2004042218741</v>
      </c>
      <c r="G8" s="139">
        <v>2807</v>
      </c>
      <c r="H8" s="13">
        <v>0.65321598621330401</v>
      </c>
      <c r="I8" s="139">
        <v>1265.3671232876713</v>
      </c>
      <c r="J8" s="139">
        <v>765</v>
      </c>
      <c r="K8" s="13">
        <v>0.60456762778250495</v>
      </c>
      <c r="L8" s="139">
        <v>475.90391496369489</v>
      </c>
      <c r="M8" s="139">
        <v>82</v>
      </c>
      <c r="N8" s="13">
        <v>0.17230368866844792</v>
      </c>
      <c r="O8" s="139"/>
      <c r="P8" s="243">
        <v>5.4924256488348933</v>
      </c>
      <c r="Q8" s="241">
        <v>43.635995639377569</v>
      </c>
    </row>
    <row r="9" spans="2:17" x14ac:dyDescent="0.25">
      <c r="B9" s="205" t="s">
        <v>52</v>
      </c>
      <c r="C9" s="145">
        <v>2019586.6832547376</v>
      </c>
      <c r="D9" s="145">
        <v>121833</v>
      </c>
      <c r="E9" s="206">
        <v>6.0325709715839303E-2</v>
      </c>
      <c r="F9" s="145">
        <v>443181.62676847115</v>
      </c>
      <c r="G9" s="145">
        <v>236494</v>
      </c>
      <c r="H9" s="206">
        <v>0.53362771765705486</v>
      </c>
      <c r="I9" s="145">
        <v>225005.92532375196</v>
      </c>
      <c r="J9" s="145">
        <v>97755</v>
      </c>
      <c r="K9" s="207">
        <v>0.43445522538726156</v>
      </c>
      <c r="L9" s="145">
        <v>140554.48553783962</v>
      </c>
      <c r="M9" s="145">
        <v>15148</v>
      </c>
      <c r="N9" s="206">
        <v>0.1077731524684917</v>
      </c>
      <c r="O9" s="145"/>
      <c r="P9" s="218">
        <v>4.5270631264101819</v>
      </c>
      <c r="Q9" s="219">
        <v>41.484756933697241</v>
      </c>
    </row>
    <row r="11" spans="2:17" x14ac:dyDescent="0.25">
      <c r="B11" s="21" t="s">
        <v>21</v>
      </c>
    </row>
    <row r="12" spans="2:17" x14ac:dyDescent="0.25">
      <c r="B12" s="21" t="s">
        <v>23</v>
      </c>
    </row>
  </sheetData>
  <mergeCells count="2">
    <mergeCell ref="P2:P3"/>
    <mergeCell ref="Q2:Q3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"/>
  <sheetViews>
    <sheetView showGridLines="0" topLeftCell="B1" workbookViewId="0">
      <selection activeCell="L15" sqref="L15"/>
    </sheetView>
  </sheetViews>
  <sheetFormatPr defaultRowHeight="15" x14ac:dyDescent="0.25"/>
  <cols>
    <col min="2" max="2" width="28.140625" customWidth="1"/>
    <col min="3" max="3" width="16" customWidth="1"/>
    <col min="4" max="4" width="10.85546875" bestFit="1" customWidth="1"/>
    <col min="5" max="5" width="8.85546875" customWidth="1"/>
    <col min="6" max="6" width="16" customWidth="1"/>
    <col min="7" max="7" width="10.85546875" bestFit="1" customWidth="1"/>
    <col min="8" max="8" width="8.85546875" customWidth="1"/>
    <col min="9" max="9" width="16" customWidth="1"/>
    <col min="10" max="10" width="10.85546875" bestFit="1" customWidth="1"/>
    <col min="11" max="11" width="8.85546875" customWidth="1"/>
    <col min="12" max="12" width="16" customWidth="1"/>
    <col min="13" max="13" width="10.85546875" bestFit="1" customWidth="1"/>
    <col min="14" max="14" width="8.85546875" customWidth="1"/>
    <col min="15" max="15" width="1.140625" customWidth="1"/>
    <col min="16" max="16" width="12.140625" bestFit="1" customWidth="1"/>
    <col min="17" max="17" width="19.85546875" bestFit="1" customWidth="1"/>
  </cols>
  <sheetData>
    <row r="2" spans="2:17" x14ac:dyDescent="0.25">
      <c r="B2" s="197"/>
      <c r="C2" s="346" t="s">
        <v>127</v>
      </c>
      <c r="D2" s="347"/>
      <c r="E2" s="348"/>
      <c r="F2" s="346" t="s">
        <v>128</v>
      </c>
      <c r="G2" s="347"/>
      <c r="H2" s="348"/>
      <c r="I2" s="346" t="s">
        <v>129</v>
      </c>
      <c r="J2" s="347"/>
      <c r="K2" s="348"/>
      <c r="L2" s="346" t="s">
        <v>130</v>
      </c>
      <c r="M2" s="347"/>
      <c r="N2" s="348"/>
      <c r="O2" s="197">
        <v>0</v>
      </c>
      <c r="P2" s="334" t="s">
        <v>71</v>
      </c>
      <c r="Q2" s="336" t="s">
        <v>72</v>
      </c>
    </row>
    <row r="3" spans="2:17" ht="25.5" x14ac:dyDescent="0.25">
      <c r="B3" s="132" t="s">
        <v>139</v>
      </c>
      <c r="C3" s="33" t="s">
        <v>67</v>
      </c>
      <c r="D3" s="34" t="s">
        <v>120</v>
      </c>
      <c r="E3" s="35" t="s">
        <v>35</v>
      </c>
      <c r="F3" s="33" t="s">
        <v>67</v>
      </c>
      <c r="G3" s="34" t="s">
        <v>120</v>
      </c>
      <c r="H3" s="35" t="s">
        <v>35</v>
      </c>
      <c r="I3" s="33" t="s">
        <v>67</v>
      </c>
      <c r="J3" s="34" t="s">
        <v>120</v>
      </c>
      <c r="K3" s="35" t="s">
        <v>35</v>
      </c>
      <c r="L3" s="33" t="s">
        <v>67</v>
      </c>
      <c r="M3" s="34" t="s">
        <v>120</v>
      </c>
      <c r="N3" s="35" t="s">
        <v>35</v>
      </c>
      <c r="O3" s="199">
        <v>0</v>
      </c>
      <c r="P3" s="335"/>
      <c r="Q3" s="337"/>
    </row>
    <row r="4" spans="2:17" x14ac:dyDescent="0.25">
      <c r="B4" s="200" t="s">
        <v>140</v>
      </c>
      <c r="C4" s="135">
        <v>35251.758537315669</v>
      </c>
      <c r="D4" s="135">
        <v>1134</v>
      </c>
      <c r="E4" s="202">
        <v>3.216860795184464E-2</v>
      </c>
      <c r="F4" s="135">
        <v>5514.2576165880682</v>
      </c>
      <c r="G4" s="135">
        <v>2441</v>
      </c>
      <c r="H4" s="202">
        <v>0.4426706493829648</v>
      </c>
      <c r="I4" s="135">
        <v>2130.0045138109135</v>
      </c>
      <c r="J4" s="135">
        <v>529</v>
      </c>
      <c r="K4" s="202">
        <v>0.24835628120502698</v>
      </c>
      <c r="L4" s="135">
        <v>1297.0493150684933</v>
      </c>
      <c r="M4" s="135">
        <v>76</v>
      </c>
      <c r="N4" s="202">
        <v>5.8594533852389927E-2</v>
      </c>
      <c r="O4" s="135">
        <v>0</v>
      </c>
      <c r="P4" s="242">
        <v>4.6069112050272736</v>
      </c>
      <c r="Q4" s="208">
        <v>37.924832111003113</v>
      </c>
    </row>
    <row r="5" spans="2:17" x14ac:dyDescent="0.25">
      <c r="B5" s="203" t="s">
        <v>141</v>
      </c>
      <c r="C5" s="139">
        <v>143874.17081368362</v>
      </c>
      <c r="D5" s="139">
        <v>4039</v>
      </c>
      <c r="E5" s="13">
        <v>2.8073141809661487E-2</v>
      </c>
      <c r="F5" s="139">
        <v>19063.854734635817</v>
      </c>
      <c r="G5" s="139">
        <v>9854</v>
      </c>
      <c r="H5" s="13">
        <v>0.51689441286483051</v>
      </c>
      <c r="I5" s="139">
        <v>5530.7153978591205</v>
      </c>
      <c r="J5" s="139">
        <v>2087</v>
      </c>
      <c r="K5" s="13">
        <v>0.37734720553653056</v>
      </c>
      <c r="L5" s="139">
        <v>2517.8302417845648</v>
      </c>
      <c r="M5" s="139">
        <v>225</v>
      </c>
      <c r="N5" s="13">
        <v>8.9362656888467007E-2</v>
      </c>
      <c r="O5" s="139">
        <v>0</v>
      </c>
      <c r="P5" s="243">
        <v>5.7079503024073448</v>
      </c>
      <c r="Q5" s="209">
        <v>36.507281216544463</v>
      </c>
    </row>
    <row r="6" spans="2:17" x14ac:dyDescent="0.25">
      <c r="B6" s="203" t="s">
        <v>142</v>
      </c>
      <c r="C6" s="139">
        <v>56908.893173141732</v>
      </c>
      <c r="D6" s="139">
        <v>1608</v>
      </c>
      <c r="E6" s="13">
        <v>2.8255689231343174E-2</v>
      </c>
      <c r="F6" s="139">
        <v>5397.4648551538266</v>
      </c>
      <c r="G6" s="139">
        <v>3103</v>
      </c>
      <c r="H6" s="13">
        <v>0.57489952844010972</v>
      </c>
      <c r="I6" s="139">
        <v>1269.122104947975</v>
      </c>
      <c r="J6" s="139">
        <v>629</v>
      </c>
      <c r="K6" s="13">
        <v>0.49561818957190451</v>
      </c>
      <c r="L6" s="139">
        <v>466.7287671232877</v>
      </c>
      <c r="M6" s="139">
        <v>73</v>
      </c>
      <c r="N6" s="13">
        <v>0.1564077578717509</v>
      </c>
      <c r="O6" s="139">
        <v>0</v>
      </c>
      <c r="P6" s="243">
        <v>6.3111621821307438</v>
      </c>
      <c r="Q6" s="209">
        <v>36.89539604563825</v>
      </c>
    </row>
    <row r="7" spans="2:17" x14ac:dyDescent="0.25">
      <c r="B7" s="203" t="s">
        <v>145</v>
      </c>
      <c r="C7" s="139">
        <v>3646.8537689946861</v>
      </c>
      <c r="D7" s="139">
        <v>131</v>
      </c>
      <c r="E7" s="13">
        <v>3.5921374504717871E-2</v>
      </c>
      <c r="F7" s="139">
        <v>224.99999999999994</v>
      </c>
      <c r="G7" s="139">
        <v>147</v>
      </c>
      <c r="H7" s="13">
        <v>0.65333333333333354</v>
      </c>
      <c r="I7" s="139">
        <v>35.939726027397263</v>
      </c>
      <c r="J7" s="139">
        <v>21</v>
      </c>
      <c r="K7" s="13">
        <v>0.58431163287086441</v>
      </c>
      <c r="L7" s="139">
        <v>12.000000000000002</v>
      </c>
      <c r="M7" s="139">
        <v>5</v>
      </c>
      <c r="N7" s="13">
        <v>0.41666666666666663</v>
      </c>
      <c r="O7" s="139">
        <v>0</v>
      </c>
      <c r="P7" s="243">
        <v>7.078333333333334</v>
      </c>
      <c r="Q7" s="209">
        <v>40.213333333333352</v>
      </c>
    </row>
    <row r="8" spans="2:17" x14ac:dyDescent="0.25">
      <c r="B8" s="205" t="s">
        <v>52</v>
      </c>
      <c r="C8" s="145">
        <v>239681.67629313571</v>
      </c>
      <c r="D8" s="145">
        <v>6912</v>
      </c>
      <c r="E8" s="206">
        <v>2.8838249577103587E-2</v>
      </c>
      <c r="F8" s="145">
        <v>30200.577206377711</v>
      </c>
      <c r="G8" s="145">
        <v>15545</v>
      </c>
      <c r="H8" s="207">
        <v>0.5147252614998773</v>
      </c>
      <c r="I8" s="145">
        <v>8965.7817426454076</v>
      </c>
      <c r="J8" s="145">
        <v>3266</v>
      </c>
      <c r="K8" s="207">
        <v>0.36427386855352417</v>
      </c>
      <c r="L8" s="145">
        <v>4293.6083239763457</v>
      </c>
      <c r="M8" s="145">
        <v>379</v>
      </c>
      <c r="N8" s="206">
        <v>8.8270743720052461E-2</v>
      </c>
      <c r="O8" s="145">
        <v>0</v>
      </c>
      <c r="P8" s="210">
        <v>5.5828848915714948</v>
      </c>
      <c r="Q8" s="219">
        <v>36.86308364440255</v>
      </c>
    </row>
  </sheetData>
  <mergeCells count="6">
    <mergeCell ref="Q2:Q3"/>
    <mergeCell ref="C2:E2"/>
    <mergeCell ref="F2:H2"/>
    <mergeCell ref="I2:K2"/>
    <mergeCell ref="L2:N2"/>
    <mergeCell ref="P2:P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12"/>
  <sheetViews>
    <sheetView showGridLines="0" workbookViewId="0">
      <selection activeCell="L9" sqref="L9"/>
    </sheetView>
  </sheetViews>
  <sheetFormatPr defaultRowHeight="15" x14ac:dyDescent="0.25"/>
  <cols>
    <col min="2" max="2" width="15.42578125" customWidth="1"/>
  </cols>
  <sheetData>
    <row r="1" spans="2:8" x14ac:dyDescent="0.25">
      <c r="E1" s="20"/>
    </row>
    <row r="2" spans="2:8" ht="18" customHeight="1" x14ac:dyDescent="0.25">
      <c r="B2" s="322" t="s">
        <v>63</v>
      </c>
      <c r="C2" s="320" t="s">
        <v>25</v>
      </c>
      <c r="D2" s="320"/>
      <c r="E2" s="320"/>
      <c r="F2" s="320"/>
      <c r="G2" s="320"/>
      <c r="H2" s="321"/>
    </row>
    <row r="3" spans="2:8" x14ac:dyDescent="0.25">
      <c r="B3" s="323"/>
      <c r="C3" s="22" t="s">
        <v>64</v>
      </c>
      <c r="D3" s="23">
        <v>9</v>
      </c>
      <c r="E3" s="23">
        <v>10</v>
      </c>
      <c r="F3" s="23">
        <v>11</v>
      </c>
      <c r="G3" s="23">
        <v>12</v>
      </c>
      <c r="H3" s="24" t="s">
        <v>48</v>
      </c>
    </row>
    <row r="4" spans="2:8" x14ac:dyDescent="0.25">
      <c r="B4" s="25" t="s">
        <v>26</v>
      </c>
      <c r="C4" s="25">
        <v>12</v>
      </c>
      <c r="D4" s="25">
        <v>11</v>
      </c>
      <c r="E4" s="25">
        <v>12</v>
      </c>
      <c r="F4" s="25">
        <v>12</v>
      </c>
      <c r="G4" s="25">
        <v>9</v>
      </c>
      <c r="H4" s="25">
        <v>7</v>
      </c>
    </row>
    <row r="5" spans="2:8" x14ac:dyDescent="0.25">
      <c r="B5" s="26" t="s">
        <v>27</v>
      </c>
      <c r="C5" s="27">
        <v>4.828298072171798E-2</v>
      </c>
      <c r="D5" s="27">
        <v>6.0447480951564325E-2</v>
      </c>
      <c r="E5" s="27">
        <v>0.52012314818310723</v>
      </c>
      <c r="F5" s="27">
        <v>0.34502251744626666</v>
      </c>
      <c r="G5" s="27">
        <v>9.4626801876795494E-2</v>
      </c>
      <c r="H5" s="27">
        <v>7.1437699762244497E-2</v>
      </c>
    </row>
    <row r="6" spans="2:8" x14ac:dyDescent="0.25">
      <c r="B6" s="28" t="s">
        <v>28</v>
      </c>
      <c r="C6" s="27">
        <v>5.0919088457038311E-2</v>
      </c>
      <c r="D6" s="27">
        <v>6.2018003050213669E-2</v>
      </c>
      <c r="E6" s="27">
        <v>0.55944549329756654</v>
      </c>
      <c r="F6" s="27">
        <v>0.42411992671993454</v>
      </c>
      <c r="G6" s="27">
        <v>0.10541514709370121</v>
      </c>
      <c r="H6" s="27">
        <v>7.475219251645121E-2</v>
      </c>
    </row>
    <row r="7" spans="2:8" x14ac:dyDescent="0.25">
      <c r="B7" s="28" t="s">
        <v>29</v>
      </c>
      <c r="C7" s="27">
        <v>5.8509890322634192E-2</v>
      </c>
      <c r="D7" s="27">
        <v>6.7245593918343241E-2</v>
      </c>
      <c r="E7" s="27">
        <v>0.5343249241116701</v>
      </c>
      <c r="F7" s="27">
        <v>0.43490361198551036</v>
      </c>
      <c r="G7" s="27">
        <v>0.10793637452597377</v>
      </c>
      <c r="H7" s="27">
        <v>7.6872412521698186E-2</v>
      </c>
    </row>
    <row r="8" spans="2:8" x14ac:dyDescent="0.25">
      <c r="B8" s="29" t="s">
        <v>30</v>
      </c>
      <c r="C8" s="30">
        <v>6.3945786697142987E-2</v>
      </c>
      <c r="D8" s="30">
        <v>7.4883860475961961E-2</v>
      </c>
      <c r="E8" s="30">
        <v>0.64048653214286688</v>
      </c>
      <c r="F8" s="30">
        <v>0.46764625922542435</v>
      </c>
      <c r="G8" s="30">
        <v>0.11538149581524623</v>
      </c>
      <c r="H8" s="30">
        <v>8.3773082908359081E-2</v>
      </c>
    </row>
    <row r="9" spans="2:8" ht="6" customHeight="1" x14ac:dyDescent="0.25"/>
    <row r="10" spans="2:8" x14ac:dyDescent="0.25">
      <c r="B10" s="214" t="s">
        <v>5</v>
      </c>
      <c r="C10" s="226"/>
      <c r="D10" s="226"/>
      <c r="E10" s="226"/>
      <c r="F10" s="226"/>
      <c r="G10" s="226"/>
      <c r="H10" s="226"/>
    </row>
    <row r="11" spans="2:8" s="229" customFormat="1" x14ac:dyDescent="0.25">
      <c r="C11" s="222">
        <f t="shared" ref="C11:H11" si="0">C6-C5</f>
        <v>2.636107735320331E-3</v>
      </c>
      <c r="D11" s="222">
        <f t="shared" si="0"/>
        <v>1.5705220986493434E-3</v>
      </c>
      <c r="E11" s="222">
        <f t="shared" si="0"/>
        <v>3.9322345114459312E-2</v>
      </c>
      <c r="F11" s="222">
        <f t="shared" si="0"/>
        <v>7.9097409273667874E-2</v>
      </c>
      <c r="G11" s="222">
        <f t="shared" si="0"/>
        <v>1.078834521690572E-2</v>
      </c>
      <c r="H11" s="222">
        <f t="shared" si="0"/>
        <v>3.3144927542067132E-3</v>
      </c>
    </row>
    <row r="12" spans="2:8" s="229" customFormat="1" x14ac:dyDescent="0.25">
      <c r="C12" s="222">
        <f t="shared" ref="C12:H12" si="1">C8-C6</f>
        <v>1.3026698240104675E-2</v>
      </c>
      <c r="D12" s="222">
        <f t="shared" si="1"/>
        <v>1.2865857425748292E-2</v>
      </c>
      <c r="E12" s="222">
        <f t="shared" si="1"/>
        <v>8.1041038845300339E-2</v>
      </c>
      <c r="F12" s="222">
        <f t="shared" si="1"/>
        <v>4.3526332505489818E-2</v>
      </c>
      <c r="G12" s="222">
        <f t="shared" si="1"/>
        <v>9.9663487215450181E-3</v>
      </c>
      <c r="H12" s="222">
        <f t="shared" si="1"/>
        <v>9.0208903919078709E-3</v>
      </c>
    </row>
  </sheetData>
  <mergeCells count="2">
    <mergeCell ref="C2:H2"/>
    <mergeCell ref="B2:B3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showGridLines="0" topLeftCell="A29" workbookViewId="0">
      <selection activeCell="M39" sqref="M39"/>
    </sheetView>
  </sheetViews>
  <sheetFormatPr defaultRowHeight="15" x14ac:dyDescent="0.25"/>
  <cols>
    <col min="2" max="2" width="23.28515625" customWidth="1"/>
    <col min="3" max="3" width="14.28515625" customWidth="1"/>
    <col min="4" max="7" width="13.28515625" customWidth="1"/>
  </cols>
  <sheetData>
    <row r="2" spans="2:7" ht="38.25" x14ac:dyDescent="0.25">
      <c r="B2" s="32" t="s">
        <v>66</v>
      </c>
      <c r="C2" s="32" t="s">
        <v>139</v>
      </c>
      <c r="D2" s="33" t="s">
        <v>67</v>
      </c>
      <c r="E2" s="34" t="s">
        <v>68</v>
      </c>
      <c r="F2" s="35" t="s">
        <v>90</v>
      </c>
      <c r="G2" s="170" t="s">
        <v>71</v>
      </c>
    </row>
    <row r="3" spans="2:7" x14ac:dyDescent="0.25">
      <c r="B3" s="171" t="s">
        <v>86</v>
      </c>
      <c r="C3" s="172" t="s">
        <v>146</v>
      </c>
      <c r="D3" s="55">
        <v>4730.3699004416485</v>
      </c>
      <c r="E3" s="56">
        <v>1297</v>
      </c>
      <c r="F3" s="57">
        <v>0.27418574599819484</v>
      </c>
      <c r="G3" s="173">
        <v>2.229284281379754</v>
      </c>
    </row>
    <row r="4" spans="2:7" x14ac:dyDescent="0.25">
      <c r="B4" s="174"/>
      <c r="C4" s="175" t="s">
        <v>147</v>
      </c>
      <c r="D4" s="43">
        <v>30399.463350550195</v>
      </c>
      <c r="E4" s="44">
        <v>8615</v>
      </c>
      <c r="F4" s="45">
        <v>0.28339316061788566</v>
      </c>
      <c r="G4" s="176">
        <v>2.2906932623016489</v>
      </c>
    </row>
    <row r="5" spans="2:7" x14ac:dyDescent="0.25">
      <c r="B5" s="174"/>
      <c r="C5" s="175" t="s">
        <v>148</v>
      </c>
      <c r="D5" s="43">
        <v>19682.915420315891</v>
      </c>
      <c r="E5" s="44">
        <v>6558</v>
      </c>
      <c r="F5" s="45">
        <v>0.33318234925864204</v>
      </c>
      <c r="G5" s="176">
        <v>2.5690368649127819</v>
      </c>
    </row>
    <row r="6" spans="2:7" x14ac:dyDescent="0.25">
      <c r="B6" s="174"/>
      <c r="C6" s="175" t="s">
        <v>149</v>
      </c>
      <c r="D6" s="43">
        <v>876.00000000000011</v>
      </c>
      <c r="E6" s="44">
        <v>366</v>
      </c>
      <c r="F6" s="45">
        <v>0.41780821917808214</v>
      </c>
      <c r="G6" s="176">
        <v>2.6374429223744285</v>
      </c>
    </row>
    <row r="7" spans="2:7" x14ac:dyDescent="0.25">
      <c r="B7" s="171" t="s">
        <v>133</v>
      </c>
      <c r="C7" s="172" t="s">
        <v>146</v>
      </c>
      <c r="D7" s="55">
        <v>13458.528684781792</v>
      </c>
      <c r="E7" s="56">
        <v>6706</v>
      </c>
      <c r="F7" s="57">
        <v>0.49827140522297941</v>
      </c>
      <c r="G7" s="173">
        <v>3.9711983025951256</v>
      </c>
    </row>
    <row r="8" spans="2:7" x14ac:dyDescent="0.25">
      <c r="B8" s="174"/>
      <c r="C8" s="175" t="s">
        <v>147</v>
      </c>
      <c r="D8" s="43">
        <v>78018.844621603421</v>
      </c>
      <c r="E8" s="44">
        <v>39252</v>
      </c>
      <c r="F8" s="45">
        <v>0.50310921919409091</v>
      </c>
      <c r="G8" s="176">
        <v>4.0557856025581041</v>
      </c>
    </row>
    <row r="9" spans="2:7" x14ac:dyDescent="0.25">
      <c r="B9" s="174"/>
      <c r="C9" s="175" t="s">
        <v>148</v>
      </c>
      <c r="D9" s="43">
        <v>84746.80354068421</v>
      </c>
      <c r="E9" s="44">
        <v>40577</v>
      </c>
      <c r="F9" s="45">
        <v>0.47880271945030101</v>
      </c>
      <c r="G9" s="176">
        <v>4.0877496183036373</v>
      </c>
    </row>
    <row r="10" spans="2:7" x14ac:dyDescent="0.25">
      <c r="B10" s="174"/>
      <c r="C10" s="175" t="s">
        <v>149</v>
      </c>
      <c r="D10" s="43">
        <v>9274.6748783591593</v>
      </c>
      <c r="E10" s="44">
        <v>4770</v>
      </c>
      <c r="F10" s="45">
        <v>0.51430374245570221</v>
      </c>
      <c r="G10" s="176">
        <v>4.2036371396424839</v>
      </c>
    </row>
    <row r="11" spans="2:7" x14ac:dyDescent="0.25">
      <c r="B11" s="171" t="s">
        <v>134</v>
      </c>
      <c r="C11" s="172" t="s">
        <v>146</v>
      </c>
      <c r="D11" s="55">
        <v>4563.7493225540829</v>
      </c>
      <c r="E11" s="56">
        <v>2976</v>
      </c>
      <c r="F11" s="57">
        <v>0.65209541314913722</v>
      </c>
      <c r="G11" s="173">
        <v>5.6423921207821</v>
      </c>
    </row>
    <row r="12" spans="2:7" x14ac:dyDescent="0.25">
      <c r="B12" s="174"/>
      <c r="C12" s="175" t="s">
        <v>147</v>
      </c>
      <c r="D12" s="43">
        <v>38283.708488659337</v>
      </c>
      <c r="E12" s="44">
        <v>26597</v>
      </c>
      <c r="F12" s="45">
        <v>0.69473415847053444</v>
      </c>
      <c r="G12" s="176">
        <v>5.7207375448358579</v>
      </c>
    </row>
    <row r="13" spans="2:7" x14ac:dyDescent="0.25">
      <c r="B13" s="174"/>
      <c r="C13" s="175" t="s">
        <v>148</v>
      </c>
      <c r="D13" s="43">
        <v>75514.168837487858</v>
      </c>
      <c r="E13" s="44">
        <v>49506</v>
      </c>
      <c r="F13" s="45">
        <v>0.65558557767537129</v>
      </c>
      <c r="G13" s="176">
        <v>5.7840376642230487</v>
      </c>
    </row>
    <row r="14" spans="2:7" x14ac:dyDescent="0.25">
      <c r="B14" s="174"/>
      <c r="C14" s="175" t="s">
        <v>149</v>
      </c>
      <c r="D14" s="43">
        <v>12961.402792125156</v>
      </c>
      <c r="E14" s="44">
        <v>8727</v>
      </c>
      <c r="F14" s="45">
        <v>0.67330675081729463</v>
      </c>
      <c r="G14" s="176">
        <v>5.855980269782421</v>
      </c>
    </row>
    <row r="15" spans="2:7" x14ac:dyDescent="0.25">
      <c r="B15" s="171" t="s">
        <v>79</v>
      </c>
      <c r="C15" s="172" t="s">
        <v>146</v>
      </c>
      <c r="D15" s="55">
        <v>318.91342914888844</v>
      </c>
      <c r="E15" s="56">
        <v>226</v>
      </c>
      <c r="F15" s="57">
        <v>0.70865626638284107</v>
      </c>
      <c r="G15" s="173">
        <v>7.6546611328678562</v>
      </c>
    </row>
    <row r="16" spans="2:7" x14ac:dyDescent="0.25">
      <c r="B16" s="174"/>
      <c r="C16" s="175" t="s">
        <v>147</v>
      </c>
      <c r="D16" s="43">
        <v>4721.0315367916755</v>
      </c>
      <c r="E16" s="44">
        <v>4022</v>
      </c>
      <c r="F16" s="45">
        <v>0.85193245769615755</v>
      </c>
      <c r="G16" s="176">
        <v>7.8048826847059862</v>
      </c>
    </row>
    <row r="17" spans="2:7" x14ac:dyDescent="0.25">
      <c r="B17" s="174"/>
      <c r="C17" s="175" t="s">
        <v>148</v>
      </c>
      <c r="D17" s="43">
        <v>6872.0431544277244</v>
      </c>
      <c r="E17" s="44">
        <v>5419</v>
      </c>
      <c r="F17" s="45">
        <v>0.78855732978168003</v>
      </c>
      <c r="G17" s="176">
        <v>7.5118310190465323</v>
      </c>
    </row>
    <row r="18" spans="2:7" x14ac:dyDescent="0.25">
      <c r="B18" s="174"/>
      <c r="C18" s="175" t="s">
        <v>149</v>
      </c>
      <c r="D18" s="43">
        <v>1254.4199116700352</v>
      </c>
      <c r="E18" s="44">
        <v>990</v>
      </c>
      <c r="F18" s="45">
        <v>0.78920941129034894</v>
      </c>
      <c r="G18" s="178">
        <v>7.4069103468477691</v>
      </c>
    </row>
    <row r="19" spans="2:7" x14ac:dyDescent="0.25">
      <c r="B19" s="338" t="s">
        <v>80</v>
      </c>
      <c r="C19" s="339"/>
      <c r="D19" s="68">
        <v>385677.0378696011</v>
      </c>
      <c r="E19" s="69">
        <v>206604</v>
      </c>
      <c r="F19" s="179">
        <v>0.53569173093953704</v>
      </c>
      <c r="G19" s="176">
        <v>4.5270631264101917</v>
      </c>
    </row>
    <row r="20" spans="2:7" x14ac:dyDescent="0.25">
      <c r="B20" s="340" t="s">
        <v>81</v>
      </c>
      <c r="C20" s="341"/>
      <c r="D20" s="80">
        <v>57504.588898870032</v>
      </c>
      <c r="E20" s="81">
        <v>29890</v>
      </c>
      <c r="F20" s="180">
        <v>0.51978460453940123</v>
      </c>
      <c r="G20" s="181" t="s">
        <v>53</v>
      </c>
    </row>
    <row r="21" spans="2:7" x14ac:dyDescent="0.25">
      <c r="B21" s="342" t="s">
        <v>52</v>
      </c>
      <c r="C21" s="343"/>
      <c r="D21" s="182">
        <v>443181.62676847115</v>
      </c>
      <c r="E21" s="183">
        <v>236494</v>
      </c>
      <c r="F21" s="184">
        <v>0.53362771765705486</v>
      </c>
      <c r="G21" s="181" t="s">
        <v>53</v>
      </c>
    </row>
    <row r="23" spans="2:7" x14ac:dyDescent="0.25">
      <c r="B23" s="21" t="s">
        <v>21</v>
      </c>
    </row>
  </sheetData>
  <mergeCells count="3">
    <mergeCell ref="B19:C19"/>
    <mergeCell ref="B20:C20"/>
    <mergeCell ref="B21:C2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topLeftCell="A33" workbookViewId="0">
      <selection activeCell="G15" sqref="G15"/>
    </sheetView>
  </sheetViews>
  <sheetFormatPr defaultRowHeight="15" x14ac:dyDescent="0.25"/>
  <cols>
    <col min="2" max="2" width="23.28515625" customWidth="1"/>
    <col min="3" max="3" width="14.28515625" customWidth="1"/>
    <col min="4" max="7" width="13.28515625" customWidth="1"/>
    <col min="17" max="17" width="10.5703125" bestFit="1" customWidth="1"/>
  </cols>
  <sheetData>
    <row r="2" spans="2:18" ht="38.25" x14ac:dyDescent="0.25">
      <c r="B2" s="32" t="s">
        <v>66</v>
      </c>
      <c r="C2" s="32" t="s">
        <v>139</v>
      </c>
      <c r="D2" s="33" t="s">
        <v>67</v>
      </c>
      <c r="E2" s="34" t="s">
        <v>68</v>
      </c>
      <c r="F2" s="35" t="s">
        <v>90</v>
      </c>
      <c r="G2" s="170" t="s">
        <v>195</v>
      </c>
    </row>
    <row r="3" spans="2:18" x14ac:dyDescent="0.25">
      <c r="B3" s="171" t="s">
        <v>188</v>
      </c>
      <c r="C3" s="172" t="s">
        <v>146</v>
      </c>
      <c r="D3" s="314">
        <v>9142</v>
      </c>
      <c r="E3" s="56">
        <v>3002</v>
      </c>
      <c r="F3" s="57">
        <v>0.32800000000000001</v>
      </c>
      <c r="G3" s="173">
        <v>3</v>
      </c>
    </row>
    <row r="4" spans="2:18" x14ac:dyDescent="0.25">
      <c r="B4" s="174"/>
      <c r="C4" s="175" t="s">
        <v>147</v>
      </c>
      <c r="D4" s="313">
        <v>48949</v>
      </c>
      <c r="E4" s="44">
        <v>16106</v>
      </c>
      <c r="F4" s="45">
        <v>0.32900000000000001</v>
      </c>
      <c r="G4" s="176">
        <v>2.9</v>
      </c>
      <c r="I4" s="312"/>
      <c r="J4" s="312"/>
      <c r="K4" s="312"/>
      <c r="L4" s="312"/>
      <c r="M4" s="312"/>
      <c r="N4" s="312"/>
      <c r="O4" s="312"/>
      <c r="P4" s="312"/>
      <c r="Q4" s="312"/>
      <c r="R4" s="312"/>
    </row>
    <row r="5" spans="2:18" x14ac:dyDescent="0.25">
      <c r="B5" s="174"/>
      <c r="C5" s="175" t="s">
        <v>148</v>
      </c>
      <c r="D5" s="313">
        <v>22876</v>
      </c>
      <c r="E5" s="44">
        <v>7987</v>
      </c>
      <c r="F5" s="45">
        <v>0.34899999999999998</v>
      </c>
      <c r="G5" s="176">
        <v>3</v>
      </c>
      <c r="I5" s="312"/>
      <c r="K5" s="312"/>
      <c r="L5" s="312"/>
      <c r="M5" s="312"/>
      <c r="N5" s="312"/>
      <c r="O5" s="312"/>
      <c r="P5" s="312"/>
      <c r="Q5" s="312"/>
      <c r="R5" s="312"/>
    </row>
    <row r="6" spans="2:18" x14ac:dyDescent="0.25">
      <c r="B6" s="174"/>
      <c r="C6" s="175" t="s">
        <v>149</v>
      </c>
      <c r="D6" s="313">
        <v>34</v>
      </c>
      <c r="E6" s="44">
        <v>7</v>
      </c>
      <c r="F6" s="45">
        <v>0.20599999999999999</v>
      </c>
      <c r="G6" s="176">
        <v>3.3</v>
      </c>
      <c r="I6" s="312"/>
      <c r="J6" s="312"/>
      <c r="K6" s="312"/>
      <c r="L6" s="312"/>
      <c r="M6" s="312"/>
      <c r="N6" s="312"/>
      <c r="O6" s="312"/>
      <c r="P6" s="312"/>
      <c r="Q6" s="312"/>
      <c r="R6" s="312"/>
    </row>
    <row r="7" spans="2:18" x14ac:dyDescent="0.25">
      <c r="B7" s="171" t="s">
        <v>189</v>
      </c>
      <c r="C7" s="172" t="s">
        <v>146</v>
      </c>
      <c r="D7" s="314">
        <v>6371</v>
      </c>
      <c r="E7" s="56">
        <v>3304</v>
      </c>
      <c r="F7" s="57">
        <v>0.51900000000000002</v>
      </c>
      <c r="G7" s="173">
        <v>4.2</v>
      </c>
      <c r="I7" s="312"/>
      <c r="J7" s="312"/>
      <c r="K7" s="312"/>
      <c r="L7" s="312"/>
      <c r="M7" s="312"/>
      <c r="N7" s="312"/>
      <c r="O7" s="312"/>
      <c r="P7" s="312"/>
      <c r="Q7" s="312"/>
      <c r="R7" s="312"/>
    </row>
    <row r="8" spans="2:18" x14ac:dyDescent="0.25">
      <c r="B8" s="174"/>
      <c r="C8" s="175" t="s">
        <v>147</v>
      </c>
      <c r="D8" s="313">
        <v>38633</v>
      </c>
      <c r="E8" s="44">
        <v>19302</v>
      </c>
      <c r="F8" s="45">
        <v>0.5</v>
      </c>
      <c r="G8" s="176">
        <v>4.2</v>
      </c>
      <c r="I8" s="312"/>
      <c r="J8" s="312"/>
      <c r="K8" s="312"/>
      <c r="L8" s="312"/>
      <c r="M8" s="312"/>
      <c r="N8" s="312"/>
      <c r="O8" s="312"/>
      <c r="P8" s="312"/>
      <c r="Q8" s="312"/>
      <c r="R8" s="312"/>
    </row>
    <row r="9" spans="2:18" x14ac:dyDescent="0.25">
      <c r="B9" s="174"/>
      <c r="C9" s="175" t="s">
        <v>148</v>
      </c>
      <c r="D9" s="313">
        <v>45026</v>
      </c>
      <c r="E9" s="44">
        <v>20045</v>
      </c>
      <c r="F9" s="45">
        <v>0.44500000000000001</v>
      </c>
      <c r="G9" s="176">
        <v>3.9</v>
      </c>
      <c r="I9" s="312"/>
      <c r="J9" s="312"/>
      <c r="K9" s="312"/>
      <c r="L9" s="312"/>
      <c r="M9" s="312"/>
      <c r="N9" s="312"/>
      <c r="O9" s="312"/>
      <c r="P9" s="312"/>
      <c r="Q9" s="312"/>
      <c r="R9" s="312"/>
    </row>
    <row r="10" spans="2:18" x14ac:dyDescent="0.25">
      <c r="B10" s="177"/>
      <c r="C10" s="175" t="s">
        <v>149</v>
      </c>
      <c r="D10" s="313">
        <v>418</v>
      </c>
      <c r="E10" s="44">
        <v>168</v>
      </c>
      <c r="F10" s="45">
        <v>0.40200000000000002</v>
      </c>
      <c r="G10" s="176">
        <v>3.2</v>
      </c>
      <c r="I10" s="312"/>
      <c r="J10" s="312"/>
      <c r="K10" s="312"/>
      <c r="L10" s="312"/>
      <c r="M10" s="312"/>
      <c r="N10" s="312"/>
      <c r="O10" s="312"/>
      <c r="P10" s="312"/>
      <c r="Q10" s="312"/>
      <c r="R10" s="312"/>
    </row>
    <row r="11" spans="2:18" x14ac:dyDescent="0.25">
      <c r="B11" s="171" t="s">
        <v>190</v>
      </c>
      <c r="C11" s="172" t="s">
        <v>146</v>
      </c>
      <c r="D11" s="314">
        <v>4837</v>
      </c>
      <c r="E11" s="56">
        <v>2988</v>
      </c>
      <c r="F11" s="57">
        <v>0.61799999999999999</v>
      </c>
      <c r="G11" s="173">
        <v>4.8</v>
      </c>
      <c r="I11" s="312"/>
      <c r="J11" s="312"/>
      <c r="K11" s="312"/>
      <c r="L11" s="312"/>
      <c r="M11" s="312"/>
      <c r="N11" s="312"/>
      <c r="O11" s="312"/>
      <c r="P11" s="312"/>
      <c r="Q11" s="312"/>
      <c r="R11" s="312"/>
    </row>
    <row r="12" spans="2:18" x14ac:dyDescent="0.25">
      <c r="B12" s="174"/>
      <c r="C12" s="175" t="s">
        <v>147</v>
      </c>
      <c r="D12" s="313">
        <v>32799</v>
      </c>
      <c r="E12" s="44">
        <v>19953</v>
      </c>
      <c r="F12" s="45">
        <v>0.60799999999999998</v>
      </c>
      <c r="G12" s="176">
        <v>4.8</v>
      </c>
      <c r="I12" s="312"/>
      <c r="J12" s="312"/>
      <c r="K12" s="312"/>
      <c r="L12" s="312"/>
      <c r="M12" s="312"/>
      <c r="N12" s="312"/>
      <c r="O12" s="312"/>
      <c r="P12" s="312"/>
      <c r="Q12" s="312"/>
      <c r="R12" s="312"/>
    </row>
    <row r="13" spans="2:18" x14ac:dyDescent="0.25">
      <c r="B13" s="174"/>
      <c r="C13" s="175" t="s">
        <v>148</v>
      </c>
      <c r="D13" s="313">
        <v>50634</v>
      </c>
      <c r="E13" s="44">
        <v>27284</v>
      </c>
      <c r="F13" s="45">
        <v>0.53900000000000003</v>
      </c>
      <c r="G13" s="176">
        <v>4.9000000000000004</v>
      </c>
      <c r="I13" s="312"/>
      <c r="J13" s="312"/>
      <c r="K13" s="312"/>
      <c r="L13" s="312"/>
      <c r="M13" s="312"/>
      <c r="N13" s="312"/>
      <c r="O13" s="312"/>
      <c r="P13" s="312"/>
      <c r="Q13" s="312"/>
      <c r="R13" s="312"/>
    </row>
    <row r="14" spans="2:18" x14ac:dyDescent="0.25">
      <c r="B14" s="174"/>
      <c r="C14" s="175" t="s">
        <v>149</v>
      </c>
      <c r="D14" s="313">
        <v>3179</v>
      </c>
      <c r="E14" s="44">
        <v>1477</v>
      </c>
      <c r="F14" s="45">
        <v>0.46500000000000002</v>
      </c>
      <c r="G14" s="176">
        <v>3.7</v>
      </c>
      <c r="I14" s="312"/>
      <c r="J14" s="312"/>
      <c r="K14" s="312"/>
      <c r="L14" s="312"/>
      <c r="M14" s="312"/>
      <c r="N14" s="312"/>
      <c r="O14" s="312"/>
      <c r="P14" s="312"/>
      <c r="Q14" s="312"/>
      <c r="R14" s="312"/>
    </row>
    <row r="15" spans="2:18" x14ac:dyDescent="0.25">
      <c r="B15" s="171" t="s">
        <v>191</v>
      </c>
      <c r="C15" s="172" t="s">
        <v>146</v>
      </c>
      <c r="D15" s="314">
        <v>2365</v>
      </c>
      <c r="E15" s="56">
        <v>1652</v>
      </c>
      <c r="F15" s="57">
        <v>0.69799999999999995</v>
      </c>
      <c r="G15" s="173">
        <v>5.4</v>
      </c>
      <c r="I15" s="312"/>
      <c r="J15" s="312"/>
      <c r="K15" s="312"/>
      <c r="L15" s="312"/>
      <c r="M15" s="312"/>
      <c r="N15" s="312"/>
      <c r="O15" s="312"/>
      <c r="P15" s="312"/>
      <c r="Q15" s="312"/>
      <c r="R15" s="312"/>
    </row>
    <row r="16" spans="2:18" x14ac:dyDescent="0.25">
      <c r="B16" s="174"/>
      <c r="C16" s="175" t="s">
        <v>147</v>
      </c>
      <c r="D16" s="313">
        <v>23138</v>
      </c>
      <c r="E16" s="44">
        <v>16819</v>
      </c>
      <c r="F16" s="45">
        <v>0.72699999999999998</v>
      </c>
      <c r="G16" s="176">
        <v>5.5</v>
      </c>
      <c r="I16" s="312"/>
      <c r="J16" s="312"/>
      <c r="K16" s="312"/>
      <c r="L16" s="312"/>
      <c r="M16" s="312"/>
      <c r="N16" s="312"/>
      <c r="O16" s="312"/>
      <c r="P16" s="312"/>
      <c r="Q16" s="312"/>
      <c r="R16" s="312"/>
    </row>
    <row r="17" spans="2:18" x14ac:dyDescent="0.25">
      <c r="B17" s="174"/>
      <c r="C17" s="175" t="s">
        <v>148</v>
      </c>
      <c r="D17" s="313">
        <v>43755</v>
      </c>
      <c r="E17" s="44">
        <v>28318</v>
      </c>
      <c r="F17" s="45">
        <v>0.64700000000000002</v>
      </c>
      <c r="G17" s="176">
        <v>5.6</v>
      </c>
      <c r="I17" s="312"/>
      <c r="J17" s="312"/>
      <c r="K17" s="312"/>
      <c r="L17" s="312"/>
      <c r="M17" s="312"/>
      <c r="N17" s="312"/>
      <c r="O17" s="312"/>
      <c r="P17" s="312"/>
      <c r="Q17" s="312"/>
      <c r="R17" s="312"/>
    </row>
    <row r="18" spans="2:18" x14ac:dyDescent="0.25">
      <c r="B18" s="174"/>
      <c r="C18" s="175" t="s">
        <v>149</v>
      </c>
      <c r="D18" s="313">
        <v>6911</v>
      </c>
      <c r="E18" s="44">
        <v>3776</v>
      </c>
      <c r="F18" s="45">
        <v>0.54600000000000004</v>
      </c>
      <c r="G18" s="176">
        <v>4.7</v>
      </c>
      <c r="I18" s="312"/>
      <c r="J18" s="312"/>
      <c r="K18" s="312"/>
      <c r="L18" s="312"/>
      <c r="M18" s="312"/>
      <c r="N18" s="312"/>
      <c r="O18" s="312"/>
      <c r="P18" s="312"/>
      <c r="Q18" s="312"/>
      <c r="R18" s="312"/>
    </row>
    <row r="19" spans="2:18" x14ac:dyDescent="0.25">
      <c r="B19" s="171" t="s">
        <v>192</v>
      </c>
      <c r="C19" s="172" t="s">
        <v>146</v>
      </c>
      <c r="D19" s="314">
        <v>356</v>
      </c>
      <c r="E19" s="56">
        <v>259</v>
      </c>
      <c r="F19" s="57">
        <v>0.72799999999999998</v>
      </c>
      <c r="G19" s="173">
        <v>6.2</v>
      </c>
      <c r="I19" s="312"/>
      <c r="J19" s="312"/>
      <c r="K19" s="312"/>
      <c r="L19" s="312"/>
      <c r="M19" s="312"/>
      <c r="N19" s="312"/>
      <c r="O19" s="312"/>
      <c r="P19" s="312"/>
      <c r="Q19" s="312"/>
      <c r="R19" s="312"/>
    </row>
    <row r="20" spans="2:18" x14ac:dyDescent="0.25">
      <c r="B20" s="174"/>
      <c r="C20" s="175" t="s">
        <v>147</v>
      </c>
      <c r="D20" s="313">
        <v>7903</v>
      </c>
      <c r="E20" s="44">
        <v>6306</v>
      </c>
      <c r="F20" s="45">
        <v>0.79800000000000004</v>
      </c>
      <c r="G20" s="176">
        <v>6.3</v>
      </c>
      <c r="I20" s="312"/>
      <c r="J20" s="312"/>
      <c r="K20" s="312"/>
      <c r="L20" s="312"/>
      <c r="M20" s="312"/>
      <c r="N20" s="312"/>
      <c r="O20" s="312"/>
      <c r="P20" s="312"/>
      <c r="Q20" s="312"/>
      <c r="R20" s="312"/>
    </row>
    <row r="21" spans="2:18" x14ac:dyDescent="0.25">
      <c r="B21" s="174"/>
      <c r="C21" s="175" t="s">
        <v>148</v>
      </c>
      <c r="D21" s="313">
        <v>24524</v>
      </c>
      <c r="E21" s="44">
        <v>18426</v>
      </c>
      <c r="F21" s="45">
        <v>0.751</v>
      </c>
      <c r="G21" s="176">
        <v>6.2</v>
      </c>
      <c r="I21" s="312"/>
      <c r="J21" s="312"/>
      <c r="K21" s="312"/>
      <c r="L21" s="312"/>
      <c r="M21" s="312"/>
      <c r="N21" s="312"/>
      <c r="O21" s="312"/>
      <c r="P21" s="312"/>
      <c r="Q21" s="312"/>
      <c r="R21" s="312"/>
    </row>
    <row r="22" spans="2:18" x14ac:dyDescent="0.25">
      <c r="B22" s="174"/>
      <c r="C22" s="175" t="s">
        <v>149</v>
      </c>
      <c r="D22" s="43">
        <v>13824</v>
      </c>
      <c r="E22" s="44">
        <v>9425</v>
      </c>
      <c r="F22" s="45">
        <v>0.68200000000000005</v>
      </c>
      <c r="G22" s="178">
        <v>5.8</v>
      </c>
      <c r="I22" s="312"/>
      <c r="J22" s="312"/>
      <c r="K22" s="312"/>
      <c r="L22" s="312"/>
      <c r="M22" s="312"/>
      <c r="N22" s="312"/>
      <c r="O22" s="312"/>
      <c r="P22" s="312"/>
      <c r="Q22" s="312"/>
      <c r="R22" s="312"/>
    </row>
    <row r="23" spans="2:18" x14ac:dyDescent="0.25">
      <c r="B23" s="338" t="s">
        <v>80</v>
      </c>
      <c r="C23" s="339"/>
      <c r="D23" s="68">
        <v>385676</v>
      </c>
      <c r="E23" s="69">
        <v>206604</v>
      </c>
      <c r="F23" s="179">
        <v>0.53600000000000003</v>
      </c>
      <c r="G23" s="176">
        <v>4.5</v>
      </c>
      <c r="I23" s="312"/>
      <c r="J23" s="312"/>
      <c r="K23" s="312"/>
      <c r="L23" s="312"/>
      <c r="M23" s="312"/>
      <c r="N23" s="312"/>
      <c r="O23" s="312"/>
      <c r="P23" s="312"/>
      <c r="Q23" s="312"/>
      <c r="R23" s="312"/>
    </row>
    <row r="24" spans="2:18" x14ac:dyDescent="0.25">
      <c r="B24" s="340" t="s">
        <v>81</v>
      </c>
      <c r="C24" s="341"/>
      <c r="D24" s="80">
        <v>57506</v>
      </c>
      <c r="E24" s="81">
        <v>29890</v>
      </c>
      <c r="F24" s="180">
        <v>0.52</v>
      </c>
      <c r="G24" s="181" t="s">
        <v>53</v>
      </c>
      <c r="I24" s="312"/>
      <c r="J24" s="312"/>
      <c r="K24" s="312"/>
      <c r="L24" s="312"/>
      <c r="M24" s="312"/>
      <c r="N24" s="312"/>
      <c r="O24" s="312"/>
      <c r="P24" s="312"/>
      <c r="Q24" s="312"/>
      <c r="R24" s="312"/>
    </row>
    <row r="25" spans="2:18" x14ac:dyDescent="0.25">
      <c r="B25" s="342" t="s">
        <v>52</v>
      </c>
      <c r="C25" s="343"/>
      <c r="D25" s="182">
        <v>443182</v>
      </c>
      <c r="E25" s="183">
        <v>236494</v>
      </c>
      <c r="F25" s="184">
        <v>0.53400000000000003</v>
      </c>
      <c r="G25" s="181" t="s">
        <v>53</v>
      </c>
      <c r="I25" s="312"/>
      <c r="J25" s="312"/>
      <c r="K25" s="312"/>
      <c r="L25" s="312"/>
      <c r="M25" s="312"/>
      <c r="N25" s="312"/>
      <c r="O25" s="312"/>
      <c r="P25" s="312"/>
      <c r="Q25" s="312"/>
      <c r="R25" s="312"/>
    </row>
    <row r="26" spans="2:18" x14ac:dyDescent="0.25">
      <c r="I26" s="312"/>
      <c r="J26" s="312"/>
      <c r="K26" s="312"/>
      <c r="L26" s="312"/>
      <c r="M26" s="312"/>
      <c r="N26" s="312"/>
      <c r="O26" s="312"/>
      <c r="P26" s="312"/>
      <c r="Q26" s="312"/>
      <c r="R26" s="312"/>
    </row>
    <row r="27" spans="2:18" x14ac:dyDescent="0.25">
      <c r="B27" s="21" t="s">
        <v>21</v>
      </c>
      <c r="I27" s="312"/>
      <c r="J27" s="312"/>
      <c r="K27" s="312"/>
      <c r="L27" s="312"/>
      <c r="M27" s="312"/>
      <c r="N27" s="312"/>
      <c r="O27" s="312"/>
      <c r="P27" s="312"/>
      <c r="Q27" s="312"/>
      <c r="R27" s="312"/>
    </row>
    <row r="28" spans="2:18" x14ac:dyDescent="0.25">
      <c r="I28" s="312"/>
      <c r="J28" s="312"/>
      <c r="K28" s="312"/>
      <c r="L28" s="312"/>
      <c r="M28" s="312"/>
      <c r="N28" s="312"/>
      <c r="O28" s="312"/>
      <c r="P28" s="312"/>
      <c r="Q28" s="312"/>
      <c r="R28" s="312"/>
    </row>
  </sheetData>
  <mergeCells count="3">
    <mergeCell ref="B23:C23"/>
    <mergeCell ref="B24:C24"/>
    <mergeCell ref="B25:C25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14"/>
  <sheetViews>
    <sheetView showGridLines="0" topLeftCell="J1" workbookViewId="0">
      <selection activeCell="AC5" sqref="AC5"/>
    </sheetView>
  </sheetViews>
  <sheetFormatPr defaultRowHeight="15" x14ac:dyDescent="0.25"/>
  <cols>
    <col min="2" max="2" width="14" customWidth="1"/>
    <col min="3" max="3" width="9" customWidth="1"/>
    <col min="4" max="5" width="7.42578125" customWidth="1"/>
    <col min="6" max="6" width="9" customWidth="1"/>
    <col min="7" max="8" width="7.42578125" customWidth="1"/>
    <col min="9" max="9" width="9" customWidth="1"/>
    <col min="10" max="11" width="7.42578125" customWidth="1"/>
    <col min="12" max="12" width="9" customWidth="1"/>
    <col min="13" max="14" width="7.42578125" customWidth="1"/>
    <col min="15" max="15" width="1" customWidth="1"/>
    <col min="16" max="17" width="11.42578125" customWidth="1"/>
  </cols>
  <sheetData>
    <row r="2" spans="2:30" x14ac:dyDescent="0.25">
      <c r="B2" s="128"/>
      <c r="C2" s="129" t="s">
        <v>0</v>
      </c>
      <c r="D2" s="130"/>
      <c r="E2" s="131"/>
      <c r="F2" s="130" t="s">
        <v>1</v>
      </c>
      <c r="G2" s="130"/>
      <c r="H2" s="131"/>
      <c r="I2" s="130" t="s">
        <v>2</v>
      </c>
      <c r="J2" s="130"/>
      <c r="K2" s="131"/>
      <c r="L2" s="130" t="s">
        <v>197</v>
      </c>
      <c r="M2" s="130"/>
      <c r="N2" s="131"/>
      <c r="O2" s="128">
        <v>0</v>
      </c>
      <c r="P2" s="334" t="s">
        <v>71</v>
      </c>
      <c r="Q2" s="336" t="s">
        <v>72</v>
      </c>
    </row>
    <row r="3" spans="2:30" ht="38.25" x14ac:dyDescent="0.25">
      <c r="B3" s="132" t="s">
        <v>150</v>
      </c>
      <c r="C3" s="33" t="s">
        <v>67</v>
      </c>
      <c r="D3" s="34" t="s">
        <v>120</v>
      </c>
      <c r="E3" s="35" t="s">
        <v>35</v>
      </c>
      <c r="F3" s="33" t="s">
        <v>67</v>
      </c>
      <c r="G3" s="34" t="s">
        <v>120</v>
      </c>
      <c r="H3" s="35" t="s">
        <v>35</v>
      </c>
      <c r="I3" s="33" t="s">
        <v>67</v>
      </c>
      <c r="J3" s="34" t="s">
        <v>120</v>
      </c>
      <c r="K3" s="35" t="s">
        <v>35</v>
      </c>
      <c r="L3" s="33" t="s">
        <v>67</v>
      </c>
      <c r="M3" s="34" t="s">
        <v>120</v>
      </c>
      <c r="N3" s="35" t="s">
        <v>35</v>
      </c>
      <c r="O3" s="133">
        <v>0</v>
      </c>
      <c r="P3" s="335"/>
      <c r="Q3" s="337"/>
    </row>
    <row r="4" spans="2:30" x14ac:dyDescent="0.25">
      <c r="B4" s="134" t="s">
        <v>151</v>
      </c>
      <c r="C4" s="185">
        <v>254673</v>
      </c>
      <c r="D4" s="186">
        <v>17017</v>
      </c>
      <c r="E4" s="157">
        <v>6.7000000000000004E-2</v>
      </c>
      <c r="F4" s="185">
        <v>59654</v>
      </c>
      <c r="G4" s="186">
        <v>42848</v>
      </c>
      <c r="H4" s="157">
        <v>0.71799999999999997</v>
      </c>
      <c r="I4" s="185">
        <v>18409</v>
      </c>
      <c r="J4" s="186">
        <v>8763</v>
      </c>
      <c r="K4" s="157">
        <v>0.47599999999999998</v>
      </c>
      <c r="L4" s="185">
        <v>11349</v>
      </c>
      <c r="M4" s="186">
        <v>1725</v>
      </c>
      <c r="N4" s="157">
        <v>0.152</v>
      </c>
      <c r="O4" s="128">
        <v>0</v>
      </c>
      <c r="P4" s="159">
        <v>4.9000000000000004</v>
      </c>
      <c r="Q4" s="12">
        <v>43.4</v>
      </c>
    </row>
    <row r="5" spans="2:30" x14ac:dyDescent="0.25">
      <c r="B5" s="7" t="s">
        <v>152</v>
      </c>
      <c r="C5" s="187">
        <v>1706476</v>
      </c>
      <c r="D5" s="188">
        <v>100733</v>
      </c>
      <c r="E5" s="163">
        <v>5.8999999999999997E-2</v>
      </c>
      <c r="F5" s="187">
        <v>357506</v>
      </c>
      <c r="G5" s="188">
        <v>179480</v>
      </c>
      <c r="H5" s="163">
        <v>0.502</v>
      </c>
      <c r="I5" s="187">
        <v>191189</v>
      </c>
      <c r="J5" s="188">
        <v>80949</v>
      </c>
      <c r="K5" s="163">
        <v>0.42299999999999999</v>
      </c>
      <c r="L5" s="187">
        <v>121300</v>
      </c>
      <c r="M5" s="188">
        <v>12246</v>
      </c>
      <c r="N5" s="163">
        <v>0.10100000000000001</v>
      </c>
      <c r="O5" s="128">
        <v>0</v>
      </c>
      <c r="P5" s="138">
        <v>4.4000000000000004</v>
      </c>
      <c r="Q5" s="12">
        <v>41.2</v>
      </c>
    </row>
    <row r="6" spans="2:30" x14ac:dyDescent="0.25">
      <c r="B6" s="7" t="s">
        <v>153</v>
      </c>
      <c r="C6" s="187">
        <v>58958</v>
      </c>
      <c r="D6" s="188">
        <v>4480</v>
      </c>
      <c r="E6" s="163">
        <v>7.5999999999999998E-2</v>
      </c>
      <c r="F6" s="187">
        <v>26834</v>
      </c>
      <c r="G6" s="188">
        <v>14909</v>
      </c>
      <c r="H6" s="163">
        <v>0.55600000000000005</v>
      </c>
      <c r="I6" s="187">
        <v>15602</v>
      </c>
      <c r="J6" s="188">
        <v>8228</v>
      </c>
      <c r="K6" s="163">
        <v>0.52700000000000002</v>
      </c>
      <c r="L6" s="187">
        <v>7943</v>
      </c>
      <c r="M6" s="188">
        <v>1204</v>
      </c>
      <c r="N6" s="163">
        <v>0.152</v>
      </c>
      <c r="O6" s="128">
        <v>0</v>
      </c>
      <c r="P6" s="142" t="s">
        <v>53</v>
      </c>
      <c r="Q6" s="143">
        <v>42.6</v>
      </c>
    </row>
    <row r="7" spans="2:30" x14ac:dyDescent="0.25">
      <c r="B7" s="205" t="s">
        <v>52</v>
      </c>
      <c r="C7" s="189">
        <v>2020107</v>
      </c>
      <c r="D7" s="190">
        <v>122230</v>
      </c>
      <c r="E7" s="169">
        <v>6.0999999999999999E-2</v>
      </c>
      <c r="F7" s="189">
        <v>443994</v>
      </c>
      <c r="G7" s="190">
        <v>237237</v>
      </c>
      <c r="H7" s="169">
        <v>0.53400000000000003</v>
      </c>
      <c r="I7" s="189">
        <v>225199</v>
      </c>
      <c r="J7" s="190">
        <v>97940</v>
      </c>
      <c r="K7" s="169">
        <v>0.435</v>
      </c>
      <c r="L7" s="189">
        <v>140592</v>
      </c>
      <c r="M7" s="190">
        <v>15175</v>
      </c>
      <c r="N7" s="169">
        <v>0.108</v>
      </c>
      <c r="O7" s="128">
        <v>0</v>
      </c>
      <c r="P7" s="148">
        <v>4.5</v>
      </c>
      <c r="Q7" s="143">
        <v>41.5</v>
      </c>
    </row>
    <row r="8" spans="2:30" x14ac:dyDescent="0.25">
      <c r="C8" s="220"/>
    </row>
    <row r="9" spans="2:30" x14ac:dyDescent="0.25">
      <c r="B9" s="21" t="s">
        <v>21</v>
      </c>
    </row>
    <row r="10" spans="2:30" x14ac:dyDescent="0.25">
      <c r="B10" s="21" t="s">
        <v>23</v>
      </c>
    </row>
    <row r="11" spans="2:30" x14ac:dyDescent="0.25"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</row>
    <row r="12" spans="2:30" x14ac:dyDescent="0.25"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</row>
    <row r="13" spans="2:30" x14ac:dyDescent="0.25"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</row>
    <row r="14" spans="2:30" x14ac:dyDescent="0.25"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</row>
  </sheetData>
  <mergeCells count="2">
    <mergeCell ref="P2:P3"/>
    <mergeCell ref="Q2:Q3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"/>
  <sheetViews>
    <sheetView showGridLines="0" topLeftCell="A10" workbookViewId="0">
      <selection activeCell="P15" sqref="P15"/>
    </sheetView>
  </sheetViews>
  <sheetFormatPr defaultRowHeight="15" x14ac:dyDescent="0.25"/>
  <cols>
    <col min="2" max="2" width="14" customWidth="1"/>
    <col min="3" max="3" width="9" customWidth="1"/>
    <col min="4" max="5" width="7.42578125" customWidth="1"/>
    <col min="6" max="6" width="9" customWidth="1"/>
    <col min="7" max="8" width="7.42578125" customWidth="1"/>
    <col min="9" max="9" width="9" customWidth="1"/>
    <col min="10" max="11" width="7.42578125" customWidth="1"/>
    <col min="12" max="12" width="9" customWidth="1"/>
    <col min="13" max="14" width="7.42578125" customWidth="1"/>
    <col min="15" max="15" width="2.28515625" customWidth="1"/>
    <col min="16" max="17" width="11.42578125" customWidth="1"/>
  </cols>
  <sheetData>
    <row r="2" spans="2:17" x14ac:dyDescent="0.25">
      <c r="B2" s="128"/>
      <c r="C2" s="129" t="s">
        <v>127</v>
      </c>
      <c r="D2" s="130"/>
      <c r="E2" s="131"/>
      <c r="F2" s="130" t="s">
        <v>128</v>
      </c>
      <c r="G2" s="130"/>
      <c r="H2" s="131"/>
      <c r="I2" s="130" t="s">
        <v>129</v>
      </c>
      <c r="J2" s="130"/>
      <c r="K2" s="131"/>
      <c r="L2" s="130" t="s">
        <v>130</v>
      </c>
      <c r="M2" s="130"/>
      <c r="N2" s="131"/>
      <c r="O2" s="128"/>
      <c r="P2" s="334" t="s">
        <v>71</v>
      </c>
      <c r="Q2" s="336" t="s">
        <v>72</v>
      </c>
    </row>
    <row r="3" spans="2:17" ht="38.25" x14ac:dyDescent="0.25">
      <c r="B3" s="132" t="s">
        <v>150</v>
      </c>
      <c r="C3" s="33" t="s">
        <v>67</v>
      </c>
      <c r="D3" s="34" t="s">
        <v>120</v>
      </c>
      <c r="E3" s="35" t="s">
        <v>35</v>
      </c>
      <c r="F3" s="33" t="s">
        <v>67</v>
      </c>
      <c r="G3" s="34" t="s">
        <v>120</v>
      </c>
      <c r="H3" s="35" t="s">
        <v>35</v>
      </c>
      <c r="I3" s="33" t="s">
        <v>67</v>
      </c>
      <c r="J3" s="34" t="s">
        <v>120</v>
      </c>
      <c r="K3" s="35" t="s">
        <v>35</v>
      </c>
      <c r="L3" s="33" t="s">
        <v>67</v>
      </c>
      <c r="M3" s="34" t="s">
        <v>120</v>
      </c>
      <c r="N3" s="35" t="s">
        <v>35</v>
      </c>
      <c r="O3" s="133"/>
      <c r="P3" s="335"/>
      <c r="Q3" s="337"/>
    </row>
    <row r="4" spans="2:17" x14ac:dyDescent="0.25">
      <c r="B4" s="134" t="s">
        <v>151</v>
      </c>
      <c r="C4" s="135">
        <v>35395.049943858074</v>
      </c>
      <c r="D4" s="136">
        <v>7513.0369114454679</v>
      </c>
      <c r="E4" s="137">
        <v>0.21226236220494915</v>
      </c>
      <c r="F4" s="135">
        <v>5147.8304738378611</v>
      </c>
      <c r="G4" s="136">
        <v>3538</v>
      </c>
      <c r="H4" s="137">
        <v>0.68727981971836682</v>
      </c>
      <c r="I4" s="135">
        <v>750.78841230631008</v>
      </c>
      <c r="J4" s="136">
        <v>226</v>
      </c>
      <c r="K4" s="137">
        <v>0.30101689942944337</v>
      </c>
      <c r="L4" s="135">
        <v>11400.753297402498</v>
      </c>
      <c r="M4" s="136">
        <v>151</v>
      </c>
      <c r="N4" s="137">
        <v>1.324473883970485E-2</v>
      </c>
      <c r="O4" s="197"/>
      <c r="P4" s="159">
        <v>5.7796089494649205</v>
      </c>
      <c r="Q4" s="12">
        <v>37.822350043999606</v>
      </c>
    </row>
    <row r="5" spans="2:17" x14ac:dyDescent="0.25">
      <c r="B5" s="7" t="s">
        <v>152</v>
      </c>
      <c r="C5" s="139">
        <v>194451.72821318961</v>
      </c>
      <c r="D5" s="140">
        <v>35611.655370911001</v>
      </c>
      <c r="E5" s="141">
        <v>0.18313879592711932</v>
      </c>
      <c r="F5" s="139">
        <v>22937.872258402575</v>
      </c>
      <c r="G5" s="140">
        <v>10709</v>
      </c>
      <c r="H5" s="141">
        <v>0.46686980724975879</v>
      </c>
      <c r="I5" s="139">
        <v>7536.653604311703</v>
      </c>
      <c r="J5" s="140">
        <v>2600</v>
      </c>
      <c r="K5" s="141">
        <v>0.34498069521366165</v>
      </c>
      <c r="L5" s="139">
        <v>23144.709364473383</v>
      </c>
      <c r="M5" s="140">
        <v>831</v>
      </c>
      <c r="N5" s="141">
        <v>3.5904533814348369E-2</v>
      </c>
      <c r="O5" s="197"/>
      <c r="P5" s="138">
        <v>5.4636178197381353</v>
      </c>
      <c r="Q5" s="12">
        <v>36.435925026269402</v>
      </c>
    </row>
    <row r="6" spans="2:17" x14ac:dyDescent="0.25">
      <c r="B6" s="7" t="s">
        <v>153</v>
      </c>
      <c r="C6" s="139">
        <v>627.00000000000011</v>
      </c>
      <c r="D6" s="140">
        <v>9</v>
      </c>
      <c r="E6" s="141">
        <v>1.435406698564593E-2</v>
      </c>
      <c r="F6" s="139">
        <v>0</v>
      </c>
      <c r="G6" s="140">
        <v>0</v>
      </c>
      <c r="H6" s="141" t="s">
        <v>53</v>
      </c>
      <c r="I6" s="139">
        <v>0</v>
      </c>
      <c r="J6" s="140">
        <v>0</v>
      </c>
      <c r="K6" s="141" t="s">
        <v>53</v>
      </c>
      <c r="L6" s="139">
        <v>0</v>
      </c>
      <c r="M6" s="140">
        <v>0</v>
      </c>
      <c r="N6" s="141" t="s">
        <v>53</v>
      </c>
      <c r="O6" s="197"/>
      <c r="P6" s="142" t="s">
        <v>53</v>
      </c>
      <c r="Q6" s="143" t="s">
        <v>53</v>
      </c>
    </row>
    <row r="7" spans="2:17" x14ac:dyDescent="0.25">
      <c r="B7" s="144" t="s">
        <v>52</v>
      </c>
      <c r="C7" s="189">
        <v>230473.77815704758</v>
      </c>
      <c r="D7" s="190">
        <v>43133.69228235646</v>
      </c>
      <c r="E7" s="169">
        <v>0.18715227661588751</v>
      </c>
      <c r="F7" s="189">
        <v>28085.702732240439</v>
      </c>
      <c r="G7" s="190">
        <v>14247</v>
      </c>
      <c r="H7" s="169">
        <v>0.50726877428797368</v>
      </c>
      <c r="I7" s="189">
        <v>8287.4420166180116</v>
      </c>
      <c r="J7" s="190">
        <v>2826</v>
      </c>
      <c r="K7" s="169">
        <v>0.3409978609000574</v>
      </c>
      <c r="L7" s="189">
        <v>34545.462661875899</v>
      </c>
      <c r="M7" s="190">
        <v>982</v>
      </c>
      <c r="N7" s="169">
        <v>2.8426309110739671E-2</v>
      </c>
      <c r="O7" s="128"/>
      <c r="P7" s="148">
        <v>5.5311622837226704</v>
      </c>
      <c r="Q7" s="143">
        <v>36.69004296748686</v>
      </c>
    </row>
  </sheetData>
  <mergeCells count="2">
    <mergeCell ref="P2:P3"/>
    <mergeCell ref="Q2:Q3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topLeftCell="A10" workbookViewId="0">
      <selection activeCell="T18" sqref="T18"/>
    </sheetView>
  </sheetViews>
  <sheetFormatPr defaultRowHeight="15" x14ac:dyDescent="0.25"/>
  <cols>
    <col min="1" max="1" width="15.140625" customWidth="1"/>
  </cols>
  <sheetData>
    <row r="1" spans="1:13" hidden="1" x14ac:dyDescent="0.25">
      <c r="B1" s="349" t="s">
        <v>44</v>
      </c>
      <c r="C1" s="350"/>
      <c r="D1" s="351">
        <v>11</v>
      </c>
      <c r="E1" s="352"/>
      <c r="F1" s="351">
        <v>12</v>
      </c>
      <c r="G1" s="352"/>
      <c r="H1" s="351">
        <v>13</v>
      </c>
      <c r="I1" s="352"/>
      <c r="J1" s="351">
        <v>14</v>
      </c>
      <c r="K1" s="352"/>
    </row>
    <row r="2" spans="1:13" hidden="1" x14ac:dyDescent="0.25">
      <c r="B2" s="244" t="s">
        <v>173</v>
      </c>
      <c r="C2" s="245" t="s">
        <v>174</v>
      </c>
      <c r="D2" s="245" t="s">
        <v>173</v>
      </c>
      <c r="E2" s="245" t="s">
        <v>174</v>
      </c>
      <c r="F2" s="245" t="s">
        <v>173</v>
      </c>
      <c r="G2" s="245" t="s">
        <v>174</v>
      </c>
      <c r="H2" s="245" t="s">
        <v>173</v>
      </c>
      <c r="I2" s="245" t="s">
        <v>174</v>
      </c>
      <c r="J2" s="245" t="s">
        <v>173</v>
      </c>
      <c r="K2" s="245" t="s">
        <v>174</v>
      </c>
    </row>
    <row r="3" spans="1:13" hidden="1" x14ac:dyDescent="0.25">
      <c r="A3" s="246" t="s">
        <v>27</v>
      </c>
      <c r="B3" s="247">
        <v>0.46773999786376957</v>
      </c>
      <c r="C3" s="247">
        <v>0.52012314818310712</v>
      </c>
      <c r="D3" s="247">
        <v>0.3</v>
      </c>
      <c r="E3" s="247">
        <v>0.34502251744626655</v>
      </c>
      <c r="F3" s="247">
        <v>5.6400000000000006E-2</v>
      </c>
      <c r="G3" s="247">
        <v>9.4626801876795494E-2</v>
      </c>
      <c r="H3" s="247">
        <v>0.05</v>
      </c>
      <c r="I3" s="247">
        <v>7.1437699762244497E-2</v>
      </c>
      <c r="J3" s="247">
        <v>0.05</v>
      </c>
      <c r="K3" s="247">
        <v>6.1939244378476609E-2</v>
      </c>
    </row>
    <row r="4" spans="1:13" hidden="1" x14ac:dyDescent="0.25">
      <c r="A4" s="248" t="s">
        <v>28</v>
      </c>
      <c r="B4" s="249">
        <v>0.67200000000000004</v>
      </c>
      <c r="C4" s="249">
        <v>0.55944549329756632</v>
      </c>
      <c r="D4" s="249">
        <v>0.41199999999999998</v>
      </c>
      <c r="E4" s="249">
        <v>0.42411992671993448</v>
      </c>
      <c r="F4" s="249">
        <v>0.08</v>
      </c>
      <c r="G4" s="249">
        <v>0.10541514709370144</v>
      </c>
      <c r="H4" s="249">
        <v>7.0000000000000007E-2</v>
      </c>
      <c r="I4" s="249">
        <v>7.475219251645121E-2</v>
      </c>
      <c r="J4" s="249">
        <v>0.06</v>
      </c>
      <c r="K4" s="249">
        <v>6.3971332051585755E-2</v>
      </c>
    </row>
    <row r="5" spans="1:13" hidden="1" x14ac:dyDescent="0.25">
      <c r="A5" s="248" t="s">
        <v>29</v>
      </c>
      <c r="B5" s="250"/>
      <c r="C5" s="251">
        <v>0.53432492411166987</v>
      </c>
      <c r="D5" s="250"/>
      <c r="E5" s="251">
        <v>0.43490361198551047</v>
      </c>
      <c r="F5" s="250"/>
      <c r="G5" s="251">
        <v>0.10793637452597381</v>
      </c>
      <c r="H5" s="250"/>
      <c r="I5" s="251">
        <v>7.6872412521698186E-2</v>
      </c>
      <c r="J5" s="250"/>
      <c r="K5" s="251">
        <v>6.3921622184119758E-2</v>
      </c>
    </row>
    <row r="6" spans="1:13" hidden="1" x14ac:dyDescent="0.25">
      <c r="A6" s="252" t="s">
        <v>30</v>
      </c>
      <c r="B6" s="253">
        <v>0.75</v>
      </c>
      <c r="C6" s="254">
        <v>0.64048653214286666</v>
      </c>
      <c r="D6" s="253">
        <v>0.55369999999999997</v>
      </c>
      <c r="E6" s="254">
        <v>0.46764625922542458</v>
      </c>
      <c r="F6" s="253">
        <v>0.12861814662507162</v>
      </c>
      <c r="G6" s="254">
        <v>0.11538149581524619</v>
      </c>
      <c r="H6" s="253">
        <v>0.10680000000000005</v>
      </c>
      <c r="I6" s="254">
        <v>8.3773082908359081E-2</v>
      </c>
      <c r="J6" s="253">
        <v>8.8400000000000048E-2</v>
      </c>
      <c r="K6" s="254">
        <v>7.568789054093733E-2</v>
      </c>
    </row>
    <row r="7" spans="1:13" hidden="1" x14ac:dyDescent="0.25">
      <c r="B7" s="255">
        <f>B6-B4</f>
        <v>7.7999999999999958E-2</v>
      </c>
      <c r="C7" s="255">
        <f t="shared" ref="C7:K7" si="0">C6-C4</f>
        <v>8.1041038845300339E-2</v>
      </c>
      <c r="D7" s="255">
        <f t="shared" si="0"/>
        <v>0.14169999999999999</v>
      </c>
      <c r="E7" s="255">
        <f t="shared" si="0"/>
        <v>4.3526332505490095E-2</v>
      </c>
      <c r="F7" s="255">
        <f t="shared" si="0"/>
        <v>4.861814662507162E-2</v>
      </c>
      <c r="G7" s="255">
        <f t="shared" si="0"/>
        <v>9.9663487215447544E-3</v>
      </c>
      <c r="H7" s="255">
        <f t="shared" si="0"/>
        <v>3.6800000000000041E-2</v>
      </c>
      <c r="I7" s="255">
        <f t="shared" si="0"/>
        <v>9.0208903919078709E-3</v>
      </c>
      <c r="J7" s="255">
        <f t="shared" si="0"/>
        <v>2.840000000000005E-2</v>
      </c>
      <c r="K7" s="255">
        <f t="shared" si="0"/>
        <v>1.1716558489351575E-2</v>
      </c>
    </row>
    <row r="8" spans="1:13" hidden="1" x14ac:dyDescent="0.25">
      <c r="B8" s="255">
        <f>B4-B3</f>
        <v>0.20426000213623047</v>
      </c>
      <c r="C8" s="255">
        <f t="shared" ref="C8:K8" si="1">C4-C3</f>
        <v>3.9322345114459201E-2</v>
      </c>
      <c r="D8" s="255">
        <f t="shared" si="1"/>
        <v>0.11199999999999999</v>
      </c>
      <c r="E8" s="255">
        <f t="shared" si="1"/>
        <v>7.9097409273667929E-2</v>
      </c>
      <c r="F8" s="255">
        <f t="shared" si="1"/>
        <v>2.3599999999999996E-2</v>
      </c>
      <c r="G8" s="255">
        <f t="shared" si="1"/>
        <v>1.0788345216905942E-2</v>
      </c>
      <c r="H8" s="255">
        <f t="shared" si="1"/>
        <v>2.0000000000000004E-2</v>
      </c>
      <c r="I8" s="255">
        <f t="shared" si="1"/>
        <v>3.3144927542067132E-3</v>
      </c>
      <c r="J8" s="255">
        <f t="shared" si="1"/>
        <v>9.999999999999995E-3</v>
      </c>
      <c r="K8" s="255">
        <f t="shared" si="1"/>
        <v>2.0320876731091467E-3</v>
      </c>
      <c r="L8" s="255"/>
      <c r="M8" s="255"/>
    </row>
    <row r="9" spans="1:13" hidden="1" x14ac:dyDescent="0.25">
      <c r="A9" s="256" t="s">
        <v>175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5"/>
      <c r="M9" s="255"/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topLeftCell="A10" workbookViewId="0">
      <selection activeCell="U37" sqref="U37"/>
    </sheetView>
  </sheetViews>
  <sheetFormatPr defaultRowHeight="15" x14ac:dyDescent="0.25"/>
  <sheetData>
    <row r="1" spans="1:5" hidden="1" x14ac:dyDescent="0.25">
      <c r="B1" s="351">
        <v>20</v>
      </c>
      <c r="C1" s="352"/>
      <c r="D1" s="351">
        <v>21</v>
      </c>
      <c r="E1" s="352"/>
    </row>
    <row r="2" spans="1:5" hidden="1" x14ac:dyDescent="0.25">
      <c r="B2" s="244" t="s">
        <v>173</v>
      </c>
      <c r="C2" s="245" t="s">
        <v>174</v>
      </c>
      <c r="D2" s="245" t="s">
        <v>173</v>
      </c>
      <c r="E2" s="245" t="s">
        <v>174</v>
      </c>
    </row>
    <row r="3" spans="1:5" hidden="1" x14ac:dyDescent="0.25">
      <c r="A3" s="246" t="s">
        <v>27</v>
      </c>
      <c r="B3" s="247">
        <v>0.61480000000000001</v>
      </c>
      <c r="C3" s="247">
        <v>0.39300765068218496</v>
      </c>
      <c r="D3" s="247">
        <v>0.27</v>
      </c>
      <c r="E3" s="247">
        <v>0.31578066752959322</v>
      </c>
    </row>
    <row r="4" spans="1:5" hidden="1" x14ac:dyDescent="0.25">
      <c r="A4" s="248" t="s">
        <v>28</v>
      </c>
      <c r="B4" s="249">
        <v>0.7</v>
      </c>
      <c r="C4" s="249">
        <v>0.56549418233356796</v>
      </c>
      <c r="D4" s="249">
        <v>0.41</v>
      </c>
      <c r="E4" s="249">
        <v>0.32529574667578298</v>
      </c>
    </row>
    <row r="5" spans="1:5" hidden="1" x14ac:dyDescent="0.25">
      <c r="A5" s="248" t="s">
        <v>29</v>
      </c>
      <c r="B5" s="250"/>
      <c r="C5" s="251">
        <v>0.51472526149987718</v>
      </c>
      <c r="D5" s="250"/>
      <c r="E5" s="251">
        <v>0.36427386855352412</v>
      </c>
    </row>
    <row r="6" spans="1:5" hidden="1" x14ac:dyDescent="0.25">
      <c r="A6" s="252" t="s">
        <v>30</v>
      </c>
      <c r="B6" s="253">
        <v>0.75</v>
      </c>
      <c r="C6" s="254">
        <v>0.60532585991539922</v>
      </c>
      <c r="D6" s="253">
        <v>0.56784000000000012</v>
      </c>
      <c r="E6" s="254">
        <v>0.38201746897195399</v>
      </c>
    </row>
    <row r="7" spans="1:5" hidden="1" x14ac:dyDescent="0.25">
      <c r="B7" s="255">
        <v>5.0000000000000044E-2</v>
      </c>
      <c r="C7" s="255">
        <v>3.983167758183126E-2</v>
      </c>
      <c r="D7" s="255">
        <v>0.15784000000000015</v>
      </c>
      <c r="E7" s="255">
        <v>5.6721722296171007E-2</v>
      </c>
    </row>
    <row r="8" spans="1:5" hidden="1" x14ac:dyDescent="0.25">
      <c r="B8" s="255">
        <v>8.5199999999999942E-2</v>
      </c>
      <c r="C8" s="255">
        <v>0.172486531651383</v>
      </c>
      <c r="D8" s="255">
        <v>0.13999999999999996</v>
      </c>
      <c r="E8" s="255">
        <v>9.5150791461897644E-3</v>
      </c>
    </row>
    <row r="9" spans="1:5" hidden="1" x14ac:dyDescent="0.25">
      <c r="A9" s="256" t="s">
        <v>175</v>
      </c>
      <c r="B9" s="257"/>
      <c r="C9" s="257"/>
      <c r="D9" s="257"/>
      <c r="E9" s="257"/>
    </row>
  </sheetData>
  <mergeCells count="2">
    <mergeCell ref="B1:C1"/>
    <mergeCell ref="D1:E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"/>
  <sheetViews>
    <sheetView showGridLines="0" topLeftCell="A14" workbookViewId="0">
      <selection activeCell="R41" sqref="R41"/>
    </sheetView>
  </sheetViews>
  <sheetFormatPr defaultRowHeight="15" x14ac:dyDescent="0.25"/>
  <sheetData>
    <row r="1" spans="2:12" hidden="1" x14ac:dyDescent="0.25"/>
    <row r="2" spans="2:12" hidden="1" x14ac:dyDescent="0.25">
      <c r="C2" s="351">
        <v>25</v>
      </c>
      <c r="D2" s="352"/>
      <c r="E2" s="351">
        <v>35</v>
      </c>
      <c r="F2" s="352"/>
      <c r="G2" s="351">
        <v>45</v>
      </c>
      <c r="H2" s="352"/>
      <c r="I2" s="351">
        <v>55</v>
      </c>
      <c r="J2" s="352"/>
      <c r="K2" s="351">
        <v>65</v>
      </c>
      <c r="L2" s="352"/>
    </row>
    <row r="3" spans="2:12" hidden="1" x14ac:dyDescent="0.25">
      <c r="C3" s="244" t="s">
        <v>173</v>
      </c>
      <c r="D3" s="245" t="s">
        <v>174</v>
      </c>
      <c r="E3" s="245" t="s">
        <v>173</v>
      </c>
      <c r="F3" s="245" t="s">
        <v>174</v>
      </c>
      <c r="G3" s="245" t="s">
        <v>173</v>
      </c>
      <c r="H3" s="245" t="s">
        <v>174</v>
      </c>
      <c r="I3" s="245" t="s">
        <v>173</v>
      </c>
      <c r="J3" s="245" t="s">
        <v>174</v>
      </c>
      <c r="K3" s="245" t="s">
        <v>173</v>
      </c>
      <c r="L3" s="245" t="s">
        <v>174</v>
      </c>
    </row>
    <row r="4" spans="2:12" hidden="1" x14ac:dyDescent="0.25">
      <c r="B4" s="246" t="s">
        <v>27</v>
      </c>
      <c r="C4" s="247">
        <v>0.29000000000000004</v>
      </c>
      <c r="D4" s="247">
        <v>0.32175129356508197</v>
      </c>
      <c r="E4" s="247">
        <v>0.34209999847412098</v>
      </c>
      <c r="F4" s="247">
        <v>0.44321841486817981</v>
      </c>
      <c r="G4" s="247">
        <v>0.46773999786376957</v>
      </c>
      <c r="H4" s="247">
        <v>0.57443977294736526</v>
      </c>
      <c r="I4" s="247">
        <v>0.4937200012207032</v>
      </c>
      <c r="J4" s="247">
        <v>0.70420609998581918</v>
      </c>
      <c r="K4" s="247">
        <v>0.47790000152587903</v>
      </c>
      <c r="L4" s="247">
        <v>0.70154726080917296</v>
      </c>
    </row>
    <row r="5" spans="2:12" hidden="1" x14ac:dyDescent="0.25">
      <c r="B5" s="248" t="s">
        <v>28</v>
      </c>
      <c r="C5" s="249">
        <v>0.42399999999999999</v>
      </c>
      <c r="D5" s="249">
        <v>0.36089203548290383</v>
      </c>
      <c r="E5" s="249">
        <v>0.56509999999999994</v>
      </c>
      <c r="F5" s="249">
        <v>0.4628563011320142</v>
      </c>
      <c r="G5" s="249">
        <v>0.67200000000000004</v>
      </c>
      <c r="H5" s="249">
        <v>0.59622140870036255</v>
      </c>
      <c r="I5" s="249">
        <v>0.73</v>
      </c>
      <c r="J5" s="249">
        <v>0.73485338053452998</v>
      </c>
      <c r="K5" s="249">
        <v>0.78</v>
      </c>
      <c r="L5" s="249">
        <v>0.81537026135191049</v>
      </c>
    </row>
    <row r="6" spans="2:12" hidden="1" x14ac:dyDescent="0.25">
      <c r="B6" s="248" t="s">
        <v>29</v>
      </c>
      <c r="C6" s="250"/>
      <c r="D6" s="251">
        <v>0.3164291558529107</v>
      </c>
      <c r="E6" s="250"/>
      <c r="F6" s="251">
        <v>0.4337586192658125</v>
      </c>
      <c r="G6" s="250"/>
      <c r="H6" s="251">
        <v>0.57559078868609759</v>
      </c>
      <c r="I6" s="250"/>
      <c r="J6" s="251">
        <v>0.71202235208446929</v>
      </c>
      <c r="K6" s="250"/>
      <c r="L6" s="251">
        <v>0.78076890727592529</v>
      </c>
    </row>
    <row r="7" spans="2:12" hidden="1" x14ac:dyDescent="0.25">
      <c r="B7" s="252" t="s">
        <v>30</v>
      </c>
      <c r="C7" s="253">
        <v>0.51</v>
      </c>
      <c r="D7" s="254">
        <v>0.37981767682006262</v>
      </c>
      <c r="E7" s="253">
        <v>0.61874375999999998</v>
      </c>
      <c r="F7" s="254">
        <v>0.50262581094052261</v>
      </c>
      <c r="G7" s="253">
        <v>0.75</v>
      </c>
      <c r="H7" s="254">
        <v>0.65646111570564969</v>
      </c>
      <c r="I7" s="253">
        <v>0.81</v>
      </c>
      <c r="J7" s="254">
        <v>0.77589816986721116</v>
      </c>
      <c r="K7" s="253">
        <v>0.81372870000000008</v>
      </c>
      <c r="L7" s="254">
        <v>0.84268087649480938</v>
      </c>
    </row>
    <row r="8" spans="2:12" hidden="1" x14ac:dyDescent="0.25">
      <c r="C8" s="255">
        <v>8.6000000000000021E-2</v>
      </c>
      <c r="D8" s="255">
        <v>1.8925641337158794E-2</v>
      </c>
      <c r="E8" s="255">
        <v>5.364376000000004E-2</v>
      </c>
      <c r="F8" s="255">
        <v>3.9769509808508408E-2</v>
      </c>
      <c r="G8" s="255">
        <v>7.7999999999999958E-2</v>
      </c>
      <c r="H8" s="255">
        <v>6.0239707005287135E-2</v>
      </c>
      <c r="I8" s="255">
        <v>8.0000000000000071E-2</v>
      </c>
      <c r="J8" s="255">
        <v>4.1044789332681186E-2</v>
      </c>
      <c r="K8" s="255">
        <v>3.3728700000000056E-2</v>
      </c>
      <c r="L8" s="255">
        <v>2.7310615142898897E-2</v>
      </c>
    </row>
    <row r="9" spans="2:12" hidden="1" x14ac:dyDescent="0.25">
      <c r="C9" s="255">
        <v>0.13399999999999995</v>
      </c>
      <c r="D9" s="255">
        <v>3.9140741917821853E-2</v>
      </c>
      <c r="E9" s="255">
        <v>0.22300000152587895</v>
      </c>
      <c r="F9" s="255">
        <v>1.9637886263834392E-2</v>
      </c>
      <c r="G9" s="255">
        <v>0.20426000213623047</v>
      </c>
      <c r="H9" s="255">
        <v>2.1781635752997297E-2</v>
      </c>
      <c r="I9" s="255">
        <v>0.23627999877929678</v>
      </c>
      <c r="J9" s="255">
        <v>3.0647280548710798E-2</v>
      </c>
      <c r="K9" s="255">
        <v>0.302099998474121</v>
      </c>
      <c r="L9" s="255">
        <v>0.11382300054273753</v>
      </c>
    </row>
    <row r="10" spans="2:12" hidden="1" x14ac:dyDescent="0.25">
      <c r="B10" s="256" t="s">
        <v>175</v>
      </c>
      <c r="C10" s="257"/>
      <c r="D10" s="257"/>
      <c r="E10" s="257"/>
      <c r="F10" s="257"/>
      <c r="G10" s="257"/>
      <c r="H10" s="257"/>
      <c r="I10" s="257"/>
      <c r="J10" s="257"/>
      <c r="K10" s="257"/>
      <c r="L10" s="257"/>
    </row>
  </sheetData>
  <mergeCells count="5">
    <mergeCell ref="C2:D2"/>
    <mergeCell ref="E2:F2"/>
    <mergeCell ref="G2:H2"/>
    <mergeCell ref="I2:J2"/>
    <mergeCell ref="K2:L2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2"/>
  <sheetViews>
    <sheetView showGridLines="0" tabSelected="1" topLeftCell="A29" workbookViewId="0">
      <selection activeCell="Q33" sqref="Q33"/>
    </sheetView>
  </sheetViews>
  <sheetFormatPr defaultRowHeight="15" x14ac:dyDescent="0.25"/>
  <cols>
    <col min="3" max="3" width="11.140625" customWidth="1"/>
    <col min="17" max="17" width="21.42578125" bestFit="1" customWidth="1"/>
    <col min="19" max="19" width="23.42578125" bestFit="1" customWidth="1"/>
    <col min="20" max="20" width="13.7109375" bestFit="1" customWidth="1"/>
    <col min="21" max="21" width="21.42578125" bestFit="1" customWidth="1"/>
    <col min="22" max="22" width="15" bestFit="1" customWidth="1"/>
    <col min="23" max="23" width="23.42578125" bestFit="1" customWidth="1"/>
  </cols>
  <sheetData>
    <row r="1" spans="2:21" x14ac:dyDescent="0.25">
      <c r="S1" t="s">
        <v>210</v>
      </c>
      <c r="T1" s="286" t="s" vm="784">
        <v>44</v>
      </c>
    </row>
    <row r="2" spans="2:21" x14ac:dyDescent="0.25">
      <c r="S2" t="s">
        <v>223</v>
      </c>
      <c r="T2" s="286" t="s" vm="1">
        <v>44</v>
      </c>
    </row>
    <row r="3" spans="2:21" ht="15.75" hidden="1" thickBot="1" x14ac:dyDescent="0.3">
      <c r="B3" s="353" t="s">
        <v>224</v>
      </c>
      <c r="C3" s="354"/>
      <c r="D3" s="354"/>
      <c r="E3" s="354"/>
      <c r="F3" s="354"/>
      <c r="G3" s="354"/>
      <c r="H3" s="354"/>
      <c r="I3" s="354"/>
      <c r="J3" s="355"/>
    </row>
    <row r="4" spans="2:21" ht="15.75" hidden="1" thickBot="1" x14ac:dyDescent="0.3">
      <c r="B4" s="301"/>
      <c r="C4" s="302" t="s">
        <v>225</v>
      </c>
      <c r="D4" s="302" t="s">
        <v>225</v>
      </c>
      <c r="E4" s="302" t="s">
        <v>226</v>
      </c>
      <c r="F4" s="302" t="s">
        <v>226</v>
      </c>
      <c r="G4" s="302" t="s">
        <v>227</v>
      </c>
      <c r="H4" s="302" t="s">
        <v>227</v>
      </c>
      <c r="I4" s="302" t="s">
        <v>228</v>
      </c>
      <c r="J4" s="303" t="s">
        <v>228</v>
      </c>
      <c r="S4" s="353" t="s">
        <v>229</v>
      </c>
      <c r="T4" s="354"/>
      <c r="U4" s="355"/>
    </row>
    <row r="5" spans="2:21" ht="45" hidden="1" x14ac:dyDescent="0.25">
      <c r="B5" s="301" t="s">
        <v>230</v>
      </c>
      <c r="C5" s="302"/>
      <c r="D5" s="302"/>
      <c r="E5" s="302"/>
      <c r="F5" s="302"/>
      <c r="G5" s="302"/>
      <c r="H5" s="302"/>
      <c r="I5" s="302"/>
      <c r="J5" s="303"/>
      <c r="S5" s="301"/>
      <c r="T5" s="304" t="s">
        <v>231</v>
      </c>
      <c r="U5" s="303" t="s">
        <v>90</v>
      </c>
    </row>
    <row r="6" spans="2:21" hidden="1" x14ac:dyDescent="0.25">
      <c r="B6" s="301"/>
      <c r="C6" s="302" t="s">
        <v>232</v>
      </c>
      <c r="D6" s="302" t="s">
        <v>232</v>
      </c>
      <c r="E6" s="302" t="s">
        <v>233</v>
      </c>
      <c r="F6" s="302" t="s">
        <v>233</v>
      </c>
      <c r="G6" s="302" t="s">
        <v>233</v>
      </c>
      <c r="H6" s="302" t="s">
        <v>233</v>
      </c>
      <c r="I6" s="302" t="s">
        <v>233</v>
      </c>
      <c r="J6" s="303" t="s">
        <v>233</v>
      </c>
      <c r="S6" s="301">
        <v>0</v>
      </c>
      <c r="T6" s="302" t="s" vm="3">
        <v>163</v>
      </c>
      <c r="U6" s="305" vm="785">
        <v>0.22886528259019631</v>
      </c>
    </row>
    <row r="7" spans="2:21" hidden="1" x14ac:dyDescent="0.25">
      <c r="B7" s="301"/>
      <c r="C7" s="302" t="s">
        <v>234</v>
      </c>
      <c r="D7" s="302" t="s">
        <v>235</v>
      </c>
      <c r="E7" s="302" t="s">
        <v>236</v>
      </c>
      <c r="F7" s="302" t="s">
        <v>235</v>
      </c>
      <c r="G7" s="302" t="s">
        <v>236</v>
      </c>
      <c r="H7" s="302" t="s">
        <v>235</v>
      </c>
      <c r="I7" s="302" t="s">
        <v>236</v>
      </c>
      <c r="J7" s="303" t="s">
        <v>235</v>
      </c>
      <c r="S7" s="301">
        <v>2</v>
      </c>
      <c r="T7" s="302" t="s" vm="4">
        <v>164</v>
      </c>
      <c r="U7" s="305" vm="786">
        <v>0.32274039342300676</v>
      </c>
    </row>
    <row r="8" spans="2:21" hidden="1" x14ac:dyDescent="0.25">
      <c r="B8" s="301"/>
      <c r="C8" s="302">
        <v>2.7763726329999998</v>
      </c>
      <c r="D8" s="302">
        <v>0.45869998899999997</v>
      </c>
      <c r="E8" s="302">
        <v>2.6913669530000002</v>
      </c>
      <c r="F8" s="302">
        <v>0.45869998899999997</v>
      </c>
      <c r="G8" s="302">
        <v>2.777927188</v>
      </c>
      <c r="H8" s="302">
        <v>0.45869998899999997</v>
      </c>
      <c r="I8" s="302">
        <v>2.7194411010000001</v>
      </c>
      <c r="J8" s="303">
        <v>0.45869998899999997</v>
      </c>
      <c r="S8" s="301">
        <v>3</v>
      </c>
      <c r="T8" s="302" t="s" vm="5">
        <v>165</v>
      </c>
      <c r="U8" s="305" vm="787">
        <v>0.43878922942733317</v>
      </c>
    </row>
    <row r="9" spans="2:21" hidden="1" x14ac:dyDescent="0.25">
      <c r="B9" s="301"/>
      <c r="C9" s="302">
        <v>8.0102040819999996</v>
      </c>
      <c r="D9" s="302">
        <v>0.599152291</v>
      </c>
      <c r="E9" s="302">
        <v>8.0151515149999994</v>
      </c>
      <c r="F9" s="302">
        <v>0.599152291</v>
      </c>
      <c r="G9" s="302">
        <v>8.5645161289999994</v>
      </c>
      <c r="H9" s="302">
        <v>0.599152291</v>
      </c>
      <c r="I9" s="302">
        <v>8.5581395350000005</v>
      </c>
      <c r="J9" s="303">
        <v>0.599152291</v>
      </c>
      <c r="S9" s="301">
        <v>4</v>
      </c>
      <c r="T9" s="302" t="s" vm="6">
        <v>166</v>
      </c>
      <c r="U9" s="305" vm="788">
        <v>0.53641519741851851</v>
      </c>
    </row>
    <row r="10" spans="2:21" hidden="1" x14ac:dyDescent="0.25">
      <c r="B10" s="301"/>
      <c r="C10" s="302">
        <v>5.9145299150000001</v>
      </c>
      <c r="D10" s="302">
        <v>0.47</v>
      </c>
      <c r="E10" s="302" t="e">
        <v>#N/A</v>
      </c>
      <c r="F10" s="302">
        <v>0.47</v>
      </c>
      <c r="G10" s="302">
        <v>5.8148148150000001</v>
      </c>
      <c r="H10" s="302">
        <v>0.47</v>
      </c>
      <c r="I10" s="302" t="e">
        <v>#N/A</v>
      </c>
      <c r="J10" s="303">
        <v>0.47</v>
      </c>
      <c r="S10" s="301">
        <v>5</v>
      </c>
      <c r="T10" s="302" t="s" vm="7">
        <v>167</v>
      </c>
      <c r="U10" s="305" vm="789">
        <v>0.63965686329278648</v>
      </c>
    </row>
    <row r="11" spans="2:21" hidden="1" x14ac:dyDescent="0.25">
      <c r="B11" s="301"/>
      <c r="C11" s="302">
        <v>6.8476190480000003</v>
      </c>
      <c r="D11" s="302">
        <v>0.73</v>
      </c>
      <c r="E11" s="302">
        <v>7.7941176470000002</v>
      </c>
      <c r="F11" s="302">
        <v>0.73</v>
      </c>
      <c r="G11" s="302">
        <v>7.0882352940000004</v>
      </c>
      <c r="H11" s="302">
        <v>0.73</v>
      </c>
      <c r="I11" s="302">
        <v>8.4666666670000001</v>
      </c>
      <c r="J11" s="303">
        <v>0.73</v>
      </c>
      <c r="S11" s="301">
        <v>6</v>
      </c>
      <c r="T11" s="302" t="s" vm="8">
        <v>168</v>
      </c>
      <c r="U11" s="305" vm="790">
        <v>0.73229776378280076</v>
      </c>
    </row>
    <row r="12" spans="2:21" hidden="1" x14ac:dyDescent="0.25">
      <c r="B12" s="301"/>
      <c r="C12" s="302">
        <v>7.8395061730000002</v>
      </c>
      <c r="D12" s="302">
        <v>0.69599999999999995</v>
      </c>
      <c r="E12" s="302">
        <v>8.2434514639999996</v>
      </c>
      <c r="F12" s="302">
        <v>0.69599999999999995</v>
      </c>
      <c r="G12" s="302">
        <v>8.0290791600000002</v>
      </c>
      <c r="H12" s="302">
        <v>0.69599999999999995</v>
      </c>
      <c r="I12" s="302">
        <v>8.8207547169999998</v>
      </c>
      <c r="J12" s="303">
        <v>0.69599999999999995</v>
      </c>
      <c r="S12" s="301">
        <v>7</v>
      </c>
      <c r="T12" s="302" t="s" vm="9">
        <v>169</v>
      </c>
      <c r="U12" s="305" vm="791">
        <v>0.81155349069342708</v>
      </c>
    </row>
    <row r="13" spans="2:21" hidden="1" x14ac:dyDescent="0.25">
      <c r="B13" s="301"/>
      <c r="C13" s="302">
        <v>5.913461538</v>
      </c>
      <c r="D13" s="302">
        <v>0.3</v>
      </c>
      <c r="E13" s="302" t="e">
        <v>#N/A</v>
      </c>
      <c r="F13" s="302">
        <v>0.3</v>
      </c>
      <c r="G13" s="302">
        <v>6.7272727269999999</v>
      </c>
      <c r="H13" s="302">
        <v>0.3</v>
      </c>
      <c r="I13" s="302" t="e">
        <v>#N/A</v>
      </c>
      <c r="J13" s="303">
        <v>0.3</v>
      </c>
      <c r="S13" s="301">
        <v>8</v>
      </c>
      <c r="T13" s="302" t="s" vm="10">
        <v>170</v>
      </c>
      <c r="U13" s="305" vm="792">
        <v>0.82422428912753232</v>
      </c>
    </row>
    <row r="14" spans="2:21" ht="15.75" hidden="1" thickBot="1" x14ac:dyDescent="0.3">
      <c r="B14" s="301"/>
      <c r="C14" s="302">
        <v>6.4260869569999999</v>
      </c>
      <c r="D14" s="302">
        <v>0.96399999999999997</v>
      </c>
      <c r="E14" s="302">
        <v>6.5365853659999997</v>
      </c>
      <c r="F14" s="302">
        <v>0.96399999999999997</v>
      </c>
      <c r="G14" s="302">
        <v>6.6202531650000003</v>
      </c>
      <c r="H14" s="302">
        <v>0.96399999999999997</v>
      </c>
      <c r="I14" s="302">
        <v>6.6851851849999999</v>
      </c>
      <c r="J14" s="303">
        <v>0.96399999999999997</v>
      </c>
      <c r="S14" s="306">
        <v>9</v>
      </c>
      <c r="T14" s="307" t="s" vm="11">
        <v>171</v>
      </c>
      <c r="U14" s="308" vm="793">
        <v>0.75196230145826293</v>
      </c>
    </row>
    <row r="15" spans="2:21" hidden="1" x14ac:dyDescent="0.25">
      <c r="B15" s="301"/>
      <c r="C15" s="302">
        <v>5.9111111110000003</v>
      </c>
      <c r="D15" s="302">
        <v>4.165E-2</v>
      </c>
      <c r="E15" s="302" t="e">
        <v>#N/A</v>
      </c>
      <c r="F15" s="302">
        <v>4.165E-2</v>
      </c>
      <c r="G15" s="302">
        <v>5.9684210530000001</v>
      </c>
      <c r="H15" s="302">
        <v>4.165E-2</v>
      </c>
      <c r="I15" s="302" t="e">
        <v>#N/A</v>
      </c>
      <c r="J15" s="303">
        <v>4.165E-2</v>
      </c>
    </row>
    <row r="16" spans="2:21" hidden="1" x14ac:dyDescent="0.25">
      <c r="B16" s="301"/>
      <c r="C16" s="302">
        <v>7.2842105259999999</v>
      </c>
      <c r="D16" s="302">
        <v>0.63</v>
      </c>
      <c r="E16" s="302">
        <v>8.8412698410000008</v>
      </c>
      <c r="F16" s="302">
        <v>0.63</v>
      </c>
      <c r="G16" s="302">
        <v>9.1694915249999998</v>
      </c>
      <c r="H16" s="302">
        <v>0.63</v>
      </c>
      <c r="I16" s="302">
        <v>11.20512821</v>
      </c>
      <c r="J16" s="303">
        <v>0.63</v>
      </c>
      <c r="Q16" s="289"/>
    </row>
    <row r="17" spans="2:17" hidden="1" x14ac:dyDescent="0.25">
      <c r="B17" s="301"/>
      <c r="C17" s="302">
        <v>7.0747663550000004</v>
      </c>
      <c r="D17" s="302">
        <v>0.73304570000000002</v>
      </c>
      <c r="E17" s="302">
        <v>8.2142857140000007</v>
      </c>
      <c r="F17" s="302">
        <v>0.73304570000000002</v>
      </c>
      <c r="G17" s="302">
        <v>7.2537313430000001</v>
      </c>
      <c r="H17" s="302">
        <v>0.73304570000000002</v>
      </c>
      <c r="I17" s="302">
        <v>8.4680851060000002</v>
      </c>
      <c r="J17" s="303">
        <v>0.73304570000000002</v>
      </c>
      <c r="Q17" s="289"/>
    </row>
    <row r="18" spans="2:17" hidden="1" x14ac:dyDescent="0.25">
      <c r="B18" s="301"/>
      <c r="C18" s="302">
        <v>7.3644859809999996</v>
      </c>
      <c r="D18" s="302">
        <v>0.75</v>
      </c>
      <c r="E18" s="302">
        <v>8.1866666670000008</v>
      </c>
      <c r="F18" s="302">
        <v>0.75</v>
      </c>
      <c r="G18" s="302">
        <v>6.8961038959999996</v>
      </c>
      <c r="H18" s="302">
        <v>0.75</v>
      </c>
      <c r="I18" s="302">
        <v>5.9714285709999997</v>
      </c>
      <c r="J18" s="303">
        <v>0.75</v>
      </c>
      <c r="Q18" s="289"/>
    </row>
    <row r="19" spans="2:17" hidden="1" x14ac:dyDescent="0.25">
      <c r="B19" s="301"/>
      <c r="C19" s="302">
        <v>7.1941747569999999</v>
      </c>
      <c r="D19" s="302">
        <v>0.75</v>
      </c>
      <c r="E19" s="302" t="e">
        <v>#N/A</v>
      </c>
      <c r="F19" s="302">
        <v>0.75</v>
      </c>
      <c r="G19" s="302">
        <v>7.2794117649999999</v>
      </c>
      <c r="H19" s="302">
        <v>0.75</v>
      </c>
      <c r="I19" s="302" t="e">
        <v>#N/A</v>
      </c>
      <c r="J19" s="303">
        <v>0.75</v>
      </c>
      <c r="Q19" s="289"/>
    </row>
    <row r="20" spans="2:17" hidden="1" x14ac:dyDescent="0.25">
      <c r="B20" s="301"/>
      <c r="C20" s="302">
        <v>4.740384615</v>
      </c>
      <c r="D20" s="302">
        <v>0.75839999999999996</v>
      </c>
      <c r="E20" s="302">
        <v>7.25</v>
      </c>
      <c r="F20" s="302">
        <v>0.85419999999999996</v>
      </c>
      <c r="G20" s="302">
        <v>4.5147058820000003</v>
      </c>
      <c r="H20" s="302">
        <v>0.84040000000000004</v>
      </c>
      <c r="I20" s="302">
        <v>6.6739130429999998</v>
      </c>
      <c r="J20" s="303">
        <v>0.84040000000000004</v>
      </c>
      <c r="Q20" s="289"/>
    </row>
    <row r="21" spans="2:17" hidden="1" x14ac:dyDescent="0.25">
      <c r="B21" s="301"/>
      <c r="C21" s="302">
        <v>7.1237113399999998</v>
      </c>
      <c r="D21" s="302">
        <v>0.67200000000000004</v>
      </c>
      <c r="E21" s="302">
        <v>7.936507937</v>
      </c>
      <c r="F21" s="302">
        <v>0.67200000000000004</v>
      </c>
      <c r="G21" s="302">
        <v>7.5833333329999997</v>
      </c>
      <c r="H21" s="302">
        <v>0.67200000000000004</v>
      </c>
      <c r="I21" s="302">
        <v>8.875</v>
      </c>
      <c r="J21" s="303">
        <v>0.67200000000000004</v>
      </c>
      <c r="Q21" s="289"/>
    </row>
    <row r="22" spans="2:17" ht="15.75" hidden="1" thickBot="1" x14ac:dyDescent="0.3">
      <c r="B22" s="309"/>
      <c r="C22" s="307">
        <v>8.5679012350000008</v>
      </c>
      <c r="D22" s="307">
        <v>0.5</v>
      </c>
      <c r="E22" s="307">
        <v>9.788461538</v>
      </c>
      <c r="F22" s="307">
        <v>0.5</v>
      </c>
      <c r="G22" s="307">
        <v>9.653061224</v>
      </c>
      <c r="H22" s="307">
        <v>0.5</v>
      </c>
      <c r="I22" s="307">
        <v>11.766666669999999</v>
      </c>
      <c r="J22" s="310">
        <v>0.5</v>
      </c>
      <c r="Q22" s="289"/>
    </row>
    <row r="23" spans="2:17" x14ac:dyDescent="0.25">
      <c r="Q23" s="289"/>
    </row>
    <row r="61" spans="2:21" x14ac:dyDescent="0.25">
      <c r="P61" s="311"/>
      <c r="Q61" s="311"/>
      <c r="R61" s="227"/>
    </row>
    <row r="62" spans="2:21" ht="15.75" hidden="1" thickBot="1" x14ac:dyDescent="0.3">
      <c r="B62" s="353" t="s">
        <v>237</v>
      </c>
      <c r="C62" s="354"/>
      <c r="D62" s="354"/>
      <c r="E62" s="354"/>
      <c r="F62" s="354"/>
      <c r="G62" s="354"/>
      <c r="H62" s="354"/>
      <c r="I62" s="354"/>
      <c r="J62" s="355"/>
      <c r="T62" t="s">
        <v>210</v>
      </c>
      <c r="U62" s="286" t="s" vm="784">
        <v>44</v>
      </c>
    </row>
    <row r="63" spans="2:21" hidden="1" x14ac:dyDescent="0.25">
      <c r="B63" s="301"/>
      <c r="C63" s="302" t="s">
        <v>225</v>
      </c>
      <c r="D63" s="302" t="s">
        <v>225</v>
      </c>
      <c r="E63" s="302" t="s">
        <v>226</v>
      </c>
      <c r="F63" s="302" t="s">
        <v>226</v>
      </c>
      <c r="G63" s="302" t="s">
        <v>227</v>
      </c>
      <c r="H63" s="302" t="s">
        <v>227</v>
      </c>
      <c r="I63" s="302" t="s">
        <v>228</v>
      </c>
      <c r="J63" s="303" t="s">
        <v>228</v>
      </c>
      <c r="T63" t="s">
        <v>223</v>
      </c>
      <c r="U63" s="286" t="s" vm="2">
        <v>46</v>
      </c>
    </row>
    <row r="64" spans="2:21" ht="15.75" hidden="1" thickBot="1" x14ac:dyDescent="0.3">
      <c r="B64" s="301" t="s">
        <v>230</v>
      </c>
      <c r="C64" s="302"/>
      <c r="D64" s="302"/>
      <c r="E64" s="302"/>
      <c r="F64" s="302"/>
      <c r="G64" s="302"/>
      <c r="H64" s="302"/>
      <c r="I64" s="302"/>
      <c r="J64" s="303"/>
    </row>
    <row r="65" spans="2:22" ht="15.75" hidden="1" thickBot="1" x14ac:dyDescent="0.3">
      <c r="B65" s="301"/>
      <c r="C65" s="302" t="s">
        <v>232</v>
      </c>
      <c r="D65" s="302" t="s">
        <v>232</v>
      </c>
      <c r="E65" s="302" t="s">
        <v>233</v>
      </c>
      <c r="F65" s="302" t="s">
        <v>233</v>
      </c>
      <c r="G65" s="302" t="s">
        <v>233</v>
      </c>
      <c r="H65" s="302" t="s">
        <v>233</v>
      </c>
      <c r="I65" s="302" t="s">
        <v>233</v>
      </c>
      <c r="J65" s="303" t="s">
        <v>233</v>
      </c>
      <c r="T65" s="353" t="s">
        <v>229</v>
      </c>
      <c r="U65" s="354"/>
      <c r="V65" s="355"/>
    </row>
    <row r="66" spans="2:22" ht="30" hidden="1" x14ac:dyDescent="0.25">
      <c r="B66" s="301"/>
      <c r="C66" s="302" t="s">
        <v>234</v>
      </c>
      <c r="D66" s="302" t="s">
        <v>235</v>
      </c>
      <c r="E66" s="302" t="s">
        <v>236</v>
      </c>
      <c r="F66" s="302" t="s">
        <v>235</v>
      </c>
      <c r="G66" s="302" t="s">
        <v>236</v>
      </c>
      <c r="H66" s="302" t="s">
        <v>235</v>
      </c>
      <c r="I66" s="302" t="s">
        <v>236</v>
      </c>
      <c r="J66" s="303" t="s">
        <v>235</v>
      </c>
      <c r="T66" s="301"/>
      <c r="U66" s="304" t="s">
        <v>231</v>
      </c>
      <c r="V66" s="303" t="s">
        <v>90</v>
      </c>
    </row>
    <row r="67" spans="2:22" hidden="1" x14ac:dyDescent="0.25">
      <c r="B67" s="301"/>
      <c r="C67" s="302">
        <v>2.7763726329999998</v>
      </c>
      <c r="D67" s="302">
        <v>0.64696412621813404</v>
      </c>
      <c r="E67" s="302">
        <v>2.6913669530000002</v>
      </c>
      <c r="F67" s="302">
        <v>0.64696412621813404</v>
      </c>
      <c r="G67" s="302">
        <v>2.777927188</v>
      </c>
      <c r="H67" s="302">
        <v>0.64696412621813404</v>
      </c>
      <c r="I67" s="302">
        <v>2.7194411010000001</v>
      </c>
      <c r="J67" s="303">
        <v>0.64696412621813404</v>
      </c>
      <c r="T67" s="301">
        <v>0</v>
      </c>
      <c r="U67" s="302" t="s" vm="3">
        <v>163</v>
      </c>
      <c r="V67" s="305">
        <v>0.38229668857860466</v>
      </c>
    </row>
    <row r="68" spans="2:22" hidden="1" x14ac:dyDescent="0.25">
      <c r="B68" s="301"/>
      <c r="C68" s="302">
        <v>8.0102040819999996</v>
      </c>
      <c r="D68" s="302">
        <v>0.81878917944166807</v>
      </c>
      <c r="E68" s="302">
        <v>8.0151515149999994</v>
      </c>
      <c r="F68" s="302">
        <v>0.81878917944166807</v>
      </c>
      <c r="G68" s="302">
        <v>8.5645161289999994</v>
      </c>
      <c r="H68" s="302">
        <v>0.81878917944166807</v>
      </c>
      <c r="I68" s="302">
        <v>8.5581395350000005</v>
      </c>
      <c r="J68" s="303">
        <v>0.81878917944166807</v>
      </c>
      <c r="T68" s="301">
        <v>2</v>
      </c>
      <c r="U68" s="302" t="s" vm="4">
        <v>164</v>
      </c>
      <c r="V68" s="305">
        <v>0.53693292547526394</v>
      </c>
    </row>
    <row r="69" spans="2:22" hidden="1" x14ac:dyDescent="0.25">
      <c r="B69" s="301"/>
      <c r="C69" s="302">
        <v>5.9145299150000001</v>
      </c>
      <c r="D69" s="302">
        <v>0.68199999999999994</v>
      </c>
      <c r="E69" s="302" t="e">
        <v>#N/A</v>
      </c>
      <c r="F69" s="302">
        <v>0.68199999999999994</v>
      </c>
      <c r="G69" s="302">
        <v>5.8148148150000001</v>
      </c>
      <c r="H69" s="302">
        <v>0.68199999999999994</v>
      </c>
      <c r="I69" s="302" t="e">
        <v>#N/A</v>
      </c>
      <c r="J69" s="303">
        <v>0.68199999999999994</v>
      </c>
      <c r="T69" s="301">
        <v>3</v>
      </c>
      <c r="U69" s="302" t="s" vm="5">
        <v>165</v>
      </c>
      <c r="V69" s="305">
        <v>0.67793730798274476</v>
      </c>
    </row>
    <row r="70" spans="2:22" hidden="1" x14ac:dyDescent="0.25">
      <c r="B70" s="301"/>
      <c r="C70" s="302">
        <v>6.8476190480000003</v>
      </c>
      <c r="D70" s="302">
        <v>0.83260000000000001</v>
      </c>
      <c r="E70" s="302">
        <v>7.7941176470000002</v>
      </c>
      <c r="F70" s="302">
        <v>0.83260000000000001</v>
      </c>
      <c r="G70" s="302">
        <v>7.0882352940000004</v>
      </c>
      <c r="H70" s="302">
        <v>0.83260000000000001</v>
      </c>
      <c r="I70" s="302">
        <v>8.4666666670000001</v>
      </c>
      <c r="J70" s="303">
        <v>0.83260000000000001</v>
      </c>
      <c r="T70" s="301">
        <v>4</v>
      </c>
      <c r="U70" s="302" t="s" vm="6">
        <v>166</v>
      </c>
      <c r="V70" s="305">
        <v>0.76119486140001846</v>
      </c>
    </row>
    <row r="71" spans="2:22" hidden="1" x14ac:dyDescent="0.25">
      <c r="B71" s="301"/>
      <c r="C71" s="302">
        <v>7.8395061730000002</v>
      </c>
      <c r="D71" s="302">
        <v>0.78720000000000001</v>
      </c>
      <c r="E71" s="302">
        <v>8.2434514639999996</v>
      </c>
      <c r="F71" s="302">
        <v>0.78720000000000001</v>
      </c>
      <c r="G71" s="302">
        <v>8.0290791600000002</v>
      </c>
      <c r="H71" s="302">
        <v>0.78720000000000001</v>
      </c>
      <c r="I71" s="302">
        <v>8.8207547169999998</v>
      </c>
      <c r="J71" s="303">
        <v>0.78720000000000001</v>
      </c>
      <c r="T71" s="301">
        <v>5</v>
      </c>
      <c r="U71" s="302" t="s" vm="7">
        <v>167</v>
      </c>
      <c r="V71" s="305">
        <v>0.84789119479908692</v>
      </c>
    </row>
    <row r="72" spans="2:22" hidden="1" x14ac:dyDescent="0.25">
      <c r="B72" s="301"/>
      <c r="C72" s="302">
        <v>5.913461538</v>
      </c>
      <c r="D72" s="302">
        <v>0.68500000000000005</v>
      </c>
      <c r="E72" s="302" t="e">
        <v>#N/A</v>
      </c>
      <c r="F72" s="302">
        <v>0.68500000000000005</v>
      </c>
      <c r="G72" s="302">
        <v>6.7272727269999999</v>
      </c>
      <c r="H72" s="302">
        <v>0.68500000000000005</v>
      </c>
      <c r="I72" s="302" t="e">
        <v>#N/A</v>
      </c>
      <c r="J72" s="303">
        <v>0.68500000000000005</v>
      </c>
      <c r="T72" s="301">
        <v>6</v>
      </c>
      <c r="U72" s="302" t="s" vm="8">
        <v>168</v>
      </c>
      <c r="V72" s="305">
        <v>0.89953635644383778</v>
      </c>
    </row>
    <row r="73" spans="2:22" hidden="1" x14ac:dyDescent="0.25">
      <c r="B73" s="301"/>
      <c r="C73" s="302">
        <v>6.4260869569999999</v>
      </c>
      <c r="D73" s="302">
        <v>0.96608799999999995</v>
      </c>
      <c r="E73" s="302">
        <v>6.5365853659999997</v>
      </c>
      <c r="F73" s="302">
        <v>0.96608799999999995</v>
      </c>
      <c r="G73" s="302">
        <v>6.6202531650000003</v>
      </c>
      <c r="H73" s="302">
        <v>0.96608799999999995</v>
      </c>
      <c r="I73" s="302">
        <v>6.6851851849999999</v>
      </c>
      <c r="J73" s="303">
        <v>0.96608799999999995</v>
      </c>
      <c r="T73" s="301">
        <v>7</v>
      </c>
      <c r="U73" s="302" t="s" vm="9">
        <v>169</v>
      </c>
      <c r="V73" s="305">
        <v>0.93787429362137376</v>
      </c>
    </row>
    <row r="74" spans="2:22" hidden="1" x14ac:dyDescent="0.25">
      <c r="B74" s="301"/>
      <c r="C74" s="302">
        <v>5.9111111110000003</v>
      </c>
      <c r="D74" s="302">
        <v>0.70214480245208744</v>
      </c>
      <c r="E74" s="302" t="e">
        <v>#N/A</v>
      </c>
      <c r="F74" s="302">
        <v>0.70214480245208744</v>
      </c>
      <c r="G74" s="302">
        <v>5.9684210530000001</v>
      </c>
      <c r="H74" s="302">
        <v>0.70214480245208744</v>
      </c>
      <c r="I74" s="302" t="e">
        <v>#N/A</v>
      </c>
      <c r="J74" s="303">
        <v>0.70214480245208744</v>
      </c>
      <c r="T74" s="301">
        <v>8</v>
      </c>
      <c r="U74" s="302" t="s" vm="10">
        <v>170</v>
      </c>
      <c r="V74" s="305">
        <v>0.91310989625586914</v>
      </c>
    </row>
    <row r="75" spans="2:22" ht="15.75" hidden="1" thickBot="1" x14ac:dyDescent="0.3">
      <c r="B75" s="301"/>
      <c r="C75" s="302">
        <v>7.2842105259999999</v>
      </c>
      <c r="D75" s="302">
        <v>0.65959999999999996</v>
      </c>
      <c r="E75" s="302">
        <v>8.8412698410000008</v>
      </c>
      <c r="F75" s="302">
        <v>0.65959999999999996</v>
      </c>
      <c r="G75" s="302">
        <v>9.1694915249999998</v>
      </c>
      <c r="H75" s="302">
        <v>0.65959999999999996</v>
      </c>
      <c r="I75" s="302">
        <v>11.20512821</v>
      </c>
      <c r="J75" s="303">
        <v>0.65959999999999996</v>
      </c>
      <c r="T75" s="309">
        <v>9</v>
      </c>
      <c r="U75" s="307" t="s" vm="11">
        <v>171</v>
      </c>
      <c r="V75" s="308">
        <v>0.86801456894110918</v>
      </c>
    </row>
    <row r="76" spans="2:22" hidden="1" x14ac:dyDescent="0.25">
      <c r="B76" s="301"/>
      <c r="C76" s="302">
        <v>7.0747663550000004</v>
      </c>
      <c r="D76" s="302">
        <v>0.90570098298170998</v>
      </c>
      <c r="E76" s="302">
        <v>8.2142857140000007</v>
      </c>
      <c r="F76" s="302">
        <v>0.90570098298170998</v>
      </c>
      <c r="G76" s="302">
        <v>7.2537313430000001</v>
      </c>
      <c r="H76" s="302">
        <v>0.90570098298170998</v>
      </c>
      <c r="I76" s="302">
        <v>8.4680851060000002</v>
      </c>
      <c r="J76" s="303">
        <v>0.90570098298170998</v>
      </c>
    </row>
    <row r="77" spans="2:22" hidden="1" x14ac:dyDescent="0.25">
      <c r="B77" s="301"/>
      <c r="C77" s="302">
        <v>7.3644859809999996</v>
      </c>
      <c r="D77" s="302">
        <v>0.85250000000000004</v>
      </c>
      <c r="E77" s="302">
        <v>8.1866666670000008</v>
      </c>
      <c r="F77" s="302">
        <v>0.85250000000000004</v>
      </c>
      <c r="G77" s="302">
        <v>6.8961038959999996</v>
      </c>
      <c r="H77" s="302">
        <v>0.85250000000000004</v>
      </c>
      <c r="I77" s="302">
        <v>5.9714285709999997</v>
      </c>
      <c r="J77" s="303">
        <v>0.85250000000000004</v>
      </c>
    </row>
    <row r="78" spans="2:22" hidden="1" x14ac:dyDescent="0.25">
      <c r="B78" s="301"/>
      <c r="C78" s="302">
        <v>7.1941747569999999</v>
      </c>
      <c r="D78" s="302">
        <v>0.85250000000000004</v>
      </c>
      <c r="E78" s="302" t="e">
        <v>#N/A</v>
      </c>
      <c r="F78" s="302">
        <v>0.85250000000000004</v>
      </c>
      <c r="G78" s="302">
        <v>7.2794117649999999</v>
      </c>
      <c r="H78" s="302">
        <v>0.85250000000000004</v>
      </c>
      <c r="I78" s="302" t="e">
        <v>#N/A</v>
      </c>
      <c r="J78" s="303">
        <v>0.85250000000000004</v>
      </c>
    </row>
    <row r="79" spans="2:22" hidden="1" x14ac:dyDescent="0.25">
      <c r="B79" s="301"/>
      <c r="C79" s="302">
        <v>4.740384615</v>
      </c>
      <c r="D79" s="302">
        <v>0.89217391999999995</v>
      </c>
      <c r="E79" s="302">
        <v>7.25</v>
      </c>
      <c r="F79" s="302">
        <v>0.94512087999999994</v>
      </c>
      <c r="G79" s="302">
        <v>4.5147058820000003</v>
      </c>
      <c r="H79" s="302">
        <v>0.93563331999999999</v>
      </c>
      <c r="I79" s="302">
        <v>6.6739130429999998</v>
      </c>
      <c r="J79" s="303">
        <v>0.93563331999999999</v>
      </c>
    </row>
    <row r="80" spans="2:22" hidden="1" x14ac:dyDescent="0.25">
      <c r="B80" s="301"/>
      <c r="C80" s="302">
        <v>7.1237113399999998</v>
      </c>
      <c r="D80" s="302">
        <v>0.80320000000000003</v>
      </c>
      <c r="E80" s="302">
        <v>7.936507937</v>
      </c>
      <c r="F80" s="302">
        <v>0.80320000000000003</v>
      </c>
      <c r="G80" s="302">
        <v>7.5833333329999997</v>
      </c>
      <c r="H80" s="302">
        <v>0.80320000000000003</v>
      </c>
      <c r="I80" s="302">
        <v>8.875</v>
      </c>
      <c r="J80" s="303">
        <v>0.80320000000000003</v>
      </c>
      <c r="P80" s="311"/>
      <c r="Q80" s="311"/>
      <c r="R80" s="227"/>
    </row>
    <row r="81" spans="2:18" ht="15.75" hidden="1" thickBot="1" x14ac:dyDescent="0.3">
      <c r="B81" s="309"/>
      <c r="C81" s="307">
        <v>8.5679012350000008</v>
      </c>
      <c r="D81" s="307">
        <v>0.75</v>
      </c>
      <c r="E81" s="307">
        <v>9.788461538</v>
      </c>
      <c r="F81" s="307">
        <v>0.75</v>
      </c>
      <c r="G81" s="307">
        <v>9.653061224</v>
      </c>
      <c r="H81" s="307">
        <v>0.75</v>
      </c>
      <c r="I81" s="307">
        <v>11.766666669999999</v>
      </c>
      <c r="J81" s="310">
        <v>0.75</v>
      </c>
      <c r="P81" s="311"/>
      <c r="Q81" s="311"/>
      <c r="R81" s="227"/>
    </row>
    <row r="82" spans="2:18" x14ac:dyDescent="0.25">
      <c r="P82" s="311"/>
      <c r="Q82" s="311"/>
      <c r="R82" s="227"/>
    </row>
  </sheetData>
  <mergeCells count="4">
    <mergeCell ref="B3:J3"/>
    <mergeCell ref="S4:U4"/>
    <mergeCell ref="B62:J62"/>
    <mergeCell ref="T65:V6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workbookViewId="0">
      <selection activeCell="O23" sqref="O23"/>
    </sheetView>
  </sheetViews>
  <sheetFormatPr defaultRowHeight="15" x14ac:dyDescent="0.25"/>
  <cols>
    <col min="2" max="2" width="15.42578125" customWidth="1"/>
  </cols>
  <sheetData>
    <row r="2" spans="2:8" ht="25.5" customHeight="1" x14ac:dyDescent="0.25">
      <c r="B2" s="322" t="s">
        <v>63</v>
      </c>
      <c r="C2" s="324" t="s">
        <v>25</v>
      </c>
      <c r="D2" s="320"/>
      <c r="E2" s="320"/>
      <c r="F2" s="320"/>
      <c r="G2" s="321"/>
    </row>
    <row r="3" spans="2:8" x14ac:dyDescent="0.25">
      <c r="B3" s="323"/>
      <c r="C3" s="221" t="s">
        <v>65</v>
      </c>
      <c r="D3" s="23">
        <v>19</v>
      </c>
      <c r="E3" s="23">
        <v>20</v>
      </c>
      <c r="F3" s="23">
        <v>21</v>
      </c>
      <c r="G3" s="24">
        <v>22</v>
      </c>
    </row>
    <row r="4" spans="2:8" x14ac:dyDescent="0.25">
      <c r="B4" s="25" t="s">
        <v>26</v>
      </c>
      <c r="C4" s="25">
        <v>7</v>
      </c>
      <c r="D4" s="25">
        <v>5</v>
      </c>
      <c r="E4" s="25">
        <v>6</v>
      </c>
      <c r="F4" s="25">
        <v>5</v>
      </c>
      <c r="G4" s="25">
        <v>4</v>
      </c>
    </row>
    <row r="5" spans="2:8" x14ac:dyDescent="0.25">
      <c r="B5" s="26" t="s">
        <v>27</v>
      </c>
      <c r="C5" s="27">
        <v>2.4186804603305554E-2</v>
      </c>
      <c r="D5" s="27">
        <v>3.289395473072837E-2</v>
      </c>
      <c r="E5" s="27">
        <v>0.39300765068218474</v>
      </c>
      <c r="F5" s="27">
        <v>0.31578066752959316</v>
      </c>
      <c r="G5" s="27">
        <v>7.7464261959906286E-2</v>
      </c>
    </row>
    <row r="6" spans="2:8" x14ac:dyDescent="0.25">
      <c r="B6" s="28" t="s">
        <v>28</v>
      </c>
      <c r="C6" s="27">
        <v>2.5481941943178127E-2</v>
      </c>
      <c r="D6" s="27">
        <v>3.2938224345555246E-2</v>
      </c>
      <c r="E6" s="31">
        <v>0.56549418233356796</v>
      </c>
      <c r="F6" s="31">
        <v>0.32529574667578304</v>
      </c>
      <c r="G6" s="31">
        <v>9.1701114474987674E-2</v>
      </c>
    </row>
    <row r="7" spans="2:8" x14ac:dyDescent="0.25">
      <c r="B7" s="28" t="s">
        <v>29</v>
      </c>
      <c r="C7" s="27">
        <v>2.7560097754320341E-2</v>
      </c>
      <c r="D7" s="27">
        <v>3.5385820408488526E-2</v>
      </c>
      <c r="E7" s="31">
        <v>0.51472526149987718</v>
      </c>
      <c r="F7" s="31">
        <v>0.36427386855352401</v>
      </c>
      <c r="G7" s="31">
        <v>8.8270743720052489E-2</v>
      </c>
    </row>
    <row r="8" spans="2:8" x14ac:dyDescent="0.25">
      <c r="B8" s="29" t="s">
        <v>30</v>
      </c>
      <c r="C8" s="30">
        <v>3.3489994900798153E-2</v>
      </c>
      <c r="D8" s="30">
        <v>4.0254981753210364E-2</v>
      </c>
      <c r="E8" s="30">
        <v>0.60532585991539911</v>
      </c>
      <c r="F8" s="30">
        <v>0.38201746897195404</v>
      </c>
      <c r="G8" s="30">
        <v>0.10493567041454227</v>
      </c>
    </row>
    <row r="10" spans="2:8" x14ac:dyDescent="0.25">
      <c r="B10" s="214" t="s">
        <v>5</v>
      </c>
      <c r="C10" s="73"/>
      <c r="D10" s="73"/>
      <c r="E10" s="73"/>
      <c r="F10" s="73"/>
      <c r="G10" s="73"/>
      <c r="H10" s="73"/>
    </row>
    <row r="11" spans="2:8" x14ac:dyDescent="0.25">
      <c r="B11" s="215"/>
      <c r="C11" s="73"/>
      <c r="D11" s="73"/>
      <c r="E11" s="73"/>
      <c r="F11" s="73"/>
      <c r="G11" s="73"/>
      <c r="H11" s="73"/>
    </row>
    <row r="12" spans="2:8" x14ac:dyDescent="0.25">
      <c r="C12" s="222">
        <f t="shared" ref="C12:G12" si="0">C6-C5</f>
        <v>1.2951373398725728E-3</v>
      </c>
      <c r="D12" s="222">
        <f t="shared" si="0"/>
        <v>4.4269614826876469E-5</v>
      </c>
      <c r="E12" s="222">
        <f t="shared" si="0"/>
        <v>0.17248653165138322</v>
      </c>
      <c r="F12" s="222">
        <f t="shared" si="0"/>
        <v>9.5150791461898754E-3</v>
      </c>
      <c r="G12" s="222">
        <f t="shared" si="0"/>
        <v>1.4236852515081388E-2</v>
      </c>
      <c r="H12" s="227"/>
    </row>
    <row r="13" spans="2:8" x14ac:dyDescent="0.25">
      <c r="C13" s="222">
        <f t="shared" ref="C13:G13" si="1">C8-C6</f>
        <v>8.0080529576200266E-3</v>
      </c>
      <c r="D13" s="222">
        <f t="shared" si="1"/>
        <v>7.3167574076551181E-3</v>
      </c>
      <c r="E13" s="222">
        <f t="shared" si="1"/>
        <v>3.9831677581831149E-2</v>
      </c>
      <c r="F13" s="222">
        <f t="shared" si="1"/>
        <v>5.6721722296171007E-2</v>
      </c>
      <c r="G13" s="222">
        <f t="shared" si="1"/>
        <v>1.3234555939554596E-2</v>
      </c>
      <c r="H13" s="227"/>
    </row>
  </sheetData>
  <mergeCells count="2">
    <mergeCell ref="B2:B3"/>
    <mergeCell ref="C2:G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opLeftCell="A4" workbookViewId="0">
      <selection activeCell="K13" sqref="K13"/>
    </sheetView>
  </sheetViews>
  <sheetFormatPr defaultRowHeight="15" x14ac:dyDescent="0.25"/>
  <cols>
    <col min="2" max="2" width="11.5703125" customWidth="1"/>
    <col min="3" max="3" width="17" customWidth="1"/>
    <col min="4" max="4" width="21.85546875" customWidth="1"/>
    <col min="5" max="5" width="18.42578125" bestFit="1" customWidth="1"/>
    <col min="6" max="6" width="10.42578125" customWidth="1"/>
    <col min="7" max="7" width="14.7109375" customWidth="1"/>
    <col min="8" max="8" width="14" customWidth="1"/>
  </cols>
  <sheetData>
    <row r="1" spans="1:8" x14ac:dyDescent="0.25">
      <c r="B1" s="216"/>
      <c r="C1" s="216"/>
      <c r="D1" s="216"/>
      <c r="E1" s="216" t="s">
        <v>203</v>
      </c>
      <c r="F1" s="216" t="s">
        <v>204</v>
      </c>
      <c r="G1" s="216" t="s">
        <v>205</v>
      </c>
      <c r="H1" s="216" t="s">
        <v>206</v>
      </c>
    </row>
    <row r="2" spans="1:8" ht="18.75" x14ac:dyDescent="0.25">
      <c r="B2" s="325" t="s">
        <v>201</v>
      </c>
      <c r="C2" s="326"/>
      <c r="D2" s="326"/>
      <c r="E2" s="326"/>
      <c r="F2" s="326"/>
      <c r="G2" s="326"/>
      <c r="H2" s="327"/>
    </row>
    <row r="3" spans="1:8" ht="15.75" x14ac:dyDescent="0.25">
      <c r="A3" s="216"/>
      <c r="B3" s="328" t="s">
        <v>32</v>
      </c>
      <c r="C3" s="330" t="s">
        <v>33</v>
      </c>
      <c r="D3" s="331"/>
      <c r="E3" s="330" t="s">
        <v>34</v>
      </c>
      <c r="F3" s="331"/>
      <c r="G3" s="330" t="s">
        <v>35</v>
      </c>
      <c r="H3" s="331"/>
    </row>
    <row r="4" spans="1:8" x14ac:dyDescent="0.25">
      <c r="A4" s="216"/>
      <c r="B4" s="329"/>
      <c r="C4" s="273" t="s">
        <v>151</v>
      </c>
      <c r="D4" s="274" t="s">
        <v>152</v>
      </c>
      <c r="E4" s="273" t="s">
        <v>151</v>
      </c>
      <c r="F4" s="274" t="s">
        <v>152</v>
      </c>
      <c r="G4" s="275" t="s">
        <v>202</v>
      </c>
      <c r="H4" s="276" t="s">
        <v>152</v>
      </c>
    </row>
    <row r="5" spans="1:8" x14ac:dyDescent="0.25">
      <c r="A5" s="216" t="s">
        <v>38</v>
      </c>
      <c r="B5" s="269">
        <v>6</v>
      </c>
      <c r="C5" s="270">
        <v>68382</v>
      </c>
      <c r="D5" s="271">
        <v>467171</v>
      </c>
      <c r="E5" s="270">
        <v>4092</v>
      </c>
      <c r="F5" s="271">
        <v>26276</v>
      </c>
      <c r="G5" s="280">
        <v>0.06</v>
      </c>
      <c r="H5" s="281">
        <v>5.6000000000000001E-2</v>
      </c>
    </row>
    <row r="6" spans="1:8" x14ac:dyDescent="0.25">
      <c r="A6" s="216" t="s">
        <v>40</v>
      </c>
      <c r="B6" s="269">
        <v>7</v>
      </c>
      <c r="C6" s="270">
        <v>65485</v>
      </c>
      <c r="D6" s="271">
        <v>446742</v>
      </c>
      <c r="E6" s="270">
        <v>4309</v>
      </c>
      <c r="F6" s="271">
        <v>25916</v>
      </c>
      <c r="G6" s="280">
        <v>6.6000000000000003E-2</v>
      </c>
      <c r="H6" s="281">
        <v>5.8000000000000003E-2</v>
      </c>
    </row>
    <row r="7" spans="1:8" x14ac:dyDescent="0.25">
      <c r="A7" s="216" t="s">
        <v>40</v>
      </c>
      <c r="B7" s="269">
        <v>8</v>
      </c>
      <c r="C7" s="270">
        <v>60985</v>
      </c>
      <c r="D7" s="271">
        <v>411636</v>
      </c>
      <c r="E7" s="270">
        <v>3910</v>
      </c>
      <c r="F7" s="271">
        <v>23694</v>
      </c>
      <c r="G7" s="280">
        <v>6.4000000000000001E-2</v>
      </c>
      <c r="H7" s="281">
        <v>5.8000000000000003E-2</v>
      </c>
    </row>
    <row r="8" spans="1:8" x14ac:dyDescent="0.25">
      <c r="A8" s="216" t="s">
        <v>40</v>
      </c>
      <c r="B8" s="269">
        <v>9</v>
      </c>
      <c r="C8" s="270">
        <v>59821</v>
      </c>
      <c r="D8" s="271">
        <v>380928</v>
      </c>
      <c r="E8" s="270">
        <v>4706</v>
      </c>
      <c r="F8" s="271">
        <v>24847</v>
      </c>
      <c r="G8" s="280">
        <v>7.9000000000000001E-2</v>
      </c>
      <c r="H8" s="281">
        <v>6.5000000000000002E-2</v>
      </c>
    </row>
    <row r="9" spans="1:8" x14ac:dyDescent="0.25">
      <c r="A9" s="216" t="s">
        <v>40</v>
      </c>
      <c r="B9" s="269">
        <v>10</v>
      </c>
      <c r="C9" s="270">
        <v>59654</v>
      </c>
      <c r="D9" s="271">
        <v>357506</v>
      </c>
      <c r="E9" s="270">
        <v>42848</v>
      </c>
      <c r="F9" s="271">
        <v>179480</v>
      </c>
      <c r="G9" s="280">
        <v>0.71799999999999997</v>
      </c>
      <c r="H9" s="281">
        <v>0.502</v>
      </c>
    </row>
    <row r="10" spans="1:8" x14ac:dyDescent="0.25">
      <c r="A10" s="216" t="s">
        <v>45</v>
      </c>
      <c r="B10" s="269">
        <v>11</v>
      </c>
      <c r="C10" s="270">
        <v>18409</v>
      </c>
      <c r="D10" s="271">
        <v>191189</v>
      </c>
      <c r="E10" s="270">
        <v>8763</v>
      </c>
      <c r="F10" s="271">
        <v>80949</v>
      </c>
      <c r="G10" s="280">
        <v>0.47599999999999998</v>
      </c>
      <c r="H10" s="281">
        <v>0.42299999999999999</v>
      </c>
    </row>
    <row r="11" spans="1:8" x14ac:dyDescent="0.25">
      <c r="A11" s="216" t="s">
        <v>40</v>
      </c>
      <c r="B11" s="269">
        <v>12</v>
      </c>
      <c r="C11" s="270">
        <v>11349</v>
      </c>
      <c r="D11" s="271">
        <v>121300</v>
      </c>
      <c r="E11" s="270">
        <v>1725</v>
      </c>
      <c r="F11" s="271">
        <v>12246</v>
      </c>
      <c r="G11" s="280">
        <v>0.152</v>
      </c>
      <c r="H11" s="281">
        <v>0.10100000000000001</v>
      </c>
    </row>
    <row r="12" spans="1:8" x14ac:dyDescent="0.25">
      <c r="A12" s="216" t="s">
        <v>40</v>
      </c>
      <c r="B12" s="269">
        <v>13</v>
      </c>
      <c r="C12" s="270">
        <v>11094</v>
      </c>
      <c r="D12" s="271">
        <v>117692</v>
      </c>
      <c r="E12" s="270">
        <v>1335</v>
      </c>
      <c r="F12" s="271">
        <v>8358</v>
      </c>
      <c r="G12" s="280">
        <v>0.12</v>
      </c>
      <c r="H12" s="281">
        <v>7.0999999999999994E-2</v>
      </c>
    </row>
    <row r="13" spans="1:8" x14ac:dyDescent="0.25">
      <c r="A13" s="216" t="s">
        <v>40</v>
      </c>
      <c r="B13" s="269">
        <v>14</v>
      </c>
      <c r="C13" s="270">
        <v>11084</v>
      </c>
      <c r="D13" s="271">
        <v>116186</v>
      </c>
      <c r="E13" s="270">
        <v>1033</v>
      </c>
      <c r="F13" s="271">
        <v>6901</v>
      </c>
      <c r="G13" s="280">
        <v>9.2999999999999999E-2</v>
      </c>
      <c r="H13" s="281">
        <v>5.8999999999999997E-2</v>
      </c>
    </row>
    <row r="14" spans="1:8" x14ac:dyDescent="0.25">
      <c r="A14" s="216" t="s">
        <v>40</v>
      </c>
      <c r="B14" s="269">
        <v>15</v>
      </c>
      <c r="C14" s="270">
        <v>11211</v>
      </c>
      <c r="D14" s="271">
        <v>111178</v>
      </c>
      <c r="E14" s="270">
        <v>1042</v>
      </c>
      <c r="F14" s="271">
        <v>6045</v>
      </c>
      <c r="G14" s="280">
        <v>9.2999999999999999E-2</v>
      </c>
      <c r="H14" s="281">
        <v>5.3999999999999999E-2</v>
      </c>
    </row>
    <row r="15" spans="1:8" x14ac:dyDescent="0.25">
      <c r="A15" s="216" t="s">
        <v>40</v>
      </c>
      <c r="B15" s="277">
        <v>16</v>
      </c>
      <c r="C15" s="278">
        <v>11030</v>
      </c>
      <c r="D15" s="272">
        <v>101354</v>
      </c>
      <c r="E15" s="279">
        <v>886</v>
      </c>
      <c r="F15" s="272">
        <v>4873</v>
      </c>
      <c r="G15" s="282">
        <v>0.08</v>
      </c>
      <c r="H15" s="283">
        <v>4.8000000000000001E-2</v>
      </c>
    </row>
    <row r="16" spans="1:8" x14ac:dyDescent="0.25">
      <c r="A16" s="216"/>
      <c r="B16" s="277" t="s">
        <v>52</v>
      </c>
      <c r="C16" s="278">
        <v>388503</v>
      </c>
      <c r="D16" s="272">
        <v>2822880</v>
      </c>
      <c r="E16" s="278">
        <v>74649</v>
      </c>
      <c r="F16" s="272">
        <v>399585</v>
      </c>
      <c r="G16" s="284">
        <v>0.192</v>
      </c>
      <c r="H16" s="285">
        <v>0.14199999999999999</v>
      </c>
    </row>
  </sheetData>
  <mergeCells count="5">
    <mergeCell ref="B2:H2"/>
    <mergeCell ref="B3:B4"/>
    <mergeCell ref="C3:D3"/>
    <mergeCell ref="E3:F3"/>
    <mergeCell ref="G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showGridLines="0" topLeftCell="A10" workbookViewId="0">
      <selection activeCell="H13" sqref="H13"/>
    </sheetView>
  </sheetViews>
  <sheetFormatPr defaultRowHeight="15" x14ac:dyDescent="0.25"/>
  <cols>
    <col min="2" max="2" width="26.7109375" customWidth="1"/>
    <col min="3" max="6" width="13.28515625" customWidth="1"/>
    <col min="7" max="7" width="20.85546875" bestFit="1" customWidth="1"/>
    <col min="8" max="8" width="18.28515625" bestFit="1" customWidth="1"/>
  </cols>
  <sheetData>
    <row r="2" spans="2:8" ht="38.25" x14ac:dyDescent="0.25">
      <c r="B2" s="32" t="s">
        <v>66</v>
      </c>
      <c r="C2" s="33" t="s">
        <v>67</v>
      </c>
      <c r="D2" s="34" t="s">
        <v>68</v>
      </c>
      <c r="E2" s="35" t="s">
        <v>69</v>
      </c>
      <c r="F2" s="35" t="s">
        <v>70</v>
      </c>
      <c r="G2" s="5" t="s">
        <v>71</v>
      </c>
      <c r="H2" s="6" t="s">
        <v>72</v>
      </c>
    </row>
    <row r="3" spans="2:8" x14ac:dyDescent="0.25">
      <c r="B3" s="36" t="s">
        <v>73</v>
      </c>
      <c r="C3" s="37">
        <v>12111.928767123287</v>
      </c>
      <c r="D3" s="38">
        <v>2772</v>
      </c>
      <c r="E3" s="39">
        <v>0.22886528259019639</v>
      </c>
      <c r="F3" s="39">
        <v>0.24212273579789031</v>
      </c>
      <c r="G3" s="40">
        <v>1.6953478671767941</v>
      </c>
      <c r="H3" s="41">
        <v>22.097096171916093</v>
      </c>
    </row>
    <row r="4" spans="2:8" x14ac:dyDescent="0.25">
      <c r="B4" s="42" t="s">
        <v>74</v>
      </c>
      <c r="C4" s="43">
        <v>43576.81990418442</v>
      </c>
      <c r="D4" s="44">
        <v>14064</v>
      </c>
      <c r="E4" s="45">
        <v>0.32274039342300698</v>
      </c>
      <c r="F4" s="45">
        <v>0.34398168331009565</v>
      </c>
      <c r="G4" s="46">
        <v>2.5821936549588522</v>
      </c>
      <c r="H4" s="47">
        <v>29.742569535013846</v>
      </c>
    </row>
    <row r="5" spans="2:8" x14ac:dyDescent="0.25">
      <c r="B5" s="42" t="s">
        <v>75</v>
      </c>
      <c r="C5" s="43">
        <v>83987.932083239852</v>
      </c>
      <c r="D5" s="44">
        <v>36853</v>
      </c>
      <c r="E5" s="45">
        <v>0.43878922942733306</v>
      </c>
      <c r="F5" s="45">
        <v>0.44193373502726452</v>
      </c>
      <c r="G5" s="46">
        <v>3.5283211005820303</v>
      </c>
      <c r="H5" s="47">
        <v>37.663427241062358</v>
      </c>
    </row>
    <row r="6" spans="2:8" x14ac:dyDescent="0.25">
      <c r="B6" s="42" t="s">
        <v>76</v>
      </c>
      <c r="C6" s="43">
        <v>101510.91964218885</v>
      </c>
      <c r="D6" s="44">
        <v>54452</v>
      </c>
      <c r="E6" s="45">
        <v>0.53641519741851751</v>
      </c>
      <c r="F6" s="45">
        <v>0.53639454796198216</v>
      </c>
      <c r="G6" s="46">
        <v>4.5211774582458446</v>
      </c>
      <c r="H6" s="47">
        <v>42.455900582492852</v>
      </c>
    </row>
    <row r="7" spans="2:8" x14ac:dyDescent="0.25">
      <c r="B7" s="42" t="s">
        <v>77</v>
      </c>
      <c r="C7" s="43">
        <v>90257.766801407241</v>
      </c>
      <c r="D7" s="44">
        <v>57734</v>
      </c>
      <c r="E7" s="45">
        <v>0.63965686329278704</v>
      </c>
      <c r="F7" s="45">
        <v>0.63604347367504688</v>
      </c>
      <c r="G7" s="46">
        <v>5.4727685778747128</v>
      </c>
      <c r="H7" s="47">
        <v>46.249060949299619</v>
      </c>
    </row>
    <row r="8" spans="2:8" x14ac:dyDescent="0.25">
      <c r="B8" s="42" t="s">
        <v>78</v>
      </c>
      <c r="C8" s="43">
        <v>41065.262639419103</v>
      </c>
      <c r="D8" s="44">
        <v>30072</v>
      </c>
      <c r="E8" s="45">
        <v>0.73229776378280065</v>
      </c>
      <c r="F8" s="45">
        <v>0.73395112096306969</v>
      </c>
      <c r="G8" s="46">
        <v>6.4161322852600398</v>
      </c>
      <c r="H8" s="47">
        <v>50.560830641614459</v>
      </c>
    </row>
    <row r="9" spans="2:8" x14ac:dyDescent="0.25">
      <c r="B9" s="48" t="s">
        <v>79</v>
      </c>
      <c r="C9" s="49">
        <v>13166.408032038322</v>
      </c>
      <c r="D9" s="50">
        <v>10657</v>
      </c>
      <c r="E9" s="51">
        <v>0.80940830438096067</v>
      </c>
      <c r="F9" s="51">
        <v>0.8031397228993884</v>
      </c>
      <c r="G9" s="52">
        <v>7.6103728547061236</v>
      </c>
      <c r="H9" s="53">
        <v>54.998282154625812</v>
      </c>
    </row>
    <row r="10" spans="2:8" x14ac:dyDescent="0.25">
      <c r="B10" s="54" t="s">
        <v>80</v>
      </c>
      <c r="C10" s="55">
        <v>385677.03786960104</v>
      </c>
      <c r="D10" s="56">
        <v>206604</v>
      </c>
      <c r="E10" s="57">
        <v>0.53569173093953715</v>
      </c>
      <c r="F10" s="57">
        <v>0.56594961433433177</v>
      </c>
      <c r="G10" s="46">
        <v>4.5270631264101935</v>
      </c>
      <c r="H10" s="47">
        <v>41.515296301496825</v>
      </c>
    </row>
    <row r="11" spans="2:8" x14ac:dyDescent="0.25">
      <c r="B11" s="48" t="s">
        <v>81</v>
      </c>
      <c r="C11" s="49">
        <v>58316.849172846356</v>
      </c>
      <c r="D11" s="50">
        <v>30633</v>
      </c>
      <c r="E11" s="51">
        <v>0.52528558100260703</v>
      </c>
      <c r="F11" s="51">
        <v>0.57766702516032609</v>
      </c>
      <c r="G11" s="58" t="s">
        <v>53</v>
      </c>
      <c r="H11" s="53">
        <v>41.894387342380746</v>
      </c>
    </row>
    <row r="12" spans="2:8" x14ac:dyDescent="0.25">
      <c r="B12" s="59" t="s">
        <v>52</v>
      </c>
      <c r="C12" s="60">
        <v>443993.8870424474</v>
      </c>
      <c r="D12" s="61">
        <v>237237</v>
      </c>
      <c r="E12" s="62">
        <v>0.53432492411166754</v>
      </c>
      <c r="F12" s="62">
        <v>0.56742624398156494</v>
      </c>
      <c r="G12" s="58" t="s">
        <v>53</v>
      </c>
      <c r="H12" s="53">
        <v>41.565088417332625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showGridLines="0" topLeftCell="A2" workbookViewId="0">
      <selection activeCell="K38" sqref="K38"/>
    </sheetView>
  </sheetViews>
  <sheetFormatPr defaultRowHeight="15" x14ac:dyDescent="0.25"/>
  <cols>
    <col min="2" max="2" width="26.7109375" customWidth="1"/>
    <col min="3" max="6" width="13.28515625" customWidth="1"/>
    <col min="7" max="7" width="20.85546875" bestFit="1" customWidth="1"/>
    <col min="8" max="8" width="18.28515625" bestFit="1" customWidth="1"/>
  </cols>
  <sheetData>
    <row r="2" spans="2:8" ht="38.25" x14ac:dyDescent="0.25">
      <c r="B2" s="32" t="s">
        <v>176</v>
      </c>
      <c r="C2" s="33" t="s">
        <v>67</v>
      </c>
      <c r="D2" s="34" t="s">
        <v>68</v>
      </c>
      <c r="E2" s="35" t="s">
        <v>69</v>
      </c>
      <c r="F2" s="35" t="s">
        <v>70</v>
      </c>
      <c r="G2" s="5" t="s">
        <v>71</v>
      </c>
      <c r="H2" s="6" t="s">
        <v>72</v>
      </c>
    </row>
    <row r="3" spans="2:8" x14ac:dyDescent="0.25">
      <c r="B3" s="42" t="s">
        <v>177</v>
      </c>
      <c r="C3" s="37">
        <v>33465</v>
      </c>
      <c r="D3" s="38">
        <v>9295</v>
      </c>
      <c r="E3" s="39">
        <v>0.27800000000000002</v>
      </c>
      <c r="F3" s="39">
        <v>0.28199999999999997</v>
      </c>
      <c r="G3" s="40">
        <v>2.4</v>
      </c>
      <c r="H3" s="41">
        <v>26.2</v>
      </c>
    </row>
    <row r="4" spans="2:8" x14ac:dyDescent="0.25">
      <c r="B4" s="42" t="s">
        <v>178</v>
      </c>
      <c r="C4" s="43">
        <v>47536</v>
      </c>
      <c r="D4" s="44">
        <v>17807</v>
      </c>
      <c r="E4" s="45">
        <v>0.375</v>
      </c>
      <c r="F4" s="45">
        <v>0.36699999999999999</v>
      </c>
      <c r="G4" s="46">
        <v>3.3</v>
      </c>
      <c r="H4" s="47">
        <v>33.799999999999997</v>
      </c>
    </row>
    <row r="5" spans="2:8" x14ac:dyDescent="0.25">
      <c r="B5" s="42" t="s">
        <v>179</v>
      </c>
      <c r="C5" s="43">
        <v>43168</v>
      </c>
      <c r="D5" s="44">
        <v>19352</v>
      </c>
      <c r="E5" s="45">
        <v>0.44800000000000001</v>
      </c>
      <c r="F5" s="45">
        <v>0.432</v>
      </c>
      <c r="G5" s="46">
        <v>3.8</v>
      </c>
      <c r="H5" s="47">
        <v>37.5</v>
      </c>
    </row>
    <row r="6" spans="2:8" x14ac:dyDescent="0.25">
      <c r="B6" s="42" t="s">
        <v>180</v>
      </c>
      <c r="C6" s="43">
        <v>47281</v>
      </c>
      <c r="D6" s="44">
        <v>23467</v>
      </c>
      <c r="E6" s="45">
        <v>0.496</v>
      </c>
      <c r="F6" s="45">
        <v>0.47199999999999998</v>
      </c>
      <c r="G6" s="46">
        <v>4.2</v>
      </c>
      <c r="H6" s="47">
        <v>40.1</v>
      </c>
    </row>
    <row r="7" spans="2:8" x14ac:dyDescent="0.25">
      <c r="B7" s="42" t="s">
        <v>181</v>
      </c>
      <c r="C7" s="43">
        <v>46584</v>
      </c>
      <c r="D7" s="44">
        <v>25253</v>
      </c>
      <c r="E7" s="45">
        <v>0.54200000000000004</v>
      </c>
      <c r="F7" s="45">
        <v>0.51200000000000001</v>
      </c>
      <c r="G7" s="46">
        <v>4.5999999999999996</v>
      </c>
      <c r="H7" s="47">
        <v>42.3</v>
      </c>
    </row>
    <row r="8" spans="2:8" x14ac:dyDescent="0.25">
      <c r="B8" s="42" t="s">
        <v>182</v>
      </c>
      <c r="C8" s="43">
        <v>44866</v>
      </c>
      <c r="D8" s="44">
        <v>26449</v>
      </c>
      <c r="E8" s="45">
        <v>0.59</v>
      </c>
      <c r="F8" s="45">
        <v>0.55400000000000005</v>
      </c>
      <c r="G8" s="46">
        <v>5</v>
      </c>
      <c r="H8" s="47">
        <v>44.3</v>
      </c>
    </row>
    <row r="9" spans="2:8" x14ac:dyDescent="0.25">
      <c r="B9" s="42" t="s">
        <v>183</v>
      </c>
      <c r="C9" s="43">
        <v>35348</v>
      </c>
      <c r="D9" s="44">
        <v>22624</v>
      </c>
      <c r="E9" s="45">
        <v>0.64</v>
      </c>
      <c r="F9" s="45">
        <v>0.59599999999999997</v>
      </c>
      <c r="G9" s="46">
        <v>5.3</v>
      </c>
      <c r="H9" s="47">
        <v>46.3</v>
      </c>
    </row>
    <row r="10" spans="2:8" x14ac:dyDescent="0.25">
      <c r="B10" s="42" t="s">
        <v>184</v>
      </c>
      <c r="C10" s="43">
        <v>40822</v>
      </c>
      <c r="D10" s="44">
        <v>27941</v>
      </c>
      <c r="E10" s="45">
        <v>0.68400000000000005</v>
      </c>
      <c r="F10" s="45">
        <v>0.63700000000000001</v>
      </c>
      <c r="G10" s="46">
        <v>5.6</v>
      </c>
      <c r="H10" s="47">
        <v>48.5</v>
      </c>
    </row>
    <row r="11" spans="2:8" x14ac:dyDescent="0.25">
      <c r="B11" s="42" t="s">
        <v>185</v>
      </c>
      <c r="C11" s="43">
        <v>25183</v>
      </c>
      <c r="D11" s="44">
        <v>18302</v>
      </c>
      <c r="E11" s="45">
        <v>0.72699999999999998</v>
      </c>
      <c r="F11" s="45">
        <v>0.68</v>
      </c>
      <c r="G11" s="46">
        <v>5.9</v>
      </c>
      <c r="H11" s="47">
        <v>50.8</v>
      </c>
    </row>
    <row r="12" spans="2:8" x14ac:dyDescent="0.25">
      <c r="B12" s="42" t="s">
        <v>186</v>
      </c>
      <c r="C12" s="43">
        <v>21424</v>
      </c>
      <c r="D12" s="44">
        <v>16114</v>
      </c>
      <c r="E12" s="45">
        <v>0.752</v>
      </c>
      <c r="F12" s="45">
        <v>0.72199999999999998</v>
      </c>
      <c r="G12" s="52">
        <v>6.3</v>
      </c>
      <c r="H12" s="53">
        <v>53.7</v>
      </c>
    </row>
    <row r="13" spans="2:8" x14ac:dyDescent="0.25">
      <c r="B13" s="258" t="s">
        <v>80</v>
      </c>
      <c r="C13" s="55">
        <v>385676</v>
      </c>
      <c r="D13" s="56">
        <v>206604</v>
      </c>
      <c r="E13" s="57">
        <v>0.53600000000000003</v>
      </c>
      <c r="F13" s="57">
        <v>0.56599999999999995</v>
      </c>
      <c r="G13" s="46">
        <v>4.5</v>
      </c>
      <c r="H13" s="47">
        <v>41.5</v>
      </c>
    </row>
    <row r="14" spans="2:8" x14ac:dyDescent="0.25">
      <c r="B14" s="48" t="s">
        <v>81</v>
      </c>
      <c r="C14" s="49">
        <v>58318</v>
      </c>
      <c r="D14" s="50">
        <v>30633</v>
      </c>
      <c r="E14" s="51">
        <v>0.52500000000000002</v>
      </c>
      <c r="F14" s="51">
        <v>0.57799999999999996</v>
      </c>
      <c r="G14" s="58" t="s">
        <v>53</v>
      </c>
      <c r="H14" s="53">
        <v>41.9</v>
      </c>
    </row>
    <row r="15" spans="2:8" x14ac:dyDescent="0.25">
      <c r="B15" s="59" t="s">
        <v>52</v>
      </c>
      <c r="C15" s="60">
        <v>443994</v>
      </c>
      <c r="D15" s="61">
        <v>237237</v>
      </c>
      <c r="E15" s="62">
        <v>0.53400000000000003</v>
      </c>
      <c r="F15" s="62">
        <v>0.56699999999999995</v>
      </c>
      <c r="G15" s="58" t="s">
        <v>53</v>
      </c>
      <c r="H15" s="53">
        <v>41.6</v>
      </c>
    </row>
    <row r="17" spans="2:2" x14ac:dyDescent="0.25">
      <c r="B17" s="21" t="s">
        <v>21</v>
      </c>
    </row>
    <row r="18" spans="2:2" x14ac:dyDescent="0.25">
      <c r="B18" s="21" t="s">
        <v>23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topLeftCell="A4" workbookViewId="0">
      <selection activeCell="M11" sqref="M11"/>
    </sheetView>
  </sheetViews>
  <sheetFormatPr defaultRowHeight="15" x14ac:dyDescent="0.25"/>
  <cols>
    <col min="2" max="2" width="26.7109375" customWidth="1"/>
    <col min="3" max="6" width="13.28515625" customWidth="1"/>
    <col min="7" max="8" width="11.28515625" customWidth="1"/>
  </cols>
  <sheetData>
    <row r="2" spans="2:8" ht="38.25" x14ac:dyDescent="0.25">
      <c r="B2" s="32" t="s">
        <v>82</v>
      </c>
      <c r="C2" s="33" t="s">
        <v>67</v>
      </c>
      <c r="D2" s="34" t="s">
        <v>83</v>
      </c>
      <c r="E2" s="35" t="s">
        <v>84</v>
      </c>
      <c r="F2" s="35" t="s">
        <v>85</v>
      </c>
      <c r="G2" s="5" t="s">
        <v>71</v>
      </c>
      <c r="H2" s="6" t="s">
        <v>72</v>
      </c>
    </row>
    <row r="3" spans="2:8" x14ac:dyDescent="0.25">
      <c r="B3" s="36" t="s">
        <v>86</v>
      </c>
      <c r="C3" s="37">
        <v>747</v>
      </c>
      <c r="D3" s="38">
        <v>233</v>
      </c>
      <c r="E3" s="39">
        <v>0.312</v>
      </c>
      <c r="F3" s="39">
        <v>0.32600000000000001</v>
      </c>
      <c r="G3" s="40">
        <v>2.4</v>
      </c>
      <c r="H3" s="41">
        <v>21.9</v>
      </c>
    </row>
    <row r="4" spans="2:8" x14ac:dyDescent="0.25">
      <c r="B4" s="42" t="s">
        <v>75</v>
      </c>
      <c r="C4" s="43">
        <v>1792</v>
      </c>
      <c r="D4" s="44">
        <v>664</v>
      </c>
      <c r="E4" s="45">
        <v>0.371</v>
      </c>
      <c r="F4" s="45">
        <v>0.39500000000000002</v>
      </c>
      <c r="G4" s="46">
        <v>3.6</v>
      </c>
      <c r="H4" s="47">
        <v>30.2</v>
      </c>
    </row>
    <row r="5" spans="2:8" x14ac:dyDescent="0.25">
      <c r="B5" s="42" t="s">
        <v>76</v>
      </c>
      <c r="C5" s="43">
        <v>3083</v>
      </c>
      <c r="D5" s="44">
        <v>1551</v>
      </c>
      <c r="E5" s="45">
        <v>0.503</v>
      </c>
      <c r="F5" s="45">
        <v>0.51200000000000001</v>
      </c>
      <c r="G5" s="46">
        <v>4.5</v>
      </c>
      <c r="H5" s="47">
        <v>34.299999999999997</v>
      </c>
    </row>
    <row r="6" spans="2:8" x14ac:dyDescent="0.25">
      <c r="B6" s="42" t="s">
        <v>77</v>
      </c>
      <c r="C6" s="43">
        <v>4076</v>
      </c>
      <c r="D6" s="44">
        <v>2495</v>
      </c>
      <c r="E6" s="45">
        <v>0.61199999999999999</v>
      </c>
      <c r="F6" s="45">
        <v>0.61699999999999999</v>
      </c>
      <c r="G6" s="46">
        <v>5.5</v>
      </c>
      <c r="H6" s="47">
        <v>38.200000000000003</v>
      </c>
    </row>
    <row r="7" spans="2:8" x14ac:dyDescent="0.25">
      <c r="B7" s="42" t="s">
        <v>78</v>
      </c>
      <c r="C7" s="43">
        <v>4255</v>
      </c>
      <c r="D7" s="44">
        <v>3054</v>
      </c>
      <c r="E7" s="45">
        <v>0.71799999999999997</v>
      </c>
      <c r="F7" s="45">
        <v>0.73099999999999998</v>
      </c>
      <c r="G7" s="46">
        <v>6.5</v>
      </c>
      <c r="H7" s="47">
        <v>40.5</v>
      </c>
    </row>
    <row r="8" spans="2:8" x14ac:dyDescent="0.25">
      <c r="B8" s="42" t="s">
        <v>79</v>
      </c>
      <c r="C8" s="43">
        <v>3229</v>
      </c>
      <c r="D8" s="44">
        <v>2264</v>
      </c>
      <c r="E8" s="45">
        <v>0.70099999999999996</v>
      </c>
      <c r="F8" s="45">
        <v>0.73699999999999999</v>
      </c>
      <c r="G8" s="52">
        <v>7.1</v>
      </c>
      <c r="H8" s="53">
        <v>40</v>
      </c>
    </row>
    <row r="9" spans="2:8" x14ac:dyDescent="0.25">
      <c r="B9" s="54" t="s">
        <v>80</v>
      </c>
      <c r="C9" s="55">
        <v>17181</v>
      </c>
      <c r="D9" s="56">
        <v>10261</v>
      </c>
      <c r="E9" s="57">
        <v>0.59699999999999998</v>
      </c>
      <c r="F9" s="57">
        <v>0.64600000000000002</v>
      </c>
      <c r="G9" s="46">
        <v>5.5</v>
      </c>
      <c r="H9" s="47">
        <v>36.9</v>
      </c>
    </row>
    <row r="10" spans="2:8" x14ac:dyDescent="0.25">
      <c r="B10" s="48" t="s">
        <v>81</v>
      </c>
      <c r="C10" s="49">
        <v>13019</v>
      </c>
      <c r="D10" s="50">
        <v>5284</v>
      </c>
      <c r="E10" s="51">
        <v>0.40600000000000003</v>
      </c>
      <c r="F10" s="51">
        <v>0.439</v>
      </c>
      <c r="G10" s="58" t="s">
        <v>53</v>
      </c>
      <c r="H10" s="53">
        <v>36.799999999999997</v>
      </c>
    </row>
    <row r="11" spans="2:8" x14ac:dyDescent="0.25">
      <c r="B11" s="59" t="s">
        <v>52</v>
      </c>
      <c r="C11" s="60">
        <v>30201</v>
      </c>
      <c r="D11" s="61">
        <v>15545</v>
      </c>
      <c r="E11" s="62">
        <v>0.51500000000000001</v>
      </c>
      <c r="F11" s="62">
        <v>0.55200000000000005</v>
      </c>
      <c r="G11" s="58" t="s">
        <v>53</v>
      </c>
      <c r="H11" s="53">
        <v>36.9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Page 10-11</vt:lpstr>
      <vt:lpstr>Page 12-13</vt:lpstr>
      <vt:lpstr>Page 14</vt:lpstr>
      <vt:lpstr>Page 15</vt:lpstr>
      <vt:lpstr>Page 16</vt:lpstr>
      <vt:lpstr>Page 17</vt:lpstr>
      <vt:lpstr>Page 19</vt:lpstr>
      <vt:lpstr>Page 20</vt:lpstr>
      <vt:lpstr>Page 21</vt:lpstr>
      <vt:lpstr>Page 22</vt:lpstr>
      <vt:lpstr>Page 23</vt:lpstr>
      <vt:lpstr>Page 24</vt:lpstr>
      <vt:lpstr>Page 25</vt:lpstr>
      <vt:lpstr>Page 26</vt:lpstr>
      <vt:lpstr>Page 30</vt:lpstr>
      <vt:lpstr>Page 31</vt:lpstr>
      <vt:lpstr>Page 32</vt:lpstr>
      <vt:lpstr>Page 34</vt:lpstr>
      <vt:lpstr>Page 35</vt:lpstr>
      <vt:lpstr>Page 36</vt:lpstr>
      <vt:lpstr>Page 37</vt:lpstr>
      <vt:lpstr>Page 39</vt:lpstr>
      <vt:lpstr>Page 40</vt:lpstr>
      <vt:lpstr>Page 41</vt:lpstr>
      <vt:lpstr>Page 42</vt:lpstr>
      <vt:lpstr>Page 43</vt:lpstr>
      <vt:lpstr>Page 44</vt:lpstr>
      <vt:lpstr> Page 45</vt:lpstr>
      <vt:lpstr>Page 46</vt:lpstr>
      <vt:lpstr>Page 47</vt:lpstr>
      <vt:lpstr>Page 48</vt:lpstr>
      <vt:lpstr>Page 49</vt:lpstr>
      <vt:lpstr>Page 50</vt:lpstr>
      <vt:lpstr>Page 51</vt:lpstr>
      <vt:lpstr>Page 52</vt:lpstr>
      <vt:lpstr>Page 54</vt:lpstr>
      <vt:lpstr>Page 55</vt:lpstr>
      <vt:lpstr>Page 56</vt:lpstr>
      <vt:lpstr>Page 57</vt:lpstr>
      <vt:lpstr>Page 58</vt:lpstr>
      <vt:lpstr>Page 59-60</vt:lpstr>
      <vt:lpstr>Page 61</vt:lpstr>
      <vt:lpstr>Page 62</vt:lpstr>
      <vt:lpstr>Page 87</vt:lpstr>
      <vt:lpstr>Page 88</vt:lpstr>
      <vt:lpstr>Page 89</vt:lpstr>
      <vt:lpstr>Page 90</vt:lpstr>
    </vt:vector>
  </TitlesOfParts>
  <Company>RGARE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Jacob</dc:creator>
  <cp:lastModifiedBy>Davis, Jacob</cp:lastModifiedBy>
  <dcterms:created xsi:type="dcterms:W3CDTF">2020-03-02T17:00:02Z</dcterms:created>
  <dcterms:modified xsi:type="dcterms:W3CDTF">2020-08-20T14:15:39Z</dcterms:modified>
</cp:coreProperties>
</file>