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Long Term Care\HX131, 2000-2011, Inc, ClaimTerm\Final Reports_Data_Tables\"/>
    </mc:Choice>
  </mc:AlternateContent>
  <bookViews>
    <workbookView xWindow="0" yWindow="0" windowWidth="16392" windowHeight="5076" activeTab="3"/>
  </bookViews>
  <sheets>
    <sheet name="Model - Total 1" sheetId="14" r:id="rId1"/>
    <sheet name="Model 1 Summary" sheetId="9" r:id="rId2"/>
    <sheet name="Model - Total 2" sheetId="11" r:id="rId3"/>
    <sheet name="Model 2 Summary" sheetId="15" r:id="rId4"/>
    <sheet name="Model - Death 3" sheetId="12" r:id="rId5"/>
    <sheet name="Model 3 Summary" sheetId="16" r:id="rId6"/>
    <sheet name="Model - Death 4" sheetId="13" r:id="rId7"/>
    <sheet name="Model 4 Summary" sheetId="17" r:id="rId8"/>
    <sheet name="Sheet1" sheetId="18" r:id="rId9"/>
  </sheets>
  <definedNames>
    <definedName name="EMBLEMBase" localSheetId="4">'Model - Death 3'!$C$2:$C$2</definedName>
    <definedName name="EMBLEMBase" localSheetId="6">'Model - Death 4'!$C$2:$C$2</definedName>
    <definedName name="EMBLEMBase" localSheetId="0">'Model - Total 1'!$C$2:$C$2</definedName>
    <definedName name="EMBLEMBase" localSheetId="2">'Model - Total 2'!$C$2:$C$2</definedName>
    <definedName name="EMBLEMFac12" localSheetId="4">'Model - Death 3'!$E$8:$E$13</definedName>
    <definedName name="EMBLEMFac12" localSheetId="6">'Model - Death 4'!$E$8:$E$13</definedName>
    <definedName name="EMBLEMFac12" localSheetId="0">'Model - Total 1'!$E$8:$E$13</definedName>
    <definedName name="EMBLEMFac12" localSheetId="2">'Model - Total 2'!$E$8:$E$13</definedName>
    <definedName name="EMBLEMFac14" localSheetId="4">'Model - Death 3'!$H$8:$H$11</definedName>
    <definedName name="EMBLEMFac14" localSheetId="6">'Model - Death 4'!$H$8:$H$11</definedName>
    <definedName name="EMBLEMFac14" localSheetId="0">'Model - Total 1'!$H$8:$H$11</definedName>
    <definedName name="EMBLEMFac14" localSheetId="2">'Model - Total 2'!$H$8:$H$11</definedName>
    <definedName name="EMBLEMFac15" localSheetId="4">'Model - Death 3'!$K$8:$K$16</definedName>
    <definedName name="EMBLEMFac15" localSheetId="6">'Model - Death 4'!$K$8:$K$16</definedName>
    <definedName name="EMBLEMFac15" localSheetId="0">'Model - Total 1'!$K$8:$K$16</definedName>
    <definedName name="EMBLEMFac15" localSheetId="2">'Model - Total 2'!$K$8:$K$16</definedName>
    <definedName name="EMBLEMFac17" localSheetId="4">'Model - Death 3'!$N$8:$N$39</definedName>
    <definedName name="EMBLEMFac17" localSheetId="6">'Model - Death 4'!$N$8:$N$39</definedName>
    <definedName name="EMBLEMFac17" localSheetId="0">'Model - Total 1'!$N$8:$N$39</definedName>
    <definedName name="EMBLEMFac17" localSheetId="2">'Model - Total 2'!$N$8:$N$39</definedName>
    <definedName name="EMBLEMFac18Fac23" localSheetId="4">'Model - Death 3'!$C$312:$BP$432</definedName>
    <definedName name="EMBLEMFac18Fac23" localSheetId="6">'Model - Death 4'!$C$115:$BP$235</definedName>
    <definedName name="EMBLEMFac18Fac23" localSheetId="0">'Model - Total 1'!$C$312:$BP$432</definedName>
    <definedName name="EMBLEMFac18Fac23" localSheetId="2">'Model - Total 2'!$C$115:$BP$235</definedName>
    <definedName name="EMBLEMFac20Fac18" localSheetId="4">'Model - Death 3'!$C$438:$F$503</definedName>
    <definedName name="EMBLEMFac20Fac18" localSheetId="0">'Model - Total 1'!$C$438:$F$503</definedName>
    <definedName name="EMBLEMFac20Fac23" localSheetId="4">'Model - Death 3'!$C$186:$F$306</definedName>
    <definedName name="EMBLEMFac20Fac23" localSheetId="0">'Model - Total 1'!$C$186:$F$306</definedName>
    <definedName name="EMBLEMFac21Fac18" localSheetId="4">'Model - Death 3'!$C$44:$U$109</definedName>
    <definedName name="EMBLEMFac21Fac18" localSheetId="0">'Model - Total 1'!$C$44:$U$109</definedName>
    <definedName name="EMBLEMFac24" localSheetId="4">'Model - Death 3'!$Q$8:$Q$32</definedName>
    <definedName name="EMBLEMFac24" localSheetId="6">'Model - Death 4'!$Q$8:$Q$32</definedName>
    <definedName name="EMBLEMFac24" localSheetId="0">'Model - Total 1'!$Q$8:$Q$32</definedName>
    <definedName name="EMBLEMFac24" localSheetId="2">'Model - Total 2'!$Q$8:$Q$32</definedName>
    <definedName name="EMBLEMFac3Fac18" localSheetId="4">'Model - Death 3'!$C$115:$D$180</definedName>
    <definedName name="EMBLEMFac3Fac18" localSheetId="6">'Model - Death 4'!$C$44:$D$109</definedName>
    <definedName name="EMBLEMFac3Fac18" localSheetId="0">'Model - Total 1'!$C$115:$D$180</definedName>
    <definedName name="EMBLEMFac3Fac18" localSheetId="2">'Model - Total 2'!$C$44:$D$109</definedName>
    <definedName name="EMBLEMFac6" localSheetId="4">'Model - Death 3'!$B$8:$B$10</definedName>
    <definedName name="EMBLEMFac6" localSheetId="6">'Model - Death 4'!$B$8:$B$10</definedName>
    <definedName name="EMBLEMFac6" localSheetId="0">'Model - Total 1'!$B$8:$B$10</definedName>
    <definedName name="EMBLEMFac6" localSheetId="2">'Model - Total 2'!$B$8:$B$10</definedName>
  </definedNames>
  <calcPr calcId="152511"/>
</workbook>
</file>

<file path=xl/calcChain.xml><?xml version="1.0" encoding="utf-8"?>
<calcChain xmlns="http://schemas.openxmlformats.org/spreadsheetml/2006/main">
  <c r="N4" i="17" l="1"/>
  <c r="BP115" i="13" l="1"/>
  <c r="BO115" i="13"/>
  <c r="BN115" i="13"/>
  <c r="BM115" i="13"/>
  <c r="BL115" i="13"/>
  <c r="BK115" i="13"/>
  <c r="BJ115" i="13"/>
  <c r="BI115" i="13"/>
  <c r="BH115" i="13"/>
  <c r="BG115" i="13"/>
  <c r="BF115" i="13"/>
  <c r="BE115" i="13"/>
  <c r="BD115" i="13"/>
  <c r="BC115" i="13"/>
  <c r="BB115" i="13"/>
  <c r="BA115" i="13"/>
  <c r="AZ115" i="13"/>
  <c r="AY115" i="13"/>
  <c r="AX115" i="13"/>
  <c r="AW115" i="13"/>
  <c r="AV115" i="13"/>
  <c r="AU115" i="13"/>
  <c r="AT115" i="13"/>
  <c r="AS115" i="13"/>
  <c r="AR115" i="13"/>
  <c r="AQ115" i="13"/>
  <c r="AP115" i="13"/>
  <c r="AO115" i="13"/>
  <c r="AN115" i="13"/>
  <c r="AM115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Y115" i="13"/>
  <c r="X115" i="13"/>
  <c r="W115" i="13"/>
  <c r="V115" i="13"/>
  <c r="U115" i="13"/>
  <c r="T115" i="13"/>
  <c r="S115" i="13"/>
  <c r="R115" i="13"/>
  <c r="Q115" i="13"/>
  <c r="P115" i="13"/>
  <c r="O115" i="13"/>
  <c r="N115" i="13"/>
  <c r="M115" i="13"/>
  <c r="L115" i="13"/>
  <c r="K115" i="13"/>
  <c r="J115" i="13"/>
  <c r="I115" i="13"/>
  <c r="H115" i="13"/>
  <c r="G115" i="13"/>
  <c r="F115" i="13"/>
  <c r="E115" i="13"/>
  <c r="D115" i="13"/>
  <c r="C115" i="13"/>
  <c r="BP312" i="12"/>
  <c r="BO312" i="12"/>
  <c r="BN312" i="12"/>
  <c r="BM312" i="12"/>
  <c r="BL312" i="12"/>
  <c r="BK312" i="12"/>
  <c r="BJ312" i="12"/>
  <c r="BI312" i="12"/>
  <c r="BH312" i="12"/>
  <c r="BG312" i="12"/>
  <c r="BF312" i="12"/>
  <c r="BE312" i="12"/>
  <c r="BD312" i="12"/>
  <c r="BC312" i="12"/>
  <c r="BB312" i="12"/>
  <c r="BA312" i="12"/>
  <c r="AZ312" i="12"/>
  <c r="AY312" i="12"/>
  <c r="AX312" i="12"/>
  <c r="AW312" i="12"/>
  <c r="AV312" i="12"/>
  <c r="AU312" i="12"/>
  <c r="AT312" i="12"/>
  <c r="AS312" i="12"/>
  <c r="AR312" i="12"/>
  <c r="AQ312" i="12"/>
  <c r="AP312" i="12"/>
  <c r="AO312" i="12"/>
  <c r="AN312" i="12"/>
  <c r="AM312" i="12"/>
  <c r="AL312" i="12"/>
  <c r="AK312" i="12"/>
  <c r="AJ312" i="12"/>
  <c r="AI312" i="12"/>
  <c r="AH312" i="12"/>
  <c r="AG312" i="12"/>
  <c r="AF312" i="12"/>
  <c r="AE312" i="12"/>
  <c r="AD312" i="12"/>
  <c r="AC312" i="12"/>
  <c r="AB312" i="12"/>
  <c r="AA312" i="12"/>
  <c r="Z312" i="12"/>
  <c r="Y312" i="12"/>
  <c r="X312" i="12"/>
  <c r="W312" i="12"/>
  <c r="V312" i="12"/>
  <c r="U312" i="12"/>
  <c r="T312" i="12"/>
  <c r="S312" i="12"/>
  <c r="R312" i="12"/>
  <c r="Q312" i="12"/>
  <c r="P312" i="12"/>
  <c r="O312" i="12"/>
  <c r="N312" i="12"/>
  <c r="M312" i="12"/>
  <c r="L312" i="12"/>
  <c r="K312" i="12"/>
  <c r="J312" i="12"/>
  <c r="I312" i="12"/>
  <c r="H312" i="12"/>
  <c r="G312" i="12"/>
  <c r="F312" i="12"/>
  <c r="E312" i="12"/>
  <c r="D312" i="12"/>
  <c r="C312" i="12"/>
  <c r="F186" i="12"/>
  <c r="E186" i="12"/>
  <c r="D186" i="12"/>
  <c r="C186" i="12"/>
  <c r="BP115" i="11"/>
  <c r="BO115" i="11"/>
  <c r="BN115" i="11"/>
  <c r="BM115" i="11"/>
  <c r="BL115" i="11"/>
  <c r="BK115" i="11"/>
  <c r="BJ115" i="11"/>
  <c r="BI115" i="11"/>
  <c r="BH115" i="11"/>
  <c r="BG115" i="11"/>
  <c r="BF115" i="11"/>
  <c r="BE115" i="11"/>
  <c r="BD115" i="11"/>
  <c r="BC115" i="11"/>
  <c r="BB115" i="11"/>
  <c r="BA115" i="11"/>
  <c r="AZ115" i="11"/>
  <c r="AY115" i="11"/>
  <c r="AX115" i="11"/>
  <c r="AW115" i="11"/>
  <c r="AV115" i="11"/>
  <c r="AU115" i="11"/>
  <c r="AT115" i="11"/>
  <c r="AS115" i="11"/>
  <c r="AR115" i="11"/>
  <c r="AQ115" i="11"/>
  <c r="AP115" i="11"/>
  <c r="AO115" i="11"/>
  <c r="AN115" i="11"/>
  <c r="AM115" i="11"/>
  <c r="AL115" i="11"/>
  <c r="AK115" i="11"/>
  <c r="AJ115" i="11"/>
  <c r="AI115" i="11"/>
  <c r="AH115" i="11"/>
  <c r="AG115" i="11"/>
  <c r="AF115" i="11"/>
  <c r="AE115" i="11"/>
  <c r="AD115" i="11"/>
  <c r="AC115" i="11"/>
  <c r="AB115" i="11"/>
  <c r="AA115" i="11"/>
  <c r="Z115" i="11"/>
  <c r="Y115" i="11"/>
  <c r="X115" i="11"/>
  <c r="W115" i="11"/>
  <c r="V115" i="11"/>
  <c r="U115" i="11"/>
  <c r="T115" i="11"/>
  <c r="S115" i="11"/>
  <c r="R115" i="11"/>
  <c r="Q115" i="11"/>
  <c r="P115" i="11"/>
  <c r="O115" i="11"/>
  <c r="N115" i="11"/>
  <c r="M115" i="11"/>
  <c r="L115" i="11"/>
  <c r="K115" i="11"/>
  <c r="J115" i="11"/>
  <c r="I115" i="11"/>
  <c r="H115" i="11"/>
  <c r="G115" i="11"/>
  <c r="F115" i="11"/>
  <c r="E115" i="11"/>
  <c r="D115" i="11"/>
  <c r="C115" i="11"/>
  <c r="BP312" i="14"/>
  <c r="BO312" i="14"/>
  <c r="BN312" i="14"/>
  <c r="BM312" i="14"/>
  <c r="BL312" i="14"/>
  <c r="BK312" i="14"/>
  <c r="BJ312" i="14"/>
  <c r="BI312" i="14"/>
  <c r="BH312" i="14"/>
  <c r="BG312" i="14"/>
  <c r="BF312" i="14"/>
  <c r="BE312" i="14"/>
  <c r="BD312" i="14"/>
  <c r="BC312" i="14"/>
  <c r="BB312" i="14"/>
  <c r="BA312" i="14"/>
  <c r="AZ312" i="14"/>
  <c r="AY312" i="14"/>
  <c r="AX312" i="14"/>
  <c r="AW312" i="14"/>
  <c r="AV312" i="14"/>
  <c r="AU312" i="14"/>
  <c r="AT312" i="14"/>
  <c r="AS312" i="14"/>
  <c r="AR312" i="14"/>
  <c r="AQ312" i="14"/>
  <c r="AP312" i="14"/>
  <c r="AO312" i="14"/>
  <c r="AN312" i="14"/>
  <c r="AM312" i="14"/>
  <c r="AL312" i="14"/>
  <c r="AK312" i="14"/>
  <c r="AJ312" i="14"/>
  <c r="AI312" i="14"/>
  <c r="AH312" i="14"/>
  <c r="AG312" i="14"/>
  <c r="AF312" i="14"/>
  <c r="AE312" i="14"/>
  <c r="AD312" i="14"/>
  <c r="AC312" i="14"/>
  <c r="AB312" i="14"/>
  <c r="AA312" i="14"/>
  <c r="Z312" i="14"/>
  <c r="Y312" i="14"/>
  <c r="X312" i="14"/>
  <c r="W312" i="14"/>
  <c r="V312" i="14"/>
  <c r="U312" i="14"/>
  <c r="T312" i="14"/>
  <c r="S312" i="14"/>
  <c r="R312" i="14"/>
  <c r="Q312" i="14"/>
  <c r="P312" i="14"/>
  <c r="O312" i="14"/>
  <c r="N312" i="14"/>
  <c r="M312" i="14"/>
  <c r="L312" i="14"/>
  <c r="K312" i="14"/>
  <c r="J312" i="14"/>
  <c r="I312" i="14"/>
  <c r="H312" i="14"/>
  <c r="G312" i="14"/>
  <c r="F312" i="14"/>
  <c r="E312" i="14"/>
  <c r="D312" i="14"/>
  <c r="C312" i="14"/>
  <c r="F186" i="14"/>
  <c r="E186" i="14"/>
  <c r="D186" i="14"/>
  <c r="C186" i="14"/>
  <c r="N5" i="17" l="1"/>
  <c r="N6" i="17" s="1"/>
  <c r="N7" i="17" s="1"/>
  <c r="N8" i="17" s="1"/>
  <c r="N9" i="17" s="1"/>
  <c r="N10" i="17" s="1"/>
  <c r="N11" i="17" s="1"/>
  <c r="N12" i="17" s="1"/>
  <c r="N13" i="17" s="1"/>
  <c r="N14" i="17" s="1"/>
  <c r="N15" i="17" s="1"/>
  <c r="N16" i="17" s="1"/>
  <c r="N17" i="17" s="1"/>
  <c r="N18" i="17" s="1"/>
  <c r="N19" i="17" s="1"/>
  <c r="N20" i="17" s="1"/>
  <c r="N21" i="17" s="1"/>
  <c r="N22" i="17" s="1"/>
  <c r="N23" i="17" s="1"/>
  <c r="N24" i="17" s="1"/>
  <c r="N25" i="17" s="1"/>
  <c r="N26" i="17" s="1"/>
  <c r="N27" i="17" s="1"/>
  <c r="N28" i="17" s="1"/>
  <c r="N29" i="17" s="1"/>
  <c r="N30" i="17" s="1"/>
  <c r="N31" i="17" s="1"/>
  <c r="N32" i="17" s="1"/>
  <c r="N33" i="17" s="1"/>
  <c r="N34" i="17" s="1"/>
  <c r="N35" i="17" s="1"/>
  <c r="N36" i="17" s="1"/>
  <c r="N37" i="17" s="1"/>
  <c r="N38" i="17" s="1"/>
  <c r="N39" i="17" s="1"/>
  <c r="N40" i="17" s="1"/>
  <c r="N41" i="17" s="1"/>
  <c r="N42" i="17" s="1"/>
  <c r="N43" i="17" s="1"/>
  <c r="N44" i="17" s="1"/>
  <c r="N45" i="17" s="1"/>
  <c r="N46" i="17" s="1"/>
  <c r="N47" i="17" s="1"/>
  <c r="N48" i="17" s="1"/>
  <c r="N49" i="17" s="1"/>
  <c r="N50" i="17" s="1"/>
  <c r="N51" i="17" s="1"/>
  <c r="N52" i="17" s="1"/>
  <c r="N53" i="17" s="1"/>
  <c r="N54" i="17" s="1"/>
  <c r="N55" i="17" s="1"/>
  <c r="N56" i="17" s="1"/>
  <c r="N57" i="17" s="1"/>
  <c r="N58" i="17" s="1"/>
  <c r="N59" i="17" s="1"/>
  <c r="N60" i="17" s="1"/>
  <c r="N61" i="17" s="1"/>
  <c r="N62" i="17" s="1"/>
  <c r="N63" i="17" s="1"/>
  <c r="N64" i="17" s="1"/>
  <c r="N65" i="17" s="1"/>
  <c r="N66" i="17" s="1"/>
  <c r="N67" i="17" s="1"/>
  <c r="N68" i="17" s="1"/>
  <c r="N69" i="17" s="1"/>
  <c r="N70" i="17" s="1"/>
  <c r="N71" i="17" s="1"/>
  <c r="N72" i="17" s="1"/>
  <c r="N73" i="17" s="1"/>
  <c r="N74" i="17" s="1"/>
  <c r="N75" i="17" s="1"/>
  <c r="N76" i="17" s="1"/>
  <c r="N77" i="17" s="1"/>
  <c r="N78" i="17" s="1"/>
  <c r="N79" i="17" s="1"/>
  <c r="N80" i="17" s="1"/>
  <c r="N81" i="17" s="1"/>
  <c r="N82" i="17" s="1"/>
  <c r="N83" i="17" s="1"/>
  <c r="N84" i="17" s="1"/>
  <c r="N85" i="17" s="1"/>
  <c r="N86" i="17" s="1"/>
  <c r="N87" i="17" s="1"/>
  <c r="N88" i="17" s="1"/>
  <c r="N89" i="17" s="1"/>
  <c r="N90" i="17" s="1"/>
  <c r="N91" i="17" s="1"/>
  <c r="N92" i="17" s="1"/>
  <c r="N93" i="17" s="1"/>
  <c r="N94" i="17" s="1"/>
  <c r="N95" i="17" s="1"/>
  <c r="N96" i="17" s="1"/>
  <c r="N97" i="17" s="1"/>
  <c r="N98" i="17" s="1"/>
  <c r="N99" i="17" s="1"/>
  <c r="N100" i="17" s="1"/>
  <c r="N101" i="17" s="1"/>
  <c r="N102" i="17" s="1"/>
  <c r="N103" i="17" s="1"/>
  <c r="N104" i="17" s="1"/>
  <c r="N105" i="17" s="1"/>
  <c r="N106" i="17" s="1"/>
  <c r="N107" i="17" s="1"/>
  <c r="N108" i="17" s="1"/>
  <c r="N109" i="17" s="1"/>
  <c r="N110" i="17" s="1"/>
  <c r="N111" i="17" s="1"/>
  <c r="N112" i="17" s="1"/>
  <c r="N113" i="17" s="1"/>
  <c r="N114" i="17" s="1"/>
  <c r="N115" i="17" s="1"/>
  <c r="N116" i="17" s="1"/>
  <c r="N117" i="17" s="1"/>
  <c r="N118" i="17" s="1"/>
  <c r="N119" i="17" s="1"/>
  <c r="N120" i="17" s="1"/>
  <c r="N121" i="17" s="1"/>
  <c r="N122" i="17" s="1"/>
  <c r="N123" i="17" s="1"/>
  <c r="N124" i="17" s="1"/>
  <c r="N125" i="17" s="1"/>
  <c r="N126" i="17" s="1"/>
  <c r="N127" i="17" s="1"/>
  <c r="N128" i="17" s="1"/>
  <c r="N129" i="17" s="1"/>
  <c r="N130" i="17" s="1"/>
  <c r="N131" i="17" s="1"/>
  <c r="N132" i="17" s="1"/>
  <c r="N133" i="17" s="1"/>
  <c r="N134" i="17" s="1"/>
  <c r="N135" i="17" s="1"/>
  <c r="N136" i="17" s="1"/>
  <c r="N137" i="17" s="1"/>
  <c r="N138" i="17" s="1"/>
  <c r="N139" i="17" s="1"/>
  <c r="N140" i="17" s="1"/>
  <c r="N141" i="17" s="1"/>
  <c r="N142" i="17" s="1"/>
  <c r="N143" i="17" s="1"/>
  <c r="N144" i="17" s="1"/>
  <c r="N145" i="17" s="1"/>
  <c r="N146" i="17" s="1"/>
  <c r="N147" i="17" s="1"/>
  <c r="N148" i="17" s="1"/>
  <c r="N149" i="17" s="1"/>
  <c r="N150" i="17" s="1"/>
  <c r="N151" i="17" s="1"/>
  <c r="N152" i="17" s="1"/>
  <c r="N153" i="17" s="1"/>
  <c r="N154" i="17" s="1"/>
  <c r="N155" i="17" s="1"/>
  <c r="N156" i="17" s="1"/>
  <c r="N157" i="17" s="1"/>
  <c r="N158" i="17" s="1"/>
  <c r="N159" i="17" s="1"/>
  <c r="N160" i="17" s="1"/>
  <c r="N161" i="17" s="1"/>
  <c r="N162" i="17" s="1"/>
  <c r="N163" i="17" s="1"/>
  <c r="N164" i="17" s="1"/>
  <c r="N165" i="17" s="1"/>
  <c r="N166" i="17" s="1"/>
  <c r="N167" i="17" s="1"/>
  <c r="N168" i="17" s="1"/>
  <c r="N169" i="17" s="1"/>
  <c r="N170" i="17" s="1"/>
  <c r="N171" i="17" s="1"/>
  <c r="N172" i="17" s="1"/>
  <c r="N173" i="17" s="1"/>
  <c r="N174" i="17" s="1"/>
  <c r="N175" i="17" s="1"/>
  <c r="N176" i="17" s="1"/>
  <c r="N177" i="17" s="1"/>
  <c r="N178" i="17" s="1"/>
  <c r="N179" i="17" s="1"/>
  <c r="N180" i="17" s="1"/>
  <c r="N181" i="17" s="1"/>
  <c r="N182" i="17" s="1"/>
  <c r="N183" i="17" s="1"/>
  <c r="N184" i="17" s="1"/>
  <c r="N185" i="17" s="1"/>
  <c r="N186" i="17" s="1"/>
  <c r="N187" i="17" s="1"/>
  <c r="N188" i="17" s="1"/>
  <c r="N189" i="17" s="1"/>
  <c r="N190" i="17" s="1"/>
  <c r="N191" i="17" s="1"/>
  <c r="N192" i="17" s="1"/>
  <c r="N193" i="17" s="1"/>
  <c r="N194" i="17" s="1"/>
  <c r="N195" i="17" s="1"/>
  <c r="N196" i="17" s="1"/>
  <c r="N197" i="17" s="1"/>
  <c r="N198" i="17" s="1"/>
  <c r="N199" i="17" s="1"/>
  <c r="N200" i="17" s="1"/>
  <c r="N201" i="17" s="1"/>
  <c r="N202" i="17" s="1"/>
  <c r="N203" i="17" s="1"/>
  <c r="N204" i="17" s="1"/>
  <c r="N205" i="17" s="1"/>
  <c r="N206" i="17" s="1"/>
  <c r="N207" i="17" s="1"/>
  <c r="N208" i="17" s="1"/>
  <c r="N209" i="17" s="1"/>
  <c r="N210" i="17" s="1"/>
  <c r="N211" i="17" s="1"/>
  <c r="N212" i="17" s="1"/>
  <c r="N213" i="17" s="1"/>
  <c r="N214" i="17" s="1"/>
  <c r="N215" i="17" s="1"/>
  <c r="N216" i="17" s="1"/>
  <c r="N217" i="17" s="1"/>
  <c r="N218" i="17" s="1"/>
  <c r="N219" i="17" s="1"/>
  <c r="N220" i="17" s="1"/>
  <c r="N221" i="17" s="1"/>
  <c r="N222" i="17" s="1"/>
  <c r="N223" i="17" s="1"/>
  <c r="N224" i="17" s="1"/>
  <c r="N225" i="17" s="1"/>
  <c r="N226" i="17" s="1"/>
  <c r="N227" i="17" s="1"/>
  <c r="N228" i="17" s="1"/>
  <c r="N229" i="17" s="1"/>
  <c r="N230" i="17" s="1"/>
  <c r="N231" i="17" s="1"/>
  <c r="N232" i="17" s="1"/>
  <c r="N233" i="17" s="1"/>
  <c r="N234" i="17" s="1"/>
  <c r="N235" i="17" s="1"/>
  <c r="N236" i="17" s="1"/>
  <c r="N237" i="17" s="1"/>
  <c r="N238" i="17" s="1"/>
  <c r="N239" i="17" s="1"/>
  <c r="N240" i="17" s="1"/>
  <c r="N241" i="17" s="1"/>
  <c r="N242" i="17" s="1"/>
  <c r="N243" i="17" s="1"/>
  <c r="N244" i="17" s="1"/>
  <c r="N245" i="17" s="1"/>
  <c r="N246" i="17" s="1"/>
  <c r="N247" i="17" s="1"/>
  <c r="N248" i="17" s="1"/>
  <c r="N249" i="17" s="1"/>
  <c r="N250" i="17" s="1"/>
  <c r="N251" i="17" s="1"/>
  <c r="N252" i="17" s="1"/>
  <c r="N253" i="17" s="1"/>
  <c r="N254" i="17" s="1"/>
  <c r="N255" i="17" s="1"/>
  <c r="N256" i="17" s="1"/>
  <c r="N257" i="17" s="1"/>
  <c r="N258" i="17" s="1"/>
  <c r="N259" i="17" s="1"/>
  <c r="N260" i="17" s="1"/>
  <c r="N261" i="17" s="1"/>
  <c r="N262" i="17" s="1"/>
  <c r="N263" i="17" s="1"/>
  <c r="N264" i="17" s="1"/>
  <c r="N265" i="17" s="1"/>
  <c r="N266" i="17" s="1"/>
  <c r="N267" i="17" s="1"/>
  <c r="N268" i="17" s="1"/>
  <c r="N269" i="17" s="1"/>
  <c r="N270" i="17" s="1"/>
  <c r="N271" i="17" s="1"/>
  <c r="N272" i="17" s="1"/>
  <c r="N273" i="17" s="1"/>
  <c r="N274" i="17" s="1"/>
  <c r="N275" i="17" s="1"/>
  <c r="N276" i="17" s="1"/>
  <c r="N277" i="17" s="1"/>
  <c r="N278" i="17" s="1"/>
  <c r="N279" i="17" s="1"/>
  <c r="N280" i="17" s="1"/>
  <c r="N281" i="17" s="1"/>
  <c r="N282" i="17" s="1"/>
  <c r="N283" i="17" s="1"/>
  <c r="N284" i="17" s="1"/>
  <c r="N285" i="17" s="1"/>
  <c r="N286" i="17" s="1"/>
  <c r="N287" i="17" s="1"/>
  <c r="N288" i="17" s="1"/>
  <c r="N289" i="17" s="1"/>
  <c r="N290" i="17" s="1"/>
  <c r="N291" i="17" s="1"/>
  <c r="N292" i="17" s="1"/>
  <c r="N293" i="17" s="1"/>
  <c r="N294" i="17" s="1"/>
  <c r="N295" i="17" s="1"/>
  <c r="N296" i="17" s="1"/>
  <c r="N297" i="17" s="1"/>
  <c r="N298" i="17" s="1"/>
  <c r="N299" i="17" s="1"/>
  <c r="N300" i="17" s="1"/>
  <c r="N301" i="17" s="1"/>
  <c r="N302" i="17" s="1"/>
  <c r="N303" i="17" s="1"/>
  <c r="N304" i="17" s="1"/>
  <c r="N305" i="17" s="1"/>
  <c r="N306" i="17" s="1"/>
  <c r="N307" i="17" s="1"/>
  <c r="N308" i="17" s="1"/>
  <c r="N309" i="17" s="1"/>
  <c r="N310" i="17" s="1"/>
  <c r="N311" i="17" s="1"/>
  <c r="N312" i="17" s="1"/>
  <c r="N313" i="17" s="1"/>
  <c r="N314" i="17" s="1"/>
  <c r="N315" i="17" s="1"/>
  <c r="N316" i="17" s="1"/>
  <c r="N317" i="17" s="1"/>
  <c r="N318" i="17" s="1"/>
  <c r="N319" i="17" s="1"/>
  <c r="N320" i="17" s="1"/>
  <c r="N321" i="17" s="1"/>
  <c r="N322" i="17" s="1"/>
  <c r="N323" i="17" s="1"/>
  <c r="N324" i="17" s="1"/>
  <c r="N325" i="17" s="1"/>
  <c r="N326" i="17" s="1"/>
  <c r="N327" i="17" s="1"/>
  <c r="N328" i="17" s="1"/>
  <c r="N329" i="17" s="1"/>
  <c r="N330" i="17" s="1"/>
  <c r="N331" i="17" s="1"/>
  <c r="N332" i="17" s="1"/>
  <c r="N333" i="17" s="1"/>
  <c r="N334" i="17" s="1"/>
  <c r="N335" i="17" s="1"/>
  <c r="N336" i="17" s="1"/>
  <c r="N337" i="17" s="1"/>
  <c r="N338" i="17" s="1"/>
  <c r="N339" i="17" s="1"/>
  <c r="N340" i="17" s="1"/>
  <c r="N341" i="17" s="1"/>
  <c r="N342" i="17" s="1"/>
  <c r="N343" i="17" s="1"/>
  <c r="N344" i="17" s="1"/>
  <c r="N345" i="17" s="1"/>
  <c r="N346" i="17" s="1"/>
  <c r="N347" i="17" s="1"/>
  <c r="N348" i="17" s="1"/>
  <c r="N349" i="17" s="1"/>
  <c r="N350" i="17" s="1"/>
  <c r="N351" i="17" s="1"/>
  <c r="N352" i="17" s="1"/>
  <c r="N353" i="17" s="1"/>
  <c r="N354" i="17" s="1"/>
  <c r="N355" i="17" s="1"/>
  <c r="N356" i="17" s="1"/>
  <c r="N357" i="17" s="1"/>
  <c r="N358" i="17" s="1"/>
  <c r="N359" i="17" s="1"/>
  <c r="N360" i="17" s="1"/>
  <c r="N361" i="17" s="1"/>
  <c r="N362" i="17" s="1"/>
  <c r="N363" i="17" s="1"/>
  <c r="J4" i="17"/>
  <c r="BT32" i="13" l="1"/>
  <c r="BT31" i="13"/>
  <c r="BT30" i="13"/>
  <c r="BT29" i="13"/>
  <c r="BT28" i="13"/>
  <c r="BT27" i="13"/>
  <c r="BT26" i="13"/>
  <c r="BT25" i="13"/>
  <c r="BT24" i="13"/>
  <c r="BT23" i="13"/>
  <c r="BT22" i="13"/>
  <c r="BT21" i="13"/>
  <c r="BT20" i="13"/>
  <c r="BT19" i="13"/>
  <c r="BT18" i="13"/>
  <c r="BT17" i="13"/>
  <c r="BT16" i="13"/>
  <c r="BT15" i="13"/>
  <c r="BT14" i="13"/>
  <c r="BT13" i="13"/>
  <c r="BT12" i="13"/>
  <c r="BT11" i="13"/>
  <c r="BT10" i="13"/>
  <c r="BT9" i="13"/>
  <c r="BT8" i="13"/>
  <c r="BS2" i="13"/>
  <c r="P5" i="17" l="1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4" i="17"/>
  <c r="Q5" i="16"/>
  <c r="S5" i="16"/>
  <c r="Q6" i="16"/>
  <c r="S6" i="16"/>
  <c r="Q7" i="16"/>
  <c r="S7" i="16"/>
  <c r="Q8" i="16"/>
  <c r="S8" i="16"/>
  <c r="Q9" i="16"/>
  <c r="S9" i="16"/>
  <c r="Q10" i="16"/>
  <c r="S10" i="16"/>
  <c r="Q11" i="16"/>
  <c r="S11" i="16"/>
  <c r="Q12" i="16"/>
  <c r="S12" i="16"/>
  <c r="Q13" i="16"/>
  <c r="S13" i="16"/>
  <c r="Q14" i="16"/>
  <c r="S14" i="16"/>
  <c r="Q15" i="16"/>
  <c r="S15" i="16"/>
  <c r="Q16" i="16"/>
  <c r="S16" i="16"/>
  <c r="Q17" i="16"/>
  <c r="S17" i="16"/>
  <c r="Q18" i="16"/>
  <c r="S18" i="16"/>
  <c r="Q19" i="16"/>
  <c r="S19" i="16"/>
  <c r="Q20" i="16"/>
  <c r="S20" i="16"/>
  <c r="Q21" i="16"/>
  <c r="S21" i="16"/>
  <c r="Q22" i="16"/>
  <c r="S22" i="16"/>
  <c r="Q23" i="16"/>
  <c r="S23" i="16"/>
  <c r="Q24" i="16"/>
  <c r="S24" i="16"/>
  <c r="Q25" i="16"/>
  <c r="S25" i="16"/>
  <c r="Q26" i="16"/>
  <c r="S26" i="16"/>
  <c r="Q27" i="16"/>
  <c r="S27" i="16"/>
  <c r="Q28" i="16"/>
  <c r="S28" i="16"/>
  <c r="Q29" i="16"/>
  <c r="S29" i="16"/>
  <c r="Q30" i="16"/>
  <c r="S30" i="16"/>
  <c r="Q31" i="16"/>
  <c r="S31" i="16"/>
  <c r="Q32" i="16"/>
  <c r="S32" i="16"/>
  <c r="Q33" i="16"/>
  <c r="S33" i="16"/>
  <c r="Q34" i="16"/>
  <c r="S34" i="16"/>
  <c r="Q35" i="16"/>
  <c r="S35" i="16"/>
  <c r="Q36" i="16"/>
  <c r="S36" i="16"/>
  <c r="Q37" i="16"/>
  <c r="S37" i="16"/>
  <c r="Q38" i="16"/>
  <c r="S38" i="16"/>
  <c r="Q39" i="16"/>
  <c r="S39" i="16"/>
  <c r="Q40" i="16"/>
  <c r="S40" i="16"/>
  <c r="Q41" i="16"/>
  <c r="S41" i="16"/>
  <c r="Q42" i="16"/>
  <c r="S42" i="16"/>
  <c r="Q43" i="16"/>
  <c r="S43" i="16"/>
  <c r="Q44" i="16"/>
  <c r="S44" i="16"/>
  <c r="Q45" i="16"/>
  <c r="S45" i="16"/>
  <c r="Q46" i="16"/>
  <c r="S46" i="16"/>
  <c r="Q47" i="16"/>
  <c r="S47" i="16"/>
  <c r="Q48" i="16"/>
  <c r="S48" i="16"/>
  <c r="Q49" i="16"/>
  <c r="S49" i="16"/>
  <c r="Q50" i="16"/>
  <c r="S50" i="16"/>
  <c r="Q51" i="16"/>
  <c r="S51" i="16"/>
  <c r="Q52" i="16"/>
  <c r="S52" i="16"/>
  <c r="Q53" i="16"/>
  <c r="S53" i="16"/>
  <c r="Q54" i="16"/>
  <c r="S54" i="16"/>
  <c r="Q55" i="16"/>
  <c r="S55" i="16"/>
  <c r="Q56" i="16"/>
  <c r="S56" i="16"/>
  <c r="Q57" i="16"/>
  <c r="S57" i="16"/>
  <c r="Q58" i="16"/>
  <c r="S58" i="16"/>
  <c r="Q59" i="16"/>
  <c r="S59" i="16"/>
  <c r="Q60" i="16"/>
  <c r="S60" i="16"/>
  <c r="Q61" i="16"/>
  <c r="S61" i="16"/>
  <c r="Q62" i="16"/>
  <c r="S62" i="16"/>
  <c r="Q63" i="16"/>
  <c r="S63" i="16"/>
  <c r="Q64" i="16"/>
  <c r="S64" i="16"/>
  <c r="Q65" i="16"/>
  <c r="S65" i="16"/>
  <c r="Q66" i="16"/>
  <c r="S66" i="16"/>
  <c r="Q67" i="16"/>
  <c r="S67" i="16"/>
  <c r="Q68" i="16"/>
  <c r="S68" i="16"/>
  <c r="Q69" i="16"/>
  <c r="S69" i="16"/>
  <c r="Q70" i="16"/>
  <c r="S70" i="16"/>
  <c r="Q71" i="16"/>
  <c r="S71" i="16"/>
  <c r="Q72" i="16"/>
  <c r="S72" i="16"/>
  <c r="Q73" i="16"/>
  <c r="S73" i="16"/>
  <c r="Q74" i="16"/>
  <c r="S74" i="16"/>
  <c r="Q75" i="16"/>
  <c r="S75" i="16"/>
  <c r="Q76" i="16"/>
  <c r="S76" i="16"/>
  <c r="Q77" i="16"/>
  <c r="S77" i="16"/>
  <c r="Q78" i="16"/>
  <c r="S78" i="16"/>
  <c r="Q79" i="16"/>
  <c r="S79" i="16"/>
  <c r="Q80" i="16"/>
  <c r="S80" i="16"/>
  <c r="Q81" i="16"/>
  <c r="S81" i="16"/>
  <c r="Q82" i="16"/>
  <c r="S82" i="16"/>
  <c r="Q83" i="16"/>
  <c r="S83" i="16"/>
  <c r="Q84" i="16"/>
  <c r="S84" i="16"/>
  <c r="Q85" i="16"/>
  <c r="S85" i="16"/>
  <c r="Q86" i="16"/>
  <c r="S86" i="16"/>
  <c r="Q87" i="16"/>
  <c r="S87" i="16"/>
  <c r="Q88" i="16"/>
  <c r="S88" i="16"/>
  <c r="Q89" i="16"/>
  <c r="S89" i="16"/>
  <c r="Q90" i="16"/>
  <c r="S90" i="16"/>
  <c r="Q91" i="16"/>
  <c r="S91" i="16"/>
  <c r="Q92" i="16"/>
  <c r="S92" i="16"/>
  <c r="Q93" i="16"/>
  <c r="S93" i="16"/>
  <c r="Q94" i="16"/>
  <c r="S94" i="16"/>
  <c r="Q95" i="16"/>
  <c r="S95" i="16"/>
  <c r="Q96" i="16"/>
  <c r="S96" i="16"/>
  <c r="Q97" i="16"/>
  <c r="S97" i="16"/>
  <c r="Q98" i="16"/>
  <c r="S98" i="16"/>
  <c r="Q99" i="16"/>
  <c r="S99" i="16"/>
  <c r="Q100" i="16"/>
  <c r="S100" i="16"/>
  <c r="Q101" i="16"/>
  <c r="S101" i="16"/>
  <c r="Q102" i="16"/>
  <c r="S102" i="16"/>
  <c r="Q103" i="16"/>
  <c r="S103" i="16"/>
  <c r="Q104" i="16"/>
  <c r="S104" i="16"/>
  <c r="Q105" i="16"/>
  <c r="S105" i="16"/>
  <c r="Q106" i="16"/>
  <c r="S106" i="16"/>
  <c r="Q107" i="16"/>
  <c r="S107" i="16"/>
  <c r="Q108" i="16"/>
  <c r="S108" i="16"/>
  <c r="Q109" i="16"/>
  <c r="S109" i="16"/>
  <c r="Q110" i="16"/>
  <c r="S110" i="16"/>
  <c r="Q111" i="16"/>
  <c r="S111" i="16"/>
  <c r="Q112" i="16"/>
  <c r="S112" i="16"/>
  <c r="Q113" i="16"/>
  <c r="S113" i="16"/>
  <c r="Q114" i="16"/>
  <c r="S114" i="16"/>
  <c r="Q115" i="16"/>
  <c r="S115" i="16"/>
  <c r="Q116" i="16"/>
  <c r="S116" i="16"/>
  <c r="Q117" i="16"/>
  <c r="S117" i="16"/>
  <c r="Q118" i="16"/>
  <c r="S118" i="16"/>
  <c r="Q119" i="16"/>
  <c r="S119" i="16"/>
  <c r="Q120" i="16"/>
  <c r="S120" i="16"/>
  <c r="Q121" i="16"/>
  <c r="S121" i="16"/>
  <c r="Q122" i="16"/>
  <c r="S122" i="16"/>
  <c r="Q123" i="16"/>
  <c r="S123" i="16"/>
  <c r="Q124" i="16"/>
  <c r="Q125" i="16" s="1"/>
  <c r="Q126" i="16" s="1"/>
  <c r="Q127" i="16" s="1"/>
  <c r="Q128" i="16" s="1"/>
  <c r="Q129" i="16" s="1"/>
  <c r="Q130" i="16" s="1"/>
  <c r="Q131" i="16" s="1"/>
  <c r="Q132" i="16" s="1"/>
  <c r="Q133" i="16" s="1"/>
  <c r="Q134" i="16" s="1"/>
  <c r="Q135" i="16" s="1"/>
  <c r="Q136" i="16" s="1"/>
  <c r="Q137" i="16" s="1"/>
  <c r="Q138" i="16" s="1"/>
  <c r="Q139" i="16" s="1"/>
  <c r="Q140" i="16" s="1"/>
  <c r="Q141" i="16" s="1"/>
  <c r="Q142" i="16" s="1"/>
  <c r="Q143" i="16" s="1"/>
  <c r="Q144" i="16" s="1"/>
  <c r="Q145" i="16" s="1"/>
  <c r="Q146" i="16" s="1"/>
  <c r="Q147" i="16" s="1"/>
  <c r="Q148" i="16" s="1"/>
  <c r="Q149" i="16" s="1"/>
  <c r="Q150" i="16" s="1"/>
  <c r="Q151" i="16" s="1"/>
  <c r="Q152" i="16" s="1"/>
  <c r="Q153" i="16" s="1"/>
  <c r="Q154" i="16" s="1"/>
  <c r="Q155" i="16" s="1"/>
  <c r="Q156" i="16" s="1"/>
  <c r="Q157" i="16" s="1"/>
  <c r="Q158" i="16" s="1"/>
  <c r="Q159" i="16" s="1"/>
  <c r="Q160" i="16" s="1"/>
  <c r="Q161" i="16" s="1"/>
  <c r="Q162" i="16" s="1"/>
  <c r="Q163" i="16" s="1"/>
  <c r="Q164" i="16" s="1"/>
  <c r="Q165" i="16" s="1"/>
  <c r="Q166" i="16" s="1"/>
  <c r="Q167" i="16" s="1"/>
  <c r="Q168" i="16" s="1"/>
  <c r="Q169" i="16" s="1"/>
  <c r="Q170" i="16" s="1"/>
  <c r="Q171" i="16" s="1"/>
  <c r="Q172" i="16" s="1"/>
  <c r="Q173" i="16" s="1"/>
  <c r="Q174" i="16" s="1"/>
  <c r="Q175" i="16" s="1"/>
  <c r="Q176" i="16" s="1"/>
  <c r="Q177" i="16" s="1"/>
  <c r="Q178" i="16" s="1"/>
  <c r="Q179" i="16" s="1"/>
  <c r="Q180" i="16" s="1"/>
  <c r="Q181" i="16" s="1"/>
  <c r="Q182" i="16" s="1"/>
  <c r="Q183" i="16" s="1"/>
  <c r="Q184" i="16" s="1"/>
  <c r="Q185" i="16" s="1"/>
  <c r="Q186" i="16" s="1"/>
  <c r="Q187" i="16" s="1"/>
  <c r="Q188" i="16" s="1"/>
  <c r="Q189" i="16" s="1"/>
  <c r="Q190" i="16" s="1"/>
  <c r="Q191" i="16" s="1"/>
  <c r="Q192" i="16" s="1"/>
  <c r="Q193" i="16" s="1"/>
  <c r="Q194" i="16" s="1"/>
  <c r="Q195" i="16" s="1"/>
  <c r="Q196" i="16" s="1"/>
  <c r="Q197" i="16" s="1"/>
  <c r="Q198" i="16" s="1"/>
  <c r="Q199" i="16" s="1"/>
  <c r="Q200" i="16" s="1"/>
  <c r="Q201" i="16" s="1"/>
  <c r="Q202" i="16" s="1"/>
  <c r="Q203" i="16" s="1"/>
  <c r="Q204" i="16" s="1"/>
  <c r="Q205" i="16" s="1"/>
  <c r="Q206" i="16" s="1"/>
  <c r="Q207" i="16" s="1"/>
  <c r="Q208" i="16" s="1"/>
  <c r="Q209" i="16" s="1"/>
  <c r="Q210" i="16" s="1"/>
  <c r="Q211" i="16" s="1"/>
  <c r="Q212" i="16" s="1"/>
  <c r="Q213" i="16" s="1"/>
  <c r="Q214" i="16" s="1"/>
  <c r="Q215" i="16" s="1"/>
  <c r="Q216" i="16" s="1"/>
  <c r="Q217" i="16" s="1"/>
  <c r="Q218" i="16" s="1"/>
  <c r="Q219" i="16" s="1"/>
  <c r="Q220" i="16" s="1"/>
  <c r="Q221" i="16" s="1"/>
  <c r="Q222" i="16" s="1"/>
  <c r="Q223" i="16" s="1"/>
  <c r="Q224" i="16" s="1"/>
  <c r="Q225" i="16" s="1"/>
  <c r="Q226" i="16" s="1"/>
  <c r="Q227" i="16" s="1"/>
  <c r="Q228" i="16" s="1"/>
  <c r="Q229" i="16" s="1"/>
  <c r="Q230" i="16" s="1"/>
  <c r="Q231" i="16" s="1"/>
  <c r="Q232" i="16" s="1"/>
  <c r="Q233" i="16" s="1"/>
  <c r="Q234" i="16" s="1"/>
  <c r="Q235" i="16" s="1"/>
  <c r="Q236" i="16" s="1"/>
  <c r="Q237" i="16" s="1"/>
  <c r="Q238" i="16" s="1"/>
  <c r="Q239" i="16" s="1"/>
  <c r="Q240" i="16" s="1"/>
  <c r="Q241" i="16" s="1"/>
  <c r="Q242" i="16" s="1"/>
  <c r="Q243" i="16" s="1"/>
  <c r="Q244" i="16" s="1"/>
  <c r="Q245" i="16" s="1"/>
  <c r="Q246" i="16" s="1"/>
  <c r="Q247" i="16" s="1"/>
  <c r="Q248" i="16" s="1"/>
  <c r="Q249" i="16" s="1"/>
  <c r="Q250" i="16" s="1"/>
  <c r="Q251" i="16" s="1"/>
  <c r="Q252" i="16" s="1"/>
  <c r="Q253" i="16" s="1"/>
  <c r="Q254" i="16" s="1"/>
  <c r="Q255" i="16" s="1"/>
  <c r="Q256" i="16" s="1"/>
  <c r="Q257" i="16" s="1"/>
  <c r="Q258" i="16" s="1"/>
  <c r="Q259" i="16" s="1"/>
  <c r="Q260" i="16" s="1"/>
  <c r="Q261" i="16" s="1"/>
  <c r="Q262" i="16" s="1"/>
  <c r="Q263" i="16" s="1"/>
  <c r="Q264" i="16" s="1"/>
  <c r="Q265" i="16" s="1"/>
  <c r="Q266" i="16" s="1"/>
  <c r="Q267" i="16" s="1"/>
  <c r="Q268" i="16" s="1"/>
  <c r="Q269" i="16" s="1"/>
  <c r="Q270" i="16" s="1"/>
  <c r="Q271" i="16" s="1"/>
  <c r="Q272" i="16" s="1"/>
  <c r="Q273" i="16" s="1"/>
  <c r="Q274" i="16" s="1"/>
  <c r="Q275" i="16" s="1"/>
  <c r="Q276" i="16" s="1"/>
  <c r="Q277" i="16" s="1"/>
  <c r="Q278" i="16" s="1"/>
  <c r="Q279" i="16" s="1"/>
  <c r="Q280" i="16" s="1"/>
  <c r="Q281" i="16" s="1"/>
  <c r="Q282" i="16" s="1"/>
  <c r="Q283" i="16" s="1"/>
  <c r="Q284" i="16" s="1"/>
  <c r="Q285" i="16" s="1"/>
  <c r="Q286" i="16" s="1"/>
  <c r="Q287" i="16" s="1"/>
  <c r="Q288" i="16" s="1"/>
  <c r="Q289" i="16" s="1"/>
  <c r="Q290" i="16" s="1"/>
  <c r="Q291" i="16" s="1"/>
  <c r="Q292" i="16" s="1"/>
  <c r="Q293" i="16" s="1"/>
  <c r="Q294" i="16" s="1"/>
  <c r="Q295" i="16" s="1"/>
  <c r="Q296" i="16" s="1"/>
  <c r="Q297" i="16" s="1"/>
  <c r="Q298" i="16" s="1"/>
  <c r="Q299" i="16" s="1"/>
  <c r="Q300" i="16" s="1"/>
  <c r="Q301" i="16" s="1"/>
  <c r="Q302" i="16" s="1"/>
  <c r="Q303" i="16" s="1"/>
  <c r="Q304" i="16" s="1"/>
  <c r="Q305" i="16" s="1"/>
  <c r="Q306" i="16" s="1"/>
  <c r="Q307" i="16" s="1"/>
  <c r="Q308" i="16" s="1"/>
  <c r="Q309" i="16" s="1"/>
  <c r="Q310" i="16" s="1"/>
  <c r="Q311" i="16" s="1"/>
  <c r="Q312" i="16" s="1"/>
  <c r="Q313" i="16" s="1"/>
  <c r="Q314" i="16" s="1"/>
  <c r="Q315" i="16" s="1"/>
  <c r="Q316" i="16" s="1"/>
  <c r="Q317" i="16" s="1"/>
  <c r="Q318" i="16" s="1"/>
  <c r="Q319" i="16" s="1"/>
  <c r="Q320" i="16" s="1"/>
  <c r="Q321" i="16" s="1"/>
  <c r="Q322" i="16" s="1"/>
  <c r="Q323" i="16" s="1"/>
  <c r="Q324" i="16" s="1"/>
  <c r="Q325" i="16" s="1"/>
  <c r="Q326" i="16" s="1"/>
  <c r="Q327" i="16" s="1"/>
  <c r="Q328" i="16" s="1"/>
  <c r="Q329" i="16" s="1"/>
  <c r="Q330" i="16" s="1"/>
  <c r="Q331" i="16" s="1"/>
  <c r="Q332" i="16" s="1"/>
  <c r="Q333" i="16" s="1"/>
  <c r="Q334" i="16" s="1"/>
  <c r="Q335" i="16" s="1"/>
  <c r="Q336" i="16" s="1"/>
  <c r="Q337" i="16" s="1"/>
  <c r="Q338" i="16" s="1"/>
  <c r="Q339" i="16" s="1"/>
  <c r="Q340" i="16" s="1"/>
  <c r="Q341" i="16" s="1"/>
  <c r="Q342" i="16" s="1"/>
  <c r="Q343" i="16" s="1"/>
  <c r="Q344" i="16" s="1"/>
  <c r="Q345" i="16" s="1"/>
  <c r="Q346" i="16" s="1"/>
  <c r="Q347" i="16" s="1"/>
  <c r="Q348" i="16" s="1"/>
  <c r="Q349" i="16" s="1"/>
  <c r="Q350" i="16" s="1"/>
  <c r="Q351" i="16" s="1"/>
  <c r="Q352" i="16" s="1"/>
  <c r="Q353" i="16" s="1"/>
  <c r="Q354" i="16" s="1"/>
  <c r="Q355" i="16" s="1"/>
  <c r="Q356" i="16" s="1"/>
  <c r="Q357" i="16" s="1"/>
  <c r="Q358" i="16" s="1"/>
  <c r="Q359" i="16" s="1"/>
  <c r="Q360" i="16" s="1"/>
  <c r="Q361" i="16" s="1"/>
  <c r="Q362" i="16" s="1"/>
  <c r="Q363" i="16" s="1"/>
  <c r="S124" i="16"/>
  <c r="S125" i="16" s="1"/>
  <c r="S126" i="16" s="1"/>
  <c r="S127" i="16" s="1"/>
  <c r="S128" i="16" s="1"/>
  <c r="S129" i="16" s="1"/>
  <c r="S130" i="16" s="1"/>
  <c r="S131" i="16" s="1"/>
  <c r="S132" i="16" s="1"/>
  <c r="S133" i="16" s="1"/>
  <c r="S134" i="16" s="1"/>
  <c r="S135" i="16" s="1"/>
  <c r="S136" i="16" s="1"/>
  <c r="S137" i="16" s="1"/>
  <c r="S138" i="16" s="1"/>
  <c r="S139" i="16" s="1"/>
  <c r="S140" i="16" s="1"/>
  <c r="S141" i="16" s="1"/>
  <c r="S142" i="16" s="1"/>
  <c r="S143" i="16" s="1"/>
  <c r="S144" i="16" s="1"/>
  <c r="S145" i="16" s="1"/>
  <c r="S146" i="16" s="1"/>
  <c r="S147" i="16" s="1"/>
  <c r="S148" i="16" s="1"/>
  <c r="S149" i="16" s="1"/>
  <c r="S150" i="16" s="1"/>
  <c r="S151" i="16" s="1"/>
  <c r="S152" i="16" s="1"/>
  <c r="S153" i="16" s="1"/>
  <c r="S154" i="16" s="1"/>
  <c r="S155" i="16" s="1"/>
  <c r="S156" i="16" s="1"/>
  <c r="S157" i="16" s="1"/>
  <c r="S158" i="16" s="1"/>
  <c r="S159" i="16" s="1"/>
  <c r="S160" i="16" s="1"/>
  <c r="S161" i="16" s="1"/>
  <c r="S162" i="16" s="1"/>
  <c r="S163" i="16" s="1"/>
  <c r="S164" i="16" s="1"/>
  <c r="S165" i="16" s="1"/>
  <c r="S166" i="16" s="1"/>
  <c r="S167" i="16" s="1"/>
  <c r="S168" i="16" s="1"/>
  <c r="S169" i="16" s="1"/>
  <c r="S170" i="16" s="1"/>
  <c r="S171" i="16" s="1"/>
  <c r="S172" i="16" s="1"/>
  <c r="S173" i="16" s="1"/>
  <c r="S174" i="16" s="1"/>
  <c r="S175" i="16" s="1"/>
  <c r="S176" i="16" s="1"/>
  <c r="S177" i="16" s="1"/>
  <c r="S178" i="16" s="1"/>
  <c r="S179" i="16" s="1"/>
  <c r="S180" i="16" s="1"/>
  <c r="S181" i="16" s="1"/>
  <c r="S182" i="16" s="1"/>
  <c r="S183" i="16" s="1"/>
  <c r="S184" i="16" s="1"/>
  <c r="S185" i="16" s="1"/>
  <c r="S186" i="16" s="1"/>
  <c r="S187" i="16" s="1"/>
  <c r="S188" i="16" s="1"/>
  <c r="S189" i="16" s="1"/>
  <c r="S190" i="16" s="1"/>
  <c r="S191" i="16" s="1"/>
  <c r="S192" i="16" s="1"/>
  <c r="S193" i="16" s="1"/>
  <c r="S194" i="16" s="1"/>
  <c r="S195" i="16" s="1"/>
  <c r="S196" i="16" s="1"/>
  <c r="S197" i="16" s="1"/>
  <c r="S198" i="16" s="1"/>
  <c r="S199" i="16" s="1"/>
  <c r="S200" i="16" s="1"/>
  <c r="S201" i="16" s="1"/>
  <c r="S202" i="16" s="1"/>
  <c r="S203" i="16" s="1"/>
  <c r="S204" i="16" s="1"/>
  <c r="S205" i="16" s="1"/>
  <c r="S206" i="16" s="1"/>
  <c r="S207" i="16" s="1"/>
  <c r="S208" i="16" s="1"/>
  <c r="S209" i="16" s="1"/>
  <c r="S210" i="16" s="1"/>
  <c r="S211" i="16" s="1"/>
  <c r="S212" i="16" s="1"/>
  <c r="S213" i="16" s="1"/>
  <c r="S214" i="16" s="1"/>
  <c r="S215" i="16" s="1"/>
  <c r="S216" i="16" s="1"/>
  <c r="S217" i="16" s="1"/>
  <c r="S218" i="16" s="1"/>
  <c r="S219" i="16" s="1"/>
  <c r="S220" i="16" s="1"/>
  <c r="S221" i="16" s="1"/>
  <c r="S222" i="16" s="1"/>
  <c r="S223" i="16" s="1"/>
  <c r="S224" i="16" s="1"/>
  <c r="S225" i="16" s="1"/>
  <c r="S226" i="16" s="1"/>
  <c r="S227" i="16" s="1"/>
  <c r="S228" i="16" s="1"/>
  <c r="S229" i="16" s="1"/>
  <c r="S230" i="16" s="1"/>
  <c r="S231" i="16" s="1"/>
  <c r="S232" i="16" s="1"/>
  <c r="S233" i="16" s="1"/>
  <c r="S234" i="16" s="1"/>
  <c r="S235" i="16" s="1"/>
  <c r="S236" i="16" s="1"/>
  <c r="S237" i="16" s="1"/>
  <c r="S238" i="16" s="1"/>
  <c r="S239" i="16" s="1"/>
  <c r="S240" i="16" s="1"/>
  <c r="S241" i="16" s="1"/>
  <c r="S242" i="16" s="1"/>
  <c r="S243" i="16" s="1"/>
  <c r="S244" i="16" s="1"/>
  <c r="S245" i="16" s="1"/>
  <c r="S246" i="16" s="1"/>
  <c r="S247" i="16" s="1"/>
  <c r="S248" i="16" s="1"/>
  <c r="S249" i="16" s="1"/>
  <c r="S250" i="16" s="1"/>
  <c r="S251" i="16" s="1"/>
  <c r="S252" i="16" s="1"/>
  <c r="S253" i="16" s="1"/>
  <c r="S254" i="16" s="1"/>
  <c r="S255" i="16" s="1"/>
  <c r="S256" i="16" s="1"/>
  <c r="S257" i="16" s="1"/>
  <c r="S258" i="16" s="1"/>
  <c r="S259" i="16" s="1"/>
  <c r="S260" i="16" s="1"/>
  <c r="S261" i="16" s="1"/>
  <c r="S262" i="16" s="1"/>
  <c r="S263" i="16" s="1"/>
  <c r="S264" i="16" s="1"/>
  <c r="S265" i="16" s="1"/>
  <c r="S266" i="16" s="1"/>
  <c r="S267" i="16" s="1"/>
  <c r="S268" i="16" s="1"/>
  <c r="S269" i="16" s="1"/>
  <c r="S270" i="16" s="1"/>
  <c r="S271" i="16" s="1"/>
  <c r="S272" i="16" s="1"/>
  <c r="S273" i="16" s="1"/>
  <c r="S274" i="16" s="1"/>
  <c r="S275" i="16" s="1"/>
  <c r="S276" i="16" s="1"/>
  <c r="S277" i="16" s="1"/>
  <c r="S278" i="16" s="1"/>
  <c r="S279" i="16" s="1"/>
  <c r="S280" i="16" s="1"/>
  <c r="S281" i="16" s="1"/>
  <c r="S282" i="16" s="1"/>
  <c r="S283" i="16" s="1"/>
  <c r="S284" i="16" s="1"/>
  <c r="S285" i="16" s="1"/>
  <c r="S286" i="16" s="1"/>
  <c r="S287" i="16" s="1"/>
  <c r="S288" i="16" s="1"/>
  <c r="S289" i="16" s="1"/>
  <c r="S290" i="16" s="1"/>
  <c r="S291" i="16" s="1"/>
  <c r="S292" i="16" s="1"/>
  <c r="S293" i="16" s="1"/>
  <c r="S294" i="16" s="1"/>
  <c r="S295" i="16" s="1"/>
  <c r="S296" i="16" s="1"/>
  <c r="S297" i="16" s="1"/>
  <c r="S298" i="16" s="1"/>
  <c r="S299" i="16" s="1"/>
  <c r="S300" i="16" s="1"/>
  <c r="S301" i="16" s="1"/>
  <c r="S302" i="16" s="1"/>
  <c r="S303" i="16" s="1"/>
  <c r="S304" i="16" s="1"/>
  <c r="S305" i="16" s="1"/>
  <c r="S306" i="16" s="1"/>
  <c r="S307" i="16" s="1"/>
  <c r="S308" i="16" s="1"/>
  <c r="S309" i="16" s="1"/>
  <c r="S310" i="16" s="1"/>
  <c r="S311" i="16" s="1"/>
  <c r="S312" i="16" s="1"/>
  <c r="S313" i="16" s="1"/>
  <c r="S314" i="16" s="1"/>
  <c r="S315" i="16" s="1"/>
  <c r="S316" i="16" s="1"/>
  <c r="S317" i="16" s="1"/>
  <c r="S318" i="16" s="1"/>
  <c r="S319" i="16" s="1"/>
  <c r="S320" i="16" s="1"/>
  <c r="S321" i="16" s="1"/>
  <c r="S322" i="16" s="1"/>
  <c r="S323" i="16" s="1"/>
  <c r="S324" i="16" s="1"/>
  <c r="S325" i="16" s="1"/>
  <c r="S326" i="16" s="1"/>
  <c r="S327" i="16" s="1"/>
  <c r="S328" i="16" s="1"/>
  <c r="S329" i="16" s="1"/>
  <c r="S330" i="16" s="1"/>
  <c r="S331" i="16" s="1"/>
  <c r="S332" i="16" s="1"/>
  <c r="S333" i="16" s="1"/>
  <c r="S334" i="16" s="1"/>
  <c r="S335" i="16" s="1"/>
  <c r="S336" i="16" s="1"/>
  <c r="S337" i="16" s="1"/>
  <c r="S338" i="16" s="1"/>
  <c r="S339" i="16" s="1"/>
  <c r="S340" i="16" s="1"/>
  <c r="S341" i="16" s="1"/>
  <c r="S342" i="16" s="1"/>
  <c r="S343" i="16" s="1"/>
  <c r="S344" i="16" s="1"/>
  <c r="S345" i="16" s="1"/>
  <c r="S346" i="16" s="1"/>
  <c r="S347" i="16" s="1"/>
  <c r="S348" i="16" s="1"/>
  <c r="S349" i="16" s="1"/>
  <c r="S350" i="16" s="1"/>
  <c r="S351" i="16" s="1"/>
  <c r="S352" i="16" s="1"/>
  <c r="S353" i="16" s="1"/>
  <c r="S354" i="16" s="1"/>
  <c r="S355" i="16" s="1"/>
  <c r="S356" i="16" s="1"/>
  <c r="S357" i="16" s="1"/>
  <c r="S358" i="16" s="1"/>
  <c r="S359" i="16" s="1"/>
  <c r="S360" i="16" s="1"/>
  <c r="S361" i="16" s="1"/>
  <c r="S362" i="16" s="1"/>
  <c r="S363" i="16" s="1"/>
  <c r="S4" i="16"/>
  <c r="Q4" i="16"/>
  <c r="P4" i="15"/>
  <c r="P5" i="15" s="1"/>
  <c r="P6" i="15" s="1"/>
  <c r="P7" i="15" s="1"/>
  <c r="P8" i="15" s="1"/>
  <c r="P9" i="15" s="1"/>
  <c r="P10" i="15" s="1"/>
  <c r="P11" i="15" s="1"/>
  <c r="P12" i="15" s="1"/>
  <c r="P13" i="15" s="1"/>
  <c r="P14" i="15" s="1"/>
  <c r="P15" i="15" s="1"/>
  <c r="P16" i="15" s="1"/>
  <c r="P17" i="15" s="1"/>
  <c r="P18" i="15" s="1"/>
  <c r="P19" i="15" s="1"/>
  <c r="P20" i="15" s="1"/>
  <c r="P21" i="15" s="1"/>
  <c r="P22" i="15" s="1"/>
  <c r="P23" i="15" s="1"/>
  <c r="P24" i="15" s="1"/>
  <c r="P25" i="15" s="1"/>
  <c r="P26" i="15" s="1"/>
  <c r="P27" i="15" s="1"/>
  <c r="P28" i="15" s="1"/>
  <c r="P29" i="15" s="1"/>
  <c r="P30" i="15" s="1"/>
  <c r="P31" i="15" s="1"/>
  <c r="P32" i="15" s="1"/>
  <c r="P33" i="15" s="1"/>
  <c r="P34" i="15" s="1"/>
  <c r="P35" i="15" s="1"/>
  <c r="P36" i="15" s="1"/>
  <c r="P37" i="15" s="1"/>
  <c r="P38" i="15" s="1"/>
  <c r="P39" i="15" s="1"/>
  <c r="P40" i="15" s="1"/>
  <c r="P41" i="15" s="1"/>
  <c r="P42" i="15" s="1"/>
  <c r="P43" i="15" s="1"/>
  <c r="P44" i="15" s="1"/>
  <c r="P45" i="15" s="1"/>
  <c r="P46" i="15" s="1"/>
  <c r="P47" i="15" s="1"/>
  <c r="P48" i="15" s="1"/>
  <c r="P49" i="15" s="1"/>
  <c r="P50" i="15" s="1"/>
  <c r="P51" i="15" s="1"/>
  <c r="P52" i="15" s="1"/>
  <c r="P53" i="15" s="1"/>
  <c r="P54" i="15" s="1"/>
  <c r="P55" i="15" s="1"/>
  <c r="P56" i="15" s="1"/>
  <c r="P57" i="15" s="1"/>
  <c r="P58" i="15" s="1"/>
  <c r="P59" i="15" s="1"/>
  <c r="P60" i="15" s="1"/>
  <c r="P61" i="15" s="1"/>
  <c r="P62" i="15" s="1"/>
  <c r="P63" i="15" s="1"/>
  <c r="P64" i="15" s="1"/>
  <c r="P65" i="15" s="1"/>
  <c r="P66" i="15" s="1"/>
  <c r="P67" i="15" s="1"/>
  <c r="P68" i="15" s="1"/>
  <c r="P69" i="15" s="1"/>
  <c r="P70" i="15" s="1"/>
  <c r="P71" i="15" s="1"/>
  <c r="P72" i="15" s="1"/>
  <c r="P73" i="15" s="1"/>
  <c r="P74" i="15" s="1"/>
  <c r="P75" i="15" s="1"/>
  <c r="P76" i="15" s="1"/>
  <c r="P77" i="15" s="1"/>
  <c r="P78" i="15" s="1"/>
  <c r="P79" i="15" s="1"/>
  <c r="P80" i="15" s="1"/>
  <c r="P81" i="15" s="1"/>
  <c r="P82" i="15" s="1"/>
  <c r="P83" i="15" s="1"/>
  <c r="P84" i="15" s="1"/>
  <c r="P85" i="15" s="1"/>
  <c r="P86" i="15" s="1"/>
  <c r="P87" i="15" s="1"/>
  <c r="P88" i="15" s="1"/>
  <c r="P89" i="15" s="1"/>
  <c r="P90" i="15" s="1"/>
  <c r="P91" i="15" s="1"/>
  <c r="P92" i="15" s="1"/>
  <c r="P93" i="15" s="1"/>
  <c r="P94" i="15" s="1"/>
  <c r="P95" i="15" s="1"/>
  <c r="P96" i="15" s="1"/>
  <c r="P97" i="15" s="1"/>
  <c r="P98" i="15" s="1"/>
  <c r="P99" i="15" s="1"/>
  <c r="P100" i="15" s="1"/>
  <c r="P101" i="15" s="1"/>
  <c r="P102" i="15" s="1"/>
  <c r="P103" i="15" s="1"/>
  <c r="P104" i="15" s="1"/>
  <c r="P105" i="15" s="1"/>
  <c r="P106" i="15" s="1"/>
  <c r="P107" i="15" s="1"/>
  <c r="P108" i="15" s="1"/>
  <c r="P109" i="15" s="1"/>
  <c r="P110" i="15" s="1"/>
  <c r="P111" i="15" s="1"/>
  <c r="P112" i="15" s="1"/>
  <c r="P113" i="15" s="1"/>
  <c r="P114" i="15" s="1"/>
  <c r="P115" i="15" s="1"/>
  <c r="P116" i="15" s="1"/>
  <c r="P117" i="15" s="1"/>
  <c r="P118" i="15" s="1"/>
  <c r="P119" i="15" s="1"/>
  <c r="P120" i="15" s="1"/>
  <c r="P121" i="15" s="1"/>
  <c r="P122" i="15" s="1"/>
  <c r="P123" i="15" s="1"/>
  <c r="P124" i="15" s="1"/>
  <c r="P125" i="15" s="1"/>
  <c r="P126" i="15" s="1"/>
  <c r="P127" i="15" s="1"/>
  <c r="P128" i="15" s="1"/>
  <c r="P129" i="15" s="1"/>
  <c r="P130" i="15" s="1"/>
  <c r="P131" i="15" s="1"/>
  <c r="P132" i="15" s="1"/>
  <c r="P133" i="15" s="1"/>
  <c r="P134" i="15" s="1"/>
  <c r="P135" i="15" s="1"/>
  <c r="P136" i="15" s="1"/>
  <c r="P137" i="15" s="1"/>
  <c r="P138" i="15" s="1"/>
  <c r="P139" i="15" s="1"/>
  <c r="P140" i="15" s="1"/>
  <c r="P141" i="15" s="1"/>
  <c r="P142" i="15" s="1"/>
  <c r="P143" i="15" s="1"/>
  <c r="P144" i="15" s="1"/>
  <c r="P145" i="15" s="1"/>
  <c r="P146" i="15" s="1"/>
  <c r="P147" i="15" s="1"/>
  <c r="P148" i="15" s="1"/>
  <c r="P149" i="15" s="1"/>
  <c r="P150" i="15" s="1"/>
  <c r="P151" i="15" s="1"/>
  <c r="P152" i="15" s="1"/>
  <c r="P153" i="15" s="1"/>
  <c r="P154" i="15" s="1"/>
  <c r="P155" i="15" s="1"/>
  <c r="P156" i="15" s="1"/>
  <c r="P157" i="15" s="1"/>
  <c r="P158" i="15" s="1"/>
  <c r="P159" i="15" s="1"/>
  <c r="P160" i="15" s="1"/>
  <c r="P161" i="15" s="1"/>
  <c r="P162" i="15" s="1"/>
  <c r="P163" i="15" s="1"/>
  <c r="P164" i="15" s="1"/>
  <c r="P165" i="15" s="1"/>
  <c r="P166" i="15" s="1"/>
  <c r="P167" i="15" s="1"/>
  <c r="P168" i="15" s="1"/>
  <c r="P169" i="15" s="1"/>
  <c r="P170" i="15" s="1"/>
  <c r="P171" i="15" s="1"/>
  <c r="P172" i="15" s="1"/>
  <c r="P173" i="15" s="1"/>
  <c r="P174" i="15" s="1"/>
  <c r="P175" i="15" s="1"/>
  <c r="P176" i="15" s="1"/>
  <c r="P177" i="15" s="1"/>
  <c r="P178" i="15" s="1"/>
  <c r="P179" i="15" s="1"/>
  <c r="P180" i="15" s="1"/>
  <c r="P181" i="15" s="1"/>
  <c r="P182" i="15" s="1"/>
  <c r="P183" i="15" s="1"/>
  <c r="P184" i="15" s="1"/>
  <c r="P185" i="15" s="1"/>
  <c r="P186" i="15" s="1"/>
  <c r="P187" i="15" s="1"/>
  <c r="P188" i="15" s="1"/>
  <c r="P189" i="15" s="1"/>
  <c r="P190" i="15" s="1"/>
  <c r="P191" i="15" s="1"/>
  <c r="P192" i="15" s="1"/>
  <c r="P193" i="15" s="1"/>
  <c r="P194" i="15" s="1"/>
  <c r="P195" i="15" s="1"/>
  <c r="P196" i="15" s="1"/>
  <c r="P197" i="15" s="1"/>
  <c r="P198" i="15" s="1"/>
  <c r="P199" i="15" s="1"/>
  <c r="P200" i="15" s="1"/>
  <c r="P201" i="15" s="1"/>
  <c r="P202" i="15" s="1"/>
  <c r="P203" i="15" s="1"/>
  <c r="P204" i="15" s="1"/>
  <c r="P205" i="15" s="1"/>
  <c r="P206" i="15" s="1"/>
  <c r="P207" i="15" s="1"/>
  <c r="P208" i="15" s="1"/>
  <c r="P209" i="15" s="1"/>
  <c r="P210" i="15" s="1"/>
  <c r="P211" i="15" s="1"/>
  <c r="P212" i="15" s="1"/>
  <c r="P213" i="15" s="1"/>
  <c r="P214" i="15" s="1"/>
  <c r="P215" i="15" s="1"/>
  <c r="P216" i="15" s="1"/>
  <c r="P217" i="15" s="1"/>
  <c r="P218" i="15" s="1"/>
  <c r="P219" i="15" s="1"/>
  <c r="P220" i="15" s="1"/>
  <c r="P221" i="15" s="1"/>
  <c r="P222" i="15" s="1"/>
  <c r="P223" i="15" s="1"/>
  <c r="P224" i="15" s="1"/>
  <c r="P225" i="15" s="1"/>
  <c r="P226" i="15" s="1"/>
  <c r="P227" i="15" s="1"/>
  <c r="P228" i="15" s="1"/>
  <c r="P229" i="15" s="1"/>
  <c r="P230" i="15" s="1"/>
  <c r="P231" i="15" s="1"/>
  <c r="P232" i="15" s="1"/>
  <c r="P233" i="15" s="1"/>
  <c r="P234" i="15" s="1"/>
  <c r="P235" i="15" s="1"/>
  <c r="P236" i="15" s="1"/>
  <c r="P237" i="15" s="1"/>
  <c r="P238" i="15" s="1"/>
  <c r="P239" i="15" s="1"/>
  <c r="P240" i="15" s="1"/>
  <c r="P241" i="15" s="1"/>
  <c r="P242" i="15" s="1"/>
  <c r="P243" i="15" s="1"/>
  <c r="P244" i="15" s="1"/>
  <c r="P245" i="15" s="1"/>
  <c r="P246" i="15" s="1"/>
  <c r="P247" i="15" s="1"/>
  <c r="P248" i="15" s="1"/>
  <c r="P249" i="15" s="1"/>
  <c r="P250" i="15" s="1"/>
  <c r="P251" i="15" s="1"/>
  <c r="P252" i="15" s="1"/>
  <c r="P253" i="15" s="1"/>
  <c r="P254" i="15" s="1"/>
  <c r="P255" i="15" s="1"/>
  <c r="P256" i="15" s="1"/>
  <c r="P257" i="15" s="1"/>
  <c r="P258" i="15" s="1"/>
  <c r="P259" i="15" s="1"/>
  <c r="P260" i="15" s="1"/>
  <c r="P261" i="15" s="1"/>
  <c r="P262" i="15" s="1"/>
  <c r="P263" i="15" s="1"/>
  <c r="P264" i="15" s="1"/>
  <c r="P265" i="15" s="1"/>
  <c r="P266" i="15" s="1"/>
  <c r="P267" i="15" s="1"/>
  <c r="P268" i="15" s="1"/>
  <c r="P269" i="15" s="1"/>
  <c r="P270" i="15" s="1"/>
  <c r="P271" i="15" s="1"/>
  <c r="P272" i="15" s="1"/>
  <c r="P273" i="15" s="1"/>
  <c r="P274" i="15" s="1"/>
  <c r="P275" i="15" s="1"/>
  <c r="P276" i="15" s="1"/>
  <c r="P277" i="15" s="1"/>
  <c r="P278" i="15" s="1"/>
  <c r="P279" i="15" s="1"/>
  <c r="P280" i="15" s="1"/>
  <c r="P281" i="15" s="1"/>
  <c r="P282" i="15" s="1"/>
  <c r="P283" i="15" s="1"/>
  <c r="P284" i="15" s="1"/>
  <c r="P285" i="15" s="1"/>
  <c r="P286" i="15" s="1"/>
  <c r="P287" i="15" s="1"/>
  <c r="P288" i="15" s="1"/>
  <c r="P289" i="15" s="1"/>
  <c r="P290" i="15" s="1"/>
  <c r="P291" i="15" s="1"/>
  <c r="P292" i="15" s="1"/>
  <c r="P293" i="15" s="1"/>
  <c r="P294" i="15" s="1"/>
  <c r="P295" i="15" s="1"/>
  <c r="P296" i="15" s="1"/>
  <c r="P297" i="15" s="1"/>
  <c r="P298" i="15" s="1"/>
  <c r="P299" i="15" s="1"/>
  <c r="P300" i="15" s="1"/>
  <c r="P301" i="15" s="1"/>
  <c r="P302" i="15" s="1"/>
  <c r="P303" i="15" s="1"/>
  <c r="P304" i="15" s="1"/>
  <c r="P305" i="15" s="1"/>
  <c r="P306" i="15" s="1"/>
  <c r="P307" i="15" s="1"/>
  <c r="P308" i="15" s="1"/>
  <c r="P309" i="15" s="1"/>
  <c r="P310" i="15" s="1"/>
  <c r="P311" i="15" s="1"/>
  <c r="P312" i="15" s="1"/>
  <c r="P313" i="15" s="1"/>
  <c r="P314" i="15" s="1"/>
  <c r="P315" i="15" s="1"/>
  <c r="P316" i="15" s="1"/>
  <c r="P317" i="15" s="1"/>
  <c r="P318" i="15" s="1"/>
  <c r="P319" i="15" s="1"/>
  <c r="P320" i="15" s="1"/>
  <c r="P321" i="15" s="1"/>
  <c r="P322" i="15" s="1"/>
  <c r="P323" i="15" s="1"/>
  <c r="P324" i="15" s="1"/>
  <c r="P325" i="15" s="1"/>
  <c r="P326" i="15" s="1"/>
  <c r="P327" i="15" s="1"/>
  <c r="P328" i="15" s="1"/>
  <c r="P329" i="15" s="1"/>
  <c r="P330" i="15" s="1"/>
  <c r="P331" i="15" s="1"/>
  <c r="P332" i="15" s="1"/>
  <c r="P333" i="15" s="1"/>
  <c r="P334" i="15" s="1"/>
  <c r="P335" i="15" s="1"/>
  <c r="P336" i="15" s="1"/>
  <c r="P337" i="15" s="1"/>
  <c r="P338" i="15" s="1"/>
  <c r="P339" i="15" s="1"/>
  <c r="P340" i="15" s="1"/>
  <c r="P341" i="15" s="1"/>
  <c r="P342" i="15" s="1"/>
  <c r="P343" i="15" s="1"/>
  <c r="P344" i="15" s="1"/>
  <c r="P345" i="15" s="1"/>
  <c r="P346" i="15" s="1"/>
  <c r="P347" i="15" s="1"/>
  <c r="P348" i="15" s="1"/>
  <c r="P349" i="15" s="1"/>
  <c r="P350" i="15" s="1"/>
  <c r="P351" i="15" s="1"/>
  <c r="P352" i="15" s="1"/>
  <c r="P353" i="15" s="1"/>
  <c r="P354" i="15" s="1"/>
  <c r="P355" i="15" s="1"/>
  <c r="P356" i="15" s="1"/>
  <c r="P357" i="15" s="1"/>
  <c r="P358" i="15" s="1"/>
  <c r="P359" i="15" s="1"/>
  <c r="P360" i="15" s="1"/>
  <c r="P361" i="15" s="1"/>
  <c r="P362" i="15" s="1"/>
  <c r="P363" i="15" s="1"/>
  <c r="S4" i="9"/>
  <c r="S5" i="9" s="1"/>
  <c r="S6" i="9" s="1"/>
  <c r="S7" i="9" s="1"/>
  <c r="S8" i="9" s="1"/>
  <c r="S9" i="9" s="1"/>
  <c r="S10" i="9" s="1"/>
  <c r="S11" i="9" s="1"/>
  <c r="S12" i="9" s="1"/>
  <c r="S13" i="9" s="1"/>
  <c r="S14" i="9" s="1"/>
  <c r="S15" i="9" s="1"/>
  <c r="S16" i="9" s="1"/>
  <c r="S17" i="9" s="1"/>
  <c r="S18" i="9" s="1"/>
  <c r="S19" i="9" s="1"/>
  <c r="S20" i="9" s="1"/>
  <c r="S21" i="9" s="1"/>
  <c r="S22" i="9" s="1"/>
  <c r="S23" i="9" s="1"/>
  <c r="S24" i="9" s="1"/>
  <c r="S25" i="9" s="1"/>
  <c r="S26" i="9" s="1"/>
  <c r="S27" i="9" s="1"/>
  <c r="S28" i="9" s="1"/>
  <c r="S29" i="9" s="1"/>
  <c r="S30" i="9" s="1"/>
  <c r="S31" i="9" s="1"/>
  <c r="S32" i="9" s="1"/>
  <c r="S33" i="9" s="1"/>
  <c r="S34" i="9" s="1"/>
  <c r="S35" i="9" s="1"/>
  <c r="S36" i="9" s="1"/>
  <c r="S37" i="9" s="1"/>
  <c r="S38" i="9" s="1"/>
  <c r="S39" i="9" s="1"/>
  <c r="S40" i="9" s="1"/>
  <c r="S41" i="9" s="1"/>
  <c r="S42" i="9" s="1"/>
  <c r="S43" i="9" s="1"/>
  <c r="S44" i="9" s="1"/>
  <c r="S45" i="9" s="1"/>
  <c r="S46" i="9" s="1"/>
  <c r="S47" i="9" s="1"/>
  <c r="S48" i="9" s="1"/>
  <c r="S49" i="9" s="1"/>
  <c r="S50" i="9" s="1"/>
  <c r="S51" i="9" s="1"/>
  <c r="S52" i="9" s="1"/>
  <c r="S53" i="9" s="1"/>
  <c r="S54" i="9" s="1"/>
  <c r="S55" i="9" s="1"/>
  <c r="S56" i="9" s="1"/>
  <c r="S57" i="9" s="1"/>
  <c r="S58" i="9" s="1"/>
  <c r="S59" i="9" s="1"/>
  <c r="S60" i="9" s="1"/>
  <c r="S61" i="9" s="1"/>
  <c r="S62" i="9" s="1"/>
  <c r="S63" i="9" s="1"/>
  <c r="S64" i="9" s="1"/>
  <c r="S65" i="9" s="1"/>
  <c r="S66" i="9" s="1"/>
  <c r="S67" i="9" s="1"/>
  <c r="S68" i="9" s="1"/>
  <c r="S69" i="9" s="1"/>
  <c r="S70" i="9" s="1"/>
  <c r="S71" i="9" s="1"/>
  <c r="S72" i="9" s="1"/>
  <c r="S73" i="9" s="1"/>
  <c r="S74" i="9" s="1"/>
  <c r="S75" i="9" s="1"/>
  <c r="S76" i="9" s="1"/>
  <c r="S77" i="9" s="1"/>
  <c r="S78" i="9" s="1"/>
  <c r="S79" i="9" s="1"/>
  <c r="S80" i="9" s="1"/>
  <c r="S81" i="9" s="1"/>
  <c r="S82" i="9" s="1"/>
  <c r="S83" i="9" s="1"/>
  <c r="S84" i="9" s="1"/>
  <c r="S85" i="9" s="1"/>
  <c r="S86" i="9" s="1"/>
  <c r="S87" i="9" s="1"/>
  <c r="S88" i="9" s="1"/>
  <c r="S89" i="9" s="1"/>
  <c r="S90" i="9" s="1"/>
  <c r="S91" i="9" s="1"/>
  <c r="S92" i="9" s="1"/>
  <c r="S93" i="9" s="1"/>
  <c r="S94" i="9" s="1"/>
  <c r="S95" i="9" s="1"/>
  <c r="S96" i="9" s="1"/>
  <c r="S97" i="9" s="1"/>
  <c r="S98" i="9" s="1"/>
  <c r="S99" i="9" s="1"/>
  <c r="S100" i="9" s="1"/>
  <c r="S101" i="9" s="1"/>
  <c r="S102" i="9" s="1"/>
  <c r="S103" i="9" s="1"/>
  <c r="S104" i="9" s="1"/>
  <c r="S105" i="9" s="1"/>
  <c r="S106" i="9" s="1"/>
  <c r="S107" i="9" s="1"/>
  <c r="S108" i="9" s="1"/>
  <c r="S109" i="9" s="1"/>
  <c r="S110" i="9" s="1"/>
  <c r="S111" i="9" s="1"/>
  <c r="S112" i="9" s="1"/>
  <c r="S113" i="9" s="1"/>
  <c r="S114" i="9" s="1"/>
  <c r="S115" i="9" s="1"/>
  <c r="S116" i="9" s="1"/>
  <c r="S117" i="9" s="1"/>
  <c r="S118" i="9" s="1"/>
  <c r="S119" i="9" s="1"/>
  <c r="S120" i="9" s="1"/>
  <c r="S121" i="9" s="1"/>
  <c r="S122" i="9" s="1"/>
  <c r="S123" i="9" s="1"/>
  <c r="S124" i="9" s="1"/>
  <c r="S125" i="9" s="1"/>
  <c r="S126" i="9" s="1"/>
  <c r="S127" i="9" s="1"/>
  <c r="S128" i="9" s="1"/>
  <c r="S129" i="9" s="1"/>
  <c r="S130" i="9" s="1"/>
  <c r="S131" i="9" s="1"/>
  <c r="S132" i="9" s="1"/>
  <c r="S133" i="9" s="1"/>
  <c r="S134" i="9" s="1"/>
  <c r="S135" i="9" s="1"/>
  <c r="S136" i="9" s="1"/>
  <c r="S137" i="9" s="1"/>
  <c r="S138" i="9" s="1"/>
  <c r="S139" i="9" s="1"/>
  <c r="S140" i="9" s="1"/>
  <c r="S141" i="9" s="1"/>
  <c r="S142" i="9" s="1"/>
  <c r="S143" i="9" s="1"/>
  <c r="S144" i="9" s="1"/>
  <c r="S145" i="9" s="1"/>
  <c r="S146" i="9" s="1"/>
  <c r="S147" i="9" s="1"/>
  <c r="S148" i="9" s="1"/>
  <c r="S149" i="9" s="1"/>
  <c r="S150" i="9" s="1"/>
  <c r="S151" i="9" s="1"/>
  <c r="S152" i="9" s="1"/>
  <c r="S153" i="9" s="1"/>
  <c r="S154" i="9" s="1"/>
  <c r="S155" i="9" s="1"/>
  <c r="S156" i="9" s="1"/>
  <c r="S157" i="9" s="1"/>
  <c r="S158" i="9" s="1"/>
  <c r="S159" i="9" s="1"/>
  <c r="S160" i="9" s="1"/>
  <c r="S161" i="9" s="1"/>
  <c r="S162" i="9" s="1"/>
  <c r="S163" i="9" s="1"/>
  <c r="S164" i="9" s="1"/>
  <c r="S165" i="9" s="1"/>
  <c r="S166" i="9" s="1"/>
  <c r="S167" i="9" s="1"/>
  <c r="S168" i="9" s="1"/>
  <c r="S169" i="9" s="1"/>
  <c r="S170" i="9" s="1"/>
  <c r="S171" i="9" s="1"/>
  <c r="S172" i="9" s="1"/>
  <c r="S173" i="9" s="1"/>
  <c r="S174" i="9" s="1"/>
  <c r="S175" i="9" s="1"/>
  <c r="S176" i="9" s="1"/>
  <c r="S177" i="9" s="1"/>
  <c r="S178" i="9" s="1"/>
  <c r="S179" i="9" s="1"/>
  <c r="S180" i="9" s="1"/>
  <c r="S181" i="9" s="1"/>
  <c r="S182" i="9" s="1"/>
  <c r="S183" i="9" s="1"/>
  <c r="S184" i="9" s="1"/>
  <c r="S185" i="9" s="1"/>
  <c r="S186" i="9" s="1"/>
  <c r="S187" i="9" s="1"/>
  <c r="S188" i="9" s="1"/>
  <c r="S189" i="9" s="1"/>
  <c r="S190" i="9" s="1"/>
  <c r="S191" i="9" s="1"/>
  <c r="S192" i="9" s="1"/>
  <c r="S193" i="9" s="1"/>
  <c r="S194" i="9" s="1"/>
  <c r="S195" i="9" s="1"/>
  <c r="S196" i="9" s="1"/>
  <c r="S197" i="9" s="1"/>
  <c r="S198" i="9" s="1"/>
  <c r="S199" i="9" s="1"/>
  <c r="S200" i="9" s="1"/>
  <c r="S201" i="9" s="1"/>
  <c r="S202" i="9" s="1"/>
  <c r="S203" i="9" s="1"/>
  <c r="S204" i="9" s="1"/>
  <c r="S205" i="9" s="1"/>
  <c r="S206" i="9" s="1"/>
  <c r="S207" i="9" s="1"/>
  <c r="S208" i="9" s="1"/>
  <c r="S209" i="9" s="1"/>
  <c r="S210" i="9" s="1"/>
  <c r="S211" i="9" s="1"/>
  <c r="S212" i="9" s="1"/>
  <c r="S213" i="9" s="1"/>
  <c r="S214" i="9" s="1"/>
  <c r="S215" i="9" s="1"/>
  <c r="S216" i="9" s="1"/>
  <c r="S217" i="9" s="1"/>
  <c r="S218" i="9" s="1"/>
  <c r="S219" i="9" s="1"/>
  <c r="S220" i="9" s="1"/>
  <c r="S221" i="9" s="1"/>
  <c r="S222" i="9" s="1"/>
  <c r="S223" i="9" s="1"/>
  <c r="S224" i="9" s="1"/>
  <c r="S225" i="9" s="1"/>
  <c r="S226" i="9" s="1"/>
  <c r="S227" i="9" s="1"/>
  <c r="S228" i="9" s="1"/>
  <c r="S229" i="9" s="1"/>
  <c r="S230" i="9" s="1"/>
  <c r="S231" i="9" s="1"/>
  <c r="S232" i="9" s="1"/>
  <c r="S233" i="9" s="1"/>
  <c r="S234" i="9" s="1"/>
  <c r="S235" i="9" s="1"/>
  <c r="S236" i="9" s="1"/>
  <c r="S237" i="9" s="1"/>
  <c r="S238" i="9" s="1"/>
  <c r="S239" i="9" s="1"/>
  <c r="S240" i="9" s="1"/>
  <c r="S241" i="9" s="1"/>
  <c r="S242" i="9" s="1"/>
  <c r="S243" i="9" s="1"/>
  <c r="S244" i="9" s="1"/>
  <c r="S245" i="9" s="1"/>
  <c r="S246" i="9" s="1"/>
  <c r="S247" i="9" s="1"/>
  <c r="S248" i="9" s="1"/>
  <c r="S249" i="9" s="1"/>
  <c r="S250" i="9" s="1"/>
  <c r="S251" i="9" s="1"/>
  <c r="S252" i="9" s="1"/>
  <c r="S253" i="9" s="1"/>
  <c r="S254" i="9" s="1"/>
  <c r="S255" i="9" s="1"/>
  <c r="S256" i="9" s="1"/>
  <c r="S257" i="9" s="1"/>
  <c r="S258" i="9" s="1"/>
  <c r="S259" i="9" s="1"/>
  <c r="S260" i="9" s="1"/>
  <c r="S261" i="9" s="1"/>
  <c r="S262" i="9" s="1"/>
  <c r="S263" i="9" s="1"/>
  <c r="S264" i="9" s="1"/>
  <c r="S265" i="9" s="1"/>
  <c r="S266" i="9" s="1"/>
  <c r="S267" i="9" s="1"/>
  <c r="S268" i="9" s="1"/>
  <c r="S269" i="9" s="1"/>
  <c r="S270" i="9" s="1"/>
  <c r="S271" i="9" s="1"/>
  <c r="S272" i="9" s="1"/>
  <c r="S273" i="9" s="1"/>
  <c r="S274" i="9" s="1"/>
  <c r="S275" i="9" s="1"/>
  <c r="S276" i="9" s="1"/>
  <c r="S277" i="9" s="1"/>
  <c r="S278" i="9" s="1"/>
  <c r="S279" i="9" s="1"/>
  <c r="S280" i="9" s="1"/>
  <c r="S281" i="9" s="1"/>
  <c r="S282" i="9" s="1"/>
  <c r="S283" i="9" s="1"/>
  <c r="S284" i="9" s="1"/>
  <c r="S285" i="9" s="1"/>
  <c r="S286" i="9" s="1"/>
  <c r="S287" i="9" s="1"/>
  <c r="S288" i="9" s="1"/>
  <c r="S289" i="9" s="1"/>
  <c r="S290" i="9" s="1"/>
  <c r="S291" i="9" s="1"/>
  <c r="S292" i="9" s="1"/>
  <c r="S293" i="9" s="1"/>
  <c r="S294" i="9" s="1"/>
  <c r="S295" i="9" s="1"/>
  <c r="S296" i="9" s="1"/>
  <c r="S297" i="9" s="1"/>
  <c r="S298" i="9" s="1"/>
  <c r="S299" i="9" s="1"/>
  <c r="S300" i="9" s="1"/>
  <c r="S301" i="9" s="1"/>
  <c r="S302" i="9" s="1"/>
  <c r="S303" i="9" s="1"/>
  <c r="S304" i="9" s="1"/>
  <c r="S305" i="9" s="1"/>
  <c r="S306" i="9" s="1"/>
  <c r="S307" i="9" s="1"/>
  <c r="S308" i="9" s="1"/>
  <c r="S309" i="9" s="1"/>
  <c r="S310" i="9" s="1"/>
  <c r="S311" i="9" s="1"/>
  <c r="S312" i="9" s="1"/>
  <c r="S313" i="9" s="1"/>
  <c r="S314" i="9" s="1"/>
  <c r="S315" i="9" s="1"/>
  <c r="S316" i="9" s="1"/>
  <c r="S317" i="9" s="1"/>
  <c r="S318" i="9" s="1"/>
  <c r="S319" i="9" s="1"/>
  <c r="S320" i="9" s="1"/>
  <c r="S321" i="9" s="1"/>
  <c r="S322" i="9" s="1"/>
  <c r="S323" i="9" s="1"/>
  <c r="S324" i="9" s="1"/>
  <c r="S325" i="9" s="1"/>
  <c r="S326" i="9" s="1"/>
  <c r="S327" i="9" s="1"/>
  <c r="S328" i="9" s="1"/>
  <c r="S329" i="9" s="1"/>
  <c r="S330" i="9" s="1"/>
  <c r="S331" i="9" s="1"/>
  <c r="S332" i="9" s="1"/>
  <c r="S333" i="9" s="1"/>
  <c r="S334" i="9" s="1"/>
  <c r="S335" i="9" s="1"/>
  <c r="S336" i="9" s="1"/>
  <c r="S337" i="9" s="1"/>
  <c r="S338" i="9" s="1"/>
  <c r="S339" i="9" s="1"/>
  <c r="S340" i="9" s="1"/>
  <c r="S341" i="9" s="1"/>
  <c r="S342" i="9" s="1"/>
  <c r="S343" i="9" s="1"/>
  <c r="S344" i="9" s="1"/>
  <c r="S345" i="9" s="1"/>
  <c r="S346" i="9" s="1"/>
  <c r="S347" i="9" s="1"/>
  <c r="S348" i="9" s="1"/>
  <c r="S349" i="9" s="1"/>
  <c r="S350" i="9" s="1"/>
  <c r="S351" i="9" s="1"/>
  <c r="S352" i="9" s="1"/>
  <c r="S353" i="9" s="1"/>
  <c r="S354" i="9" s="1"/>
  <c r="S355" i="9" s="1"/>
  <c r="S356" i="9" s="1"/>
  <c r="S357" i="9" s="1"/>
  <c r="S358" i="9" s="1"/>
  <c r="S359" i="9" s="1"/>
  <c r="S360" i="9" s="1"/>
  <c r="S361" i="9" s="1"/>
  <c r="S362" i="9" s="1"/>
  <c r="S363" i="9" s="1"/>
  <c r="Q5" i="9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 s="1"/>
  <c r="Q126" i="9" s="1"/>
  <c r="Q127" i="9" s="1"/>
  <c r="Q128" i="9" s="1"/>
  <c r="Q129" i="9" s="1"/>
  <c r="Q130" i="9" s="1"/>
  <c r="Q131" i="9" s="1"/>
  <c r="Q132" i="9" s="1"/>
  <c r="Q133" i="9" s="1"/>
  <c r="Q134" i="9" s="1"/>
  <c r="Q135" i="9" s="1"/>
  <c r="Q136" i="9" s="1"/>
  <c r="Q137" i="9" s="1"/>
  <c r="Q138" i="9" s="1"/>
  <c r="Q139" i="9" s="1"/>
  <c r="Q140" i="9" s="1"/>
  <c r="Q141" i="9" s="1"/>
  <c r="Q142" i="9" s="1"/>
  <c r="Q143" i="9" s="1"/>
  <c r="Q144" i="9" s="1"/>
  <c r="Q145" i="9" s="1"/>
  <c r="Q146" i="9" s="1"/>
  <c r="Q147" i="9" s="1"/>
  <c r="Q148" i="9" s="1"/>
  <c r="Q149" i="9" s="1"/>
  <c r="Q150" i="9" s="1"/>
  <c r="Q151" i="9" s="1"/>
  <c r="Q152" i="9" s="1"/>
  <c r="Q153" i="9" s="1"/>
  <c r="Q154" i="9" s="1"/>
  <c r="Q155" i="9" s="1"/>
  <c r="Q156" i="9" s="1"/>
  <c r="Q157" i="9" s="1"/>
  <c r="Q158" i="9" s="1"/>
  <c r="Q159" i="9" s="1"/>
  <c r="Q160" i="9" s="1"/>
  <c r="Q161" i="9" s="1"/>
  <c r="Q162" i="9" s="1"/>
  <c r="Q163" i="9" s="1"/>
  <c r="Q164" i="9" s="1"/>
  <c r="Q165" i="9" s="1"/>
  <c r="Q166" i="9" s="1"/>
  <c r="Q167" i="9" s="1"/>
  <c r="Q168" i="9" s="1"/>
  <c r="Q169" i="9" s="1"/>
  <c r="Q170" i="9" s="1"/>
  <c r="Q171" i="9" s="1"/>
  <c r="Q172" i="9" s="1"/>
  <c r="Q173" i="9" s="1"/>
  <c r="Q174" i="9" s="1"/>
  <c r="Q175" i="9" s="1"/>
  <c r="Q176" i="9" s="1"/>
  <c r="Q177" i="9" s="1"/>
  <c r="Q178" i="9" s="1"/>
  <c r="Q179" i="9" s="1"/>
  <c r="Q180" i="9" s="1"/>
  <c r="Q181" i="9" s="1"/>
  <c r="Q182" i="9" s="1"/>
  <c r="Q183" i="9" s="1"/>
  <c r="Q184" i="9" s="1"/>
  <c r="Q185" i="9" s="1"/>
  <c r="Q186" i="9" s="1"/>
  <c r="Q187" i="9" s="1"/>
  <c r="Q188" i="9" s="1"/>
  <c r="Q189" i="9" s="1"/>
  <c r="Q190" i="9" s="1"/>
  <c r="Q191" i="9" s="1"/>
  <c r="Q192" i="9" s="1"/>
  <c r="Q193" i="9" s="1"/>
  <c r="Q194" i="9" s="1"/>
  <c r="Q195" i="9" s="1"/>
  <c r="Q196" i="9" s="1"/>
  <c r="Q197" i="9" s="1"/>
  <c r="Q198" i="9" s="1"/>
  <c r="Q199" i="9" s="1"/>
  <c r="Q200" i="9" s="1"/>
  <c r="Q201" i="9" s="1"/>
  <c r="Q202" i="9" s="1"/>
  <c r="Q203" i="9" s="1"/>
  <c r="Q204" i="9" s="1"/>
  <c r="Q205" i="9" s="1"/>
  <c r="Q206" i="9" s="1"/>
  <c r="Q207" i="9" s="1"/>
  <c r="Q208" i="9" s="1"/>
  <c r="Q209" i="9" s="1"/>
  <c r="Q210" i="9" s="1"/>
  <c r="Q211" i="9" s="1"/>
  <c r="Q212" i="9" s="1"/>
  <c r="Q213" i="9" s="1"/>
  <c r="Q214" i="9" s="1"/>
  <c r="Q215" i="9" s="1"/>
  <c r="Q216" i="9" s="1"/>
  <c r="Q217" i="9" s="1"/>
  <c r="Q218" i="9" s="1"/>
  <c r="Q219" i="9" s="1"/>
  <c r="Q220" i="9" s="1"/>
  <c r="Q221" i="9" s="1"/>
  <c r="Q222" i="9" s="1"/>
  <c r="Q223" i="9" s="1"/>
  <c r="Q224" i="9" s="1"/>
  <c r="Q225" i="9" s="1"/>
  <c r="Q226" i="9" s="1"/>
  <c r="Q227" i="9" s="1"/>
  <c r="Q228" i="9" s="1"/>
  <c r="Q229" i="9" s="1"/>
  <c r="Q230" i="9" s="1"/>
  <c r="Q231" i="9" s="1"/>
  <c r="Q232" i="9" s="1"/>
  <c r="Q233" i="9" s="1"/>
  <c r="Q234" i="9" s="1"/>
  <c r="Q235" i="9" s="1"/>
  <c r="Q236" i="9" s="1"/>
  <c r="Q237" i="9" s="1"/>
  <c r="Q238" i="9" s="1"/>
  <c r="Q239" i="9" s="1"/>
  <c r="Q240" i="9" s="1"/>
  <c r="Q241" i="9" s="1"/>
  <c r="Q242" i="9" s="1"/>
  <c r="Q243" i="9" s="1"/>
  <c r="Q244" i="9" s="1"/>
  <c r="Q245" i="9" s="1"/>
  <c r="Q246" i="9" s="1"/>
  <c r="Q247" i="9" s="1"/>
  <c r="Q248" i="9" s="1"/>
  <c r="Q249" i="9" s="1"/>
  <c r="Q250" i="9" s="1"/>
  <c r="Q251" i="9" s="1"/>
  <c r="Q252" i="9" s="1"/>
  <c r="Q253" i="9" s="1"/>
  <c r="Q254" i="9" s="1"/>
  <c r="Q255" i="9" s="1"/>
  <c r="Q256" i="9" s="1"/>
  <c r="Q257" i="9" s="1"/>
  <c r="Q258" i="9" s="1"/>
  <c r="Q259" i="9" s="1"/>
  <c r="Q260" i="9" s="1"/>
  <c r="Q261" i="9" s="1"/>
  <c r="Q262" i="9" s="1"/>
  <c r="Q263" i="9" s="1"/>
  <c r="Q264" i="9" s="1"/>
  <c r="Q265" i="9" s="1"/>
  <c r="Q266" i="9" s="1"/>
  <c r="Q267" i="9" s="1"/>
  <c r="Q268" i="9" s="1"/>
  <c r="Q269" i="9" s="1"/>
  <c r="Q270" i="9" s="1"/>
  <c r="Q271" i="9" s="1"/>
  <c r="Q272" i="9" s="1"/>
  <c r="Q273" i="9" s="1"/>
  <c r="Q274" i="9" s="1"/>
  <c r="Q275" i="9" s="1"/>
  <c r="Q276" i="9" s="1"/>
  <c r="Q277" i="9" s="1"/>
  <c r="Q278" i="9" s="1"/>
  <c r="Q279" i="9" s="1"/>
  <c r="Q280" i="9" s="1"/>
  <c r="Q281" i="9" s="1"/>
  <c r="Q282" i="9" s="1"/>
  <c r="Q283" i="9" s="1"/>
  <c r="Q284" i="9" s="1"/>
  <c r="Q285" i="9" s="1"/>
  <c r="Q286" i="9" s="1"/>
  <c r="Q287" i="9" s="1"/>
  <c r="Q288" i="9" s="1"/>
  <c r="Q289" i="9" s="1"/>
  <c r="Q290" i="9" s="1"/>
  <c r="Q291" i="9" s="1"/>
  <c r="Q292" i="9" s="1"/>
  <c r="Q293" i="9" s="1"/>
  <c r="Q294" i="9" s="1"/>
  <c r="Q295" i="9" s="1"/>
  <c r="Q296" i="9" s="1"/>
  <c r="Q297" i="9" s="1"/>
  <c r="Q298" i="9" s="1"/>
  <c r="Q299" i="9" s="1"/>
  <c r="Q300" i="9" s="1"/>
  <c r="Q301" i="9" s="1"/>
  <c r="Q302" i="9" s="1"/>
  <c r="Q303" i="9" s="1"/>
  <c r="Q304" i="9" s="1"/>
  <c r="Q305" i="9" s="1"/>
  <c r="Q306" i="9" s="1"/>
  <c r="Q307" i="9" s="1"/>
  <c r="Q308" i="9" s="1"/>
  <c r="Q309" i="9" s="1"/>
  <c r="Q310" i="9" s="1"/>
  <c r="Q311" i="9" s="1"/>
  <c r="Q312" i="9" s="1"/>
  <c r="Q313" i="9" s="1"/>
  <c r="Q314" i="9" s="1"/>
  <c r="Q315" i="9" s="1"/>
  <c r="Q316" i="9" s="1"/>
  <c r="Q317" i="9" s="1"/>
  <c r="Q318" i="9" s="1"/>
  <c r="Q319" i="9" s="1"/>
  <c r="Q320" i="9" s="1"/>
  <c r="Q321" i="9" s="1"/>
  <c r="Q322" i="9" s="1"/>
  <c r="Q323" i="9" s="1"/>
  <c r="Q324" i="9" s="1"/>
  <c r="Q325" i="9" s="1"/>
  <c r="Q326" i="9" s="1"/>
  <c r="Q327" i="9" s="1"/>
  <c r="Q328" i="9" s="1"/>
  <c r="Q329" i="9" s="1"/>
  <c r="Q330" i="9" s="1"/>
  <c r="Q331" i="9" s="1"/>
  <c r="Q332" i="9" s="1"/>
  <c r="Q333" i="9" s="1"/>
  <c r="Q334" i="9" s="1"/>
  <c r="Q335" i="9" s="1"/>
  <c r="Q336" i="9" s="1"/>
  <c r="Q337" i="9" s="1"/>
  <c r="Q338" i="9" s="1"/>
  <c r="Q339" i="9" s="1"/>
  <c r="Q340" i="9" s="1"/>
  <c r="Q341" i="9" s="1"/>
  <c r="Q342" i="9" s="1"/>
  <c r="Q343" i="9" s="1"/>
  <c r="Q344" i="9" s="1"/>
  <c r="Q345" i="9" s="1"/>
  <c r="Q346" i="9" s="1"/>
  <c r="Q347" i="9" s="1"/>
  <c r="Q348" i="9" s="1"/>
  <c r="Q349" i="9" s="1"/>
  <c r="Q350" i="9" s="1"/>
  <c r="Q351" i="9" s="1"/>
  <c r="Q352" i="9" s="1"/>
  <c r="Q353" i="9" s="1"/>
  <c r="Q354" i="9" s="1"/>
  <c r="Q355" i="9" s="1"/>
  <c r="Q356" i="9" s="1"/>
  <c r="Q357" i="9" s="1"/>
  <c r="Q358" i="9" s="1"/>
  <c r="Q359" i="9" s="1"/>
  <c r="Q360" i="9" s="1"/>
  <c r="Q361" i="9" s="1"/>
  <c r="Q362" i="9" s="1"/>
  <c r="Q363" i="9" s="1"/>
  <c r="Q4" i="9"/>
  <c r="P125" i="17" l="1"/>
  <c r="O4" i="17"/>
  <c r="O5" i="17" s="1"/>
  <c r="O6" i="17" s="1"/>
  <c r="O7" i="17" s="1"/>
  <c r="O8" i="17" s="1"/>
  <c r="O9" i="17" s="1"/>
  <c r="O10" i="17" s="1"/>
  <c r="O11" i="17" s="1"/>
  <c r="O12" i="17" s="1"/>
  <c r="O13" i="17" s="1"/>
  <c r="O14" i="17" s="1"/>
  <c r="O15" i="17" s="1"/>
  <c r="O16" i="17" s="1"/>
  <c r="O17" i="17" s="1"/>
  <c r="O18" i="17" s="1"/>
  <c r="O19" i="17" s="1"/>
  <c r="O20" i="17" s="1"/>
  <c r="O21" i="17" s="1"/>
  <c r="O22" i="17" s="1"/>
  <c r="O23" i="17" s="1"/>
  <c r="O24" i="17" s="1"/>
  <c r="O25" i="17" s="1"/>
  <c r="O26" i="17" s="1"/>
  <c r="O27" i="17" s="1"/>
  <c r="O28" i="17" s="1"/>
  <c r="O29" i="17" s="1"/>
  <c r="O30" i="17" s="1"/>
  <c r="O31" i="17" s="1"/>
  <c r="O32" i="17" s="1"/>
  <c r="O33" i="17" s="1"/>
  <c r="O34" i="17" s="1"/>
  <c r="O35" i="17" s="1"/>
  <c r="O36" i="17" s="1"/>
  <c r="O37" i="17" s="1"/>
  <c r="O38" i="17" s="1"/>
  <c r="O39" i="17" s="1"/>
  <c r="O40" i="17" s="1"/>
  <c r="O41" i="17" s="1"/>
  <c r="O42" i="17" s="1"/>
  <c r="O43" i="17" s="1"/>
  <c r="O44" i="17" s="1"/>
  <c r="O45" i="17" s="1"/>
  <c r="O46" i="17" s="1"/>
  <c r="O47" i="17" s="1"/>
  <c r="O48" i="17" s="1"/>
  <c r="O49" i="17" s="1"/>
  <c r="O50" i="17" s="1"/>
  <c r="O51" i="17" s="1"/>
  <c r="O52" i="17" s="1"/>
  <c r="O53" i="17" s="1"/>
  <c r="O54" i="17" s="1"/>
  <c r="O55" i="17" s="1"/>
  <c r="O56" i="17" s="1"/>
  <c r="O57" i="17" s="1"/>
  <c r="O58" i="17" s="1"/>
  <c r="O59" i="17" s="1"/>
  <c r="O60" i="17" s="1"/>
  <c r="O61" i="17" s="1"/>
  <c r="O62" i="17" s="1"/>
  <c r="O63" i="17" s="1"/>
  <c r="O64" i="17" s="1"/>
  <c r="O65" i="17" s="1"/>
  <c r="O66" i="17" s="1"/>
  <c r="O67" i="17" s="1"/>
  <c r="O68" i="17" s="1"/>
  <c r="O69" i="17" s="1"/>
  <c r="O70" i="17" s="1"/>
  <c r="O71" i="17" s="1"/>
  <c r="O72" i="17" s="1"/>
  <c r="O73" i="17" s="1"/>
  <c r="O74" i="17" s="1"/>
  <c r="O75" i="17" s="1"/>
  <c r="O76" i="17" s="1"/>
  <c r="O77" i="17" s="1"/>
  <c r="O78" i="17" s="1"/>
  <c r="O79" i="17" s="1"/>
  <c r="O80" i="17" s="1"/>
  <c r="O81" i="17" s="1"/>
  <c r="O82" i="17" s="1"/>
  <c r="O83" i="17" s="1"/>
  <c r="O84" i="17" s="1"/>
  <c r="O85" i="17" s="1"/>
  <c r="O86" i="17" s="1"/>
  <c r="O87" i="17" s="1"/>
  <c r="O88" i="17" s="1"/>
  <c r="O89" i="17" s="1"/>
  <c r="O90" i="17" s="1"/>
  <c r="O91" i="17" s="1"/>
  <c r="O92" i="17" s="1"/>
  <c r="O93" i="17" s="1"/>
  <c r="O94" i="17" s="1"/>
  <c r="O95" i="17" s="1"/>
  <c r="O96" i="17" s="1"/>
  <c r="O97" i="17" s="1"/>
  <c r="O98" i="17" s="1"/>
  <c r="O99" i="17" s="1"/>
  <c r="O100" i="17" s="1"/>
  <c r="O101" i="17" s="1"/>
  <c r="O102" i="17" s="1"/>
  <c r="O103" i="17" s="1"/>
  <c r="O104" i="17" s="1"/>
  <c r="O105" i="17" s="1"/>
  <c r="O106" i="17" s="1"/>
  <c r="O107" i="17" s="1"/>
  <c r="O108" i="17" s="1"/>
  <c r="O109" i="17" s="1"/>
  <c r="O110" i="17" s="1"/>
  <c r="O111" i="17" s="1"/>
  <c r="O112" i="17" s="1"/>
  <c r="O113" i="17" s="1"/>
  <c r="O114" i="17" s="1"/>
  <c r="O115" i="17" s="1"/>
  <c r="O116" i="17" s="1"/>
  <c r="O117" i="17" s="1"/>
  <c r="O118" i="17" s="1"/>
  <c r="O119" i="17" s="1"/>
  <c r="O120" i="17" s="1"/>
  <c r="O121" i="17" s="1"/>
  <c r="O122" i="17" s="1"/>
  <c r="O123" i="17" s="1"/>
  <c r="O124" i="17" s="1"/>
  <c r="O125" i="17" s="1"/>
  <c r="O126" i="17" s="1"/>
  <c r="O127" i="17" s="1"/>
  <c r="O128" i="17" s="1"/>
  <c r="O129" i="17" s="1"/>
  <c r="O130" i="17" s="1"/>
  <c r="O131" i="17" s="1"/>
  <c r="O132" i="17" s="1"/>
  <c r="O133" i="17" s="1"/>
  <c r="O134" i="17" s="1"/>
  <c r="O135" i="17" s="1"/>
  <c r="O136" i="17" s="1"/>
  <c r="O137" i="17" s="1"/>
  <c r="O138" i="17" s="1"/>
  <c r="O139" i="17" s="1"/>
  <c r="O140" i="17" s="1"/>
  <c r="O141" i="17" s="1"/>
  <c r="O142" i="17" s="1"/>
  <c r="O143" i="17" s="1"/>
  <c r="O144" i="17" s="1"/>
  <c r="O145" i="17" s="1"/>
  <c r="O146" i="17" s="1"/>
  <c r="O147" i="17" s="1"/>
  <c r="O148" i="17" s="1"/>
  <c r="O149" i="17" s="1"/>
  <c r="O150" i="17" s="1"/>
  <c r="O151" i="17" s="1"/>
  <c r="O152" i="17" s="1"/>
  <c r="O153" i="17" s="1"/>
  <c r="O154" i="17" s="1"/>
  <c r="O155" i="17" s="1"/>
  <c r="O156" i="17" s="1"/>
  <c r="O157" i="17" s="1"/>
  <c r="O158" i="17" s="1"/>
  <c r="O159" i="17" s="1"/>
  <c r="O160" i="17" s="1"/>
  <c r="O161" i="17" s="1"/>
  <c r="O162" i="17" s="1"/>
  <c r="O163" i="17" s="1"/>
  <c r="O164" i="17" s="1"/>
  <c r="O165" i="17" s="1"/>
  <c r="O166" i="17" s="1"/>
  <c r="O167" i="17" s="1"/>
  <c r="O168" i="17" s="1"/>
  <c r="O169" i="17" s="1"/>
  <c r="O170" i="17" s="1"/>
  <c r="O171" i="17" s="1"/>
  <c r="O172" i="17" s="1"/>
  <c r="O173" i="17" s="1"/>
  <c r="O174" i="17" s="1"/>
  <c r="O175" i="17" s="1"/>
  <c r="O176" i="17" s="1"/>
  <c r="O177" i="17" s="1"/>
  <c r="O178" i="17" s="1"/>
  <c r="O179" i="17" s="1"/>
  <c r="O180" i="17" s="1"/>
  <c r="O181" i="17" s="1"/>
  <c r="O182" i="17" s="1"/>
  <c r="O183" i="17" s="1"/>
  <c r="O184" i="17" s="1"/>
  <c r="O185" i="17" s="1"/>
  <c r="O186" i="17" s="1"/>
  <c r="O187" i="17" s="1"/>
  <c r="O188" i="17" s="1"/>
  <c r="O189" i="17" s="1"/>
  <c r="O190" i="17" s="1"/>
  <c r="O191" i="17" s="1"/>
  <c r="O192" i="17" s="1"/>
  <c r="O193" i="17" s="1"/>
  <c r="O194" i="17" s="1"/>
  <c r="O195" i="17" s="1"/>
  <c r="O196" i="17" s="1"/>
  <c r="O197" i="17" s="1"/>
  <c r="O198" i="17" s="1"/>
  <c r="O199" i="17" s="1"/>
  <c r="O200" i="17" s="1"/>
  <c r="O201" i="17" s="1"/>
  <c r="O202" i="17" s="1"/>
  <c r="O203" i="17" s="1"/>
  <c r="O204" i="17" s="1"/>
  <c r="O205" i="17" s="1"/>
  <c r="O206" i="17" s="1"/>
  <c r="O207" i="17" s="1"/>
  <c r="O208" i="17" s="1"/>
  <c r="O209" i="17" s="1"/>
  <c r="O210" i="17" s="1"/>
  <c r="O211" i="17" s="1"/>
  <c r="O212" i="17" s="1"/>
  <c r="O213" i="17" s="1"/>
  <c r="O214" i="17" s="1"/>
  <c r="O215" i="17" s="1"/>
  <c r="O216" i="17" s="1"/>
  <c r="O217" i="17" s="1"/>
  <c r="O218" i="17" s="1"/>
  <c r="O219" i="17" s="1"/>
  <c r="O220" i="17" s="1"/>
  <c r="O221" i="17" s="1"/>
  <c r="O222" i="17" s="1"/>
  <c r="O223" i="17" s="1"/>
  <c r="O224" i="17" s="1"/>
  <c r="O225" i="17" s="1"/>
  <c r="O226" i="17" s="1"/>
  <c r="O227" i="17" s="1"/>
  <c r="O228" i="17" s="1"/>
  <c r="O229" i="17" s="1"/>
  <c r="O230" i="17" s="1"/>
  <c r="O231" i="17" s="1"/>
  <c r="O232" i="17" s="1"/>
  <c r="O233" i="17" s="1"/>
  <c r="O234" i="17" s="1"/>
  <c r="O235" i="17" s="1"/>
  <c r="O236" i="17" s="1"/>
  <c r="O237" i="17" s="1"/>
  <c r="O238" i="17" s="1"/>
  <c r="O239" i="17" s="1"/>
  <c r="O240" i="17" s="1"/>
  <c r="O241" i="17" s="1"/>
  <c r="O242" i="17" s="1"/>
  <c r="O243" i="17" s="1"/>
  <c r="O244" i="17" s="1"/>
  <c r="O245" i="17" s="1"/>
  <c r="O246" i="17" s="1"/>
  <c r="O247" i="17" s="1"/>
  <c r="O248" i="17" s="1"/>
  <c r="O249" i="17" s="1"/>
  <c r="O250" i="17" s="1"/>
  <c r="O251" i="17" s="1"/>
  <c r="O252" i="17" s="1"/>
  <c r="O253" i="17" s="1"/>
  <c r="O254" i="17" s="1"/>
  <c r="O255" i="17" s="1"/>
  <c r="O256" i="17" s="1"/>
  <c r="O257" i="17" s="1"/>
  <c r="O258" i="17" s="1"/>
  <c r="O259" i="17" s="1"/>
  <c r="O260" i="17" s="1"/>
  <c r="O261" i="17" s="1"/>
  <c r="O262" i="17" s="1"/>
  <c r="O263" i="17" s="1"/>
  <c r="O264" i="17" s="1"/>
  <c r="O265" i="17" s="1"/>
  <c r="O266" i="17" s="1"/>
  <c r="O267" i="17" s="1"/>
  <c r="O268" i="17" s="1"/>
  <c r="O269" i="17" s="1"/>
  <c r="O270" i="17" s="1"/>
  <c r="O271" i="17" s="1"/>
  <c r="O272" i="17" s="1"/>
  <c r="O273" i="17" s="1"/>
  <c r="O274" i="17" s="1"/>
  <c r="O275" i="17" s="1"/>
  <c r="O276" i="17" s="1"/>
  <c r="O277" i="17" s="1"/>
  <c r="O278" i="17" s="1"/>
  <c r="O279" i="17" s="1"/>
  <c r="O280" i="17" s="1"/>
  <c r="O281" i="17" s="1"/>
  <c r="O282" i="17" s="1"/>
  <c r="O283" i="17" s="1"/>
  <c r="O284" i="17" s="1"/>
  <c r="O285" i="17" s="1"/>
  <c r="O286" i="17" s="1"/>
  <c r="O287" i="17" s="1"/>
  <c r="O288" i="17" s="1"/>
  <c r="O289" i="17" s="1"/>
  <c r="O290" i="17" s="1"/>
  <c r="O291" i="17" s="1"/>
  <c r="O292" i="17" s="1"/>
  <c r="O293" i="17" s="1"/>
  <c r="O294" i="17" s="1"/>
  <c r="O295" i="17" s="1"/>
  <c r="O296" i="17" s="1"/>
  <c r="O297" i="17" s="1"/>
  <c r="O298" i="17" s="1"/>
  <c r="O299" i="17" s="1"/>
  <c r="O300" i="17" s="1"/>
  <c r="O301" i="17" s="1"/>
  <c r="O302" i="17" s="1"/>
  <c r="O303" i="17" s="1"/>
  <c r="O304" i="17" s="1"/>
  <c r="O305" i="17" s="1"/>
  <c r="O306" i="17" s="1"/>
  <c r="O307" i="17" s="1"/>
  <c r="O308" i="17" s="1"/>
  <c r="O309" i="17" s="1"/>
  <c r="O310" i="17" s="1"/>
  <c r="O311" i="17" s="1"/>
  <c r="O312" i="17" s="1"/>
  <c r="O313" i="17" s="1"/>
  <c r="O314" i="17" s="1"/>
  <c r="O315" i="17" s="1"/>
  <c r="O316" i="17" s="1"/>
  <c r="O317" i="17" s="1"/>
  <c r="O318" i="17" s="1"/>
  <c r="O319" i="17" s="1"/>
  <c r="O320" i="17" s="1"/>
  <c r="O321" i="17" s="1"/>
  <c r="O322" i="17" s="1"/>
  <c r="O323" i="17" s="1"/>
  <c r="O324" i="17" s="1"/>
  <c r="O325" i="17" s="1"/>
  <c r="O326" i="17" s="1"/>
  <c r="O327" i="17" s="1"/>
  <c r="O328" i="17" s="1"/>
  <c r="O329" i="17" s="1"/>
  <c r="O330" i="17" s="1"/>
  <c r="O331" i="17" s="1"/>
  <c r="O332" i="17" s="1"/>
  <c r="O333" i="17" s="1"/>
  <c r="O334" i="17" s="1"/>
  <c r="O335" i="17" s="1"/>
  <c r="O336" i="17" s="1"/>
  <c r="O337" i="17" s="1"/>
  <c r="O338" i="17" s="1"/>
  <c r="O339" i="17" s="1"/>
  <c r="O340" i="17" s="1"/>
  <c r="O341" i="17" s="1"/>
  <c r="O342" i="17" s="1"/>
  <c r="O343" i="17" s="1"/>
  <c r="O344" i="17" s="1"/>
  <c r="O345" i="17" s="1"/>
  <c r="O346" i="17" s="1"/>
  <c r="O347" i="17" s="1"/>
  <c r="O348" i="17" s="1"/>
  <c r="O349" i="17" s="1"/>
  <c r="O350" i="17" s="1"/>
  <c r="O351" i="17" s="1"/>
  <c r="O352" i="17" s="1"/>
  <c r="O353" i="17" s="1"/>
  <c r="O354" i="17" s="1"/>
  <c r="O355" i="17" s="1"/>
  <c r="O356" i="17" s="1"/>
  <c r="O357" i="17" s="1"/>
  <c r="O358" i="17" s="1"/>
  <c r="O359" i="17" s="1"/>
  <c r="O360" i="17" s="1"/>
  <c r="O361" i="17" s="1"/>
  <c r="O362" i="17" s="1"/>
  <c r="O363" i="17" s="1"/>
  <c r="J5" i="17"/>
  <c r="K4" i="17"/>
  <c r="K5" i="17" s="1"/>
  <c r="Q4" i="17"/>
  <c r="Q5" i="17" s="1"/>
  <c r="Q6" i="17" s="1"/>
  <c r="Q7" i="17" s="1"/>
  <c r="Q8" i="17" s="1"/>
  <c r="Q9" i="17" s="1"/>
  <c r="Q10" i="17" s="1"/>
  <c r="Q11" i="17" s="1"/>
  <c r="Q12" i="17" s="1"/>
  <c r="Q13" i="17" s="1"/>
  <c r="Q14" i="17" s="1"/>
  <c r="Q15" i="17" s="1"/>
  <c r="Q16" i="17" s="1"/>
  <c r="Q17" i="17" s="1"/>
  <c r="Q18" i="17" s="1"/>
  <c r="Q19" i="17" s="1"/>
  <c r="Q20" i="17" s="1"/>
  <c r="Q21" i="17" s="1"/>
  <c r="Q22" i="17" s="1"/>
  <c r="Q23" i="17" s="1"/>
  <c r="Q24" i="17" s="1"/>
  <c r="Q25" i="17" s="1"/>
  <c r="Q26" i="17" s="1"/>
  <c r="Q27" i="17" s="1"/>
  <c r="Q28" i="17" s="1"/>
  <c r="Q29" i="17" s="1"/>
  <c r="Q30" i="17" s="1"/>
  <c r="Q31" i="17" s="1"/>
  <c r="Q32" i="17" s="1"/>
  <c r="Q33" i="17" s="1"/>
  <c r="Q34" i="17" s="1"/>
  <c r="Q35" i="17" s="1"/>
  <c r="Q36" i="17" s="1"/>
  <c r="Q37" i="17" s="1"/>
  <c r="Q38" i="17" s="1"/>
  <c r="Q39" i="17" s="1"/>
  <c r="Q40" i="17" s="1"/>
  <c r="Q41" i="17" s="1"/>
  <c r="Q42" i="17" s="1"/>
  <c r="Q43" i="17" s="1"/>
  <c r="Q44" i="17" s="1"/>
  <c r="Q45" i="17" s="1"/>
  <c r="Q46" i="17" s="1"/>
  <c r="Q47" i="17" s="1"/>
  <c r="Q48" i="17" s="1"/>
  <c r="Q49" i="17" s="1"/>
  <c r="Q50" i="17" s="1"/>
  <c r="Q51" i="17" s="1"/>
  <c r="Q52" i="17" s="1"/>
  <c r="Q53" i="17" s="1"/>
  <c r="Q54" i="17" s="1"/>
  <c r="Q55" i="17" s="1"/>
  <c r="Q56" i="17" s="1"/>
  <c r="Q57" i="17" s="1"/>
  <c r="Q58" i="17" s="1"/>
  <c r="Q59" i="17" s="1"/>
  <c r="Q60" i="17" s="1"/>
  <c r="Q61" i="17" s="1"/>
  <c r="Q62" i="17" s="1"/>
  <c r="Q63" i="17" s="1"/>
  <c r="Q64" i="17" s="1"/>
  <c r="Q65" i="17" s="1"/>
  <c r="Q66" i="17" s="1"/>
  <c r="Q67" i="17" s="1"/>
  <c r="Q68" i="17" s="1"/>
  <c r="Q69" i="17" s="1"/>
  <c r="Q70" i="17" s="1"/>
  <c r="Q71" i="17" s="1"/>
  <c r="Q72" i="17" s="1"/>
  <c r="Q73" i="17" s="1"/>
  <c r="Q74" i="17" s="1"/>
  <c r="Q75" i="17" s="1"/>
  <c r="Q76" i="17" s="1"/>
  <c r="Q77" i="17" s="1"/>
  <c r="Q78" i="17" s="1"/>
  <c r="Q79" i="17" s="1"/>
  <c r="Q80" i="17" s="1"/>
  <c r="Q81" i="17" s="1"/>
  <c r="Q82" i="17" s="1"/>
  <c r="Q83" i="17" s="1"/>
  <c r="Q84" i="17" s="1"/>
  <c r="Q85" i="17" s="1"/>
  <c r="Q86" i="17" s="1"/>
  <c r="Q87" i="17" s="1"/>
  <c r="Q88" i="17" s="1"/>
  <c r="Q89" i="17" s="1"/>
  <c r="Q90" i="17" s="1"/>
  <c r="Q91" i="17" s="1"/>
  <c r="Q92" i="17" s="1"/>
  <c r="Q93" i="17" s="1"/>
  <c r="Q94" i="17" s="1"/>
  <c r="Q95" i="17" s="1"/>
  <c r="Q96" i="17" s="1"/>
  <c r="Q97" i="17" s="1"/>
  <c r="Q98" i="17" s="1"/>
  <c r="Q99" i="17" s="1"/>
  <c r="Q100" i="17" s="1"/>
  <c r="Q101" i="17" s="1"/>
  <c r="Q102" i="17" s="1"/>
  <c r="Q103" i="17" s="1"/>
  <c r="Q104" i="17" s="1"/>
  <c r="Q105" i="17" s="1"/>
  <c r="Q106" i="17" s="1"/>
  <c r="Q107" i="17" s="1"/>
  <c r="Q108" i="17" s="1"/>
  <c r="Q109" i="17" s="1"/>
  <c r="Q110" i="17" s="1"/>
  <c r="Q111" i="17" s="1"/>
  <c r="Q112" i="17" s="1"/>
  <c r="Q113" i="17" s="1"/>
  <c r="Q114" i="17" s="1"/>
  <c r="Q115" i="17" s="1"/>
  <c r="Q116" i="17" s="1"/>
  <c r="Q117" i="17" s="1"/>
  <c r="Q118" i="17" s="1"/>
  <c r="Q119" i="17" s="1"/>
  <c r="Q120" i="17" s="1"/>
  <c r="Q121" i="17" s="1"/>
  <c r="Q122" i="17" s="1"/>
  <c r="Q123" i="17" s="1"/>
  <c r="Q124" i="17" s="1"/>
  <c r="Q125" i="17" s="1"/>
  <c r="Q126" i="17" s="1"/>
  <c r="Q127" i="17" s="1"/>
  <c r="Q128" i="17" s="1"/>
  <c r="Q129" i="17" s="1"/>
  <c r="Q130" i="17" s="1"/>
  <c r="Q131" i="17" s="1"/>
  <c r="Q132" i="17" s="1"/>
  <c r="Q133" i="17" s="1"/>
  <c r="Q134" i="17" s="1"/>
  <c r="Q135" i="17" s="1"/>
  <c r="Q136" i="17" s="1"/>
  <c r="Q137" i="17" s="1"/>
  <c r="Q138" i="17" s="1"/>
  <c r="Q139" i="17" s="1"/>
  <c r="Q140" i="17" s="1"/>
  <c r="Q141" i="17" s="1"/>
  <c r="Q142" i="17" s="1"/>
  <c r="Q143" i="17" s="1"/>
  <c r="Q144" i="17" s="1"/>
  <c r="Q145" i="17" s="1"/>
  <c r="Q146" i="17" s="1"/>
  <c r="Q147" i="17" s="1"/>
  <c r="Q148" i="17" s="1"/>
  <c r="Q149" i="17" s="1"/>
  <c r="Q150" i="17" s="1"/>
  <c r="Q151" i="17" s="1"/>
  <c r="Q152" i="17" s="1"/>
  <c r="Q153" i="17" s="1"/>
  <c r="Q154" i="17" s="1"/>
  <c r="Q155" i="17" s="1"/>
  <c r="Q156" i="17" s="1"/>
  <c r="Q157" i="17" s="1"/>
  <c r="Q158" i="17" s="1"/>
  <c r="Q159" i="17" s="1"/>
  <c r="Q160" i="17" s="1"/>
  <c r="Q161" i="17" s="1"/>
  <c r="Q162" i="17" s="1"/>
  <c r="Q163" i="17" s="1"/>
  <c r="Q164" i="17" s="1"/>
  <c r="Q165" i="17" s="1"/>
  <c r="Q166" i="17" s="1"/>
  <c r="Q167" i="17" s="1"/>
  <c r="Q168" i="17" s="1"/>
  <c r="Q169" i="17" s="1"/>
  <c r="Q170" i="17" s="1"/>
  <c r="Q171" i="17" s="1"/>
  <c r="Q172" i="17" s="1"/>
  <c r="Q173" i="17" s="1"/>
  <c r="Q174" i="17" s="1"/>
  <c r="Q175" i="17" s="1"/>
  <c r="Q176" i="17" s="1"/>
  <c r="Q177" i="17" s="1"/>
  <c r="Q178" i="17" s="1"/>
  <c r="Q179" i="17" s="1"/>
  <c r="Q180" i="17" s="1"/>
  <c r="Q181" i="17" s="1"/>
  <c r="Q182" i="17" s="1"/>
  <c r="Q183" i="17" s="1"/>
  <c r="Q184" i="17" s="1"/>
  <c r="Q185" i="17" s="1"/>
  <c r="Q186" i="17" s="1"/>
  <c r="Q187" i="17" s="1"/>
  <c r="Q188" i="17" s="1"/>
  <c r="Q189" i="17" s="1"/>
  <c r="Q190" i="17" s="1"/>
  <c r="Q191" i="17" s="1"/>
  <c r="Q192" i="17" s="1"/>
  <c r="Q193" i="17" s="1"/>
  <c r="Q194" i="17" s="1"/>
  <c r="Q195" i="17" s="1"/>
  <c r="Q196" i="17" s="1"/>
  <c r="Q197" i="17" s="1"/>
  <c r="Q198" i="17" s="1"/>
  <c r="Q199" i="17" s="1"/>
  <c r="Q200" i="17" s="1"/>
  <c r="Q201" i="17" s="1"/>
  <c r="Q202" i="17" s="1"/>
  <c r="Q203" i="17" s="1"/>
  <c r="Q204" i="17" s="1"/>
  <c r="Q205" i="17" s="1"/>
  <c r="Q206" i="17" s="1"/>
  <c r="Q207" i="17" s="1"/>
  <c r="Q208" i="17" s="1"/>
  <c r="Q209" i="17" s="1"/>
  <c r="Q210" i="17" s="1"/>
  <c r="Q211" i="17" s="1"/>
  <c r="Q212" i="17" s="1"/>
  <c r="Q213" i="17" s="1"/>
  <c r="Q214" i="17" s="1"/>
  <c r="Q215" i="17" s="1"/>
  <c r="Q216" i="17" s="1"/>
  <c r="Q217" i="17" s="1"/>
  <c r="Q218" i="17" s="1"/>
  <c r="Q219" i="17" s="1"/>
  <c r="Q220" i="17" s="1"/>
  <c r="Q221" i="17" s="1"/>
  <c r="Q222" i="17" s="1"/>
  <c r="Q223" i="17" s="1"/>
  <c r="Q224" i="17" s="1"/>
  <c r="Q225" i="17" s="1"/>
  <c r="Q226" i="17" s="1"/>
  <c r="Q227" i="17" s="1"/>
  <c r="Q228" i="17" s="1"/>
  <c r="Q229" i="17" s="1"/>
  <c r="Q230" i="17" s="1"/>
  <c r="Q231" i="17" s="1"/>
  <c r="Q232" i="17" s="1"/>
  <c r="Q233" i="17" s="1"/>
  <c r="Q234" i="17" s="1"/>
  <c r="Q235" i="17" s="1"/>
  <c r="Q236" i="17" s="1"/>
  <c r="Q237" i="17" s="1"/>
  <c r="Q238" i="17" s="1"/>
  <c r="Q239" i="17" s="1"/>
  <c r="Q240" i="17" s="1"/>
  <c r="Q241" i="17" s="1"/>
  <c r="Q242" i="17" s="1"/>
  <c r="Q243" i="17" s="1"/>
  <c r="Q244" i="17" s="1"/>
  <c r="Q245" i="17" s="1"/>
  <c r="Q246" i="17" s="1"/>
  <c r="Q247" i="17" s="1"/>
  <c r="Q248" i="17" s="1"/>
  <c r="Q249" i="17" s="1"/>
  <c r="Q250" i="17" s="1"/>
  <c r="Q251" i="17" s="1"/>
  <c r="Q252" i="17" s="1"/>
  <c r="Q253" i="17" s="1"/>
  <c r="Q254" i="17" s="1"/>
  <c r="Q255" i="17" s="1"/>
  <c r="Q256" i="17" s="1"/>
  <c r="Q257" i="17" s="1"/>
  <c r="Q258" i="17" s="1"/>
  <c r="Q259" i="17" s="1"/>
  <c r="Q260" i="17" s="1"/>
  <c r="Q261" i="17" s="1"/>
  <c r="Q262" i="17" s="1"/>
  <c r="Q263" i="17" s="1"/>
  <c r="Q264" i="17" s="1"/>
  <c r="Q265" i="17" s="1"/>
  <c r="Q266" i="17" s="1"/>
  <c r="Q267" i="17" s="1"/>
  <c r="Q268" i="17" s="1"/>
  <c r="Q269" i="17" s="1"/>
  <c r="Q270" i="17" s="1"/>
  <c r="Q271" i="17" s="1"/>
  <c r="Q272" i="17" s="1"/>
  <c r="Q273" i="17" s="1"/>
  <c r="Q274" i="17" s="1"/>
  <c r="Q275" i="17" s="1"/>
  <c r="Q276" i="17" s="1"/>
  <c r="Q277" i="17" s="1"/>
  <c r="Q278" i="17" s="1"/>
  <c r="Q279" i="17" s="1"/>
  <c r="Q280" i="17" s="1"/>
  <c r="Q281" i="17" s="1"/>
  <c r="Q282" i="17" s="1"/>
  <c r="Q283" i="17" s="1"/>
  <c r="Q284" i="17" s="1"/>
  <c r="Q285" i="17" s="1"/>
  <c r="Q286" i="17" s="1"/>
  <c r="Q287" i="17" s="1"/>
  <c r="Q288" i="17" s="1"/>
  <c r="Q289" i="17" s="1"/>
  <c r="Q290" i="17" s="1"/>
  <c r="Q291" i="17" s="1"/>
  <c r="Q292" i="17" s="1"/>
  <c r="Q293" i="17" s="1"/>
  <c r="Q294" i="17" s="1"/>
  <c r="Q295" i="17" s="1"/>
  <c r="Q296" i="17" s="1"/>
  <c r="Q297" i="17" s="1"/>
  <c r="Q298" i="17" s="1"/>
  <c r="Q299" i="17" s="1"/>
  <c r="Q300" i="17" s="1"/>
  <c r="Q301" i="17" s="1"/>
  <c r="Q302" i="17" s="1"/>
  <c r="Q303" i="17" s="1"/>
  <c r="Q304" i="17" s="1"/>
  <c r="Q305" i="17" s="1"/>
  <c r="Q306" i="17" s="1"/>
  <c r="Q307" i="17" s="1"/>
  <c r="Q308" i="17" s="1"/>
  <c r="Q309" i="17" s="1"/>
  <c r="Q310" i="17" s="1"/>
  <c r="Q311" i="17" s="1"/>
  <c r="Q312" i="17" s="1"/>
  <c r="Q313" i="17" s="1"/>
  <c r="Q314" i="17" s="1"/>
  <c r="Q315" i="17" s="1"/>
  <c r="Q316" i="17" s="1"/>
  <c r="Q317" i="17" s="1"/>
  <c r="Q318" i="17" s="1"/>
  <c r="Q319" i="17" s="1"/>
  <c r="Q320" i="17" s="1"/>
  <c r="Q321" i="17" s="1"/>
  <c r="Q322" i="17" s="1"/>
  <c r="Q323" i="17" s="1"/>
  <c r="Q324" i="17" s="1"/>
  <c r="Q325" i="17" s="1"/>
  <c r="Q326" i="17" s="1"/>
  <c r="Q327" i="17" s="1"/>
  <c r="Q328" i="17" s="1"/>
  <c r="Q329" i="17" s="1"/>
  <c r="Q330" i="17" s="1"/>
  <c r="Q331" i="17" s="1"/>
  <c r="Q332" i="17" s="1"/>
  <c r="Q333" i="17" s="1"/>
  <c r="Q334" i="17" s="1"/>
  <c r="Q335" i="17" s="1"/>
  <c r="Q336" i="17" s="1"/>
  <c r="Q337" i="17" s="1"/>
  <c r="Q338" i="17" s="1"/>
  <c r="Q339" i="17" s="1"/>
  <c r="Q340" i="17" s="1"/>
  <c r="Q341" i="17" s="1"/>
  <c r="Q342" i="17" s="1"/>
  <c r="Q343" i="17" s="1"/>
  <c r="Q344" i="17" s="1"/>
  <c r="Q345" i="17" s="1"/>
  <c r="Q346" i="17" s="1"/>
  <c r="Q347" i="17" s="1"/>
  <c r="Q348" i="17" s="1"/>
  <c r="Q349" i="17" s="1"/>
  <c r="Q350" i="17" s="1"/>
  <c r="Q351" i="17" s="1"/>
  <c r="Q352" i="17" s="1"/>
  <c r="Q353" i="17" s="1"/>
  <c r="Q354" i="17" s="1"/>
  <c r="Q355" i="17" s="1"/>
  <c r="Q356" i="17" s="1"/>
  <c r="Q357" i="17" s="1"/>
  <c r="Q358" i="17" s="1"/>
  <c r="Q359" i="17" s="1"/>
  <c r="Q360" i="17" s="1"/>
  <c r="Q361" i="17" s="1"/>
  <c r="Q362" i="17" s="1"/>
  <c r="Q363" i="17" s="1"/>
  <c r="M4" i="17"/>
  <c r="M5" i="17" s="1"/>
  <c r="M6" i="17" s="1"/>
  <c r="M7" i="17" s="1"/>
  <c r="M8" i="17" s="1"/>
  <c r="M9" i="17" s="1"/>
  <c r="M10" i="17" s="1"/>
  <c r="M11" i="17" s="1"/>
  <c r="M12" i="17" s="1"/>
  <c r="M13" i="17" s="1"/>
  <c r="M14" i="17" s="1"/>
  <c r="M15" i="17" s="1"/>
  <c r="M16" i="17" s="1"/>
  <c r="M17" i="17" s="1"/>
  <c r="M18" i="17" s="1"/>
  <c r="M19" i="17" s="1"/>
  <c r="M20" i="17" s="1"/>
  <c r="M21" i="17" s="1"/>
  <c r="M22" i="17" s="1"/>
  <c r="M23" i="17" s="1"/>
  <c r="M24" i="17" s="1"/>
  <c r="M25" i="17" s="1"/>
  <c r="M26" i="17" s="1"/>
  <c r="M27" i="17" s="1"/>
  <c r="M28" i="17" s="1"/>
  <c r="M29" i="17" s="1"/>
  <c r="M30" i="17" s="1"/>
  <c r="M31" i="17" s="1"/>
  <c r="M32" i="17" s="1"/>
  <c r="M33" i="17" s="1"/>
  <c r="M34" i="17" s="1"/>
  <c r="M35" i="17" s="1"/>
  <c r="M36" i="17" s="1"/>
  <c r="M37" i="17" s="1"/>
  <c r="M38" i="17" s="1"/>
  <c r="M39" i="17" s="1"/>
  <c r="M40" i="17" s="1"/>
  <c r="M41" i="17" s="1"/>
  <c r="M42" i="17" s="1"/>
  <c r="M43" i="17" s="1"/>
  <c r="M44" i="17" s="1"/>
  <c r="M45" i="17" s="1"/>
  <c r="M46" i="17" s="1"/>
  <c r="M47" i="17" s="1"/>
  <c r="M48" i="17" s="1"/>
  <c r="M49" i="17" s="1"/>
  <c r="M50" i="17" s="1"/>
  <c r="M51" i="17" s="1"/>
  <c r="M52" i="17" s="1"/>
  <c r="M53" i="17" s="1"/>
  <c r="M54" i="17" s="1"/>
  <c r="M55" i="17" s="1"/>
  <c r="M56" i="17" s="1"/>
  <c r="M57" i="17" s="1"/>
  <c r="M58" i="17" s="1"/>
  <c r="M59" i="17" s="1"/>
  <c r="M60" i="17" s="1"/>
  <c r="M61" i="17" s="1"/>
  <c r="M62" i="17" s="1"/>
  <c r="M63" i="17" s="1"/>
  <c r="M64" i="17" s="1"/>
  <c r="M65" i="17" s="1"/>
  <c r="M66" i="17" s="1"/>
  <c r="M67" i="17" s="1"/>
  <c r="M68" i="17" s="1"/>
  <c r="M69" i="17" s="1"/>
  <c r="M70" i="17" s="1"/>
  <c r="M71" i="17" s="1"/>
  <c r="M72" i="17" s="1"/>
  <c r="M73" i="17" s="1"/>
  <c r="M74" i="17" s="1"/>
  <c r="M75" i="17" s="1"/>
  <c r="M76" i="17" s="1"/>
  <c r="M77" i="17" s="1"/>
  <c r="M78" i="17" s="1"/>
  <c r="M79" i="17" s="1"/>
  <c r="M80" i="17" s="1"/>
  <c r="M81" i="17" s="1"/>
  <c r="M82" i="17" s="1"/>
  <c r="M83" i="17" s="1"/>
  <c r="M84" i="17" s="1"/>
  <c r="M85" i="17" s="1"/>
  <c r="M86" i="17" s="1"/>
  <c r="M87" i="17" s="1"/>
  <c r="M88" i="17" s="1"/>
  <c r="M89" i="17" s="1"/>
  <c r="M90" i="17" s="1"/>
  <c r="M91" i="17" s="1"/>
  <c r="M92" i="17" s="1"/>
  <c r="M93" i="17" s="1"/>
  <c r="M94" i="17" s="1"/>
  <c r="M95" i="17" s="1"/>
  <c r="M96" i="17" s="1"/>
  <c r="M97" i="17" s="1"/>
  <c r="M98" i="17" s="1"/>
  <c r="M99" i="17" s="1"/>
  <c r="M100" i="17" s="1"/>
  <c r="M101" i="17" s="1"/>
  <c r="M102" i="17" s="1"/>
  <c r="M103" i="17" s="1"/>
  <c r="M104" i="17" s="1"/>
  <c r="M105" i="17" s="1"/>
  <c r="M106" i="17" s="1"/>
  <c r="M107" i="17" s="1"/>
  <c r="M108" i="17" s="1"/>
  <c r="M109" i="17" s="1"/>
  <c r="M110" i="17" s="1"/>
  <c r="M111" i="17" s="1"/>
  <c r="M112" i="17" s="1"/>
  <c r="M113" i="17" s="1"/>
  <c r="M114" i="17" s="1"/>
  <c r="M115" i="17" s="1"/>
  <c r="M116" i="17" s="1"/>
  <c r="M117" i="17" s="1"/>
  <c r="M118" i="17" s="1"/>
  <c r="M119" i="17" s="1"/>
  <c r="M120" i="17" s="1"/>
  <c r="M121" i="17" s="1"/>
  <c r="M122" i="17" s="1"/>
  <c r="M123" i="17" s="1"/>
  <c r="M124" i="17" s="1"/>
  <c r="M125" i="17" s="1"/>
  <c r="M126" i="17" s="1"/>
  <c r="M127" i="17" s="1"/>
  <c r="M128" i="17" s="1"/>
  <c r="M129" i="17" s="1"/>
  <c r="M130" i="17" s="1"/>
  <c r="M131" i="17" s="1"/>
  <c r="M132" i="17" s="1"/>
  <c r="M133" i="17" s="1"/>
  <c r="M134" i="17" s="1"/>
  <c r="M135" i="17" s="1"/>
  <c r="M136" i="17" s="1"/>
  <c r="M137" i="17" s="1"/>
  <c r="M138" i="17" s="1"/>
  <c r="M139" i="17" s="1"/>
  <c r="M140" i="17" s="1"/>
  <c r="M141" i="17" s="1"/>
  <c r="M142" i="17" s="1"/>
  <c r="M143" i="17" s="1"/>
  <c r="M144" i="17" s="1"/>
  <c r="M145" i="17" s="1"/>
  <c r="M146" i="17" s="1"/>
  <c r="M147" i="17" s="1"/>
  <c r="M148" i="17" s="1"/>
  <c r="M149" i="17" s="1"/>
  <c r="M150" i="17" s="1"/>
  <c r="M151" i="17" s="1"/>
  <c r="M152" i="17" s="1"/>
  <c r="M153" i="17" s="1"/>
  <c r="M154" i="17" s="1"/>
  <c r="M155" i="17" s="1"/>
  <c r="M156" i="17" s="1"/>
  <c r="M157" i="17" s="1"/>
  <c r="M158" i="17" s="1"/>
  <c r="M159" i="17" s="1"/>
  <c r="M160" i="17" s="1"/>
  <c r="M161" i="17" s="1"/>
  <c r="M162" i="17" s="1"/>
  <c r="M163" i="17" s="1"/>
  <c r="M164" i="17" s="1"/>
  <c r="M165" i="17" s="1"/>
  <c r="M166" i="17" s="1"/>
  <c r="M167" i="17" s="1"/>
  <c r="M168" i="17" s="1"/>
  <c r="M169" i="17" s="1"/>
  <c r="M170" i="17" s="1"/>
  <c r="M171" i="17" s="1"/>
  <c r="M172" i="17" s="1"/>
  <c r="M173" i="17" s="1"/>
  <c r="M174" i="17" s="1"/>
  <c r="M175" i="17" s="1"/>
  <c r="M176" i="17" s="1"/>
  <c r="M177" i="17" s="1"/>
  <c r="M178" i="17" s="1"/>
  <c r="M179" i="17" s="1"/>
  <c r="M180" i="17" s="1"/>
  <c r="M181" i="17" s="1"/>
  <c r="M182" i="17" s="1"/>
  <c r="M183" i="17" s="1"/>
  <c r="M184" i="17" s="1"/>
  <c r="M185" i="17" s="1"/>
  <c r="M186" i="17" s="1"/>
  <c r="M187" i="17" s="1"/>
  <c r="M188" i="17" s="1"/>
  <c r="M189" i="17" s="1"/>
  <c r="M190" i="17" s="1"/>
  <c r="M191" i="17" s="1"/>
  <c r="M192" i="17" s="1"/>
  <c r="M193" i="17" s="1"/>
  <c r="M194" i="17" s="1"/>
  <c r="M195" i="17" s="1"/>
  <c r="M196" i="17" s="1"/>
  <c r="M197" i="17" s="1"/>
  <c r="M198" i="17" s="1"/>
  <c r="M199" i="17" s="1"/>
  <c r="M200" i="17" s="1"/>
  <c r="M201" i="17" s="1"/>
  <c r="M202" i="17" s="1"/>
  <c r="M203" i="17" s="1"/>
  <c r="M204" i="17" s="1"/>
  <c r="M205" i="17" s="1"/>
  <c r="M206" i="17" s="1"/>
  <c r="M207" i="17" s="1"/>
  <c r="M208" i="17" s="1"/>
  <c r="M209" i="17" s="1"/>
  <c r="M210" i="17" s="1"/>
  <c r="M211" i="17" s="1"/>
  <c r="M212" i="17" s="1"/>
  <c r="M213" i="17" s="1"/>
  <c r="M214" i="17" s="1"/>
  <c r="M215" i="17" s="1"/>
  <c r="M216" i="17" s="1"/>
  <c r="M217" i="17" s="1"/>
  <c r="M218" i="17" s="1"/>
  <c r="M219" i="17" s="1"/>
  <c r="M220" i="17" s="1"/>
  <c r="M221" i="17" s="1"/>
  <c r="M222" i="17" s="1"/>
  <c r="M223" i="17" s="1"/>
  <c r="M224" i="17" s="1"/>
  <c r="M225" i="17" s="1"/>
  <c r="M226" i="17" s="1"/>
  <c r="M227" i="17" s="1"/>
  <c r="M228" i="17" s="1"/>
  <c r="M229" i="17" s="1"/>
  <c r="M230" i="17" s="1"/>
  <c r="M231" i="17" s="1"/>
  <c r="M232" i="17" s="1"/>
  <c r="M233" i="17" s="1"/>
  <c r="M234" i="17" s="1"/>
  <c r="M235" i="17" s="1"/>
  <c r="M236" i="17" s="1"/>
  <c r="M237" i="17" s="1"/>
  <c r="M238" i="17" s="1"/>
  <c r="M239" i="17" s="1"/>
  <c r="M240" i="17" s="1"/>
  <c r="M241" i="17" s="1"/>
  <c r="M242" i="17" s="1"/>
  <c r="M243" i="17" s="1"/>
  <c r="M244" i="17" s="1"/>
  <c r="M245" i="17" s="1"/>
  <c r="M246" i="17" s="1"/>
  <c r="M247" i="17" s="1"/>
  <c r="M248" i="17" s="1"/>
  <c r="M249" i="17" s="1"/>
  <c r="M250" i="17" s="1"/>
  <c r="M251" i="17" s="1"/>
  <c r="M252" i="17" s="1"/>
  <c r="M253" i="17" s="1"/>
  <c r="M254" i="17" s="1"/>
  <c r="M255" i="17" s="1"/>
  <c r="M256" i="17" s="1"/>
  <c r="M257" i="17" s="1"/>
  <c r="M258" i="17" s="1"/>
  <c r="M259" i="17" s="1"/>
  <c r="M260" i="17" s="1"/>
  <c r="M261" i="17" s="1"/>
  <c r="M262" i="17" s="1"/>
  <c r="M263" i="17" s="1"/>
  <c r="M264" i="17" s="1"/>
  <c r="M265" i="17" s="1"/>
  <c r="M266" i="17" s="1"/>
  <c r="M267" i="17" s="1"/>
  <c r="M268" i="17" s="1"/>
  <c r="M269" i="17" s="1"/>
  <c r="M270" i="17" s="1"/>
  <c r="M271" i="17" s="1"/>
  <c r="M272" i="17" s="1"/>
  <c r="M273" i="17" s="1"/>
  <c r="M274" i="17" s="1"/>
  <c r="M275" i="17" s="1"/>
  <c r="M276" i="17" s="1"/>
  <c r="M277" i="17" s="1"/>
  <c r="M278" i="17" s="1"/>
  <c r="M279" i="17" s="1"/>
  <c r="M280" i="17" s="1"/>
  <c r="M281" i="17" s="1"/>
  <c r="M282" i="17" s="1"/>
  <c r="M283" i="17" s="1"/>
  <c r="M284" i="17" s="1"/>
  <c r="M285" i="17" s="1"/>
  <c r="M286" i="17" s="1"/>
  <c r="M287" i="17" s="1"/>
  <c r="M288" i="17" s="1"/>
  <c r="M289" i="17" s="1"/>
  <c r="M290" i="17" s="1"/>
  <c r="M291" i="17" s="1"/>
  <c r="M292" i="17" s="1"/>
  <c r="M293" i="17" s="1"/>
  <c r="M294" i="17" s="1"/>
  <c r="M295" i="17" s="1"/>
  <c r="M296" i="17" s="1"/>
  <c r="M297" i="17" s="1"/>
  <c r="M298" i="17" s="1"/>
  <c r="M299" i="17" s="1"/>
  <c r="M300" i="17" s="1"/>
  <c r="M301" i="17" s="1"/>
  <c r="M302" i="17" s="1"/>
  <c r="M303" i="17" s="1"/>
  <c r="M304" i="17" s="1"/>
  <c r="M305" i="17" s="1"/>
  <c r="M306" i="17" s="1"/>
  <c r="M307" i="17" s="1"/>
  <c r="M308" i="17" s="1"/>
  <c r="M309" i="17" s="1"/>
  <c r="M310" i="17" s="1"/>
  <c r="M311" i="17" s="1"/>
  <c r="M312" i="17" s="1"/>
  <c r="M313" i="17" s="1"/>
  <c r="M314" i="17" s="1"/>
  <c r="M315" i="17" s="1"/>
  <c r="M316" i="17" s="1"/>
  <c r="M317" i="17" s="1"/>
  <c r="M318" i="17" s="1"/>
  <c r="M319" i="17" s="1"/>
  <c r="M320" i="17" s="1"/>
  <c r="M321" i="17" s="1"/>
  <c r="M322" i="17" s="1"/>
  <c r="M323" i="17" s="1"/>
  <c r="M324" i="17" s="1"/>
  <c r="M325" i="17" s="1"/>
  <c r="M326" i="17" s="1"/>
  <c r="M327" i="17" s="1"/>
  <c r="M328" i="17" s="1"/>
  <c r="M329" i="17" s="1"/>
  <c r="M330" i="17" s="1"/>
  <c r="M331" i="17" s="1"/>
  <c r="M332" i="17" s="1"/>
  <c r="M333" i="17" s="1"/>
  <c r="M334" i="17" s="1"/>
  <c r="M335" i="17" s="1"/>
  <c r="M336" i="17" s="1"/>
  <c r="M337" i="17" s="1"/>
  <c r="M338" i="17" s="1"/>
  <c r="M339" i="17" s="1"/>
  <c r="M340" i="17" s="1"/>
  <c r="M341" i="17" s="1"/>
  <c r="M342" i="17" s="1"/>
  <c r="M343" i="17" s="1"/>
  <c r="M344" i="17" s="1"/>
  <c r="M345" i="17" s="1"/>
  <c r="M346" i="17" s="1"/>
  <c r="M347" i="17" s="1"/>
  <c r="M348" i="17" s="1"/>
  <c r="M349" i="17" s="1"/>
  <c r="M350" i="17" s="1"/>
  <c r="M351" i="17" s="1"/>
  <c r="M352" i="17" s="1"/>
  <c r="M353" i="17" s="1"/>
  <c r="M354" i="17" s="1"/>
  <c r="M355" i="17" s="1"/>
  <c r="M356" i="17" s="1"/>
  <c r="M357" i="17" s="1"/>
  <c r="M358" i="17" s="1"/>
  <c r="M359" i="17" s="1"/>
  <c r="M360" i="17" s="1"/>
  <c r="M361" i="17" s="1"/>
  <c r="M362" i="17" s="1"/>
  <c r="M363" i="17" s="1"/>
  <c r="L4" i="17"/>
  <c r="L5" i="17" s="1"/>
  <c r="L6" i="17" s="1"/>
  <c r="L7" i="17" s="1"/>
  <c r="L8" i="17" s="1"/>
  <c r="L9" i="17" s="1"/>
  <c r="L10" i="17" s="1"/>
  <c r="L11" i="17" s="1"/>
  <c r="L12" i="17" s="1"/>
  <c r="L13" i="17" s="1"/>
  <c r="L14" i="17" s="1"/>
  <c r="L15" i="17" s="1"/>
  <c r="L16" i="17" s="1"/>
  <c r="L17" i="17" s="1"/>
  <c r="L18" i="17" s="1"/>
  <c r="L19" i="17" s="1"/>
  <c r="L20" i="17" s="1"/>
  <c r="L21" i="17" s="1"/>
  <c r="L22" i="17" s="1"/>
  <c r="L23" i="17" s="1"/>
  <c r="L24" i="17" s="1"/>
  <c r="L25" i="17" s="1"/>
  <c r="L26" i="17" s="1"/>
  <c r="L27" i="17" s="1"/>
  <c r="L28" i="17" s="1"/>
  <c r="L29" i="17" s="1"/>
  <c r="L30" i="17" s="1"/>
  <c r="L31" i="17" s="1"/>
  <c r="L32" i="17" s="1"/>
  <c r="L33" i="17" s="1"/>
  <c r="L34" i="17" s="1"/>
  <c r="L35" i="17" s="1"/>
  <c r="L36" i="17" s="1"/>
  <c r="L37" i="17" s="1"/>
  <c r="L38" i="17" s="1"/>
  <c r="L39" i="17" s="1"/>
  <c r="L40" i="17" s="1"/>
  <c r="L41" i="17" s="1"/>
  <c r="L42" i="17" s="1"/>
  <c r="L43" i="17" s="1"/>
  <c r="L44" i="17" s="1"/>
  <c r="L45" i="17" s="1"/>
  <c r="L46" i="17" s="1"/>
  <c r="L47" i="17" s="1"/>
  <c r="L48" i="17" s="1"/>
  <c r="L49" i="17" s="1"/>
  <c r="L50" i="17" s="1"/>
  <c r="L51" i="17" s="1"/>
  <c r="L52" i="17" s="1"/>
  <c r="L53" i="17" s="1"/>
  <c r="L54" i="17" s="1"/>
  <c r="L55" i="17" s="1"/>
  <c r="L56" i="17" s="1"/>
  <c r="L57" i="17" s="1"/>
  <c r="L58" i="17" s="1"/>
  <c r="L59" i="17" s="1"/>
  <c r="L60" i="17" s="1"/>
  <c r="L61" i="17" s="1"/>
  <c r="L62" i="17" s="1"/>
  <c r="L63" i="17" s="1"/>
  <c r="L64" i="17" s="1"/>
  <c r="L65" i="17" s="1"/>
  <c r="L66" i="17" s="1"/>
  <c r="L67" i="17" s="1"/>
  <c r="L68" i="17" s="1"/>
  <c r="L69" i="17" s="1"/>
  <c r="L70" i="17" s="1"/>
  <c r="L71" i="17" s="1"/>
  <c r="L72" i="17" s="1"/>
  <c r="L73" i="17" s="1"/>
  <c r="L74" i="17" s="1"/>
  <c r="L75" i="17" s="1"/>
  <c r="L76" i="17" s="1"/>
  <c r="L77" i="17" s="1"/>
  <c r="L78" i="17" s="1"/>
  <c r="L79" i="17" s="1"/>
  <c r="L80" i="17" s="1"/>
  <c r="L81" i="17" s="1"/>
  <c r="L82" i="17" s="1"/>
  <c r="L83" i="17" s="1"/>
  <c r="L84" i="17" s="1"/>
  <c r="L85" i="17" s="1"/>
  <c r="L86" i="17" s="1"/>
  <c r="L87" i="17" s="1"/>
  <c r="L88" i="17" s="1"/>
  <c r="L89" i="17" s="1"/>
  <c r="L90" i="17" s="1"/>
  <c r="L91" i="17" s="1"/>
  <c r="L92" i="17" s="1"/>
  <c r="L93" i="17" s="1"/>
  <c r="L94" i="17" s="1"/>
  <c r="L95" i="17" s="1"/>
  <c r="L96" i="17" s="1"/>
  <c r="L97" i="17" s="1"/>
  <c r="L98" i="17" s="1"/>
  <c r="L99" i="17" s="1"/>
  <c r="L100" i="17" s="1"/>
  <c r="L101" i="17" s="1"/>
  <c r="L102" i="17" s="1"/>
  <c r="L103" i="17" s="1"/>
  <c r="L104" i="17" s="1"/>
  <c r="L105" i="17" s="1"/>
  <c r="L106" i="17" s="1"/>
  <c r="L107" i="17" s="1"/>
  <c r="L108" i="17" s="1"/>
  <c r="L109" i="17" s="1"/>
  <c r="L110" i="17" s="1"/>
  <c r="L111" i="17" s="1"/>
  <c r="L112" i="17" s="1"/>
  <c r="L113" i="17" s="1"/>
  <c r="L114" i="17" s="1"/>
  <c r="L115" i="17" s="1"/>
  <c r="L116" i="17" s="1"/>
  <c r="L117" i="17" s="1"/>
  <c r="L118" i="17" s="1"/>
  <c r="L119" i="17" s="1"/>
  <c r="L120" i="17" s="1"/>
  <c r="L121" i="17" s="1"/>
  <c r="L122" i="17" s="1"/>
  <c r="L123" i="17" s="1"/>
  <c r="L124" i="17" s="1"/>
  <c r="L125" i="17" s="1"/>
  <c r="L126" i="17" s="1"/>
  <c r="L127" i="17" s="1"/>
  <c r="L128" i="17" s="1"/>
  <c r="L129" i="17" s="1"/>
  <c r="L130" i="17" s="1"/>
  <c r="L131" i="17" s="1"/>
  <c r="L132" i="17" s="1"/>
  <c r="L133" i="17" s="1"/>
  <c r="L134" i="17" s="1"/>
  <c r="L135" i="17" s="1"/>
  <c r="L136" i="17" s="1"/>
  <c r="L137" i="17" s="1"/>
  <c r="L138" i="17" s="1"/>
  <c r="L139" i="17" s="1"/>
  <c r="L140" i="17" s="1"/>
  <c r="L141" i="17" s="1"/>
  <c r="L142" i="17" s="1"/>
  <c r="L143" i="17" s="1"/>
  <c r="L144" i="17" s="1"/>
  <c r="L145" i="17" s="1"/>
  <c r="L146" i="17" s="1"/>
  <c r="L147" i="17" s="1"/>
  <c r="L148" i="17" s="1"/>
  <c r="L149" i="17" s="1"/>
  <c r="L150" i="17" s="1"/>
  <c r="L151" i="17" s="1"/>
  <c r="L152" i="17" s="1"/>
  <c r="L153" i="17" s="1"/>
  <c r="L154" i="17" s="1"/>
  <c r="L155" i="17" s="1"/>
  <c r="L156" i="17" s="1"/>
  <c r="L157" i="17" s="1"/>
  <c r="L158" i="17" s="1"/>
  <c r="L159" i="17" s="1"/>
  <c r="L160" i="17" s="1"/>
  <c r="L161" i="17" s="1"/>
  <c r="L162" i="17" s="1"/>
  <c r="L163" i="17" s="1"/>
  <c r="L164" i="17" s="1"/>
  <c r="L165" i="17" s="1"/>
  <c r="L166" i="17" s="1"/>
  <c r="L167" i="17" s="1"/>
  <c r="L168" i="17" s="1"/>
  <c r="L169" i="17" s="1"/>
  <c r="L170" i="17" s="1"/>
  <c r="L171" i="17" s="1"/>
  <c r="L172" i="17" s="1"/>
  <c r="L173" i="17" s="1"/>
  <c r="L174" i="17" s="1"/>
  <c r="L175" i="17" s="1"/>
  <c r="L176" i="17" s="1"/>
  <c r="L177" i="17" s="1"/>
  <c r="L178" i="17" s="1"/>
  <c r="L179" i="17" s="1"/>
  <c r="L180" i="17" s="1"/>
  <c r="L181" i="17" s="1"/>
  <c r="L182" i="17" s="1"/>
  <c r="L183" i="17" s="1"/>
  <c r="L184" i="17" s="1"/>
  <c r="L185" i="17" s="1"/>
  <c r="L186" i="17" s="1"/>
  <c r="L187" i="17" s="1"/>
  <c r="L188" i="17" s="1"/>
  <c r="L189" i="17" s="1"/>
  <c r="L190" i="17" s="1"/>
  <c r="L191" i="17" s="1"/>
  <c r="L192" i="17" s="1"/>
  <c r="L193" i="17" s="1"/>
  <c r="L194" i="17" s="1"/>
  <c r="L195" i="17" s="1"/>
  <c r="L196" i="17" s="1"/>
  <c r="L197" i="17" s="1"/>
  <c r="L198" i="17" s="1"/>
  <c r="L199" i="17" s="1"/>
  <c r="L200" i="17" s="1"/>
  <c r="L201" i="17" s="1"/>
  <c r="L202" i="17" s="1"/>
  <c r="L203" i="17" s="1"/>
  <c r="L204" i="17" s="1"/>
  <c r="L205" i="17" s="1"/>
  <c r="L206" i="17" s="1"/>
  <c r="L207" i="17" s="1"/>
  <c r="L208" i="17" s="1"/>
  <c r="L209" i="17" s="1"/>
  <c r="L210" i="17" s="1"/>
  <c r="L211" i="17" s="1"/>
  <c r="L212" i="17" s="1"/>
  <c r="L213" i="17" s="1"/>
  <c r="L214" i="17" s="1"/>
  <c r="L215" i="17" s="1"/>
  <c r="L216" i="17" s="1"/>
  <c r="L217" i="17" s="1"/>
  <c r="L218" i="17" s="1"/>
  <c r="L219" i="17" s="1"/>
  <c r="L220" i="17" s="1"/>
  <c r="L221" i="17" s="1"/>
  <c r="L222" i="17" s="1"/>
  <c r="L223" i="17" s="1"/>
  <c r="L224" i="17" s="1"/>
  <c r="L225" i="17" s="1"/>
  <c r="L226" i="17" s="1"/>
  <c r="L227" i="17" s="1"/>
  <c r="L228" i="17" s="1"/>
  <c r="L229" i="17" s="1"/>
  <c r="L230" i="17" s="1"/>
  <c r="L231" i="17" s="1"/>
  <c r="L232" i="17" s="1"/>
  <c r="L233" i="17" s="1"/>
  <c r="L234" i="17" s="1"/>
  <c r="L235" i="17" s="1"/>
  <c r="L236" i="17" s="1"/>
  <c r="L237" i="17" s="1"/>
  <c r="L238" i="17" s="1"/>
  <c r="L239" i="17" s="1"/>
  <c r="L240" i="17" s="1"/>
  <c r="L241" i="17" s="1"/>
  <c r="L242" i="17" s="1"/>
  <c r="L243" i="17" s="1"/>
  <c r="L244" i="17" s="1"/>
  <c r="L245" i="17" s="1"/>
  <c r="L246" i="17" s="1"/>
  <c r="L247" i="17" s="1"/>
  <c r="L248" i="17" s="1"/>
  <c r="L249" i="17" s="1"/>
  <c r="L250" i="17" s="1"/>
  <c r="L251" i="17" s="1"/>
  <c r="L252" i="17" s="1"/>
  <c r="L253" i="17" s="1"/>
  <c r="L254" i="17" s="1"/>
  <c r="L255" i="17" s="1"/>
  <c r="L256" i="17" s="1"/>
  <c r="L257" i="17" s="1"/>
  <c r="L258" i="17" s="1"/>
  <c r="L259" i="17" s="1"/>
  <c r="L260" i="17" s="1"/>
  <c r="L261" i="17" s="1"/>
  <c r="L262" i="17" s="1"/>
  <c r="L263" i="17" s="1"/>
  <c r="L264" i="17" s="1"/>
  <c r="L265" i="17" s="1"/>
  <c r="L266" i="17" s="1"/>
  <c r="L267" i="17" s="1"/>
  <c r="L268" i="17" s="1"/>
  <c r="L269" i="17" s="1"/>
  <c r="L270" i="17" s="1"/>
  <c r="L271" i="17" s="1"/>
  <c r="L272" i="17" s="1"/>
  <c r="L273" i="17" s="1"/>
  <c r="L274" i="17" s="1"/>
  <c r="L275" i="17" s="1"/>
  <c r="L276" i="17" s="1"/>
  <c r="L277" i="17" s="1"/>
  <c r="L278" i="17" s="1"/>
  <c r="L279" i="17" s="1"/>
  <c r="L280" i="17" s="1"/>
  <c r="L281" i="17" s="1"/>
  <c r="L282" i="17" s="1"/>
  <c r="L283" i="17" s="1"/>
  <c r="L284" i="17" s="1"/>
  <c r="L285" i="17" s="1"/>
  <c r="L286" i="17" s="1"/>
  <c r="L287" i="17" s="1"/>
  <c r="L288" i="17" s="1"/>
  <c r="L289" i="17" s="1"/>
  <c r="L290" i="17" s="1"/>
  <c r="L291" i="17" s="1"/>
  <c r="L292" i="17" s="1"/>
  <c r="L293" i="17" s="1"/>
  <c r="L294" i="17" s="1"/>
  <c r="L295" i="17" s="1"/>
  <c r="L296" i="17" s="1"/>
  <c r="L297" i="17" s="1"/>
  <c r="L298" i="17" s="1"/>
  <c r="L299" i="17" s="1"/>
  <c r="L300" i="17" s="1"/>
  <c r="L301" i="17" s="1"/>
  <c r="L302" i="17" s="1"/>
  <c r="L303" i="17" s="1"/>
  <c r="L304" i="17" s="1"/>
  <c r="L305" i="17" s="1"/>
  <c r="L306" i="17" s="1"/>
  <c r="L307" i="17" s="1"/>
  <c r="L308" i="17" s="1"/>
  <c r="L309" i="17" s="1"/>
  <c r="L310" i="17" s="1"/>
  <c r="L311" i="17" s="1"/>
  <c r="L312" i="17" s="1"/>
  <c r="L313" i="17" s="1"/>
  <c r="L314" i="17" s="1"/>
  <c r="L315" i="17" s="1"/>
  <c r="L316" i="17" s="1"/>
  <c r="L317" i="17" s="1"/>
  <c r="L318" i="17" s="1"/>
  <c r="L319" i="17" s="1"/>
  <c r="L320" i="17" s="1"/>
  <c r="L321" i="17" s="1"/>
  <c r="L322" i="17" s="1"/>
  <c r="L323" i="17" s="1"/>
  <c r="L324" i="17" s="1"/>
  <c r="L325" i="17" s="1"/>
  <c r="L326" i="17" s="1"/>
  <c r="L327" i="17" s="1"/>
  <c r="L328" i="17" s="1"/>
  <c r="L329" i="17" s="1"/>
  <c r="L330" i="17" s="1"/>
  <c r="L331" i="17" s="1"/>
  <c r="L332" i="17" s="1"/>
  <c r="L333" i="17" s="1"/>
  <c r="L334" i="17" s="1"/>
  <c r="L335" i="17" s="1"/>
  <c r="L336" i="17" s="1"/>
  <c r="L337" i="17" s="1"/>
  <c r="L338" i="17" s="1"/>
  <c r="L339" i="17" s="1"/>
  <c r="L340" i="17" s="1"/>
  <c r="L341" i="17" s="1"/>
  <c r="L342" i="17" s="1"/>
  <c r="L343" i="17" s="1"/>
  <c r="L344" i="17" s="1"/>
  <c r="L345" i="17" s="1"/>
  <c r="L346" i="17" s="1"/>
  <c r="L347" i="17" s="1"/>
  <c r="L348" i="17" s="1"/>
  <c r="L349" i="17" s="1"/>
  <c r="L350" i="17" s="1"/>
  <c r="L351" i="17" s="1"/>
  <c r="L352" i="17" s="1"/>
  <c r="L353" i="17" s="1"/>
  <c r="L354" i="17" s="1"/>
  <c r="L355" i="17" s="1"/>
  <c r="L356" i="17" s="1"/>
  <c r="L357" i="17" s="1"/>
  <c r="L358" i="17" s="1"/>
  <c r="L359" i="17" s="1"/>
  <c r="L360" i="17" s="1"/>
  <c r="L361" i="17" s="1"/>
  <c r="L362" i="17" s="1"/>
  <c r="L363" i="17" s="1"/>
  <c r="I4" i="17"/>
  <c r="I5" i="17" s="1"/>
  <c r="I6" i="17" s="1"/>
  <c r="I7" i="17" s="1"/>
  <c r="I8" i="17" s="1"/>
  <c r="I9" i="17" s="1"/>
  <c r="I10" i="17" s="1"/>
  <c r="I11" i="17" s="1"/>
  <c r="I12" i="17" s="1"/>
  <c r="I13" i="17" s="1"/>
  <c r="I14" i="17" s="1"/>
  <c r="I15" i="17" s="1"/>
  <c r="I16" i="17" s="1"/>
  <c r="I17" i="17" s="1"/>
  <c r="I18" i="17" s="1"/>
  <c r="I19" i="17" s="1"/>
  <c r="I20" i="17" s="1"/>
  <c r="I21" i="17" s="1"/>
  <c r="I22" i="17" s="1"/>
  <c r="I23" i="17" s="1"/>
  <c r="I24" i="17" s="1"/>
  <c r="I25" i="17" s="1"/>
  <c r="I26" i="17" s="1"/>
  <c r="I27" i="17" s="1"/>
  <c r="I28" i="17" s="1"/>
  <c r="I29" i="17" s="1"/>
  <c r="I30" i="17" s="1"/>
  <c r="I31" i="17" s="1"/>
  <c r="I32" i="17" s="1"/>
  <c r="I33" i="17" s="1"/>
  <c r="G4" i="17"/>
  <c r="I4" i="16"/>
  <c r="I5" i="16" s="1"/>
  <c r="I6" i="16" s="1"/>
  <c r="T4" i="16"/>
  <c r="T5" i="16" s="1"/>
  <c r="T6" i="16" s="1"/>
  <c r="T7" i="16" s="1"/>
  <c r="T8" i="16" s="1"/>
  <c r="T9" i="16" s="1"/>
  <c r="T10" i="16" s="1"/>
  <c r="T11" i="16" s="1"/>
  <c r="T12" i="16" s="1"/>
  <c r="T13" i="16" s="1"/>
  <c r="T14" i="16" s="1"/>
  <c r="T15" i="16" s="1"/>
  <c r="T16" i="16" s="1"/>
  <c r="T17" i="16" s="1"/>
  <c r="T18" i="16" s="1"/>
  <c r="T19" i="16" s="1"/>
  <c r="T20" i="16" s="1"/>
  <c r="T21" i="16" s="1"/>
  <c r="T22" i="16" s="1"/>
  <c r="T23" i="16" s="1"/>
  <c r="T24" i="16" s="1"/>
  <c r="T25" i="16" s="1"/>
  <c r="T26" i="16" s="1"/>
  <c r="T27" i="16" s="1"/>
  <c r="T28" i="16" s="1"/>
  <c r="T29" i="16" s="1"/>
  <c r="T30" i="16" s="1"/>
  <c r="T31" i="16" s="1"/>
  <c r="T32" i="16" s="1"/>
  <c r="T33" i="16" s="1"/>
  <c r="T34" i="16" s="1"/>
  <c r="T35" i="16" s="1"/>
  <c r="T36" i="16" s="1"/>
  <c r="T37" i="16" s="1"/>
  <c r="T38" i="16" s="1"/>
  <c r="T39" i="16" s="1"/>
  <c r="T40" i="16" s="1"/>
  <c r="T41" i="16" s="1"/>
  <c r="T42" i="16" s="1"/>
  <c r="T43" i="16" s="1"/>
  <c r="T44" i="16" s="1"/>
  <c r="T45" i="16" s="1"/>
  <c r="T46" i="16" s="1"/>
  <c r="T47" i="16" s="1"/>
  <c r="T48" i="16" s="1"/>
  <c r="T49" i="16" s="1"/>
  <c r="T50" i="16" s="1"/>
  <c r="T51" i="16" s="1"/>
  <c r="T52" i="16" s="1"/>
  <c r="T53" i="16" s="1"/>
  <c r="T54" i="16" s="1"/>
  <c r="T55" i="16" s="1"/>
  <c r="T56" i="16" s="1"/>
  <c r="T57" i="16" s="1"/>
  <c r="T58" i="16" s="1"/>
  <c r="T59" i="16" s="1"/>
  <c r="T60" i="16" s="1"/>
  <c r="T61" i="16" s="1"/>
  <c r="T62" i="16" s="1"/>
  <c r="T63" i="16" s="1"/>
  <c r="T64" i="16" s="1"/>
  <c r="T65" i="16" s="1"/>
  <c r="T66" i="16" s="1"/>
  <c r="T67" i="16" s="1"/>
  <c r="T68" i="16" s="1"/>
  <c r="T69" i="16" s="1"/>
  <c r="T70" i="16" s="1"/>
  <c r="T71" i="16" s="1"/>
  <c r="T72" i="16" s="1"/>
  <c r="T73" i="16" s="1"/>
  <c r="T74" i="16" s="1"/>
  <c r="T75" i="16" s="1"/>
  <c r="T76" i="16" s="1"/>
  <c r="T77" i="16" s="1"/>
  <c r="T78" i="16" s="1"/>
  <c r="T79" i="16" s="1"/>
  <c r="T80" i="16" s="1"/>
  <c r="T81" i="16" s="1"/>
  <c r="T82" i="16" s="1"/>
  <c r="T83" i="16" s="1"/>
  <c r="T84" i="16" s="1"/>
  <c r="T85" i="16" s="1"/>
  <c r="T86" i="16" s="1"/>
  <c r="T87" i="16" s="1"/>
  <c r="T88" i="16" s="1"/>
  <c r="T89" i="16" s="1"/>
  <c r="T90" i="16" s="1"/>
  <c r="T91" i="16" s="1"/>
  <c r="T92" i="16" s="1"/>
  <c r="T93" i="16" s="1"/>
  <c r="T94" i="16" s="1"/>
  <c r="T95" i="16" s="1"/>
  <c r="T96" i="16" s="1"/>
  <c r="T97" i="16" s="1"/>
  <c r="T98" i="16" s="1"/>
  <c r="T99" i="16" s="1"/>
  <c r="T100" i="16" s="1"/>
  <c r="T101" i="16" s="1"/>
  <c r="T102" i="16" s="1"/>
  <c r="T103" i="16" s="1"/>
  <c r="T104" i="16" s="1"/>
  <c r="T105" i="16" s="1"/>
  <c r="T106" i="16" s="1"/>
  <c r="T107" i="16" s="1"/>
  <c r="T108" i="16" s="1"/>
  <c r="T109" i="16" s="1"/>
  <c r="T110" i="16" s="1"/>
  <c r="T111" i="16" s="1"/>
  <c r="T112" i="16" s="1"/>
  <c r="T113" i="16" s="1"/>
  <c r="T114" i="16" s="1"/>
  <c r="T115" i="16" s="1"/>
  <c r="T116" i="16" s="1"/>
  <c r="T117" i="16" s="1"/>
  <c r="T118" i="16" s="1"/>
  <c r="T119" i="16" s="1"/>
  <c r="T120" i="16" s="1"/>
  <c r="T121" i="16" s="1"/>
  <c r="T122" i="16" s="1"/>
  <c r="T123" i="16" s="1"/>
  <c r="T124" i="16" s="1"/>
  <c r="T125" i="16" s="1"/>
  <c r="T126" i="16" s="1"/>
  <c r="T127" i="16" s="1"/>
  <c r="T128" i="16" s="1"/>
  <c r="T129" i="16" s="1"/>
  <c r="T130" i="16" s="1"/>
  <c r="T131" i="16" s="1"/>
  <c r="T132" i="16" s="1"/>
  <c r="T133" i="16" s="1"/>
  <c r="T134" i="16" s="1"/>
  <c r="T135" i="16" s="1"/>
  <c r="T136" i="16" s="1"/>
  <c r="T137" i="16" s="1"/>
  <c r="T138" i="16" s="1"/>
  <c r="T139" i="16" s="1"/>
  <c r="T140" i="16" s="1"/>
  <c r="T141" i="16" s="1"/>
  <c r="T142" i="16" s="1"/>
  <c r="T143" i="16" s="1"/>
  <c r="T144" i="16" s="1"/>
  <c r="T145" i="16" s="1"/>
  <c r="T146" i="16" s="1"/>
  <c r="T147" i="16" s="1"/>
  <c r="T148" i="16" s="1"/>
  <c r="T149" i="16" s="1"/>
  <c r="T150" i="16" s="1"/>
  <c r="T151" i="16" s="1"/>
  <c r="T152" i="16" s="1"/>
  <c r="T153" i="16" s="1"/>
  <c r="T154" i="16" s="1"/>
  <c r="T155" i="16" s="1"/>
  <c r="T156" i="16" s="1"/>
  <c r="T157" i="16" s="1"/>
  <c r="T158" i="16" s="1"/>
  <c r="T159" i="16" s="1"/>
  <c r="T160" i="16" s="1"/>
  <c r="T161" i="16" s="1"/>
  <c r="T162" i="16" s="1"/>
  <c r="T163" i="16" s="1"/>
  <c r="T164" i="16" s="1"/>
  <c r="T165" i="16" s="1"/>
  <c r="T166" i="16" s="1"/>
  <c r="T167" i="16" s="1"/>
  <c r="T168" i="16" s="1"/>
  <c r="T169" i="16" s="1"/>
  <c r="T170" i="16" s="1"/>
  <c r="T171" i="16" s="1"/>
  <c r="T172" i="16" s="1"/>
  <c r="T173" i="16" s="1"/>
  <c r="T174" i="16" s="1"/>
  <c r="T175" i="16" s="1"/>
  <c r="T176" i="16" s="1"/>
  <c r="T177" i="16" s="1"/>
  <c r="T178" i="16" s="1"/>
  <c r="T179" i="16" s="1"/>
  <c r="T180" i="16" s="1"/>
  <c r="T181" i="16" s="1"/>
  <c r="T182" i="16" s="1"/>
  <c r="T183" i="16" s="1"/>
  <c r="T184" i="16" s="1"/>
  <c r="T185" i="16" s="1"/>
  <c r="T186" i="16" s="1"/>
  <c r="T187" i="16" s="1"/>
  <c r="T188" i="16" s="1"/>
  <c r="T189" i="16" s="1"/>
  <c r="T190" i="16" s="1"/>
  <c r="T191" i="16" s="1"/>
  <c r="T192" i="16" s="1"/>
  <c r="T193" i="16" s="1"/>
  <c r="T194" i="16" s="1"/>
  <c r="T195" i="16" s="1"/>
  <c r="T196" i="16" s="1"/>
  <c r="T197" i="16" s="1"/>
  <c r="T198" i="16" s="1"/>
  <c r="T199" i="16" s="1"/>
  <c r="T200" i="16" s="1"/>
  <c r="T201" i="16" s="1"/>
  <c r="T202" i="16" s="1"/>
  <c r="T203" i="16" s="1"/>
  <c r="T204" i="16" s="1"/>
  <c r="T205" i="16" s="1"/>
  <c r="T206" i="16" s="1"/>
  <c r="T207" i="16" s="1"/>
  <c r="T208" i="16" s="1"/>
  <c r="T209" i="16" s="1"/>
  <c r="T210" i="16" s="1"/>
  <c r="T211" i="16" s="1"/>
  <c r="T212" i="16" s="1"/>
  <c r="T213" i="16" s="1"/>
  <c r="T214" i="16" s="1"/>
  <c r="T215" i="16" s="1"/>
  <c r="T216" i="16" s="1"/>
  <c r="T217" i="16" s="1"/>
  <c r="T218" i="16" s="1"/>
  <c r="T219" i="16" s="1"/>
  <c r="T220" i="16" s="1"/>
  <c r="T221" i="16" s="1"/>
  <c r="T222" i="16" s="1"/>
  <c r="T223" i="16" s="1"/>
  <c r="T224" i="16" s="1"/>
  <c r="T225" i="16" s="1"/>
  <c r="T226" i="16" s="1"/>
  <c r="T227" i="16" s="1"/>
  <c r="T228" i="16" s="1"/>
  <c r="T229" i="16" s="1"/>
  <c r="T230" i="16" s="1"/>
  <c r="T231" i="16" s="1"/>
  <c r="T232" i="16" s="1"/>
  <c r="T233" i="16" s="1"/>
  <c r="T234" i="16" s="1"/>
  <c r="T235" i="16" s="1"/>
  <c r="T236" i="16" s="1"/>
  <c r="T237" i="16" s="1"/>
  <c r="T238" i="16" s="1"/>
  <c r="T239" i="16" s="1"/>
  <c r="T240" i="16" s="1"/>
  <c r="T241" i="16" s="1"/>
  <c r="T242" i="16" s="1"/>
  <c r="T243" i="16" s="1"/>
  <c r="T244" i="16" s="1"/>
  <c r="T245" i="16" s="1"/>
  <c r="T246" i="16" s="1"/>
  <c r="T247" i="16" s="1"/>
  <c r="T248" i="16" s="1"/>
  <c r="T249" i="16" s="1"/>
  <c r="T250" i="16" s="1"/>
  <c r="T251" i="16" s="1"/>
  <c r="T252" i="16" s="1"/>
  <c r="T253" i="16" s="1"/>
  <c r="T254" i="16" s="1"/>
  <c r="T255" i="16" s="1"/>
  <c r="T256" i="16" s="1"/>
  <c r="T257" i="16" s="1"/>
  <c r="T258" i="16" s="1"/>
  <c r="T259" i="16" s="1"/>
  <c r="T260" i="16" s="1"/>
  <c r="T261" i="16" s="1"/>
  <c r="T262" i="16" s="1"/>
  <c r="T263" i="16" s="1"/>
  <c r="T264" i="16" s="1"/>
  <c r="T265" i="16" s="1"/>
  <c r="T266" i="16" s="1"/>
  <c r="T267" i="16" s="1"/>
  <c r="T268" i="16" s="1"/>
  <c r="T269" i="16" s="1"/>
  <c r="T270" i="16" s="1"/>
  <c r="T271" i="16" s="1"/>
  <c r="T272" i="16" s="1"/>
  <c r="T273" i="16" s="1"/>
  <c r="T274" i="16" s="1"/>
  <c r="T275" i="16" s="1"/>
  <c r="T276" i="16" s="1"/>
  <c r="T277" i="16" s="1"/>
  <c r="T278" i="16" s="1"/>
  <c r="T279" i="16" s="1"/>
  <c r="T280" i="16" s="1"/>
  <c r="T281" i="16" s="1"/>
  <c r="T282" i="16" s="1"/>
  <c r="T283" i="16" s="1"/>
  <c r="T284" i="16" s="1"/>
  <c r="T285" i="16" s="1"/>
  <c r="T286" i="16" s="1"/>
  <c r="T287" i="16" s="1"/>
  <c r="T288" i="16" s="1"/>
  <c r="T289" i="16" s="1"/>
  <c r="T290" i="16" s="1"/>
  <c r="T291" i="16" s="1"/>
  <c r="T292" i="16" s="1"/>
  <c r="T293" i="16" s="1"/>
  <c r="T294" i="16" s="1"/>
  <c r="T295" i="16" s="1"/>
  <c r="T296" i="16" s="1"/>
  <c r="T297" i="16" s="1"/>
  <c r="T298" i="16" s="1"/>
  <c r="T299" i="16" s="1"/>
  <c r="T300" i="16" s="1"/>
  <c r="T301" i="16" s="1"/>
  <c r="T302" i="16" s="1"/>
  <c r="T303" i="16" s="1"/>
  <c r="T304" i="16" s="1"/>
  <c r="T305" i="16" s="1"/>
  <c r="T306" i="16" s="1"/>
  <c r="T307" i="16" s="1"/>
  <c r="T308" i="16" s="1"/>
  <c r="T309" i="16" s="1"/>
  <c r="T310" i="16" s="1"/>
  <c r="T311" i="16" s="1"/>
  <c r="T312" i="16" s="1"/>
  <c r="T313" i="16" s="1"/>
  <c r="T314" i="16" s="1"/>
  <c r="T315" i="16" s="1"/>
  <c r="T316" i="16" s="1"/>
  <c r="T317" i="16" s="1"/>
  <c r="T318" i="16" s="1"/>
  <c r="T319" i="16" s="1"/>
  <c r="T320" i="16" s="1"/>
  <c r="T321" i="16" s="1"/>
  <c r="T322" i="16" s="1"/>
  <c r="T323" i="16" s="1"/>
  <c r="T324" i="16" s="1"/>
  <c r="T325" i="16" s="1"/>
  <c r="T326" i="16" s="1"/>
  <c r="T327" i="16" s="1"/>
  <c r="T328" i="16" s="1"/>
  <c r="T329" i="16" s="1"/>
  <c r="T330" i="16" s="1"/>
  <c r="T331" i="16" s="1"/>
  <c r="T332" i="16" s="1"/>
  <c r="T333" i="16" s="1"/>
  <c r="T334" i="16" s="1"/>
  <c r="T335" i="16" s="1"/>
  <c r="T336" i="16" s="1"/>
  <c r="T337" i="16" s="1"/>
  <c r="T338" i="16" s="1"/>
  <c r="T339" i="16" s="1"/>
  <c r="T340" i="16" s="1"/>
  <c r="T341" i="16" s="1"/>
  <c r="T342" i="16" s="1"/>
  <c r="T343" i="16" s="1"/>
  <c r="T344" i="16" s="1"/>
  <c r="T345" i="16" s="1"/>
  <c r="T346" i="16" s="1"/>
  <c r="T347" i="16" s="1"/>
  <c r="T348" i="16" s="1"/>
  <c r="T349" i="16" s="1"/>
  <c r="T350" i="16" s="1"/>
  <c r="T351" i="16" s="1"/>
  <c r="T352" i="16" s="1"/>
  <c r="T353" i="16" s="1"/>
  <c r="T354" i="16" s="1"/>
  <c r="T355" i="16" s="1"/>
  <c r="T356" i="16" s="1"/>
  <c r="T357" i="16" s="1"/>
  <c r="T358" i="16" s="1"/>
  <c r="T359" i="16" s="1"/>
  <c r="T360" i="16" s="1"/>
  <c r="T361" i="16" s="1"/>
  <c r="T362" i="16" s="1"/>
  <c r="T363" i="16" s="1"/>
  <c r="R4" i="16"/>
  <c r="R5" i="16" s="1"/>
  <c r="R6" i="16" s="1"/>
  <c r="R7" i="16" s="1"/>
  <c r="R8" i="16" s="1"/>
  <c r="R9" i="16" s="1"/>
  <c r="R10" i="16" s="1"/>
  <c r="R11" i="16" s="1"/>
  <c r="R12" i="16" s="1"/>
  <c r="R13" i="16" s="1"/>
  <c r="R14" i="16" s="1"/>
  <c r="R15" i="16" s="1"/>
  <c r="R16" i="16" s="1"/>
  <c r="R17" i="16" s="1"/>
  <c r="R18" i="16" s="1"/>
  <c r="R19" i="16" s="1"/>
  <c r="R20" i="16" s="1"/>
  <c r="R21" i="16" s="1"/>
  <c r="R22" i="16" s="1"/>
  <c r="R23" i="16" s="1"/>
  <c r="R24" i="16" s="1"/>
  <c r="R25" i="16" s="1"/>
  <c r="R26" i="16" s="1"/>
  <c r="R27" i="16" s="1"/>
  <c r="R28" i="16" s="1"/>
  <c r="R29" i="16" s="1"/>
  <c r="R30" i="16" s="1"/>
  <c r="R31" i="16" s="1"/>
  <c r="R32" i="16" s="1"/>
  <c r="R33" i="16" s="1"/>
  <c r="R34" i="16" s="1"/>
  <c r="R35" i="16" s="1"/>
  <c r="R36" i="16" s="1"/>
  <c r="R37" i="16" s="1"/>
  <c r="R38" i="16" s="1"/>
  <c r="R39" i="16" s="1"/>
  <c r="R40" i="16" s="1"/>
  <c r="R41" i="16" s="1"/>
  <c r="R42" i="16" s="1"/>
  <c r="R43" i="16" s="1"/>
  <c r="R44" i="16" s="1"/>
  <c r="R45" i="16" s="1"/>
  <c r="R46" i="16" s="1"/>
  <c r="R47" i="16" s="1"/>
  <c r="R48" i="16" s="1"/>
  <c r="R49" i="16" s="1"/>
  <c r="R50" i="16" s="1"/>
  <c r="R51" i="16" s="1"/>
  <c r="R52" i="16" s="1"/>
  <c r="R53" i="16" s="1"/>
  <c r="R54" i="16" s="1"/>
  <c r="R55" i="16" s="1"/>
  <c r="R56" i="16" s="1"/>
  <c r="R57" i="16" s="1"/>
  <c r="R58" i="16" s="1"/>
  <c r="R59" i="16" s="1"/>
  <c r="R60" i="16" s="1"/>
  <c r="R61" i="16" s="1"/>
  <c r="R62" i="16" s="1"/>
  <c r="R63" i="16" s="1"/>
  <c r="R64" i="16" s="1"/>
  <c r="R65" i="16" s="1"/>
  <c r="R66" i="16" s="1"/>
  <c r="R67" i="16" s="1"/>
  <c r="R68" i="16" s="1"/>
  <c r="R69" i="16" s="1"/>
  <c r="R70" i="16" s="1"/>
  <c r="R71" i="16" s="1"/>
  <c r="R72" i="16" s="1"/>
  <c r="R73" i="16" s="1"/>
  <c r="R74" i="16" s="1"/>
  <c r="R75" i="16" s="1"/>
  <c r="R76" i="16" s="1"/>
  <c r="R77" i="16" s="1"/>
  <c r="R78" i="16" s="1"/>
  <c r="R79" i="16" s="1"/>
  <c r="R80" i="16" s="1"/>
  <c r="R81" i="16" s="1"/>
  <c r="R82" i="16" s="1"/>
  <c r="R83" i="16" s="1"/>
  <c r="R84" i="16" s="1"/>
  <c r="R85" i="16" s="1"/>
  <c r="R86" i="16" s="1"/>
  <c r="R87" i="16" s="1"/>
  <c r="R88" i="16" s="1"/>
  <c r="R89" i="16" s="1"/>
  <c r="R90" i="16" s="1"/>
  <c r="R91" i="16" s="1"/>
  <c r="R92" i="16" s="1"/>
  <c r="R93" i="16" s="1"/>
  <c r="R94" i="16" s="1"/>
  <c r="R95" i="16" s="1"/>
  <c r="R96" i="16" s="1"/>
  <c r="R97" i="16" s="1"/>
  <c r="R98" i="16" s="1"/>
  <c r="R99" i="16" s="1"/>
  <c r="R100" i="16" s="1"/>
  <c r="R101" i="16" s="1"/>
  <c r="R102" i="16" s="1"/>
  <c r="R103" i="16" s="1"/>
  <c r="R104" i="16" s="1"/>
  <c r="R105" i="16" s="1"/>
  <c r="R106" i="16" s="1"/>
  <c r="R107" i="16" s="1"/>
  <c r="R108" i="16" s="1"/>
  <c r="R109" i="16" s="1"/>
  <c r="R110" i="16" s="1"/>
  <c r="R111" i="16" s="1"/>
  <c r="R112" i="16" s="1"/>
  <c r="R113" i="16" s="1"/>
  <c r="R114" i="16" s="1"/>
  <c r="R115" i="16" s="1"/>
  <c r="R116" i="16" s="1"/>
  <c r="R117" i="16" s="1"/>
  <c r="R118" i="16" s="1"/>
  <c r="R119" i="16" s="1"/>
  <c r="R120" i="16" s="1"/>
  <c r="R121" i="16" s="1"/>
  <c r="R122" i="16" s="1"/>
  <c r="R123" i="16" s="1"/>
  <c r="R124" i="16" s="1"/>
  <c r="R125" i="16" s="1"/>
  <c r="R126" i="16" s="1"/>
  <c r="R127" i="16" s="1"/>
  <c r="R128" i="16" s="1"/>
  <c r="R129" i="16" s="1"/>
  <c r="R130" i="16" s="1"/>
  <c r="R131" i="16" s="1"/>
  <c r="R132" i="16" s="1"/>
  <c r="R133" i="16" s="1"/>
  <c r="R134" i="16" s="1"/>
  <c r="R135" i="16" s="1"/>
  <c r="R136" i="16" s="1"/>
  <c r="R137" i="16" s="1"/>
  <c r="R138" i="16" s="1"/>
  <c r="R139" i="16" s="1"/>
  <c r="R140" i="16" s="1"/>
  <c r="R141" i="16" s="1"/>
  <c r="R142" i="16" s="1"/>
  <c r="R143" i="16" s="1"/>
  <c r="R144" i="16" s="1"/>
  <c r="R145" i="16" s="1"/>
  <c r="R146" i="16" s="1"/>
  <c r="R147" i="16" s="1"/>
  <c r="R148" i="16" s="1"/>
  <c r="R149" i="16" s="1"/>
  <c r="R150" i="16" s="1"/>
  <c r="R151" i="16" s="1"/>
  <c r="R152" i="16" s="1"/>
  <c r="R153" i="16" s="1"/>
  <c r="R154" i="16" s="1"/>
  <c r="R155" i="16" s="1"/>
  <c r="R156" i="16" s="1"/>
  <c r="R157" i="16" s="1"/>
  <c r="R158" i="16" s="1"/>
  <c r="R159" i="16" s="1"/>
  <c r="R160" i="16" s="1"/>
  <c r="R161" i="16" s="1"/>
  <c r="R162" i="16" s="1"/>
  <c r="R163" i="16" s="1"/>
  <c r="R164" i="16" s="1"/>
  <c r="R165" i="16" s="1"/>
  <c r="R166" i="16" s="1"/>
  <c r="R167" i="16" s="1"/>
  <c r="R168" i="16" s="1"/>
  <c r="R169" i="16" s="1"/>
  <c r="R170" i="16" s="1"/>
  <c r="R171" i="16" s="1"/>
  <c r="R172" i="16" s="1"/>
  <c r="R173" i="16" s="1"/>
  <c r="R174" i="16" s="1"/>
  <c r="R175" i="16" s="1"/>
  <c r="R176" i="16" s="1"/>
  <c r="R177" i="16" s="1"/>
  <c r="R178" i="16" s="1"/>
  <c r="R179" i="16" s="1"/>
  <c r="R180" i="16" s="1"/>
  <c r="R181" i="16" s="1"/>
  <c r="R182" i="16" s="1"/>
  <c r="R183" i="16" s="1"/>
  <c r="R184" i="16" s="1"/>
  <c r="R185" i="16" s="1"/>
  <c r="R186" i="16" s="1"/>
  <c r="R187" i="16" s="1"/>
  <c r="R188" i="16" s="1"/>
  <c r="R189" i="16" s="1"/>
  <c r="R190" i="16" s="1"/>
  <c r="R191" i="16" s="1"/>
  <c r="R192" i="16" s="1"/>
  <c r="R193" i="16" s="1"/>
  <c r="R194" i="16" s="1"/>
  <c r="R195" i="16" s="1"/>
  <c r="R196" i="16" s="1"/>
  <c r="R197" i="16" s="1"/>
  <c r="R198" i="16" s="1"/>
  <c r="R199" i="16" s="1"/>
  <c r="R200" i="16" s="1"/>
  <c r="R201" i="16" s="1"/>
  <c r="R202" i="16" s="1"/>
  <c r="R203" i="16" s="1"/>
  <c r="R204" i="16" s="1"/>
  <c r="R205" i="16" s="1"/>
  <c r="R206" i="16" s="1"/>
  <c r="R207" i="16" s="1"/>
  <c r="R208" i="16" s="1"/>
  <c r="R209" i="16" s="1"/>
  <c r="R210" i="16" s="1"/>
  <c r="R211" i="16" s="1"/>
  <c r="R212" i="16" s="1"/>
  <c r="R213" i="16" s="1"/>
  <c r="R214" i="16" s="1"/>
  <c r="R215" i="16" s="1"/>
  <c r="R216" i="16" s="1"/>
  <c r="R217" i="16" s="1"/>
  <c r="R218" i="16" s="1"/>
  <c r="R219" i="16" s="1"/>
  <c r="R220" i="16" s="1"/>
  <c r="R221" i="16" s="1"/>
  <c r="R222" i="16" s="1"/>
  <c r="R223" i="16" s="1"/>
  <c r="R224" i="16" s="1"/>
  <c r="R225" i="16" s="1"/>
  <c r="R226" i="16" s="1"/>
  <c r="R227" i="16" s="1"/>
  <c r="R228" i="16" s="1"/>
  <c r="R229" i="16" s="1"/>
  <c r="R230" i="16" s="1"/>
  <c r="R231" i="16" s="1"/>
  <c r="R232" i="16" s="1"/>
  <c r="R233" i="16" s="1"/>
  <c r="R234" i="16" s="1"/>
  <c r="R235" i="16" s="1"/>
  <c r="R236" i="16" s="1"/>
  <c r="R237" i="16" s="1"/>
  <c r="R238" i="16" s="1"/>
  <c r="R239" i="16" s="1"/>
  <c r="R240" i="16" s="1"/>
  <c r="R241" i="16" s="1"/>
  <c r="R242" i="16" s="1"/>
  <c r="R243" i="16" s="1"/>
  <c r="R244" i="16" s="1"/>
  <c r="R245" i="16" s="1"/>
  <c r="R246" i="16" s="1"/>
  <c r="R247" i="16" s="1"/>
  <c r="R248" i="16" s="1"/>
  <c r="R249" i="16" s="1"/>
  <c r="R250" i="16" s="1"/>
  <c r="R251" i="16" s="1"/>
  <c r="R252" i="16" s="1"/>
  <c r="R253" i="16" s="1"/>
  <c r="R254" i="16" s="1"/>
  <c r="R255" i="16" s="1"/>
  <c r="R256" i="16" s="1"/>
  <c r="R257" i="16" s="1"/>
  <c r="R258" i="16" s="1"/>
  <c r="R259" i="16" s="1"/>
  <c r="R260" i="16" s="1"/>
  <c r="R261" i="16" s="1"/>
  <c r="R262" i="16" s="1"/>
  <c r="R263" i="16" s="1"/>
  <c r="R264" i="16" s="1"/>
  <c r="R265" i="16" s="1"/>
  <c r="R266" i="16" s="1"/>
  <c r="R267" i="16" s="1"/>
  <c r="R268" i="16" s="1"/>
  <c r="R269" i="16" s="1"/>
  <c r="R270" i="16" s="1"/>
  <c r="R271" i="16" s="1"/>
  <c r="R272" i="16" s="1"/>
  <c r="R273" i="16" s="1"/>
  <c r="R274" i="16" s="1"/>
  <c r="R275" i="16" s="1"/>
  <c r="R276" i="16" s="1"/>
  <c r="R277" i="16" s="1"/>
  <c r="R278" i="16" s="1"/>
  <c r="R279" i="16" s="1"/>
  <c r="R280" i="16" s="1"/>
  <c r="R281" i="16" s="1"/>
  <c r="R282" i="16" s="1"/>
  <c r="R283" i="16" s="1"/>
  <c r="R284" i="16" s="1"/>
  <c r="R285" i="16" s="1"/>
  <c r="R286" i="16" s="1"/>
  <c r="R287" i="16" s="1"/>
  <c r="R288" i="16" s="1"/>
  <c r="R289" i="16" s="1"/>
  <c r="R290" i="16" s="1"/>
  <c r="R291" i="16" s="1"/>
  <c r="R292" i="16" s="1"/>
  <c r="R293" i="16" s="1"/>
  <c r="R294" i="16" s="1"/>
  <c r="R295" i="16" s="1"/>
  <c r="R296" i="16" s="1"/>
  <c r="R297" i="16" s="1"/>
  <c r="R298" i="16" s="1"/>
  <c r="R299" i="16" s="1"/>
  <c r="R300" i="16" s="1"/>
  <c r="R301" i="16" s="1"/>
  <c r="R302" i="16" s="1"/>
  <c r="R303" i="16" s="1"/>
  <c r="R304" i="16" s="1"/>
  <c r="R305" i="16" s="1"/>
  <c r="R306" i="16" s="1"/>
  <c r="R307" i="16" s="1"/>
  <c r="R308" i="16" s="1"/>
  <c r="R309" i="16" s="1"/>
  <c r="R310" i="16" s="1"/>
  <c r="R311" i="16" s="1"/>
  <c r="R312" i="16" s="1"/>
  <c r="R313" i="16" s="1"/>
  <c r="R314" i="16" s="1"/>
  <c r="R315" i="16" s="1"/>
  <c r="R316" i="16" s="1"/>
  <c r="R317" i="16" s="1"/>
  <c r="R318" i="16" s="1"/>
  <c r="R319" i="16" s="1"/>
  <c r="R320" i="16" s="1"/>
  <c r="R321" i="16" s="1"/>
  <c r="R322" i="16" s="1"/>
  <c r="R323" i="16" s="1"/>
  <c r="R324" i="16" s="1"/>
  <c r="R325" i="16" s="1"/>
  <c r="R326" i="16" s="1"/>
  <c r="R327" i="16" s="1"/>
  <c r="R328" i="16" s="1"/>
  <c r="R329" i="16" s="1"/>
  <c r="R330" i="16" s="1"/>
  <c r="R331" i="16" s="1"/>
  <c r="R332" i="16" s="1"/>
  <c r="R333" i="16" s="1"/>
  <c r="R334" i="16" s="1"/>
  <c r="R335" i="16" s="1"/>
  <c r="R336" i="16" s="1"/>
  <c r="R337" i="16" s="1"/>
  <c r="R338" i="16" s="1"/>
  <c r="R339" i="16" s="1"/>
  <c r="R340" i="16" s="1"/>
  <c r="R341" i="16" s="1"/>
  <c r="R342" i="16" s="1"/>
  <c r="R343" i="16" s="1"/>
  <c r="R344" i="16" s="1"/>
  <c r="R345" i="16" s="1"/>
  <c r="R346" i="16" s="1"/>
  <c r="R347" i="16" s="1"/>
  <c r="R348" i="16" s="1"/>
  <c r="R349" i="16" s="1"/>
  <c r="R350" i="16" s="1"/>
  <c r="R351" i="16" s="1"/>
  <c r="R352" i="16" s="1"/>
  <c r="R353" i="16" s="1"/>
  <c r="R354" i="16" s="1"/>
  <c r="R355" i="16" s="1"/>
  <c r="R356" i="16" s="1"/>
  <c r="R357" i="16" s="1"/>
  <c r="R358" i="16" s="1"/>
  <c r="R359" i="16" s="1"/>
  <c r="R360" i="16" s="1"/>
  <c r="R361" i="16" s="1"/>
  <c r="R362" i="16" s="1"/>
  <c r="R363" i="16" s="1"/>
  <c r="P4" i="16"/>
  <c r="P5" i="16" s="1"/>
  <c r="P6" i="16" s="1"/>
  <c r="P7" i="16" s="1"/>
  <c r="P8" i="16" s="1"/>
  <c r="P9" i="16" s="1"/>
  <c r="P10" i="16" s="1"/>
  <c r="P11" i="16" s="1"/>
  <c r="P12" i="16" s="1"/>
  <c r="P13" i="16" s="1"/>
  <c r="P14" i="16" s="1"/>
  <c r="P15" i="16" s="1"/>
  <c r="P16" i="16" s="1"/>
  <c r="P17" i="16" s="1"/>
  <c r="P18" i="16" s="1"/>
  <c r="P19" i="16" s="1"/>
  <c r="P20" i="16" s="1"/>
  <c r="P21" i="16" s="1"/>
  <c r="P22" i="16" s="1"/>
  <c r="P23" i="16" s="1"/>
  <c r="P24" i="16" s="1"/>
  <c r="P25" i="16" s="1"/>
  <c r="P26" i="16" s="1"/>
  <c r="P27" i="16" s="1"/>
  <c r="P28" i="16" s="1"/>
  <c r="P29" i="16" s="1"/>
  <c r="P30" i="16" s="1"/>
  <c r="P31" i="16" s="1"/>
  <c r="P32" i="16" s="1"/>
  <c r="P33" i="16" s="1"/>
  <c r="P34" i="16" s="1"/>
  <c r="P35" i="16" s="1"/>
  <c r="P36" i="16" s="1"/>
  <c r="P37" i="16" s="1"/>
  <c r="P38" i="16" s="1"/>
  <c r="P39" i="16" s="1"/>
  <c r="P40" i="16" s="1"/>
  <c r="P41" i="16" s="1"/>
  <c r="P42" i="16" s="1"/>
  <c r="P43" i="16" s="1"/>
  <c r="P44" i="16" s="1"/>
  <c r="P45" i="16" s="1"/>
  <c r="P46" i="16" s="1"/>
  <c r="P47" i="16" s="1"/>
  <c r="P48" i="16" s="1"/>
  <c r="P49" i="16" s="1"/>
  <c r="P50" i="16" s="1"/>
  <c r="P51" i="16" s="1"/>
  <c r="P52" i="16" s="1"/>
  <c r="P53" i="16" s="1"/>
  <c r="P54" i="16" s="1"/>
  <c r="P55" i="16" s="1"/>
  <c r="P56" i="16" s="1"/>
  <c r="P57" i="16" s="1"/>
  <c r="P58" i="16" s="1"/>
  <c r="P59" i="16" s="1"/>
  <c r="P60" i="16" s="1"/>
  <c r="P61" i="16" s="1"/>
  <c r="P62" i="16" s="1"/>
  <c r="P63" i="16" s="1"/>
  <c r="P64" i="16" s="1"/>
  <c r="P65" i="16" s="1"/>
  <c r="P66" i="16" s="1"/>
  <c r="P67" i="16" s="1"/>
  <c r="P68" i="16" s="1"/>
  <c r="P69" i="16" s="1"/>
  <c r="P70" i="16" s="1"/>
  <c r="P71" i="16" s="1"/>
  <c r="P72" i="16" s="1"/>
  <c r="P73" i="16" s="1"/>
  <c r="P74" i="16" s="1"/>
  <c r="P75" i="16" s="1"/>
  <c r="P76" i="16" s="1"/>
  <c r="P77" i="16" s="1"/>
  <c r="P78" i="16" s="1"/>
  <c r="P79" i="16" s="1"/>
  <c r="P80" i="16" s="1"/>
  <c r="P81" i="16" s="1"/>
  <c r="P82" i="16" s="1"/>
  <c r="P83" i="16" s="1"/>
  <c r="P84" i="16" s="1"/>
  <c r="P85" i="16" s="1"/>
  <c r="P86" i="16" s="1"/>
  <c r="P87" i="16" s="1"/>
  <c r="P88" i="16" s="1"/>
  <c r="P89" i="16" s="1"/>
  <c r="P90" i="16" s="1"/>
  <c r="P91" i="16" s="1"/>
  <c r="P92" i="16" s="1"/>
  <c r="P93" i="16" s="1"/>
  <c r="P94" i="16" s="1"/>
  <c r="P95" i="16" s="1"/>
  <c r="P96" i="16" s="1"/>
  <c r="P97" i="16" s="1"/>
  <c r="P98" i="16" s="1"/>
  <c r="P99" i="16" s="1"/>
  <c r="P100" i="16" s="1"/>
  <c r="P101" i="16" s="1"/>
  <c r="P102" i="16" s="1"/>
  <c r="P103" i="16" s="1"/>
  <c r="P104" i="16" s="1"/>
  <c r="P105" i="16" s="1"/>
  <c r="P106" i="16" s="1"/>
  <c r="P107" i="16" s="1"/>
  <c r="P108" i="16" s="1"/>
  <c r="P109" i="16" s="1"/>
  <c r="P110" i="16" s="1"/>
  <c r="P111" i="16" s="1"/>
  <c r="P112" i="16" s="1"/>
  <c r="P113" i="16" s="1"/>
  <c r="P114" i="16" s="1"/>
  <c r="P115" i="16" s="1"/>
  <c r="P116" i="16" s="1"/>
  <c r="P117" i="16" s="1"/>
  <c r="P118" i="16" s="1"/>
  <c r="P119" i="16" s="1"/>
  <c r="P120" i="16" s="1"/>
  <c r="P121" i="16" s="1"/>
  <c r="P122" i="16" s="1"/>
  <c r="P123" i="16" s="1"/>
  <c r="P124" i="16" s="1"/>
  <c r="P125" i="16" s="1"/>
  <c r="P126" i="16" s="1"/>
  <c r="P127" i="16" s="1"/>
  <c r="P128" i="16" s="1"/>
  <c r="P129" i="16" s="1"/>
  <c r="P130" i="16" s="1"/>
  <c r="P131" i="16" s="1"/>
  <c r="P132" i="16" s="1"/>
  <c r="P133" i="16" s="1"/>
  <c r="P134" i="16" s="1"/>
  <c r="P135" i="16" s="1"/>
  <c r="P136" i="16" s="1"/>
  <c r="P137" i="16" s="1"/>
  <c r="P138" i="16" s="1"/>
  <c r="P139" i="16" s="1"/>
  <c r="P140" i="16" s="1"/>
  <c r="P141" i="16" s="1"/>
  <c r="P142" i="16" s="1"/>
  <c r="P143" i="16" s="1"/>
  <c r="P144" i="16" s="1"/>
  <c r="P145" i="16" s="1"/>
  <c r="P146" i="16" s="1"/>
  <c r="P147" i="16" s="1"/>
  <c r="P148" i="16" s="1"/>
  <c r="P149" i="16" s="1"/>
  <c r="P150" i="16" s="1"/>
  <c r="P151" i="16" s="1"/>
  <c r="P152" i="16" s="1"/>
  <c r="P153" i="16" s="1"/>
  <c r="P154" i="16" s="1"/>
  <c r="P155" i="16" s="1"/>
  <c r="P156" i="16" s="1"/>
  <c r="P157" i="16" s="1"/>
  <c r="P158" i="16" s="1"/>
  <c r="P159" i="16" s="1"/>
  <c r="P160" i="16" s="1"/>
  <c r="P161" i="16" s="1"/>
  <c r="P162" i="16" s="1"/>
  <c r="P163" i="16" s="1"/>
  <c r="P164" i="16" s="1"/>
  <c r="P165" i="16" s="1"/>
  <c r="P166" i="16" s="1"/>
  <c r="P167" i="16" s="1"/>
  <c r="P168" i="16" s="1"/>
  <c r="P169" i="16" s="1"/>
  <c r="P170" i="16" s="1"/>
  <c r="P171" i="16" s="1"/>
  <c r="P172" i="16" s="1"/>
  <c r="P173" i="16" s="1"/>
  <c r="P174" i="16" s="1"/>
  <c r="P175" i="16" s="1"/>
  <c r="P176" i="16" s="1"/>
  <c r="P177" i="16" s="1"/>
  <c r="P178" i="16" s="1"/>
  <c r="P179" i="16" s="1"/>
  <c r="P180" i="16" s="1"/>
  <c r="P181" i="16" s="1"/>
  <c r="P182" i="16" s="1"/>
  <c r="P183" i="16" s="1"/>
  <c r="P184" i="16" s="1"/>
  <c r="P185" i="16" s="1"/>
  <c r="P186" i="16" s="1"/>
  <c r="P187" i="16" s="1"/>
  <c r="P188" i="16" s="1"/>
  <c r="P189" i="16" s="1"/>
  <c r="P190" i="16" s="1"/>
  <c r="P191" i="16" s="1"/>
  <c r="P192" i="16" s="1"/>
  <c r="P193" i="16" s="1"/>
  <c r="P194" i="16" s="1"/>
  <c r="P195" i="16" s="1"/>
  <c r="P196" i="16" s="1"/>
  <c r="P197" i="16" s="1"/>
  <c r="P198" i="16" s="1"/>
  <c r="P199" i="16" s="1"/>
  <c r="P200" i="16" s="1"/>
  <c r="P201" i="16" s="1"/>
  <c r="P202" i="16" s="1"/>
  <c r="P203" i="16" s="1"/>
  <c r="P204" i="16" s="1"/>
  <c r="P205" i="16" s="1"/>
  <c r="P206" i="16" s="1"/>
  <c r="P207" i="16" s="1"/>
  <c r="P208" i="16" s="1"/>
  <c r="P209" i="16" s="1"/>
  <c r="P210" i="16" s="1"/>
  <c r="P211" i="16" s="1"/>
  <c r="P212" i="16" s="1"/>
  <c r="P213" i="16" s="1"/>
  <c r="P214" i="16" s="1"/>
  <c r="P215" i="16" s="1"/>
  <c r="P216" i="16" s="1"/>
  <c r="P217" i="16" s="1"/>
  <c r="P218" i="16" s="1"/>
  <c r="P219" i="16" s="1"/>
  <c r="P220" i="16" s="1"/>
  <c r="P221" i="16" s="1"/>
  <c r="P222" i="16" s="1"/>
  <c r="P223" i="16" s="1"/>
  <c r="P224" i="16" s="1"/>
  <c r="P225" i="16" s="1"/>
  <c r="P226" i="16" s="1"/>
  <c r="P227" i="16" s="1"/>
  <c r="P228" i="16" s="1"/>
  <c r="P229" i="16" s="1"/>
  <c r="P230" i="16" s="1"/>
  <c r="P231" i="16" s="1"/>
  <c r="P232" i="16" s="1"/>
  <c r="P233" i="16" s="1"/>
  <c r="P234" i="16" s="1"/>
  <c r="P235" i="16" s="1"/>
  <c r="P236" i="16" s="1"/>
  <c r="P237" i="16" s="1"/>
  <c r="P238" i="16" s="1"/>
  <c r="P239" i="16" s="1"/>
  <c r="P240" i="16" s="1"/>
  <c r="P241" i="16" s="1"/>
  <c r="P242" i="16" s="1"/>
  <c r="P243" i="16" s="1"/>
  <c r="P244" i="16" s="1"/>
  <c r="P245" i="16" s="1"/>
  <c r="P246" i="16" s="1"/>
  <c r="P247" i="16" s="1"/>
  <c r="P248" i="16" s="1"/>
  <c r="P249" i="16" s="1"/>
  <c r="P250" i="16" s="1"/>
  <c r="P251" i="16" s="1"/>
  <c r="P252" i="16" s="1"/>
  <c r="P253" i="16" s="1"/>
  <c r="P254" i="16" s="1"/>
  <c r="P255" i="16" s="1"/>
  <c r="P256" i="16" s="1"/>
  <c r="P257" i="16" s="1"/>
  <c r="P258" i="16" s="1"/>
  <c r="P259" i="16" s="1"/>
  <c r="P260" i="16" s="1"/>
  <c r="P261" i="16" s="1"/>
  <c r="P262" i="16" s="1"/>
  <c r="P263" i="16" s="1"/>
  <c r="P264" i="16" s="1"/>
  <c r="P265" i="16" s="1"/>
  <c r="P266" i="16" s="1"/>
  <c r="P267" i="16" s="1"/>
  <c r="P268" i="16" s="1"/>
  <c r="P269" i="16" s="1"/>
  <c r="P270" i="16" s="1"/>
  <c r="P271" i="16" s="1"/>
  <c r="P272" i="16" s="1"/>
  <c r="P273" i="16" s="1"/>
  <c r="P274" i="16" s="1"/>
  <c r="P275" i="16" s="1"/>
  <c r="P276" i="16" s="1"/>
  <c r="P277" i="16" s="1"/>
  <c r="P278" i="16" s="1"/>
  <c r="P279" i="16" s="1"/>
  <c r="P280" i="16" s="1"/>
  <c r="P281" i="16" s="1"/>
  <c r="P282" i="16" s="1"/>
  <c r="P283" i="16" s="1"/>
  <c r="P284" i="16" s="1"/>
  <c r="P285" i="16" s="1"/>
  <c r="P286" i="16" s="1"/>
  <c r="P287" i="16" s="1"/>
  <c r="P288" i="16" s="1"/>
  <c r="P289" i="16" s="1"/>
  <c r="P290" i="16" s="1"/>
  <c r="P291" i="16" s="1"/>
  <c r="P292" i="16" s="1"/>
  <c r="P293" i="16" s="1"/>
  <c r="P294" i="16" s="1"/>
  <c r="P295" i="16" s="1"/>
  <c r="P296" i="16" s="1"/>
  <c r="P297" i="16" s="1"/>
  <c r="P298" i="16" s="1"/>
  <c r="P299" i="16" s="1"/>
  <c r="P300" i="16" s="1"/>
  <c r="P301" i="16" s="1"/>
  <c r="P302" i="16" s="1"/>
  <c r="P303" i="16" s="1"/>
  <c r="P304" i="16" s="1"/>
  <c r="P305" i="16" s="1"/>
  <c r="P306" i="16" s="1"/>
  <c r="P307" i="16" s="1"/>
  <c r="P308" i="16" s="1"/>
  <c r="P309" i="16" s="1"/>
  <c r="P310" i="16" s="1"/>
  <c r="P311" i="16" s="1"/>
  <c r="P312" i="16" s="1"/>
  <c r="P313" i="16" s="1"/>
  <c r="P314" i="16" s="1"/>
  <c r="P315" i="16" s="1"/>
  <c r="P316" i="16" s="1"/>
  <c r="P317" i="16" s="1"/>
  <c r="P318" i="16" s="1"/>
  <c r="P319" i="16" s="1"/>
  <c r="P320" i="16" s="1"/>
  <c r="P321" i="16" s="1"/>
  <c r="P322" i="16" s="1"/>
  <c r="P323" i="16" s="1"/>
  <c r="P324" i="16" s="1"/>
  <c r="P325" i="16" s="1"/>
  <c r="P326" i="16" s="1"/>
  <c r="P327" i="16" s="1"/>
  <c r="P328" i="16" s="1"/>
  <c r="P329" i="16" s="1"/>
  <c r="P330" i="16" s="1"/>
  <c r="P331" i="16" s="1"/>
  <c r="P332" i="16" s="1"/>
  <c r="P333" i="16" s="1"/>
  <c r="P334" i="16" s="1"/>
  <c r="P335" i="16" s="1"/>
  <c r="P336" i="16" s="1"/>
  <c r="P337" i="16" s="1"/>
  <c r="P338" i="16" s="1"/>
  <c r="P339" i="16" s="1"/>
  <c r="P340" i="16" s="1"/>
  <c r="P341" i="16" s="1"/>
  <c r="P342" i="16" s="1"/>
  <c r="P343" i="16" s="1"/>
  <c r="P344" i="16" s="1"/>
  <c r="P345" i="16" s="1"/>
  <c r="P346" i="16" s="1"/>
  <c r="P347" i="16" s="1"/>
  <c r="P348" i="16" s="1"/>
  <c r="P349" i="16" s="1"/>
  <c r="P350" i="16" s="1"/>
  <c r="P351" i="16" s="1"/>
  <c r="P352" i="16" s="1"/>
  <c r="P353" i="16" s="1"/>
  <c r="P354" i="16" s="1"/>
  <c r="P355" i="16" s="1"/>
  <c r="P356" i="16" s="1"/>
  <c r="P357" i="16" s="1"/>
  <c r="P358" i="16" s="1"/>
  <c r="P359" i="16" s="1"/>
  <c r="P360" i="16" s="1"/>
  <c r="P361" i="16" s="1"/>
  <c r="P362" i="16" s="1"/>
  <c r="P363" i="16" s="1"/>
  <c r="O4" i="16"/>
  <c r="O5" i="16" s="1"/>
  <c r="O6" i="16" s="1"/>
  <c r="O7" i="16" s="1"/>
  <c r="O8" i="16" s="1"/>
  <c r="O9" i="16" s="1"/>
  <c r="O10" i="16" s="1"/>
  <c r="O11" i="16" s="1"/>
  <c r="O12" i="16" s="1"/>
  <c r="O13" i="16" s="1"/>
  <c r="O14" i="16" s="1"/>
  <c r="O15" i="16" s="1"/>
  <c r="O16" i="16" s="1"/>
  <c r="O17" i="16" s="1"/>
  <c r="O18" i="16" s="1"/>
  <c r="O19" i="16" s="1"/>
  <c r="O20" i="16" s="1"/>
  <c r="O21" i="16" s="1"/>
  <c r="O22" i="16" s="1"/>
  <c r="O23" i="16" s="1"/>
  <c r="O24" i="16" s="1"/>
  <c r="O25" i="16" s="1"/>
  <c r="O26" i="16" s="1"/>
  <c r="O27" i="16" s="1"/>
  <c r="O28" i="16" s="1"/>
  <c r="O29" i="16" s="1"/>
  <c r="O30" i="16" s="1"/>
  <c r="O31" i="16" s="1"/>
  <c r="O32" i="16" s="1"/>
  <c r="O33" i="16" s="1"/>
  <c r="O34" i="16" s="1"/>
  <c r="O35" i="16" s="1"/>
  <c r="O36" i="16" s="1"/>
  <c r="O37" i="16" s="1"/>
  <c r="O38" i="16" s="1"/>
  <c r="O39" i="16" s="1"/>
  <c r="O40" i="16" s="1"/>
  <c r="O41" i="16" s="1"/>
  <c r="O42" i="16" s="1"/>
  <c r="O43" i="16" s="1"/>
  <c r="O44" i="16" s="1"/>
  <c r="O45" i="16" s="1"/>
  <c r="O46" i="16" s="1"/>
  <c r="O47" i="16" s="1"/>
  <c r="O48" i="16" s="1"/>
  <c r="O49" i="16" s="1"/>
  <c r="O50" i="16" s="1"/>
  <c r="O51" i="16" s="1"/>
  <c r="O52" i="16" s="1"/>
  <c r="O53" i="16" s="1"/>
  <c r="O54" i="16" s="1"/>
  <c r="O55" i="16" s="1"/>
  <c r="O56" i="16" s="1"/>
  <c r="O57" i="16" s="1"/>
  <c r="O58" i="16" s="1"/>
  <c r="O59" i="16" s="1"/>
  <c r="O60" i="16" s="1"/>
  <c r="O61" i="16" s="1"/>
  <c r="O62" i="16" s="1"/>
  <c r="O63" i="16" s="1"/>
  <c r="O64" i="16" s="1"/>
  <c r="O65" i="16" s="1"/>
  <c r="O66" i="16" s="1"/>
  <c r="O67" i="16" s="1"/>
  <c r="O68" i="16" s="1"/>
  <c r="O69" i="16" s="1"/>
  <c r="O70" i="16" s="1"/>
  <c r="O71" i="16" s="1"/>
  <c r="O72" i="16" s="1"/>
  <c r="O73" i="16" s="1"/>
  <c r="O74" i="16" s="1"/>
  <c r="O75" i="16" s="1"/>
  <c r="O76" i="16" s="1"/>
  <c r="O77" i="16" s="1"/>
  <c r="O78" i="16" s="1"/>
  <c r="O79" i="16" s="1"/>
  <c r="O80" i="16" s="1"/>
  <c r="O81" i="16" s="1"/>
  <c r="O82" i="16" s="1"/>
  <c r="O83" i="16" s="1"/>
  <c r="O84" i="16" s="1"/>
  <c r="O85" i="16" s="1"/>
  <c r="O86" i="16" s="1"/>
  <c r="O87" i="16" s="1"/>
  <c r="O88" i="16" s="1"/>
  <c r="O89" i="16" s="1"/>
  <c r="O90" i="16" s="1"/>
  <c r="O91" i="16" s="1"/>
  <c r="O92" i="16" s="1"/>
  <c r="O93" i="16" s="1"/>
  <c r="O94" i="16" s="1"/>
  <c r="O95" i="16" s="1"/>
  <c r="O96" i="16" s="1"/>
  <c r="O97" i="16" s="1"/>
  <c r="O98" i="16" s="1"/>
  <c r="O99" i="16" s="1"/>
  <c r="O100" i="16" s="1"/>
  <c r="O101" i="16" s="1"/>
  <c r="O102" i="16" s="1"/>
  <c r="O103" i="16" s="1"/>
  <c r="O104" i="16" s="1"/>
  <c r="O105" i="16" s="1"/>
  <c r="O106" i="16" s="1"/>
  <c r="O107" i="16" s="1"/>
  <c r="O108" i="16" s="1"/>
  <c r="O109" i="16" s="1"/>
  <c r="O110" i="16" s="1"/>
  <c r="O111" i="16" s="1"/>
  <c r="O112" i="16" s="1"/>
  <c r="O113" i="16" s="1"/>
  <c r="O114" i="16" s="1"/>
  <c r="O115" i="16" s="1"/>
  <c r="O116" i="16" s="1"/>
  <c r="O117" i="16" s="1"/>
  <c r="O118" i="16" s="1"/>
  <c r="O119" i="16" s="1"/>
  <c r="O120" i="16" s="1"/>
  <c r="O121" i="16" s="1"/>
  <c r="O122" i="16" s="1"/>
  <c r="O123" i="16" s="1"/>
  <c r="O124" i="16" s="1"/>
  <c r="O125" i="16" s="1"/>
  <c r="O126" i="16" s="1"/>
  <c r="O127" i="16" s="1"/>
  <c r="O128" i="16" s="1"/>
  <c r="O129" i="16" s="1"/>
  <c r="O130" i="16" s="1"/>
  <c r="O131" i="16" s="1"/>
  <c r="O132" i="16" s="1"/>
  <c r="O133" i="16" s="1"/>
  <c r="O134" i="16" s="1"/>
  <c r="O135" i="16" s="1"/>
  <c r="O136" i="16" s="1"/>
  <c r="O137" i="16" s="1"/>
  <c r="O138" i="16" s="1"/>
  <c r="O139" i="16" s="1"/>
  <c r="O140" i="16" s="1"/>
  <c r="O141" i="16" s="1"/>
  <c r="O142" i="16" s="1"/>
  <c r="O143" i="16" s="1"/>
  <c r="O144" i="16" s="1"/>
  <c r="O145" i="16" s="1"/>
  <c r="O146" i="16" s="1"/>
  <c r="O147" i="16" s="1"/>
  <c r="O148" i="16" s="1"/>
  <c r="O149" i="16" s="1"/>
  <c r="O150" i="16" s="1"/>
  <c r="O151" i="16" s="1"/>
  <c r="O152" i="16" s="1"/>
  <c r="O153" i="16" s="1"/>
  <c r="O154" i="16" s="1"/>
  <c r="O155" i="16" s="1"/>
  <c r="O156" i="16" s="1"/>
  <c r="O157" i="16" s="1"/>
  <c r="O158" i="16" s="1"/>
  <c r="O159" i="16" s="1"/>
  <c r="O160" i="16" s="1"/>
  <c r="O161" i="16" s="1"/>
  <c r="O162" i="16" s="1"/>
  <c r="O163" i="16" s="1"/>
  <c r="O164" i="16" s="1"/>
  <c r="O165" i="16" s="1"/>
  <c r="O166" i="16" s="1"/>
  <c r="O167" i="16" s="1"/>
  <c r="O168" i="16" s="1"/>
  <c r="O169" i="16" s="1"/>
  <c r="O170" i="16" s="1"/>
  <c r="O171" i="16" s="1"/>
  <c r="O172" i="16" s="1"/>
  <c r="O173" i="16" s="1"/>
  <c r="O174" i="16" s="1"/>
  <c r="O175" i="16" s="1"/>
  <c r="O176" i="16" s="1"/>
  <c r="O177" i="16" s="1"/>
  <c r="O178" i="16" s="1"/>
  <c r="O179" i="16" s="1"/>
  <c r="O180" i="16" s="1"/>
  <c r="O181" i="16" s="1"/>
  <c r="O182" i="16" s="1"/>
  <c r="O183" i="16" s="1"/>
  <c r="O184" i="16" s="1"/>
  <c r="O185" i="16" s="1"/>
  <c r="O186" i="16" s="1"/>
  <c r="O187" i="16" s="1"/>
  <c r="O188" i="16" s="1"/>
  <c r="O189" i="16" s="1"/>
  <c r="O190" i="16" s="1"/>
  <c r="O191" i="16" s="1"/>
  <c r="O192" i="16" s="1"/>
  <c r="O193" i="16" s="1"/>
  <c r="O194" i="16" s="1"/>
  <c r="O195" i="16" s="1"/>
  <c r="O196" i="16" s="1"/>
  <c r="O197" i="16" s="1"/>
  <c r="O198" i="16" s="1"/>
  <c r="O199" i="16" s="1"/>
  <c r="O200" i="16" s="1"/>
  <c r="O201" i="16" s="1"/>
  <c r="O202" i="16" s="1"/>
  <c r="O203" i="16" s="1"/>
  <c r="O204" i="16" s="1"/>
  <c r="O205" i="16" s="1"/>
  <c r="O206" i="16" s="1"/>
  <c r="O207" i="16" s="1"/>
  <c r="O208" i="16" s="1"/>
  <c r="O209" i="16" s="1"/>
  <c r="O210" i="16" s="1"/>
  <c r="O211" i="16" s="1"/>
  <c r="O212" i="16" s="1"/>
  <c r="O213" i="16" s="1"/>
  <c r="O214" i="16" s="1"/>
  <c r="O215" i="16" s="1"/>
  <c r="O216" i="16" s="1"/>
  <c r="O217" i="16" s="1"/>
  <c r="O218" i="16" s="1"/>
  <c r="O219" i="16" s="1"/>
  <c r="O220" i="16" s="1"/>
  <c r="O221" i="16" s="1"/>
  <c r="O222" i="16" s="1"/>
  <c r="O223" i="16" s="1"/>
  <c r="O224" i="16" s="1"/>
  <c r="O225" i="16" s="1"/>
  <c r="O226" i="16" s="1"/>
  <c r="O227" i="16" s="1"/>
  <c r="O228" i="16" s="1"/>
  <c r="O229" i="16" s="1"/>
  <c r="O230" i="16" s="1"/>
  <c r="O231" i="16" s="1"/>
  <c r="O232" i="16" s="1"/>
  <c r="O233" i="16" s="1"/>
  <c r="O234" i="16" s="1"/>
  <c r="O235" i="16" s="1"/>
  <c r="O236" i="16" s="1"/>
  <c r="O237" i="16" s="1"/>
  <c r="O238" i="16" s="1"/>
  <c r="O239" i="16" s="1"/>
  <c r="O240" i="16" s="1"/>
  <c r="O241" i="16" s="1"/>
  <c r="O242" i="16" s="1"/>
  <c r="O243" i="16" s="1"/>
  <c r="O244" i="16" s="1"/>
  <c r="O245" i="16" s="1"/>
  <c r="O246" i="16" s="1"/>
  <c r="O247" i="16" s="1"/>
  <c r="O248" i="16" s="1"/>
  <c r="O249" i="16" s="1"/>
  <c r="O250" i="16" s="1"/>
  <c r="O251" i="16" s="1"/>
  <c r="O252" i="16" s="1"/>
  <c r="O253" i="16" s="1"/>
  <c r="O254" i="16" s="1"/>
  <c r="O255" i="16" s="1"/>
  <c r="O256" i="16" s="1"/>
  <c r="O257" i="16" s="1"/>
  <c r="O258" i="16" s="1"/>
  <c r="O259" i="16" s="1"/>
  <c r="O260" i="16" s="1"/>
  <c r="O261" i="16" s="1"/>
  <c r="O262" i="16" s="1"/>
  <c r="O263" i="16" s="1"/>
  <c r="O264" i="16" s="1"/>
  <c r="O265" i="16" s="1"/>
  <c r="O266" i="16" s="1"/>
  <c r="O267" i="16" s="1"/>
  <c r="O268" i="16" s="1"/>
  <c r="O269" i="16" s="1"/>
  <c r="O270" i="16" s="1"/>
  <c r="O271" i="16" s="1"/>
  <c r="O272" i="16" s="1"/>
  <c r="O273" i="16" s="1"/>
  <c r="O274" i="16" s="1"/>
  <c r="O275" i="16" s="1"/>
  <c r="O276" i="16" s="1"/>
  <c r="O277" i="16" s="1"/>
  <c r="O278" i="16" s="1"/>
  <c r="O279" i="16" s="1"/>
  <c r="O280" i="16" s="1"/>
  <c r="O281" i="16" s="1"/>
  <c r="O282" i="16" s="1"/>
  <c r="O283" i="16" s="1"/>
  <c r="O284" i="16" s="1"/>
  <c r="O285" i="16" s="1"/>
  <c r="O286" i="16" s="1"/>
  <c r="O287" i="16" s="1"/>
  <c r="O288" i="16" s="1"/>
  <c r="O289" i="16" s="1"/>
  <c r="O290" i="16" s="1"/>
  <c r="O291" i="16" s="1"/>
  <c r="O292" i="16" s="1"/>
  <c r="O293" i="16" s="1"/>
  <c r="O294" i="16" s="1"/>
  <c r="O295" i="16" s="1"/>
  <c r="O296" i="16" s="1"/>
  <c r="O297" i="16" s="1"/>
  <c r="O298" i="16" s="1"/>
  <c r="O299" i="16" s="1"/>
  <c r="O300" i="16" s="1"/>
  <c r="O301" i="16" s="1"/>
  <c r="O302" i="16" s="1"/>
  <c r="O303" i="16" s="1"/>
  <c r="O304" i="16" s="1"/>
  <c r="O305" i="16" s="1"/>
  <c r="O306" i="16" s="1"/>
  <c r="O307" i="16" s="1"/>
  <c r="O308" i="16" s="1"/>
  <c r="O309" i="16" s="1"/>
  <c r="O310" i="16" s="1"/>
  <c r="O311" i="16" s="1"/>
  <c r="O312" i="16" s="1"/>
  <c r="O313" i="16" s="1"/>
  <c r="O314" i="16" s="1"/>
  <c r="O315" i="16" s="1"/>
  <c r="O316" i="16" s="1"/>
  <c r="O317" i="16" s="1"/>
  <c r="O318" i="16" s="1"/>
  <c r="O319" i="16" s="1"/>
  <c r="O320" i="16" s="1"/>
  <c r="O321" i="16" s="1"/>
  <c r="O322" i="16" s="1"/>
  <c r="O323" i="16" s="1"/>
  <c r="O324" i="16" s="1"/>
  <c r="O325" i="16" s="1"/>
  <c r="O326" i="16" s="1"/>
  <c r="O327" i="16" s="1"/>
  <c r="O328" i="16" s="1"/>
  <c r="O329" i="16" s="1"/>
  <c r="O330" i="16" s="1"/>
  <c r="O331" i="16" s="1"/>
  <c r="O332" i="16" s="1"/>
  <c r="O333" i="16" s="1"/>
  <c r="O334" i="16" s="1"/>
  <c r="O335" i="16" s="1"/>
  <c r="O336" i="16" s="1"/>
  <c r="O337" i="16" s="1"/>
  <c r="O338" i="16" s="1"/>
  <c r="O339" i="16" s="1"/>
  <c r="O340" i="16" s="1"/>
  <c r="O341" i="16" s="1"/>
  <c r="O342" i="16" s="1"/>
  <c r="O343" i="16" s="1"/>
  <c r="O344" i="16" s="1"/>
  <c r="O345" i="16" s="1"/>
  <c r="O346" i="16" s="1"/>
  <c r="O347" i="16" s="1"/>
  <c r="O348" i="16" s="1"/>
  <c r="O349" i="16" s="1"/>
  <c r="O350" i="16" s="1"/>
  <c r="O351" i="16" s="1"/>
  <c r="O352" i="16" s="1"/>
  <c r="O353" i="16" s="1"/>
  <c r="O354" i="16" s="1"/>
  <c r="O355" i="16" s="1"/>
  <c r="O356" i="16" s="1"/>
  <c r="O357" i="16" s="1"/>
  <c r="O358" i="16" s="1"/>
  <c r="O359" i="16" s="1"/>
  <c r="O360" i="16" s="1"/>
  <c r="O361" i="16" s="1"/>
  <c r="O362" i="16" s="1"/>
  <c r="O363" i="16" s="1"/>
  <c r="N4" i="16"/>
  <c r="N5" i="16" s="1"/>
  <c r="N6" i="16" s="1"/>
  <c r="N7" i="16" s="1"/>
  <c r="N8" i="16" s="1"/>
  <c r="N9" i="16" s="1"/>
  <c r="N10" i="16" s="1"/>
  <c r="N11" i="16" s="1"/>
  <c r="N12" i="16" s="1"/>
  <c r="N13" i="16" s="1"/>
  <c r="N14" i="16" s="1"/>
  <c r="N15" i="16" s="1"/>
  <c r="N16" i="16" s="1"/>
  <c r="N17" i="16" s="1"/>
  <c r="N18" i="16" s="1"/>
  <c r="N19" i="16" s="1"/>
  <c r="N20" i="16" s="1"/>
  <c r="N21" i="16" s="1"/>
  <c r="N22" i="16" s="1"/>
  <c r="N23" i="16" s="1"/>
  <c r="N24" i="16" s="1"/>
  <c r="N25" i="16" s="1"/>
  <c r="N26" i="16" s="1"/>
  <c r="N27" i="16" s="1"/>
  <c r="N28" i="16" s="1"/>
  <c r="N29" i="16" s="1"/>
  <c r="N30" i="16" s="1"/>
  <c r="N31" i="16" s="1"/>
  <c r="N32" i="16" s="1"/>
  <c r="N33" i="16" s="1"/>
  <c r="N34" i="16" s="1"/>
  <c r="N35" i="16" s="1"/>
  <c r="N36" i="16" s="1"/>
  <c r="N37" i="16" s="1"/>
  <c r="N38" i="16" s="1"/>
  <c r="N39" i="16" s="1"/>
  <c r="N40" i="16" s="1"/>
  <c r="N41" i="16" s="1"/>
  <c r="N42" i="16" s="1"/>
  <c r="N43" i="16" s="1"/>
  <c r="N44" i="16" s="1"/>
  <c r="N45" i="16" s="1"/>
  <c r="N46" i="16" s="1"/>
  <c r="N47" i="16" s="1"/>
  <c r="N48" i="16" s="1"/>
  <c r="N49" i="16" s="1"/>
  <c r="N50" i="16" s="1"/>
  <c r="N51" i="16" s="1"/>
  <c r="N52" i="16" s="1"/>
  <c r="N53" i="16" s="1"/>
  <c r="N54" i="16" s="1"/>
  <c r="N55" i="16" s="1"/>
  <c r="N56" i="16" s="1"/>
  <c r="N57" i="16" s="1"/>
  <c r="N58" i="16" s="1"/>
  <c r="N59" i="16" s="1"/>
  <c r="N60" i="16" s="1"/>
  <c r="N61" i="16" s="1"/>
  <c r="N62" i="16" s="1"/>
  <c r="N63" i="16" s="1"/>
  <c r="N64" i="16" s="1"/>
  <c r="N65" i="16" s="1"/>
  <c r="N66" i="16" s="1"/>
  <c r="N67" i="16" s="1"/>
  <c r="N68" i="16" s="1"/>
  <c r="N69" i="16" s="1"/>
  <c r="N70" i="16" s="1"/>
  <c r="N71" i="16" s="1"/>
  <c r="N72" i="16" s="1"/>
  <c r="N73" i="16" s="1"/>
  <c r="N74" i="16" s="1"/>
  <c r="N75" i="16" s="1"/>
  <c r="N76" i="16" s="1"/>
  <c r="N77" i="16" s="1"/>
  <c r="N78" i="16" s="1"/>
  <c r="N79" i="16" s="1"/>
  <c r="N80" i="16" s="1"/>
  <c r="N81" i="16" s="1"/>
  <c r="N82" i="16" s="1"/>
  <c r="N83" i="16" s="1"/>
  <c r="N84" i="16" s="1"/>
  <c r="N85" i="16" s="1"/>
  <c r="N86" i="16" s="1"/>
  <c r="N87" i="16" s="1"/>
  <c r="N88" i="16" s="1"/>
  <c r="N89" i="16" s="1"/>
  <c r="N90" i="16" s="1"/>
  <c r="N91" i="16" s="1"/>
  <c r="N92" i="16" s="1"/>
  <c r="N93" i="16" s="1"/>
  <c r="N94" i="16" s="1"/>
  <c r="N95" i="16" s="1"/>
  <c r="N96" i="16" s="1"/>
  <c r="N97" i="16" s="1"/>
  <c r="N98" i="16" s="1"/>
  <c r="N99" i="16" s="1"/>
  <c r="N100" i="16" s="1"/>
  <c r="N101" i="16" s="1"/>
  <c r="N102" i="16" s="1"/>
  <c r="N103" i="16" s="1"/>
  <c r="N104" i="16" s="1"/>
  <c r="N105" i="16" s="1"/>
  <c r="N106" i="16" s="1"/>
  <c r="N107" i="16" s="1"/>
  <c r="N108" i="16" s="1"/>
  <c r="N109" i="16" s="1"/>
  <c r="N110" i="16" s="1"/>
  <c r="N111" i="16" s="1"/>
  <c r="N112" i="16" s="1"/>
  <c r="N113" i="16" s="1"/>
  <c r="N114" i="16" s="1"/>
  <c r="N115" i="16" s="1"/>
  <c r="N116" i="16" s="1"/>
  <c r="N117" i="16" s="1"/>
  <c r="N118" i="16" s="1"/>
  <c r="N119" i="16" s="1"/>
  <c r="N120" i="16" s="1"/>
  <c r="N121" i="16" s="1"/>
  <c r="N122" i="16" s="1"/>
  <c r="N123" i="16" s="1"/>
  <c r="N124" i="16" s="1"/>
  <c r="N125" i="16" s="1"/>
  <c r="N126" i="16" s="1"/>
  <c r="N127" i="16" s="1"/>
  <c r="N128" i="16" s="1"/>
  <c r="N129" i="16" s="1"/>
  <c r="N130" i="16" s="1"/>
  <c r="N131" i="16" s="1"/>
  <c r="N132" i="16" s="1"/>
  <c r="N133" i="16" s="1"/>
  <c r="N134" i="16" s="1"/>
  <c r="N135" i="16" s="1"/>
  <c r="N136" i="16" s="1"/>
  <c r="N137" i="16" s="1"/>
  <c r="N138" i="16" s="1"/>
  <c r="N139" i="16" s="1"/>
  <c r="N140" i="16" s="1"/>
  <c r="N141" i="16" s="1"/>
  <c r="N142" i="16" s="1"/>
  <c r="N143" i="16" s="1"/>
  <c r="N144" i="16" s="1"/>
  <c r="N145" i="16" s="1"/>
  <c r="N146" i="16" s="1"/>
  <c r="N147" i="16" s="1"/>
  <c r="N148" i="16" s="1"/>
  <c r="N149" i="16" s="1"/>
  <c r="N150" i="16" s="1"/>
  <c r="N151" i="16" s="1"/>
  <c r="N152" i="16" s="1"/>
  <c r="N153" i="16" s="1"/>
  <c r="N154" i="16" s="1"/>
  <c r="N155" i="16" s="1"/>
  <c r="N156" i="16" s="1"/>
  <c r="N157" i="16" s="1"/>
  <c r="N158" i="16" s="1"/>
  <c r="N159" i="16" s="1"/>
  <c r="N160" i="16" s="1"/>
  <c r="N161" i="16" s="1"/>
  <c r="N162" i="16" s="1"/>
  <c r="N163" i="16" s="1"/>
  <c r="N164" i="16" s="1"/>
  <c r="N165" i="16" s="1"/>
  <c r="N166" i="16" s="1"/>
  <c r="N167" i="16" s="1"/>
  <c r="N168" i="16" s="1"/>
  <c r="N169" i="16" s="1"/>
  <c r="N170" i="16" s="1"/>
  <c r="N171" i="16" s="1"/>
  <c r="N172" i="16" s="1"/>
  <c r="N173" i="16" s="1"/>
  <c r="N174" i="16" s="1"/>
  <c r="N175" i="16" s="1"/>
  <c r="N176" i="16" s="1"/>
  <c r="N177" i="16" s="1"/>
  <c r="N178" i="16" s="1"/>
  <c r="N179" i="16" s="1"/>
  <c r="N180" i="16" s="1"/>
  <c r="N181" i="16" s="1"/>
  <c r="N182" i="16" s="1"/>
  <c r="N183" i="16" s="1"/>
  <c r="N184" i="16" s="1"/>
  <c r="N185" i="16" s="1"/>
  <c r="N186" i="16" s="1"/>
  <c r="N187" i="16" s="1"/>
  <c r="N188" i="16" s="1"/>
  <c r="N189" i="16" s="1"/>
  <c r="N190" i="16" s="1"/>
  <c r="N191" i="16" s="1"/>
  <c r="N192" i="16" s="1"/>
  <c r="N193" i="16" s="1"/>
  <c r="N194" i="16" s="1"/>
  <c r="N195" i="16" s="1"/>
  <c r="N196" i="16" s="1"/>
  <c r="N197" i="16" s="1"/>
  <c r="N198" i="16" s="1"/>
  <c r="N199" i="16" s="1"/>
  <c r="N200" i="16" s="1"/>
  <c r="N201" i="16" s="1"/>
  <c r="N202" i="16" s="1"/>
  <c r="N203" i="16" s="1"/>
  <c r="N204" i="16" s="1"/>
  <c r="N205" i="16" s="1"/>
  <c r="N206" i="16" s="1"/>
  <c r="N207" i="16" s="1"/>
  <c r="N208" i="16" s="1"/>
  <c r="N209" i="16" s="1"/>
  <c r="N210" i="16" s="1"/>
  <c r="N211" i="16" s="1"/>
  <c r="N212" i="16" s="1"/>
  <c r="N213" i="16" s="1"/>
  <c r="N214" i="16" s="1"/>
  <c r="N215" i="16" s="1"/>
  <c r="N216" i="16" s="1"/>
  <c r="N217" i="16" s="1"/>
  <c r="N218" i="16" s="1"/>
  <c r="N219" i="16" s="1"/>
  <c r="N220" i="16" s="1"/>
  <c r="N221" i="16" s="1"/>
  <c r="N222" i="16" s="1"/>
  <c r="N223" i="16" s="1"/>
  <c r="N224" i="16" s="1"/>
  <c r="N225" i="16" s="1"/>
  <c r="N226" i="16" s="1"/>
  <c r="N227" i="16" s="1"/>
  <c r="N228" i="16" s="1"/>
  <c r="N229" i="16" s="1"/>
  <c r="N230" i="16" s="1"/>
  <c r="N231" i="16" s="1"/>
  <c r="N232" i="16" s="1"/>
  <c r="N233" i="16" s="1"/>
  <c r="N234" i="16" s="1"/>
  <c r="N235" i="16" s="1"/>
  <c r="N236" i="16" s="1"/>
  <c r="N237" i="16" s="1"/>
  <c r="N238" i="16" s="1"/>
  <c r="N239" i="16" s="1"/>
  <c r="N240" i="16" s="1"/>
  <c r="N241" i="16" s="1"/>
  <c r="N242" i="16" s="1"/>
  <c r="N243" i="16" s="1"/>
  <c r="N244" i="16" s="1"/>
  <c r="N245" i="16" s="1"/>
  <c r="N246" i="16" s="1"/>
  <c r="N247" i="16" s="1"/>
  <c r="N248" i="16" s="1"/>
  <c r="N249" i="16" s="1"/>
  <c r="N250" i="16" s="1"/>
  <c r="N251" i="16" s="1"/>
  <c r="N252" i="16" s="1"/>
  <c r="N253" i="16" s="1"/>
  <c r="N254" i="16" s="1"/>
  <c r="N255" i="16" s="1"/>
  <c r="N256" i="16" s="1"/>
  <c r="N257" i="16" s="1"/>
  <c r="N258" i="16" s="1"/>
  <c r="N259" i="16" s="1"/>
  <c r="N260" i="16" s="1"/>
  <c r="N261" i="16" s="1"/>
  <c r="N262" i="16" s="1"/>
  <c r="N263" i="16" s="1"/>
  <c r="N264" i="16" s="1"/>
  <c r="N265" i="16" s="1"/>
  <c r="N266" i="16" s="1"/>
  <c r="N267" i="16" s="1"/>
  <c r="N268" i="16" s="1"/>
  <c r="N269" i="16" s="1"/>
  <c r="N270" i="16" s="1"/>
  <c r="N271" i="16" s="1"/>
  <c r="N272" i="16" s="1"/>
  <c r="N273" i="16" s="1"/>
  <c r="N274" i="16" s="1"/>
  <c r="N275" i="16" s="1"/>
  <c r="N276" i="16" s="1"/>
  <c r="N277" i="16" s="1"/>
  <c r="N278" i="16" s="1"/>
  <c r="N279" i="16" s="1"/>
  <c r="N280" i="16" s="1"/>
  <c r="N281" i="16" s="1"/>
  <c r="N282" i="16" s="1"/>
  <c r="N283" i="16" s="1"/>
  <c r="N284" i="16" s="1"/>
  <c r="N285" i="16" s="1"/>
  <c r="N286" i="16" s="1"/>
  <c r="N287" i="16" s="1"/>
  <c r="N288" i="16" s="1"/>
  <c r="N289" i="16" s="1"/>
  <c r="N290" i="16" s="1"/>
  <c r="N291" i="16" s="1"/>
  <c r="N292" i="16" s="1"/>
  <c r="N293" i="16" s="1"/>
  <c r="N294" i="16" s="1"/>
  <c r="N295" i="16" s="1"/>
  <c r="N296" i="16" s="1"/>
  <c r="N297" i="16" s="1"/>
  <c r="N298" i="16" s="1"/>
  <c r="N299" i="16" s="1"/>
  <c r="N300" i="16" s="1"/>
  <c r="N301" i="16" s="1"/>
  <c r="N302" i="16" s="1"/>
  <c r="N303" i="16" s="1"/>
  <c r="N304" i="16" s="1"/>
  <c r="N305" i="16" s="1"/>
  <c r="N306" i="16" s="1"/>
  <c r="N307" i="16" s="1"/>
  <c r="N308" i="16" s="1"/>
  <c r="N309" i="16" s="1"/>
  <c r="N310" i="16" s="1"/>
  <c r="N311" i="16" s="1"/>
  <c r="N312" i="16" s="1"/>
  <c r="N313" i="16" s="1"/>
  <c r="N314" i="16" s="1"/>
  <c r="N315" i="16" s="1"/>
  <c r="N316" i="16" s="1"/>
  <c r="N317" i="16" s="1"/>
  <c r="N318" i="16" s="1"/>
  <c r="N319" i="16" s="1"/>
  <c r="N320" i="16" s="1"/>
  <c r="N321" i="16" s="1"/>
  <c r="N322" i="16" s="1"/>
  <c r="N323" i="16" s="1"/>
  <c r="N324" i="16" s="1"/>
  <c r="N325" i="16" s="1"/>
  <c r="N326" i="16" s="1"/>
  <c r="N327" i="16" s="1"/>
  <c r="N328" i="16" s="1"/>
  <c r="N329" i="16" s="1"/>
  <c r="N330" i="16" s="1"/>
  <c r="N331" i="16" s="1"/>
  <c r="N332" i="16" s="1"/>
  <c r="N333" i="16" s="1"/>
  <c r="N334" i="16" s="1"/>
  <c r="N335" i="16" s="1"/>
  <c r="N336" i="16" s="1"/>
  <c r="N337" i="16" s="1"/>
  <c r="N338" i="16" s="1"/>
  <c r="N339" i="16" s="1"/>
  <c r="N340" i="16" s="1"/>
  <c r="N341" i="16" s="1"/>
  <c r="N342" i="16" s="1"/>
  <c r="N343" i="16" s="1"/>
  <c r="N344" i="16" s="1"/>
  <c r="N345" i="16" s="1"/>
  <c r="N346" i="16" s="1"/>
  <c r="N347" i="16" s="1"/>
  <c r="N348" i="16" s="1"/>
  <c r="N349" i="16" s="1"/>
  <c r="N350" i="16" s="1"/>
  <c r="N351" i="16" s="1"/>
  <c r="N352" i="16" s="1"/>
  <c r="N353" i="16" s="1"/>
  <c r="N354" i="16" s="1"/>
  <c r="N355" i="16" s="1"/>
  <c r="N356" i="16" s="1"/>
  <c r="N357" i="16" s="1"/>
  <c r="N358" i="16" s="1"/>
  <c r="N359" i="16" s="1"/>
  <c r="N360" i="16" s="1"/>
  <c r="N361" i="16" s="1"/>
  <c r="N362" i="16" s="1"/>
  <c r="N363" i="16" s="1"/>
  <c r="M4" i="16"/>
  <c r="M5" i="16" s="1"/>
  <c r="M6" i="16" s="1"/>
  <c r="M7" i="16" s="1"/>
  <c r="M8" i="16" s="1"/>
  <c r="M9" i="16" s="1"/>
  <c r="M10" i="16" s="1"/>
  <c r="M11" i="16" s="1"/>
  <c r="M12" i="16" s="1"/>
  <c r="M13" i="16" s="1"/>
  <c r="M14" i="16" s="1"/>
  <c r="M15" i="16" s="1"/>
  <c r="M16" i="16" s="1"/>
  <c r="M17" i="16" s="1"/>
  <c r="M18" i="16" s="1"/>
  <c r="M19" i="16" s="1"/>
  <c r="M20" i="16" s="1"/>
  <c r="M21" i="16" s="1"/>
  <c r="M22" i="16" s="1"/>
  <c r="M23" i="16" s="1"/>
  <c r="M24" i="16" s="1"/>
  <c r="M25" i="16" s="1"/>
  <c r="M26" i="16" s="1"/>
  <c r="M27" i="16" s="1"/>
  <c r="M28" i="16" s="1"/>
  <c r="M29" i="16" s="1"/>
  <c r="M30" i="16" s="1"/>
  <c r="M31" i="16" s="1"/>
  <c r="M32" i="16" s="1"/>
  <c r="M33" i="16" s="1"/>
  <c r="M34" i="16" s="1"/>
  <c r="M35" i="16" s="1"/>
  <c r="M36" i="16" s="1"/>
  <c r="M37" i="16" s="1"/>
  <c r="M38" i="16" s="1"/>
  <c r="M39" i="16" s="1"/>
  <c r="M40" i="16" s="1"/>
  <c r="M41" i="16" s="1"/>
  <c r="M42" i="16" s="1"/>
  <c r="M43" i="16" s="1"/>
  <c r="M44" i="16" s="1"/>
  <c r="M45" i="16" s="1"/>
  <c r="M46" i="16" s="1"/>
  <c r="M47" i="16" s="1"/>
  <c r="M48" i="16" s="1"/>
  <c r="M49" i="16" s="1"/>
  <c r="M50" i="16" s="1"/>
  <c r="M51" i="16" s="1"/>
  <c r="M52" i="16" s="1"/>
  <c r="M53" i="16" s="1"/>
  <c r="M54" i="16" s="1"/>
  <c r="M55" i="16" s="1"/>
  <c r="M56" i="16" s="1"/>
  <c r="M57" i="16" s="1"/>
  <c r="M58" i="16" s="1"/>
  <c r="M59" i="16" s="1"/>
  <c r="M60" i="16" s="1"/>
  <c r="M61" i="16" s="1"/>
  <c r="M62" i="16" s="1"/>
  <c r="M63" i="16" s="1"/>
  <c r="M64" i="16" s="1"/>
  <c r="M65" i="16" s="1"/>
  <c r="M66" i="16" s="1"/>
  <c r="M67" i="16" s="1"/>
  <c r="M68" i="16" s="1"/>
  <c r="M69" i="16" s="1"/>
  <c r="M70" i="16" s="1"/>
  <c r="M71" i="16" s="1"/>
  <c r="M72" i="16" s="1"/>
  <c r="M73" i="16" s="1"/>
  <c r="M74" i="16" s="1"/>
  <c r="M75" i="16" s="1"/>
  <c r="M76" i="16" s="1"/>
  <c r="M77" i="16" s="1"/>
  <c r="M78" i="16" s="1"/>
  <c r="M79" i="16" s="1"/>
  <c r="M80" i="16" s="1"/>
  <c r="M81" i="16" s="1"/>
  <c r="M82" i="16" s="1"/>
  <c r="M83" i="16" s="1"/>
  <c r="M84" i="16" s="1"/>
  <c r="M85" i="16" s="1"/>
  <c r="M86" i="16" s="1"/>
  <c r="M87" i="16" s="1"/>
  <c r="M88" i="16" s="1"/>
  <c r="M89" i="16" s="1"/>
  <c r="M90" i="16" s="1"/>
  <c r="M91" i="16" s="1"/>
  <c r="M92" i="16" s="1"/>
  <c r="M93" i="16" s="1"/>
  <c r="M94" i="16" s="1"/>
  <c r="M95" i="16" s="1"/>
  <c r="M96" i="16" s="1"/>
  <c r="M97" i="16" s="1"/>
  <c r="M98" i="16" s="1"/>
  <c r="M99" i="16" s="1"/>
  <c r="M100" i="16" s="1"/>
  <c r="M101" i="16" s="1"/>
  <c r="M102" i="16" s="1"/>
  <c r="M103" i="16" s="1"/>
  <c r="M104" i="16" s="1"/>
  <c r="M105" i="16" s="1"/>
  <c r="M106" i="16" s="1"/>
  <c r="M107" i="16" s="1"/>
  <c r="M108" i="16" s="1"/>
  <c r="M109" i="16" s="1"/>
  <c r="M110" i="16" s="1"/>
  <c r="M111" i="16" s="1"/>
  <c r="M112" i="16" s="1"/>
  <c r="M113" i="16" s="1"/>
  <c r="M114" i="16" s="1"/>
  <c r="M115" i="16" s="1"/>
  <c r="M116" i="16" s="1"/>
  <c r="M117" i="16" s="1"/>
  <c r="M118" i="16" s="1"/>
  <c r="M119" i="16" s="1"/>
  <c r="M120" i="16" s="1"/>
  <c r="M121" i="16" s="1"/>
  <c r="M122" i="16" s="1"/>
  <c r="M123" i="16" s="1"/>
  <c r="M124" i="16" s="1"/>
  <c r="M125" i="16" s="1"/>
  <c r="M126" i="16" s="1"/>
  <c r="M127" i="16" s="1"/>
  <c r="M128" i="16" s="1"/>
  <c r="M129" i="16" s="1"/>
  <c r="M130" i="16" s="1"/>
  <c r="M131" i="16" s="1"/>
  <c r="M132" i="16" s="1"/>
  <c r="M133" i="16" s="1"/>
  <c r="M134" i="16" s="1"/>
  <c r="M135" i="16" s="1"/>
  <c r="M136" i="16" s="1"/>
  <c r="M137" i="16" s="1"/>
  <c r="M138" i="16" s="1"/>
  <c r="M139" i="16" s="1"/>
  <c r="M140" i="16" s="1"/>
  <c r="M141" i="16" s="1"/>
  <c r="M142" i="16" s="1"/>
  <c r="M143" i="16" s="1"/>
  <c r="M144" i="16" s="1"/>
  <c r="M145" i="16" s="1"/>
  <c r="M146" i="16" s="1"/>
  <c r="M147" i="16" s="1"/>
  <c r="M148" i="16" s="1"/>
  <c r="M149" i="16" s="1"/>
  <c r="M150" i="16" s="1"/>
  <c r="M151" i="16" s="1"/>
  <c r="M152" i="16" s="1"/>
  <c r="M153" i="16" s="1"/>
  <c r="M154" i="16" s="1"/>
  <c r="M155" i="16" s="1"/>
  <c r="M156" i="16" s="1"/>
  <c r="M157" i="16" s="1"/>
  <c r="M158" i="16" s="1"/>
  <c r="M159" i="16" s="1"/>
  <c r="M160" i="16" s="1"/>
  <c r="M161" i="16" s="1"/>
  <c r="M162" i="16" s="1"/>
  <c r="M163" i="16" s="1"/>
  <c r="M164" i="16" s="1"/>
  <c r="M165" i="16" s="1"/>
  <c r="M166" i="16" s="1"/>
  <c r="M167" i="16" s="1"/>
  <c r="M168" i="16" s="1"/>
  <c r="M169" i="16" s="1"/>
  <c r="M170" i="16" s="1"/>
  <c r="M171" i="16" s="1"/>
  <c r="M172" i="16" s="1"/>
  <c r="M173" i="16" s="1"/>
  <c r="M174" i="16" s="1"/>
  <c r="M175" i="16" s="1"/>
  <c r="M176" i="16" s="1"/>
  <c r="M177" i="16" s="1"/>
  <c r="M178" i="16" s="1"/>
  <c r="M179" i="16" s="1"/>
  <c r="M180" i="16" s="1"/>
  <c r="M181" i="16" s="1"/>
  <c r="M182" i="16" s="1"/>
  <c r="M183" i="16" s="1"/>
  <c r="M184" i="16" s="1"/>
  <c r="M185" i="16" s="1"/>
  <c r="M186" i="16" s="1"/>
  <c r="M187" i="16" s="1"/>
  <c r="M188" i="16" s="1"/>
  <c r="M189" i="16" s="1"/>
  <c r="M190" i="16" s="1"/>
  <c r="M191" i="16" s="1"/>
  <c r="M192" i="16" s="1"/>
  <c r="M193" i="16" s="1"/>
  <c r="M194" i="16" s="1"/>
  <c r="M195" i="16" s="1"/>
  <c r="M196" i="16" s="1"/>
  <c r="M197" i="16" s="1"/>
  <c r="M198" i="16" s="1"/>
  <c r="M199" i="16" s="1"/>
  <c r="M200" i="16" s="1"/>
  <c r="M201" i="16" s="1"/>
  <c r="M202" i="16" s="1"/>
  <c r="M203" i="16" s="1"/>
  <c r="M204" i="16" s="1"/>
  <c r="M205" i="16" s="1"/>
  <c r="M206" i="16" s="1"/>
  <c r="M207" i="16" s="1"/>
  <c r="M208" i="16" s="1"/>
  <c r="M209" i="16" s="1"/>
  <c r="M210" i="16" s="1"/>
  <c r="M211" i="16" s="1"/>
  <c r="M212" i="16" s="1"/>
  <c r="M213" i="16" s="1"/>
  <c r="M214" i="16" s="1"/>
  <c r="M215" i="16" s="1"/>
  <c r="M216" i="16" s="1"/>
  <c r="M217" i="16" s="1"/>
  <c r="M218" i="16" s="1"/>
  <c r="M219" i="16" s="1"/>
  <c r="M220" i="16" s="1"/>
  <c r="M221" i="16" s="1"/>
  <c r="M222" i="16" s="1"/>
  <c r="M223" i="16" s="1"/>
  <c r="M224" i="16" s="1"/>
  <c r="M225" i="16" s="1"/>
  <c r="M226" i="16" s="1"/>
  <c r="M227" i="16" s="1"/>
  <c r="M228" i="16" s="1"/>
  <c r="M229" i="16" s="1"/>
  <c r="M230" i="16" s="1"/>
  <c r="M231" i="16" s="1"/>
  <c r="M232" i="16" s="1"/>
  <c r="M233" i="16" s="1"/>
  <c r="M234" i="16" s="1"/>
  <c r="M235" i="16" s="1"/>
  <c r="M236" i="16" s="1"/>
  <c r="M237" i="16" s="1"/>
  <c r="M238" i="16" s="1"/>
  <c r="M239" i="16" s="1"/>
  <c r="M240" i="16" s="1"/>
  <c r="M241" i="16" s="1"/>
  <c r="M242" i="16" s="1"/>
  <c r="M243" i="16" s="1"/>
  <c r="M244" i="16" s="1"/>
  <c r="M245" i="16" s="1"/>
  <c r="M246" i="16" s="1"/>
  <c r="M247" i="16" s="1"/>
  <c r="M248" i="16" s="1"/>
  <c r="M249" i="16" s="1"/>
  <c r="M250" i="16" s="1"/>
  <c r="M251" i="16" s="1"/>
  <c r="M252" i="16" s="1"/>
  <c r="M253" i="16" s="1"/>
  <c r="M254" i="16" s="1"/>
  <c r="M255" i="16" s="1"/>
  <c r="M256" i="16" s="1"/>
  <c r="M257" i="16" s="1"/>
  <c r="M258" i="16" s="1"/>
  <c r="M259" i="16" s="1"/>
  <c r="M260" i="16" s="1"/>
  <c r="M261" i="16" s="1"/>
  <c r="M262" i="16" s="1"/>
  <c r="M263" i="16" s="1"/>
  <c r="M264" i="16" s="1"/>
  <c r="M265" i="16" s="1"/>
  <c r="M266" i="16" s="1"/>
  <c r="M267" i="16" s="1"/>
  <c r="M268" i="16" s="1"/>
  <c r="M269" i="16" s="1"/>
  <c r="M270" i="16" s="1"/>
  <c r="M271" i="16" s="1"/>
  <c r="M272" i="16" s="1"/>
  <c r="M273" i="16" s="1"/>
  <c r="M274" i="16" s="1"/>
  <c r="M275" i="16" s="1"/>
  <c r="M276" i="16" s="1"/>
  <c r="M277" i="16" s="1"/>
  <c r="M278" i="16" s="1"/>
  <c r="M279" i="16" s="1"/>
  <c r="M280" i="16" s="1"/>
  <c r="M281" i="16" s="1"/>
  <c r="M282" i="16" s="1"/>
  <c r="M283" i="16" s="1"/>
  <c r="M284" i="16" s="1"/>
  <c r="M285" i="16" s="1"/>
  <c r="M286" i="16" s="1"/>
  <c r="M287" i="16" s="1"/>
  <c r="M288" i="16" s="1"/>
  <c r="M289" i="16" s="1"/>
  <c r="M290" i="16" s="1"/>
  <c r="M291" i="16" s="1"/>
  <c r="M292" i="16" s="1"/>
  <c r="M293" i="16" s="1"/>
  <c r="M294" i="16" s="1"/>
  <c r="M295" i="16" s="1"/>
  <c r="M296" i="16" s="1"/>
  <c r="M297" i="16" s="1"/>
  <c r="M298" i="16" s="1"/>
  <c r="M299" i="16" s="1"/>
  <c r="M300" i="16" s="1"/>
  <c r="M301" i="16" s="1"/>
  <c r="M302" i="16" s="1"/>
  <c r="M303" i="16" s="1"/>
  <c r="M304" i="16" s="1"/>
  <c r="M305" i="16" s="1"/>
  <c r="M306" i="16" s="1"/>
  <c r="M307" i="16" s="1"/>
  <c r="M308" i="16" s="1"/>
  <c r="M309" i="16" s="1"/>
  <c r="M310" i="16" s="1"/>
  <c r="M311" i="16" s="1"/>
  <c r="M312" i="16" s="1"/>
  <c r="M313" i="16" s="1"/>
  <c r="M314" i="16" s="1"/>
  <c r="M315" i="16" s="1"/>
  <c r="M316" i="16" s="1"/>
  <c r="M317" i="16" s="1"/>
  <c r="M318" i="16" s="1"/>
  <c r="M319" i="16" s="1"/>
  <c r="M320" i="16" s="1"/>
  <c r="M321" i="16" s="1"/>
  <c r="M322" i="16" s="1"/>
  <c r="M323" i="16" s="1"/>
  <c r="M324" i="16" s="1"/>
  <c r="M325" i="16" s="1"/>
  <c r="M326" i="16" s="1"/>
  <c r="M327" i="16" s="1"/>
  <c r="M328" i="16" s="1"/>
  <c r="M329" i="16" s="1"/>
  <c r="M330" i="16" s="1"/>
  <c r="M331" i="16" s="1"/>
  <c r="M332" i="16" s="1"/>
  <c r="M333" i="16" s="1"/>
  <c r="M334" i="16" s="1"/>
  <c r="M335" i="16" s="1"/>
  <c r="M336" i="16" s="1"/>
  <c r="M337" i="16" s="1"/>
  <c r="M338" i="16" s="1"/>
  <c r="M339" i="16" s="1"/>
  <c r="M340" i="16" s="1"/>
  <c r="M341" i="16" s="1"/>
  <c r="M342" i="16" s="1"/>
  <c r="M343" i="16" s="1"/>
  <c r="M344" i="16" s="1"/>
  <c r="M345" i="16" s="1"/>
  <c r="M346" i="16" s="1"/>
  <c r="M347" i="16" s="1"/>
  <c r="M348" i="16" s="1"/>
  <c r="M349" i="16" s="1"/>
  <c r="M350" i="16" s="1"/>
  <c r="M351" i="16" s="1"/>
  <c r="M352" i="16" s="1"/>
  <c r="M353" i="16" s="1"/>
  <c r="M354" i="16" s="1"/>
  <c r="M355" i="16" s="1"/>
  <c r="M356" i="16" s="1"/>
  <c r="M357" i="16" s="1"/>
  <c r="M358" i="16" s="1"/>
  <c r="M359" i="16" s="1"/>
  <c r="M360" i="16" s="1"/>
  <c r="M361" i="16" s="1"/>
  <c r="M362" i="16" s="1"/>
  <c r="M363" i="16" s="1"/>
  <c r="L4" i="16"/>
  <c r="L5" i="16" s="1"/>
  <c r="L6" i="16" s="1"/>
  <c r="L7" i="16" s="1"/>
  <c r="L8" i="16" s="1"/>
  <c r="L9" i="16" s="1"/>
  <c r="L10" i="16" s="1"/>
  <c r="L11" i="16" s="1"/>
  <c r="L12" i="16" s="1"/>
  <c r="L13" i="16" s="1"/>
  <c r="L14" i="16" s="1"/>
  <c r="L15" i="16" s="1"/>
  <c r="L16" i="16" s="1"/>
  <c r="L17" i="16" s="1"/>
  <c r="L18" i="16" s="1"/>
  <c r="L19" i="16" s="1"/>
  <c r="L20" i="16" s="1"/>
  <c r="L21" i="16" s="1"/>
  <c r="L22" i="16" s="1"/>
  <c r="L23" i="16" s="1"/>
  <c r="L24" i="16" s="1"/>
  <c r="L25" i="16" s="1"/>
  <c r="L26" i="16" s="1"/>
  <c r="L27" i="16" s="1"/>
  <c r="L28" i="16" s="1"/>
  <c r="L29" i="16" s="1"/>
  <c r="L30" i="16" s="1"/>
  <c r="L31" i="16" s="1"/>
  <c r="L32" i="16" s="1"/>
  <c r="L33" i="16" s="1"/>
  <c r="L34" i="16" s="1"/>
  <c r="L35" i="16" s="1"/>
  <c r="L36" i="16" s="1"/>
  <c r="L37" i="16" s="1"/>
  <c r="L38" i="16" s="1"/>
  <c r="L39" i="16" s="1"/>
  <c r="L40" i="16" s="1"/>
  <c r="L41" i="16" s="1"/>
  <c r="L42" i="16" s="1"/>
  <c r="L43" i="16" s="1"/>
  <c r="L44" i="16" s="1"/>
  <c r="L45" i="16" s="1"/>
  <c r="L46" i="16" s="1"/>
  <c r="L47" i="16" s="1"/>
  <c r="L48" i="16" s="1"/>
  <c r="L49" i="16" s="1"/>
  <c r="L50" i="16" s="1"/>
  <c r="L51" i="16" s="1"/>
  <c r="L52" i="16" s="1"/>
  <c r="L53" i="16" s="1"/>
  <c r="L54" i="16" s="1"/>
  <c r="L55" i="16" s="1"/>
  <c r="L56" i="16" s="1"/>
  <c r="L57" i="16" s="1"/>
  <c r="L58" i="16" s="1"/>
  <c r="L59" i="16" s="1"/>
  <c r="L60" i="16" s="1"/>
  <c r="L61" i="16" s="1"/>
  <c r="L62" i="16" s="1"/>
  <c r="L63" i="16" s="1"/>
  <c r="L64" i="16" s="1"/>
  <c r="L65" i="16" s="1"/>
  <c r="L66" i="16" s="1"/>
  <c r="L67" i="16" s="1"/>
  <c r="L68" i="16" s="1"/>
  <c r="L69" i="16" s="1"/>
  <c r="L70" i="16" s="1"/>
  <c r="L71" i="16" s="1"/>
  <c r="L72" i="16" s="1"/>
  <c r="L73" i="16" s="1"/>
  <c r="L74" i="16" s="1"/>
  <c r="L75" i="16" s="1"/>
  <c r="L76" i="16" s="1"/>
  <c r="L77" i="16" s="1"/>
  <c r="L78" i="16" s="1"/>
  <c r="L79" i="16" s="1"/>
  <c r="L80" i="16" s="1"/>
  <c r="L81" i="16" s="1"/>
  <c r="L82" i="16" s="1"/>
  <c r="L83" i="16" s="1"/>
  <c r="L84" i="16" s="1"/>
  <c r="L85" i="16" s="1"/>
  <c r="L86" i="16" s="1"/>
  <c r="L87" i="16" s="1"/>
  <c r="L88" i="16" s="1"/>
  <c r="L89" i="16" s="1"/>
  <c r="L90" i="16" s="1"/>
  <c r="L91" i="16" s="1"/>
  <c r="L92" i="16" s="1"/>
  <c r="L93" i="16" s="1"/>
  <c r="L94" i="16" s="1"/>
  <c r="L95" i="16" s="1"/>
  <c r="L96" i="16" s="1"/>
  <c r="L97" i="16" s="1"/>
  <c r="L98" i="16" s="1"/>
  <c r="L99" i="16" s="1"/>
  <c r="L100" i="16" s="1"/>
  <c r="L101" i="16" s="1"/>
  <c r="L102" i="16" s="1"/>
  <c r="L103" i="16" s="1"/>
  <c r="L104" i="16" s="1"/>
  <c r="L105" i="16" s="1"/>
  <c r="L106" i="16" s="1"/>
  <c r="L107" i="16" s="1"/>
  <c r="L108" i="16" s="1"/>
  <c r="L109" i="16" s="1"/>
  <c r="L110" i="16" s="1"/>
  <c r="L111" i="16" s="1"/>
  <c r="L112" i="16" s="1"/>
  <c r="L113" i="16" s="1"/>
  <c r="L114" i="16" s="1"/>
  <c r="L115" i="16" s="1"/>
  <c r="L116" i="16" s="1"/>
  <c r="L117" i="16" s="1"/>
  <c r="L118" i="16" s="1"/>
  <c r="L119" i="16" s="1"/>
  <c r="L120" i="16" s="1"/>
  <c r="L121" i="16" s="1"/>
  <c r="L122" i="16" s="1"/>
  <c r="L123" i="16" s="1"/>
  <c r="L124" i="16" s="1"/>
  <c r="L125" i="16" s="1"/>
  <c r="L126" i="16" s="1"/>
  <c r="L127" i="16" s="1"/>
  <c r="L128" i="16" s="1"/>
  <c r="L129" i="16" s="1"/>
  <c r="L130" i="16" s="1"/>
  <c r="L131" i="16" s="1"/>
  <c r="L132" i="16" s="1"/>
  <c r="L133" i="16" s="1"/>
  <c r="L134" i="16" s="1"/>
  <c r="L135" i="16" s="1"/>
  <c r="L136" i="16" s="1"/>
  <c r="L137" i="16" s="1"/>
  <c r="L138" i="16" s="1"/>
  <c r="L139" i="16" s="1"/>
  <c r="L140" i="16" s="1"/>
  <c r="L141" i="16" s="1"/>
  <c r="L142" i="16" s="1"/>
  <c r="L143" i="16" s="1"/>
  <c r="L144" i="16" s="1"/>
  <c r="L145" i="16" s="1"/>
  <c r="L146" i="16" s="1"/>
  <c r="L147" i="16" s="1"/>
  <c r="L148" i="16" s="1"/>
  <c r="L149" i="16" s="1"/>
  <c r="L150" i="16" s="1"/>
  <c r="L151" i="16" s="1"/>
  <c r="L152" i="16" s="1"/>
  <c r="L153" i="16" s="1"/>
  <c r="L154" i="16" s="1"/>
  <c r="L155" i="16" s="1"/>
  <c r="L156" i="16" s="1"/>
  <c r="L157" i="16" s="1"/>
  <c r="L158" i="16" s="1"/>
  <c r="L159" i="16" s="1"/>
  <c r="L160" i="16" s="1"/>
  <c r="L161" i="16" s="1"/>
  <c r="L162" i="16" s="1"/>
  <c r="L163" i="16" s="1"/>
  <c r="L164" i="16" s="1"/>
  <c r="L165" i="16" s="1"/>
  <c r="L166" i="16" s="1"/>
  <c r="L167" i="16" s="1"/>
  <c r="L168" i="16" s="1"/>
  <c r="L169" i="16" s="1"/>
  <c r="L170" i="16" s="1"/>
  <c r="L171" i="16" s="1"/>
  <c r="L172" i="16" s="1"/>
  <c r="L173" i="16" s="1"/>
  <c r="L174" i="16" s="1"/>
  <c r="L175" i="16" s="1"/>
  <c r="L176" i="16" s="1"/>
  <c r="L177" i="16" s="1"/>
  <c r="L178" i="16" s="1"/>
  <c r="L179" i="16" s="1"/>
  <c r="L180" i="16" s="1"/>
  <c r="L181" i="16" s="1"/>
  <c r="L182" i="16" s="1"/>
  <c r="L183" i="16" s="1"/>
  <c r="L184" i="16" s="1"/>
  <c r="L185" i="16" s="1"/>
  <c r="L186" i="16" s="1"/>
  <c r="L187" i="16" s="1"/>
  <c r="L188" i="16" s="1"/>
  <c r="L189" i="16" s="1"/>
  <c r="L190" i="16" s="1"/>
  <c r="L191" i="16" s="1"/>
  <c r="L192" i="16" s="1"/>
  <c r="L193" i="16" s="1"/>
  <c r="L194" i="16" s="1"/>
  <c r="L195" i="16" s="1"/>
  <c r="L196" i="16" s="1"/>
  <c r="L197" i="16" s="1"/>
  <c r="L198" i="16" s="1"/>
  <c r="L199" i="16" s="1"/>
  <c r="L200" i="16" s="1"/>
  <c r="L201" i="16" s="1"/>
  <c r="L202" i="16" s="1"/>
  <c r="L203" i="16" s="1"/>
  <c r="L204" i="16" s="1"/>
  <c r="L205" i="16" s="1"/>
  <c r="L206" i="16" s="1"/>
  <c r="L207" i="16" s="1"/>
  <c r="L208" i="16" s="1"/>
  <c r="L209" i="16" s="1"/>
  <c r="L210" i="16" s="1"/>
  <c r="L211" i="16" s="1"/>
  <c r="L212" i="16" s="1"/>
  <c r="L213" i="16" s="1"/>
  <c r="L214" i="16" s="1"/>
  <c r="L215" i="16" s="1"/>
  <c r="L216" i="16" s="1"/>
  <c r="L217" i="16" s="1"/>
  <c r="L218" i="16" s="1"/>
  <c r="L219" i="16" s="1"/>
  <c r="L220" i="16" s="1"/>
  <c r="L221" i="16" s="1"/>
  <c r="L222" i="16" s="1"/>
  <c r="L223" i="16" s="1"/>
  <c r="L224" i="16" s="1"/>
  <c r="L225" i="16" s="1"/>
  <c r="L226" i="16" s="1"/>
  <c r="L227" i="16" s="1"/>
  <c r="L228" i="16" s="1"/>
  <c r="L229" i="16" s="1"/>
  <c r="L230" i="16" s="1"/>
  <c r="L231" i="16" s="1"/>
  <c r="L232" i="16" s="1"/>
  <c r="L233" i="16" s="1"/>
  <c r="L234" i="16" s="1"/>
  <c r="L235" i="16" s="1"/>
  <c r="L236" i="16" s="1"/>
  <c r="L237" i="16" s="1"/>
  <c r="L238" i="16" s="1"/>
  <c r="L239" i="16" s="1"/>
  <c r="L240" i="16" s="1"/>
  <c r="L241" i="16" s="1"/>
  <c r="L242" i="16" s="1"/>
  <c r="L243" i="16" s="1"/>
  <c r="L244" i="16" s="1"/>
  <c r="L245" i="16" s="1"/>
  <c r="L246" i="16" s="1"/>
  <c r="L247" i="16" s="1"/>
  <c r="L248" i="16" s="1"/>
  <c r="L249" i="16" s="1"/>
  <c r="L250" i="16" s="1"/>
  <c r="L251" i="16" s="1"/>
  <c r="L252" i="16" s="1"/>
  <c r="L253" i="16" s="1"/>
  <c r="L254" i="16" s="1"/>
  <c r="L255" i="16" s="1"/>
  <c r="L256" i="16" s="1"/>
  <c r="L257" i="16" s="1"/>
  <c r="L258" i="16" s="1"/>
  <c r="L259" i="16" s="1"/>
  <c r="L260" i="16" s="1"/>
  <c r="L261" i="16" s="1"/>
  <c r="L262" i="16" s="1"/>
  <c r="L263" i="16" s="1"/>
  <c r="L264" i="16" s="1"/>
  <c r="L265" i="16" s="1"/>
  <c r="L266" i="16" s="1"/>
  <c r="L267" i="16" s="1"/>
  <c r="L268" i="16" s="1"/>
  <c r="L269" i="16" s="1"/>
  <c r="L270" i="16" s="1"/>
  <c r="L271" i="16" s="1"/>
  <c r="L272" i="16" s="1"/>
  <c r="L273" i="16" s="1"/>
  <c r="L274" i="16" s="1"/>
  <c r="L275" i="16" s="1"/>
  <c r="L276" i="16" s="1"/>
  <c r="L277" i="16" s="1"/>
  <c r="L278" i="16" s="1"/>
  <c r="L279" i="16" s="1"/>
  <c r="L280" i="16" s="1"/>
  <c r="L281" i="16" s="1"/>
  <c r="L282" i="16" s="1"/>
  <c r="L283" i="16" s="1"/>
  <c r="L284" i="16" s="1"/>
  <c r="L285" i="16" s="1"/>
  <c r="L286" i="16" s="1"/>
  <c r="L287" i="16" s="1"/>
  <c r="L288" i="16" s="1"/>
  <c r="L289" i="16" s="1"/>
  <c r="L290" i="16" s="1"/>
  <c r="L291" i="16" s="1"/>
  <c r="L292" i="16" s="1"/>
  <c r="L293" i="16" s="1"/>
  <c r="L294" i="16" s="1"/>
  <c r="L295" i="16" s="1"/>
  <c r="L296" i="16" s="1"/>
  <c r="L297" i="16" s="1"/>
  <c r="L298" i="16" s="1"/>
  <c r="L299" i="16" s="1"/>
  <c r="L300" i="16" s="1"/>
  <c r="L301" i="16" s="1"/>
  <c r="L302" i="16" s="1"/>
  <c r="L303" i="16" s="1"/>
  <c r="L304" i="16" s="1"/>
  <c r="L305" i="16" s="1"/>
  <c r="L306" i="16" s="1"/>
  <c r="L307" i="16" s="1"/>
  <c r="L308" i="16" s="1"/>
  <c r="L309" i="16" s="1"/>
  <c r="L310" i="16" s="1"/>
  <c r="L311" i="16" s="1"/>
  <c r="L312" i="16" s="1"/>
  <c r="L313" i="16" s="1"/>
  <c r="L314" i="16" s="1"/>
  <c r="L315" i="16" s="1"/>
  <c r="L316" i="16" s="1"/>
  <c r="L317" i="16" s="1"/>
  <c r="L318" i="16" s="1"/>
  <c r="L319" i="16" s="1"/>
  <c r="L320" i="16" s="1"/>
  <c r="L321" i="16" s="1"/>
  <c r="L322" i="16" s="1"/>
  <c r="L323" i="16" s="1"/>
  <c r="L324" i="16" s="1"/>
  <c r="L325" i="16" s="1"/>
  <c r="L326" i="16" s="1"/>
  <c r="L327" i="16" s="1"/>
  <c r="L328" i="16" s="1"/>
  <c r="L329" i="16" s="1"/>
  <c r="L330" i="16" s="1"/>
  <c r="L331" i="16" s="1"/>
  <c r="L332" i="16" s="1"/>
  <c r="L333" i="16" s="1"/>
  <c r="L334" i="16" s="1"/>
  <c r="L335" i="16" s="1"/>
  <c r="L336" i="16" s="1"/>
  <c r="L337" i="16" s="1"/>
  <c r="L338" i="16" s="1"/>
  <c r="L339" i="16" s="1"/>
  <c r="L340" i="16" s="1"/>
  <c r="L341" i="16" s="1"/>
  <c r="L342" i="16" s="1"/>
  <c r="L343" i="16" s="1"/>
  <c r="L344" i="16" s="1"/>
  <c r="L345" i="16" s="1"/>
  <c r="L346" i="16" s="1"/>
  <c r="L347" i="16" s="1"/>
  <c r="L348" i="16" s="1"/>
  <c r="L349" i="16" s="1"/>
  <c r="L350" i="16" s="1"/>
  <c r="L351" i="16" s="1"/>
  <c r="L352" i="16" s="1"/>
  <c r="L353" i="16" s="1"/>
  <c r="L354" i="16" s="1"/>
  <c r="L355" i="16" s="1"/>
  <c r="L356" i="16" s="1"/>
  <c r="L357" i="16" s="1"/>
  <c r="L358" i="16" s="1"/>
  <c r="L359" i="16" s="1"/>
  <c r="L360" i="16" s="1"/>
  <c r="L361" i="16" s="1"/>
  <c r="L362" i="16" s="1"/>
  <c r="L363" i="16" s="1"/>
  <c r="K4" i="16"/>
  <c r="K5" i="16" s="1"/>
  <c r="K6" i="16" s="1"/>
  <c r="K7" i="16" s="1"/>
  <c r="K8" i="16" s="1"/>
  <c r="K9" i="16" s="1"/>
  <c r="K10" i="16" s="1"/>
  <c r="K11" i="16" s="1"/>
  <c r="K12" i="16" s="1"/>
  <c r="K13" i="16" s="1"/>
  <c r="K14" i="16" s="1"/>
  <c r="K15" i="16" s="1"/>
  <c r="K16" i="16" s="1"/>
  <c r="K17" i="16" s="1"/>
  <c r="K18" i="16" s="1"/>
  <c r="K19" i="16" s="1"/>
  <c r="K20" i="16" s="1"/>
  <c r="K21" i="16" s="1"/>
  <c r="K22" i="16" s="1"/>
  <c r="K23" i="16" s="1"/>
  <c r="K24" i="16" s="1"/>
  <c r="K25" i="16" s="1"/>
  <c r="K26" i="16" s="1"/>
  <c r="K27" i="16" s="1"/>
  <c r="K28" i="16" s="1"/>
  <c r="K29" i="16" s="1"/>
  <c r="K30" i="16" s="1"/>
  <c r="K31" i="16" s="1"/>
  <c r="K32" i="16" s="1"/>
  <c r="K33" i="16" s="1"/>
  <c r="K34" i="16" s="1"/>
  <c r="K35" i="16" s="1"/>
  <c r="K36" i="16" s="1"/>
  <c r="K37" i="16" s="1"/>
  <c r="K38" i="16" s="1"/>
  <c r="K39" i="16" s="1"/>
  <c r="K40" i="16" s="1"/>
  <c r="K41" i="16" s="1"/>
  <c r="K42" i="16" s="1"/>
  <c r="K43" i="16" s="1"/>
  <c r="K44" i="16" s="1"/>
  <c r="K45" i="16" s="1"/>
  <c r="K46" i="16" s="1"/>
  <c r="K47" i="16" s="1"/>
  <c r="K48" i="16" s="1"/>
  <c r="K49" i="16" s="1"/>
  <c r="K50" i="16" s="1"/>
  <c r="K51" i="16" s="1"/>
  <c r="K52" i="16" s="1"/>
  <c r="K53" i="16" s="1"/>
  <c r="K54" i="16" s="1"/>
  <c r="K55" i="16" s="1"/>
  <c r="K56" i="16" s="1"/>
  <c r="K57" i="16" s="1"/>
  <c r="K58" i="16" s="1"/>
  <c r="K59" i="16" s="1"/>
  <c r="K60" i="16" s="1"/>
  <c r="K61" i="16" s="1"/>
  <c r="K62" i="16" s="1"/>
  <c r="K63" i="16" s="1"/>
  <c r="K64" i="16" s="1"/>
  <c r="K65" i="16" s="1"/>
  <c r="K66" i="16" s="1"/>
  <c r="K67" i="16" s="1"/>
  <c r="K68" i="16" s="1"/>
  <c r="K69" i="16" s="1"/>
  <c r="K70" i="16" s="1"/>
  <c r="K71" i="16" s="1"/>
  <c r="K72" i="16" s="1"/>
  <c r="K73" i="16" s="1"/>
  <c r="K74" i="16" s="1"/>
  <c r="K75" i="16" s="1"/>
  <c r="K76" i="16" s="1"/>
  <c r="K77" i="16" s="1"/>
  <c r="K78" i="16" s="1"/>
  <c r="K79" i="16" s="1"/>
  <c r="K80" i="16" s="1"/>
  <c r="K81" i="16" s="1"/>
  <c r="K82" i="16" s="1"/>
  <c r="K83" i="16" s="1"/>
  <c r="K84" i="16" s="1"/>
  <c r="K85" i="16" s="1"/>
  <c r="K86" i="16" s="1"/>
  <c r="K87" i="16" s="1"/>
  <c r="K88" i="16" s="1"/>
  <c r="K89" i="16" s="1"/>
  <c r="K90" i="16" s="1"/>
  <c r="K91" i="16" s="1"/>
  <c r="K92" i="16" s="1"/>
  <c r="K93" i="16" s="1"/>
  <c r="K94" i="16" s="1"/>
  <c r="K95" i="16" s="1"/>
  <c r="K96" i="16" s="1"/>
  <c r="K97" i="16" s="1"/>
  <c r="K98" i="16" s="1"/>
  <c r="K99" i="16" s="1"/>
  <c r="K100" i="16" s="1"/>
  <c r="K101" i="16" s="1"/>
  <c r="K102" i="16" s="1"/>
  <c r="K103" i="16" s="1"/>
  <c r="K104" i="16" s="1"/>
  <c r="K105" i="16" s="1"/>
  <c r="K106" i="16" s="1"/>
  <c r="K107" i="16" s="1"/>
  <c r="K108" i="16" s="1"/>
  <c r="K109" i="16" s="1"/>
  <c r="K110" i="16" s="1"/>
  <c r="K111" i="16" s="1"/>
  <c r="K112" i="16" s="1"/>
  <c r="K113" i="16" s="1"/>
  <c r="K114" i="16" s="1"/>
  <c r="K115" i="16" s="1"/>
  <c r="K116" i="16" s="1"/>
  <c r="K117" i="16" s="1"/>
  <c r="K118" i="16" s="1"/>
  <c r="K119" i="16" s="1"/>
  <c r="K120" i="16" s="1"/>
  <c r="K121" i="16" s="1"/>
  <c r="K122" i="16" s="1"/>
  <c r="K123" i="16" s="1"/>
  <c r="K124" i="16" s="1"/>
  <c r="K125" i="16" s="1"/>
  <c r="K126" i="16" s="1"/>
  <c r="K127" i="16" s="1"/>
  <c r="K128" i="16" s="1"/>
  <c r="K129" i="16" s="1"/>
  <c r="K130" i="16" s="1"/>
  <c r="K131" i="16" s="1"/>
  <c r="K132" i="16" s="1"/>
  <c r="K133" i="16" s="1"/>
  <c r="K134" i="16" s="1"/>
  <c r="K135" i="16" s="1"/>
  <c r="K136" i="16" s="1"/>
  <c r="K137" i="16" s="1"/>
  <c r="K138" i="16" s="1"/>
  <c r="K139" i="16" s="1"/>
  <c r="K140" i="16" s="1"/>
  <c r="K141" i="16" s="1"/>
  <c r="K142" i="16" s="1"/>
  <c r="K143" i="16" s="1"/>
  <c r="K144" i="16" s="1"/>
  <c r="K145" i="16" s="1"/>
  <c r="K146" i="16" s="1"/>
  <c r="K147" i="16" s="1"/>
  <c r="K148" i="16" s="1"/>
  <c r="K149" i="16" s="1"/>
  <c r="K150" i="16" s="1"/>
  <c r="K151" i="16" s="1"/>
  <c r="K152" i="16" s="1"/>
  <c r="K153" i="16" s="1"/>
  <c r="K154" i="16" s="1"/>
  <c r="K155" i="16" s="1"/>
  <c r="K156" i="16" s="1"/>
  <c r="K157" i="16" s="1"/>
  <c r="K158" i="16" s="1"/>
  <c r="K159" i="16" s="1"/>
  <c r="K160" i="16" s="1"/>
  <c r="K161" i="16" s="1"/>
  <c r="K162" i="16" s="1"/>
  <c r="K163" i="16" s="1"/>
  <c r="K164" i="16" s="1"/>
  <c r="K165" i="16" s="1"/>
  <c r="K166" i="16" s="1"/>
  <c r="K167" i="16" s="1"/>
  <c r="K168" i="16" s="1"/>
  <c r="K169" i="16" s="1"/>
  <c r="K170" i="16" s="1"/>
  <c r="K171" i="16" s="1"/>
  <c r="K172" i="16" s="1"/>
  <c r="K173" i="16" s="1"/>
  <c r="K174" i="16" s="1"/>
  <c r="K175" i="16" s="1"/>
  <c r="K176" i="16" s="1"/>
  <c r="K177" i="16" s="1"/>
  <c r="K178" i="16" s="1"/>
  <c r="K179" i="16" s="1"/>
  <c r="K180" i="16" s="1"/>
  <c r="K181" i="16" s="1"/>
  <c r="K182" i="16" s="1"/>
  <c r="K183" i="16" s="1"/>
  <c r="K184" i="16" s="1"/>
  <c r="K185" i="16" s="1"/>
  <c r="K186" i="16" s="1"/>
  <c r="K187" i="16" s="1"/>
  <c r="K188" i="16" s="1"/>
  <c r="K189" i="16" s="1"/>
  <c r="K190" i="16" s="1"/>
  <c r="K191" i="16" s="1"/>
  <c r="K192" i="16" s="1"/>
  <c r="K193" i="16" s="1"/>
  <c r="K194" i="16" s="1"/>
  <c r="K195" i="16" s="1"/>
  <c r="K196" i="16" s="1"/>
  <c r="K197" i="16" s="1"/>
  <c r="K198" i="16" s="1"/>
  <c r="K199" i="16" s="1"/>
  <c r="K200" i="16" s="1"/>
  <c r="K201" i="16" s="1"/>
  <c r="K202" i="16" s="1"/>
  <c r="K203" i="16" s="1"/>
  <c r="K204" i="16" s="1"/>
  <c r="K205" i="16" s="1"/>
  <c r="K206" i="16" s="1"/>
  <c r="K207" i="16" s="1"/>
  <c r="K208" i="16" s="1"/>
  <c r="K209" i="16" s="1"/>
  <c r="K210" i="16" s="1"/>
  <c r="K211" i="16" s="1"/>
  <c r="K212" i="16" s="1"/>
  <c r="K213" i="16" s="1"/>
  <c r="K214" i="16" s="1"/>
  <c r="K215" i="16" s="1"/>
  <c r="K216" i="16" s="1"/>
  <c r="K217" i="16" s="1"/>
  <c r="K218" i="16" s="1"/>
  <c r="K219" i="16" s="1"/>
  <c r="K220" i="16" s="1"/>
  <c r="K221" i="16" s="1"/>
  <c r="K222" i="16" s="1"/>
  <c r="K223" i="16" s="1"/>
  <c r="K224" i="16" s="1"/>
  <c r="K225" i="16" s="1"/>
  <c r="K226" i="16" s="1"/>
  <c r="K227" i="16" s="1"/>
  <c r="K228" i="16" s="1"/>
  <c r="K229" i="16" s="1"/>
  <c r="K230" i="16" s="1"/>
  <c r="K231" i="16" s="1"/>
  <c r="K232" i="16" s="1"/>
  <c r="K233" i="16" s="1"/>
  <c r="K234" i="16" s="1"/>
  <c r="K235" i="16" s="1"/>
  <c r="K236" i="16" s="1"/>
  <c r="K237" i="16" s="1"/>
  <c r="K238" i="16" s="1"/>
  <c r="K239" i="16" s="1"/>
  <c r="K240" i="16" s="1"/>
  <c r="K241" i="16" s="1"/>
  <c r="K242" i="16" s="1"/>
  <c r="K243" i="16" s="1"/>
  <c r="K244" i="16" s="1"/>
  <c r="K245" i="16" s="1"/>
  <c r="K246" i="16" s="1"/>
  <c r="K247" i="16" s="1"/>
  <c r="K248" i="16" s="1"/>
  <c r="K249" i="16" s="1"/>
  <c r="K250" i="16" s="1"/>
  <c r="K251" i="16" s="1"/>
  <c r="K252" i="16" s="1"/>
  <c r="K253" i="16" s="1"/>
  <c r="K254" i="16" s="1"/>
  <c r="K255" i="16" s="1"/>
  <c r="K256" i="16" s="1"/>
  <c r="K257" i="16" s="1"/>
  <c r="K258" i="16" s="1"/>
  <c r="K259" i="16" s="1"/>
  <c r="K260" i="16" s="1"/>
  <c r="K261" i="16" s="1"/>
  <c r="K262" i="16" s="1"/>
  <c r="K263" i="16" s="1"/>
  <c r="K264" i="16" s="1"/>
  <c r="K265" i="16" s="1"/>
  <c r="K266" i="16" s="1"/>
  <c r="K267" i="16" s="1"/>
  <c r="K268" i="16" s="1"/>
  <c r="K269" i="16" s="1"/>
  <c r="K270" i="16" s="1"/>
  <c r="K271" i="16" s="1"/>
  <c r="K272" i="16" s="1"/>
  <c r="K273" i="16" s="1"/>
  <c r="K274" i="16" s="1"/>
  <c r="K275" i="16" s="1"/>
  <c r="K276" i="16" s="1"/>
  <c r="K277" i="16" s="1"/>
  <c r="K278" i="16" s="1"/>
  <c r="K279" i="16" s="1"/>
  <c r="K280" i="16" s="1"/>
  <c r="K281" i="16" s="1"/>
  <c r="K282" i="16" s="1"/>
  <c r="K283" i="16" s="1"/>
  <c r="K284" i="16" s="1"/>
  <c r="K285" i="16" s="1"/>
  <c r="K286" i="16" s="1"/>
  <c r="K287" i="16" s="1"/>
  <c r="K288" i="16" s="1"/>
  <c r="K289" i="16" s="1"/>
  <c r="K290" i="16" s="1"/>
  <c r="K291" i="16" s="1"/>
  <c r="K292" i="16" s="1"/>
  <c r="K293" i="16" s="1"/>
  <c r="K294" i="16" s="1"/>
  <c r="K295" i="16" s="1"/>
  <c r="K296" i="16" s="1"/>
  <c r="K297" i="16" s="1"/>
  <c r="K298" i="16" s="1"/>
  <c r="K299" i="16" s="1"/>
  <c r="K300" i="16" s="1"/>
  <c r="K301" i="16" s="1"/>
  <c r="K302" i="16" s="1"/>
  <c r="K303" i="16" s="1"/>
  <c r="K304" i="16" s="1"/>
  <c r="K305" i="16" s="1"/>
  <c r="K306" i="16" s="1"/>
  <c r="K307" i="16" s="1"/>
  <c r="K308" i="16" s="1"/>
  <c r="K309" i="16" s="1"/>
  <c r="K310" i="16" s="1"/>
  <c r="K311" i="16" s="1"/>
  <c r="K312" i="16" s="1"/>
  <c r="K313" i="16" s="1"/>
  <c r="K314" i="16" s="1"/>
  <c r="K315" i="16" s="1"/>
  <c r="K316" i="16" s="1"/>
  <c r="K317" i="16" s="1"/>
  <c r="K318" i="16" s="1"/>
  <c r="K319" i="16" s="1"/>
  <c r="K320" i="16" s="1"/>
  <c r="K321" i="16" s="1"/>
  <c r="K322" i="16" s="1"/>
  <c r="K323" i="16" s="1"/>
  <c r="K324" i="16" s="1"/>
  <c r="K325" i="16" s="1"/>
  <c r="K326" i="16" s="1"/>
  <c r="K327" i="16" s="1"/>
  <c r="K328" i="16" s="1"/>
  <c r="K329" i="16" s="1"/>
  <c r="K330" i="16" s="1"/>
  <c r="K331" i="16" s="1"/>
  <c r="K332" i="16" s="1"/>
  <c r="K333" i="16" s="1"/>
  <c r="K334" i="16" s="1"/>
  <c r="K335" i="16" s="1"/>
  <c r="K336" i="16" s="1"/>
  <c r="K337" i="16" s="1"/>
  <c r="K338" i="16" s="1"/>
  <c r="K339" i="16" s="1"/>
  <c r="K340" i="16" s="1"/>
  <c r="K341" i="16" s="1"/>
  <c r="K342" i="16" s="1"/>
  <c r="K343" i="16" s="1"/>
  <c r="K344" i="16" s="1"/>
  <c r="K345" i="16" s="1"/>
  <c r="K346" i="16" s="1"/>
  <c r="K347" i="16" s="1"/>
  <c r="K348" i="16" s="1"/>
  <c r="K349" i="16" s="1"/>
  <c r="K350" i="16" s="1"/>
  <c r="K351" i="16" s="1"/>
  <c r="K352" i="16" s="1"/>
  <c r="K353" i="16" s="1"/>
  <c r="K354" i="16" s="1"/>
  <c r="K355" i="16" s="1"/>
  <c r="K356" i="16" s="1"/>
  <c r="K357" i="16" s="1"/>
  <c r="K358" i="16" s="1"/>
  <c r="K359" i="16" s="1"/>
  <c r="K360" i="16" s="1"/>
  <c r="K361" i="16" s="1"/>
  <c r="K362" i="16" s="1"/>
  <c r="K363" i="16" s="1"/>
  <c r="J4" i="16"/>
  <c r="J5" i="16" s="1"/>
  <c r="J6" i="16" s="1"/>
  <c r="J7" i="16" s="1"/>
  <c r="J8" i="16" s="1"/>
  <c r="J9" i="16" s="1"/>
  <c r="J10" i="16" s="1"/>
  <c r="J11" i="16" s="1"/>
  <c r="J12" i="16" s="1"/>
  <c r="J13" i="16" s="1"/>
  <c r="J14" i="16" s="1"/>
  <c r="J15" i="16" s="1"/>
  <c r="J16" i="16" s="1"/>
  <c r="J17" i="16" s="1"/>
  <c r="J18" i="16" s="1"/>
  <c r="J19" i="16" s="1"/>
  <c r="J20" i="16" s="1"/>
  <c r="J21" i="16" s="1"/>
  <c r="J22" i="16" s="1"/>
  <c r="J23" i="16" s="1"/>
  <c r="J24" i="16" s="1"/>
  <c r="J25" i="16" s="1"/>
  <c r="J26" i="16" s="1"/>
  <c r="J27" i="16" s="1"/>
  <c r="J28" i="16" s="1"/>
  <c r="J29" i="16" s="1"/>
  <c r="J30" i="16" s="1"/>
  <c r="J31" i="16" s="1"/>
  <c r="J32" i="16" s="1"/>
  <c r="J33" i="16" s="1"/>
  <c r="J34" i="16" s="1"/>
  <c r="J35" i="16" s="1"/>
  <c r="J36" i="16" s="1"/>
  <c r="J37" i="16" s="1"/>
  <c r="J38" i="16" s="1"/>
  <c r="J39" i="16" s="1"/>
  <c r="J40" i="16" s="1"/>
  <c r="J41" i="16" s="1"/>
  <c r="J42" i="16" s="1"/>
  <c r="J43" i="16" s="1"/>
  <c r="J44" i="16" s="1"/>
  <c r="J45" i="16" s="1"/>
  <c r="J46" i="16" s="1"/>
  <c r="J47" i="16" s="1"/>
  <c r="J48" i="16" s="1"/>
  <c r="J49" i="16" s="1"/>
  <c r="J50" i="16" s="1"/>
  <c r="J51" i="16" s="1"/>
  <c r="J52" i="16" s="1"/>
  <c r="J53" i="16" s="1"/>
  <c r="J54" i="16" s="1"/>
  <c r="J55" i="16" s="1"/>
  <c r="J56" i="16" s="1"/>
  <c r="J57" i="16" s="1"/>
  <c r="J58" i="16" s="1"/>
  <c r="J59" i="16" s="1"/>
  <c r="J60" i="16" s="1"/>
  <c r="J61" i="16" s="1"/>
  <c r="J62" i="16" s="1"/>
  <c r="J63" i="16" s="1"/>
  <c r="J64" i="16" s="1"/>
  <c r="J65" i="16" s="1"/>
  <c r="J66" i="16" s="1"/>
  <c r="J67" i="16" s="1"/>
  <c r="J68" i="16" s="1"/>
  <c r="J69" i="16" s="1"/>
  <c r="J70" i="16" s="1"/>
  <c r="J71" i="16" s="1"/>
  <c r="J72" i="16" s="1"/>
  <c r="J73" i="16" s="1"/>
  <c r="J74" i="16" s="1"/>
  <c r="J75" i="16" s="1"/>
  <c r="J76" i="16" s="1"/>
  <c r="J77" i="16" s="1"/>
  <c r="J78" i="16" s="1"/>
  <c r="J79" i="16" s="1"/>
  <c r="J80" i="16" s="1"/>
  <c r="J81" i="16" s="1"/>
  <c r="J82" i="16" s="1"/>
  <c r="J83" i="16" s="1"/>
  <c r="J84" i="16" s="1"/>
  <c r="J85" i="16" s="1"/>
  <c r="J86" i="16" s="1"/>
  <c r="J87" i="16" s="1"/>
  <c r="J88" i="16" s="1"/>
  <c r="J89" i="16" s="1"/>
  <c r="J90" i="16" s="1"/>
  <c r="J91" i="16" s="1"/>
  <c r="J92" i="16" s="1"/>
  <c r="J93" i="16" s="1"/>
  <c r="J94" i="16" s="1"/>
  <c r="J95" i="16" s="1"/>
  <c r="J96" i="16" s="1"/>
  <c r="J97" i="16" s="1"/>
  <c r="J98" i="16" s="1"/>
  <c r="J99" i="16" s="1"/>
  <c r="J100" i="16" s="1"/>
  <c r="J101" i="16" s="1"/>
  <c r="J102" i="16" s="1"/>
  <c r="J103" i="16" s="1"/>
  <c r="J104" i="16" s="1"/>
  <c r="J105" i="16" s="1"/>
  <c r="J106" i="16" s="1"/>
  <c r="J107" i="16" s="1"/>
  <c r="J108" i="16" s="1"/>
  <c r="J109" i="16" s="1"/>
  <c r="J110" i="16" s="1"/>
  <c r="J111" i="16" s="1"/>
  <c r="J112" i="16" s="1"/>
  <c r="J113" i="16" s="1"/>
  <c r="J114" i="16" s="1"/>
  <c r="J115" i="16" s="1"/>
  <c r="J116" i="16" s="1"/>
  <c r="J117" i="16" s="1"/>
  <c r="J118" i="16" s="1"/>
  <c r="J119" i="16" s="1"/>
  <c r="J120" i="16" s="1"/>
  <c r="J121" i="16" s="1"/>
  <c r="J122" i="16" s="1"/>
  <c r="J123" i="16" s="1"/>
  <c r="J124" i="16" s="1"/>
  <c r="J125" i="16" s="1"/>
  <c r="J126" i="16" s="1"/>
  <c r="J127" i="16" s="1"/>
  <c r="J128" i="16" s="1"/>
  <c r="J129" i="16" s="1"/>
  <c r="J130" i="16" s="1"/>
  <c r="J131" i="16" s="1"/>
  <c r="J132" i="16" s="1"/>
  <c r="J133" i="16" s="1"/>
  <c r="J134" i="16" s="1"/>
  <c r="J135" i="16" s="1"/>
  <c r="J136" i="16" s="1"/>
  <c r="J137" i="16" s="1"/>
  <c r="J138" i="16" s="1"/>
  <c r="J139" i="16" s="1"/>
  <c r="J140" i="16" s="1"/>
  <c r="J141" i="16" s="1"/>
  <c r="J142" i="16" s="1"/>
  <c r="J143" i="16" s="1"/>
  <c r="J144" i="16" s="1"/>
  <c r="J145" i="16" s="1"/>
  <c r="J146" i="16" s="1"/>
  <c r="J147" i="16" s="1"/>
  <c r="J148" i="16" s="1"/>
  <c r="J149" i="16" s="1"/>
  <c r="J150" i="16" s="1"/>
  <c r="J151" i="16" s="1"/>
  <c r="J152" i="16" s="1"/>
  <c r="J153" i="16" s="1"/>
  <c r="J154" i="16" s="1"/>
  <c r="J155" i="16" s="1"/>
  <c r="J156" i="16" s="1"/>
  <c r="J157" i="16" s="1"/>
  <c r="J158" i="16" s="1"/>
  <c r="J159" i="16" s="1"/>
  <c r="J160" i="16" s="1"/>
  <c r="J161" i="16" s="1"/>
  <c r="J162" i="16" s="1"/>
  <c r="J163" i="16" s="1"/>
  <c r="J164" i="16" s="1"/>
  <c r="J165" i="16" s="1"/>
  <c r="J166" i="16" s="1"/>
  <c r="J167" i="16" s="1"/>
  <c r="J168" i="16" s="1"/>
  <c r="J169" i="16" s="1"/>
  <c r="J170" i="16" s="1"/>
  <c r="J171" i="16" s="1"/>
  <c r="J172" i="16" s="1"/>
  <c r="J173" i="16" s="1"/>
  <c r="J174" i="16" s="1"/>
  <c r="J175" i="16" s="1"/>
  <c r="J176" i="16" s="1"/>
  <c r="J177" i="16" s="1"/>
  <c r="J178" i="16" s="1"/>
  <c r="J179" i="16" s="1"/>
  <c r="J180" i="16" s="1"/>
  <c r="J181" i="16" s="1"/>
  <c r="J182" i="16" s="1"/>
  <c r="J183" i="16" s="1"/>
  <c r="J184" i="16" s="1"/>
  <c r="J185" i="16" s="1"/>
  <c r="J186" i="16" s="1"/>
  <c r="J187" i="16" s="1"/>
  <c r="J188" i="16" s="1"/>
  <c r="J189" i="16" s="1"/>
  <c r="J190" i="16" s="1"/>
  <c r="J191" i="16" s="1"/>
  <c r="J192" i="16" s="1"/>
  <c r="J193" i="16" s="1"/>
  <c r="J194" i="16" s="1"/>
  <c r="J195" i="16" s="1"/>
  <c r="J196" i="16" s="1"/>
  <c r="J197" i="16" s="1"/>
  <c r="J198" i="16" s="1"/>
  <c r="J199" i="16" s="1"/>
  <c r="J200" i="16" s="1"/>
  <c r="J201" i="16" s="1"/>
  <c r="J202" i="16" s="1"/>
  <c r="J203" i="16" s="1"/>
  <c r="J204" i="16" s="1"/>
  <c r="J205" i="16" s="1"/>
  <c r="J206" i="16" s="1"/>
  <c r="J207" i="16" s="1"/>
  <c r="J208" i="16" s="1"/>
  <c r="J209" i="16" s="1"/>
  <c r="J210" i="16" s="1"/>
  <c r="J211" i="16" s="1"/>
  <c r="J212" i="16" s="1"/>
  <c r="J213" i="16" s="1"/>
  <c r="J214" i="16" s="1"/>
  <c r="J215" i="16" s="1"/>
  <c r="J216" i="16" s="1"/>
  <c r="J217" i="16" s="1"/>
  <c r="J218" i="16" s="1"/>
  <c r="J219" i="16" s="1"/>
  <c r="J220" i="16" s="1"/>
  <c r="J221" i="16" s="1"/>
  <c r="J222" i="16" s="1"/>
  <c r="J223" i="16" s="1"/>
  <c r="J224" i="16" s="1"/>
  <c r="J225" i="16" s="1"/>
  <c r="J226" i="16" s="1"/>
  <c r="J227" i="16" s="1"/>
  <c r="J228" i="16" s="1"/>
  <c r="J229" i="16" s="1"/>
  <c r="J230" i="16" s="1"/>
  <c r="J231" i="16" s="1"/>
  <c r="J232" i="16" s="1"/>
  <c r="J233" i="16" s="1"/>
  <c r="J234" i="16" s="1"/>
  <c r="J235" i="16" s="1"/>
  <c r="J236" i="16" s="1"/>
  <c r="J237" i="16" s="1"/>
  <c r="J238" i="16" s="1"/>
  <c r="J239" i="16" s="1"/>
  <c r="J240" i="16" s="1"/>
  <c r="J241" i="16" s="1"/>
  <c r="J242" i="16" s="1"/>
  <c r="J243" i="16" s="1"/>
  <c r="J244" i="16" s="1"/>
  <c r="J245" i="16" s="1"/>
  <c r="J246" i="16" s="1"/>
  <c r="J247" i="16" s="1"/>
  <c r="J248" i="16" s="1"/>
  <c r="J249" i="16" s="1"/>
  <c r="J250" i="16" s="1"/>
  <c r="J251" i="16" s="1"/>
  <c r="J252" i="16" s="1"/>
  <c r="J253" i="16" s="1"/>
  <c r="J254" i="16" s="1"/>
  <c r="J255" i="16" s="1"/>
  <c r="J256" i="16" s="1"/>
  <c r="J257" i="16" s="1"/>
  <c r="J258" i="16" s="1"/>
  <c r="J259" i="16" s="1"/>
  <c r="J260" i="16" s="1"/>
  <c r="J261" i="16" s="1"/>
  <c r="J262" i="16" s="1"/>
  <c r="J263" i="16" s="1"/>
  <c r="J264" i="16" s="1"/>
  <c r="J265" i="16" s="1"/>
  <c r="J266" i="16" s="1"/>
  <c r="J267" i="16" s="1"/>
  <c r="J268" i="16" s="1"/>
  <c r="J269" i="16" s="1"/>
  <c r="J270" i="16" s="1"/>
  <c r="J271" i="16" s="1"/>
  <c r="J272" i="16" s="1"/>
  <c r="J273" i="16" s="1"/>
  <c r="J274" i="16" s="1"/>
  <c r="J275" i="16" s="1"/>
  <c r="J276" i="16" s="1"/>
  <c r="J277" i="16" s="1"/>
  <c r="J278" i="16" s="1"/>
  <c r="J279" i="16" s="1"/>
  <c r="J280" i="16" s="1"/>
  <c r="J281" i="16" s="1"/>
  <c r="J282" i="16" s="1"/>
  <c r="J283" i="16" s="1"/>
  <c r="J284" i="16" s="1"/>
  <c r="J285" i="16" s="1"/>
  <c r="J286" i="16" s="1"/>
  <c r="J287" i="16" s="1"/>
  <c r="J288" i="16" s="1"/>
  <c r="J289" i="16" s="1"/>
  <c r="J290" i="16" s="1"/>
  <c r="J291" i="16" s="1"/>
  <c r="J292" i="16" s="1"/>
  <c r="J293" i="16" s="1"/>
  <c r="J294" i="16" s="1"/>
  <c r="J295" i="16" s="1"/>
  <c r="J296" i="16" s="1"/>
  <c r="J297" i="16" s="1"/>
  <c r="J298" i="16" s="1"/>
  <c r="J299" i="16" s="1"/>
  <c r="J300" i="16" s="1"/>
  <c r="J301" i="16" s="1"/>
  <c r="J302" i="16" s="1"/>
  <c r="J303" i="16" s="1"/>
  <c r="J304" i="16" s="1"/>
  <c r="J305" i="16" s="1"/>
  <c r="J306" i="16" s="1"/>
  <c r="J307" i="16" s="1"/>
  <c r="J308" i="16" s="1"/>
  <c r="J309" i="16" s="1"/>
  <c r="J310" i="16" s="1"/>
  <c r="J311" i="16" s="1"/>
  <c r="J312" i="16" s="1"/>
  <c r="J313" i="16" s="1"/>
  <c r="J314" i="16" s="1"/>
  <c r="J315" i="16" s="1"/>
  <c r="J316" i="16" s="1"/>
  <c r="J317" i="16" s="1"/>
  <c r="J318" i="16" s="1"/>
  <c r="J319" i="16" s="1"/>
  <c r="J320" i="16" s="1"/>
  <c r="J321" i="16" s="1"/>
  <c r="J322" i="16" s="1"/>
  <c r="J323" i="16" s="1"/>
  <c r="J324" i="16" s="1"/>
  <c r="J325" i="16" s="1"/>
  <c r="J326" i="16" s="1"/>
  <c r="J327" i="16" s="1"/>
  <c r="J328" i="16" s="1"/>
  <c r="J329" i="16" s="1"/>
  <c r="J330" i="16" s="1"/>
  <c r="J331" i="16" s="1"/>
  <c r="J332" i="16" s="1"/>
  <c r="J333" i="16" s="1"/>
  <c r="J334" i="16" s="1"/>
  <c r="J335" i="16" s="1"/>
  <c r="J336" i="16" s="1"/>
  <c r="J337" i="16" s="1"/>
  <c r="J338" i="16" s="1"/>
  <c r="J339" i="16" s="1"/>
  <c r="J340" i="16" s="1"/>
  <c r="J341" i="16" s="1"/>
  <c r="J342" i="16" s="1"/>
  <c r="J343" i="16" s="1"/>
  <c r="J344" i="16" s="1"/>
  <c r="J345" i="16" s="1"/>
  <c r="J346" i="16" s="1"/>
  <c r="J347" i="16" s="1"/>
  <c r="J348" i="16" s="1"/>
  <c r="J349" i="16" s="1"/>
  <c r="J350" i="16" s="1"/>
  <c r="J351" i="16" s="1"/>
  <c r="J352" i="16" s="1"/>
  <c r="J353" i="16" s="1"/>
  <c r="J354" i="16" s="1"/>
  <c r="J355" i="16" s="1"/>
  <c r="J356" i="16" s="1"/>
  <c r="J357" i="16" s="1"/>
  <c r="J358" i="16" s="1"/>
  <c r="J359" i="16" s="1"/>
  <c r="J360" i="16" s="1"/>
  <c r="J361" i="16" s="1"/>
  <c r="J362" i="16" s="1"/>
  <c r="J363" i="16" s="1"/>
  <c r="G4" i="16"/>
  <c r="G16" i="16" s="1"/>
  <c r="G28" i="16" s="1"/>
  <c r="G40" i="16" s="1"/>
  <c r="G52" i="16" s="1"/>
  <c r="G64" i="16" s="1"/>
  <c r="G76" i="16" s="1"/>
  <c r="G88" i="16" s="1"/>
  <c r="G100" i="16" s="1"/>
  <c r="G112" i="16" s="1"/>
  <c r="G124" i="16" s="1"/>
  <c r="G136" i="16" s="1"/>
  <c r="G148" i="16" s="1"/>
  <c r="G160" i="16" s="1"/>
  <c r="G172" i="16" s="1"/>
  <c r="G184" i="16" s="1"/>
  <c r="G196" i="16" s="1"/>
  <c r="G208" i="16" s="1"/>
  <c r="G220" i="16" s="1"/>
  <c r="G232" i="16" s="1"/>
  <c r="G244" i="16" s="1"/>
  <c r="G256" i="16" s="1"/>
  <c r="G268" i="16" s="1"/>
  <c r="G280" i="16" s="1"/>
  <c r="G292" i="16" s="1"/>
  <c r="G304" i="16" s="1"/>
  <c r="G316" i="16" s="1"/>
  <c r="G328" i="16" s="1"/>
  <c r="G340" i="16" s="1"/>
  <c r="G352" i="16" s="1"/>
  <c r="L4" i="15"/>
  <c r="L5" i="15" s="1"/>
  <c r="L6" i="15" s="1"/>
  <c r="L7" i="15" s="1"/>
  <c r="L8" i="15" s="1"/>
  <c r="L9" i="15" s="1"/>
  <c r="L10" i="15" s="1"/>
  <c r="L11" i="15" s="1"/>
  <c r="L12" i="15" s="1"/>
  <c r="L13" i="15" s="1"/>
  <c r="L14" i="15" s="1"/>
  <c r="L15" i="15" s="1"/>
  <c r="L16" i="15" s="1"/>
  <c r="L17" i="15" s="1"/>
  <c r="L18" i="15" s="1"/>
  <c r="L19" i="15" s="1"/>
  <c r="L20" i="15" s="1"/>
  <c r="L21" i="15" s="1"/>
  <c r="L22" i="15" s="1"/>
  <c r="L23" i="15" s="1"/>
  <c r="L24" i="15" s="1"/>
  <c r="L25" i="15" s="1"/>
  <c r="L26" i="15" s="1"/>
  <c r="L27" i="15" s="1"/>
  <c r="L28" i="15" s="1"/>
  <c r="L29" i="15" s="1"/>
  <c r="L30" i="15" s="1"/>
  <c r="L31" i="15" s="1"/>
  <c r="L32" i="15" s="1"/>
  <c r="L33" i="15" s="1"/>
  <c r="L34" i="15" s="1"/>
  <c r="L35" i="15" s="1"/>
  <c r="L36" i="15" s="1"/>
  <c r="L37" i="15" s="1"/>
  <c r="L38" i="15" s="1"/>
  <c r="L39" i="15" s="1"/>
  <c r="L40" i="15" s="1"/>
  <c r="L41" i="15" s="1"/>
  <c r="L42" i="15" s="1"/>
  <c r="L43" i="15" s="1"/>
  <c r="L44" i="15" s="1"/>
  <c r="L45" i="15" s="1"/>
  <c r="L46" i="15" s="1"/>
  <c r="L47" i="15" s="1"/>
  <c r="L48" i="15" s="1"/>
  <c r="L49" i="15" s="1"/>
  <c r="L50" i="15" s="1"/>
  <c r="L51" i="15" s="1"/>
  <c r="L52" i="15" s="1"/>
  <c r="L53" i="15" s="1"/>
  <c r="L54" i="15" s="1"/>
  <c r="L55" i="15" s="1"/>
  <c r="L56" i="15" s="1"/>
  <c r="L57" i="15" s="1"/>
  <c r="L58" i="15" s="1"/>
  <c r="L59" i="15" s="1"/>
  <c r="L60" i="15" s="1"/>
  <c r="L61" i="15" s="1"/>
  <c r="L62" i="15" s="1"/>
  <c r="L63" i="15" s="1"/>
  <c r="L64" i="15" s="1"/>
  <c r="L65" i="15" s="1"/>
  <c r="L66" i="15" s="1"/>
  <c r="L67" i="15" s="1"/>
  <c r="L68" i="15" s="1"/>
  <c r="L69" i="15" s="1"/>
  <c r="L70" i="15" s="1"/>
  <c r="L71" i="15" s="1"/>
  <c r="L72" i="15" s="1"/>
  <c r="L73" i="15" s="1"/>
  <c r="L74" i="15" s="1"/>
  <c r="L75" i="15" s="1"/>
  <c r="L76" i="15" s="1"/>
  <c r="L77" i="15" s="1"/>
  <c r="L78" i="15" s="1"/>
  <c r="L79" i="15" s="1"/>
  <c r="L80" i="15" s="1"/>
  <c r="L81" i="15" s="1"/>
  <c r="L82" i="15" s="1"/>
  <c r="L83" i="15" s="1"/>
  <c r="L84" i="15" s="1"/>
  <c r="L85" i="15" s="1"/>
  <c r="L86" i="15" s="1"/>
  <c r="L87" i="15" s="1"/>
  <c r="L88" i="15" s="1"/>
  <c r="L89" i="15" s="1"/>
  <c r="L90" i="15" s="1"/>
  <c r="L91" i="15" s="1"/>
  <c r="L92" i="15" s="1"/>
  <c r="L93" i="15" s="1"/>
  <c r="L94" i="15" s="1"/>
  <c r="L95" i="15" s="1"/>
  <c r="L96" i="15" s="1"/>
  <c r="L97" i="15" s="1"/>
  <c r="L98" i="15" s="1"/>
  <c r="L99" i="15" s="1"/>
  <c r="L100" i="15" s="1"/>
  <c r="L101" i="15" s="1"/>
  <c r="L102" i="15" s="1"/>
  <c r="L103" i="15" s="1"/>
  <c r="L104" i="15" s="1"/>
  <c r="L105" i="15" s="1"/>
  <c r="L106" i="15" s="1"/>
  <c r="L107" i="15" s="1"/>
  <c r="L108" i="15" s="1"/>
  <c r="L109" i="15" s="1"/>
  <c r="L110" i="15" s="1"/>
  <c r="L111" i="15" s="1"/>
  <c r="L112" i="15" s="1"/>
  <c r="L113" i="15" s="1"/>
  <c r="L114" i="15" s="1"/>
  <c r="L115" i="15" s="1"/>
  <c r="L116" i="15" s="1"/>
  <c r="L117" i="15" s="1"/>
  <c r="L118" i="15" s="1"/>
  <c r="L119" i="15" s="1"/>
  <c r="L120" i="15" s="1"/>
  <c r="L121" i="15" s="1"/>
  <c r="L122" i="15" s="1"/>
  <c r="L123" i="15" s="1"/>
  <c r="L124" i="15" s="1"/>
  <c r="L125" i="15" s="1"/>
  <c r="L126" i="15" s="1"/>
  <c r="L127" i="15" s="1"/>
  <c r="L128" i="15" s="1"/>
  <c r="L129" i="15" s="1"/>
  <c r="L130" i="15" s="1"/>
  <c r="L131" i="15" s="1"/>
  <c r="L132" i="15" s="1"/>
  <c r="L133" i="15" s="1"/>
  <c r="L134" i="15" s="1"/>
  <c r="L135" i="15" s="1"/>
  <c r="L136" i="15" s="1"/>
  <c r="L137" i="15" s="1"/>
  <c r="L138" i="15" s="1"/>
  <c r="L139" i="15" s="1"/>
  <c r="L140" i="15" s="1"/>
  <c r="L141" i="15" s="1"/>
  <c r="L142" i="15" s="1"/>
  <c r="L143" i="15" s="1"/>
  <c r="L144" i="15" s="1"/>
  <c r="L145" i="15" s="1"/>
  <c r="L146" i="15" s="1"/>
  <c r="L147" i="15" s="1"/>
  <c r="L148" i="15" s="1"/>
  <c r="L149" i="15" s="1"/>
  <c r="L150" i="15" s="1"/>
  <c r="L151" i="15" s="1"/>
  <c r="L152" i="15" s="1"/>
  <c r="L153" i="15" s="1"/>
  <c r="L154" i="15" s="1"/>
  <c r="L155" i="15" s="1"/>
  <c r="L156" i="15" s="1"/>
  <c r="L157" i="15" s="1"/>
  <c r="L158" i="15" s="1"/>
  <c r="L159" i="15" s="1"/>
  <c r="L160" i="15" s="1"/>
  <c r="L161" i="15" s="1"/>
  <c r="L162" i="15" s="1"/>
  <c r="L163" i="15" s="1"/>
  <c r="L164" i="15" s="1"/>
  <c r="L165" i="15" s="1"/>
  <c r="L166" i="15" s="1"/>
  <c r="L167" i="15" s="1"/>
  <c r="L168" i="15" s="1"/>
  <c r="L169" i="15" s="1"/>
  <c r="L170" i="15" s="1"/>
  <c r="L171" i="15" s="1"/>
  <c r="L172" i="15" s="1"/>
  <c r="L173" i="15" s="1"/>
  <c r="L174" i="15" s="1"/>
  <c r="L175" i="15" s="1"/>
  <c r="L176" i="15" s="1"/>
  <c r="L177" i="15" s="1"/>
  <c r="L178" i="15" s="1"/>
  <c r="L179" i="15" s="1"/>
  <c r="L180" i="15" s="1"/>
  <c r="L181" i="15" s="1"/>
  <c r="L182" i="15" s="1"/>
  <c r="L183" i="15" s="1"/>
  <c r="L184" i="15" s="1"/>
  <c r="L185" i="15" s="1"/>
  <c r="L186" i="15" s="1"/>
  <c r="L187" i="15" s="1"/>
  <c r="L188" i="15" s="1"/>
  <c r="L189" i="15" s="1"/>
  <c r="L190" i="15" s="1"/>
  <c r="L191" i="15" s="1"/>
  <c r="L192" i="15" s="1"/>
  <c r="L193" i="15" s="1"/>
  <c r="L194" i="15" s="1"/>
  <c r="L195" i="15" s="1"/>
  <c r="L196" i="15" s="1"/>
  <c r="L197" i="15" s="1"/>
  <c r="L198" i="15" s="1"/>
  <c r="L199" i="15" s="1"/>
  <c r="L200" i="15" s="1"/>
  <c r="L201" i="15" s="1"/>
  <c r="L202" i="15" s="1"/>
  <c r="L203" i="15" s="1"/>
  <c r="L204" i="15" s="1"/>
  <c r="L205" i="15" s="1"/>
  <c r="L206" i="15" s="1"/>
  <c r="L207" i="15" s="1"/>
  <c r="L208" i="15" s="1"/>
  <c r="L209" i="15" s="1"/>
  <c r="L210" i="15" s="1"/>
  <c r="L211" i="15" s="1"/>
  <c r="L212" i="15" s="1"/>
  <c r="L213" i="15" s="1"/>
  <c r="L214" i="15" s="1"/>
  <c r="L215" i="15" s="1"/>
  <c r="L216" i="15" s="1"/>
  <c r="L217" i="15" s="1"/>
  <c r="L218" i="15" s="1"/>
  <c r="L219" i="15" s="1"/>
  <c r="L220" i="15" s="1"/>
  <c r="L221" i="15" s="1"/>
  <c r="L222" i="15" s="1"/>
  <c r="L223" i="15" s="1"/>
  <c r="L224" i="15" s="1"/>
  <c r="L225" i="15" s="1"/>
  <c r="L226" i="15" s="1"/>
  <c r="L227" i="15" s="1"/>
  <c r="L228" i="15" s="1"/>
  <c r="L229" i="15" s="1"/>
  <c r="L230" i="15" s="1"/>
  <c r="L231" i="15" s="1"/>
  <c r="L232" i="15" s="1"/>
  <c r="L233" i="15" s="1"/>
  <c r="L234" i="15" s="1"/>
  <c r="L235" i="15" s="1"/>
  <c r="L236" i="15" s="1"/>
  <c r="L237" i="15" s="1"/>
  <c r="L238" i="15" s="1"/>
  <c r="L239" i="15" s="1"/>
  <c r="L240" i="15" s="1"/>
  <c r="L241" i="15" s="1"/>
  <c r="L242" i="15" s="1"/>
  <c r="L243" i="15" s="1"/>
  <c r="L244" i="15" s="1"/>
  <c r="L245" i="15" s="1"/>
  <c r="L246" i="15" s="1"/>
  <c r="L247" i="15" s="1"/>
  <c r="L248" i="15" s="1"/>
  <c r="L249" i="15" s="1"/>
  <c r="L250" i="15" s="1"/>
  <c r="L251" i="15" s="1"/>
  <c r="L252" i="15" s="1"/>
  <c r="L253" i="15" s="1"/>
  <c r="L254" i="15" s="1"/>
  <c r="L255" i="15" s="1"/>
  <c r="L256" i="15" s="1"/>
  <c r="L257" i="15" s="1"/>
  <c r="L258" i="15" s="1"/>
  <c r="L259" i="15" s="1"/>
  <c r="L260" i="15" s="1"/>
  <c r="L261" i="15" s="1"/>
  <c r="L262" i="15" s="1"/>
  <c r="L263" i="15" s="1"/>
  <c r="L264" i="15" s="1"/>
  <c r="L265" i="15" s="1"/>
  <c r="L266" i="15" s="1"/>
  <c r="L267" i="15" s="1"/>
  <c r="L268" i="15" s="1"/>
  <c r="L269" i="15" s="1"/>
  <c r="L270" i="15" s="1"/>
  <c r="L271" i="15" s="1"/>
  <c r="L272" i="15" s="1"/>
  <c r="L273" i="15" s="1"/>
  <c r="L274" i="15" s="1"/>
  <c r="L275" i="15" s="1"/>
  <c r="L276" i="15" s="1"/>
  <c r="L277" i="15" s="1"/>
  <c r="L278" i="15" s="1"/>
  <c r="L279" i="15" s="1"/>
  <c r="L280" i="15" s="1"/>
  <c r="L281" i="15" s="1"/>
  <c r="L282" i="15" s="1"/>
  <c r="L283" i="15" s="1"/>
  <c r="L284" i="15" s="1"/>
  <c r="L285" i="15" s="1"/>
  <c r="L286" i="15" s="1"/>
  <c r="L287" i="15" s="1"/>
  <c r="L288" i="15" s="1"/>
  <c r="L289" i="15" s="1"/>
  <c r="L290" i="15" s="1"/>
  <c r="L291" i="15" s="1"/>
  <c r="L292" i="15" s="1"/>
  <c r="L293" i="15" s="1"/>
  <c r="L294" i="15" s="1"/>
  <c r="L295" i="15" s="1"/>
  <c r="L296" i="15" s="1"/>
  <c r="L297" i="15" s="1"/>
  <c r="L298" i="15" s="1"/>
  <c r="L299" i="15" s="1"/>
  <c r="L300" i="15" s="1"/>
  <c r="L301" i="15" s="1"/>
  <c r="L302" i="15" s="1"/>
  <c r="L303" i="15" s="1"/>
  <c r="L304" i="15" s="1"/>
  <c r="L305" i="15" s="1"/>
  <c r="L306" i="15" s="1"/>
  <c r="L307" i="15" s="1"/>
  <c r="L308" i="15" s="1"/>
  <c r="L309" i="15" s="1"/>
  <c r="L310" i="15" s="1"/>
  <c r="L311" i="15" s="1"/>
  <c r="L312" i="15" s="1"/>
  <c r="L313" i="15" s="1"/>
  <c r="L314" i="15" s="1"/>
  <c r="L315" i="15" s="1"/>
  <c r="L316" i="15" s="1"/>
  <c r="L317" i="15" s="1"/>
  <c r="L318" i="15" s="1"/>
  <c r="L319" i="15" s="1"/>
  <c r="L320" i="15" s="1"/>
  <c r="L321" i="15" s="1"/>
  <c r="L322" i="15" s="1"/>
  <c r="L323" i="15" s="1"/>
  <c r="L324" i="15" s="1"/>
  <c r="L325" i="15" s="1"/>
  <c r="L326" i="15" s="1"/>
  <c r="L327" i="15" s="1"/>
  <c r="L328" i="15" s="1"/>
  <c r="L329" i="15" s="1"/>
  <c r="L330" i="15" s="1"/>
  <c r="L331" i="15" s="1"/>
  <c r="L332" i="15" s="1"/>
  <c r="L333" i="15" s="1"/>
  <c r="L334" i="15" s="1"/>
  <c r="L335" i="15" s="1"/>
  <c r="L336" i="15" s="1"/>
  <c r="L337" i="15" s="1"/>
  <c r="L338" i="15" s="1"/>
  <c r="L339" i="15" s="1"/>
  <c r="L340" i="15" s="1"/>
  <c r="L341" i="15" s="1"/>
  <c r="L342" i="15" s="1"/>
  <c r="L343" i="15" s="1"/>
  <c r="L344" i="15" s="1"/>
  <c r="L345" i="15" s="1"/>
  <c r="L346" i="15" s="1"/>
  <c r="L347" i="15" s="1"/>
  <c r="L348" i="15" s="1"/>
  <c r="L349" i="15" s="1"/>
  <c r="L350" i="15" s="1"/>
  <c r="L351" i="15" s="1"/>
  <c r="L352" i="15" s="1"/>
  <c r="L353" i="15" s="1"/>
  <c r="L354" i="15" s="1"/>
  <c r="L355" i="15" s="1"/>
  <c r="L356" i="15" s="1"/>
  <c r="L357" i="15" s="1"/>
  <c r="L358" i="15" s="1"/>
  <c r="L359" i="15" s="1"/>
  <c r="L360" i="15" s="1"/>
  <c r="L361" i="15" s="1"/>
  <c r="L362" i="15" s="1"/>
  <c r="L363" i="15" s="1"/>
  <c r="Q4" i="15"/>
  <c r="Q5" i="15" s="1"/>
  <c r="Q6" i="15" s="1"/>
  <c r="Q7" i="15" s="1"/>
  <c r="Q8" i="15" s="1"/>
  <c r="Q9" i="15" s="1"/>
  <c r="Q10" i="15" s="1"/>
  <c r="Q11" i="15" s="1"/>
  <c r="Q12" i="15" s="1"/>
  <c r="Q13" i="15" s="1"/>
  <c r="Q14" i="15" s="1"/>
  <c r="Q15" i="15" s="1"/>
  <c r="Q16" i="15" s="1"/>
  <c r="Q17" i="15" s="1"/>
  <c r="Q18" i="15" s="1"/>
  <c r="Q19" i="15" s="1"/>
  <c r="Q20" i="15" s="1"/>
  <c r="Q21" i="15" s="1"/>
  <c r="Q22" i="15" s="1"/>
  <c r="Q23" i="15" s="1"/>
  <c r="Q24" i="15" s="1"/>
  <c r="Q25" i="15" s="1"/>
  <c r="Q26" i="15" s="1"/>
  <c r="Q27" i="15" s="1"/>
  <c r="Q28" i="15" s="1"/>
  <c r="Q29" i="15" s="1"/>
  <c r="Q30" i="15" s="1"/>
  <c r="Q31" i="15" s="1"/>
  <c r="Q32" i="15" s="1"/>
  <c r="Q33" i="15" s="1"/>
  <c r="Q34" i="15" s="1"/>
  <c r="Q35" i="15" s="1"/>
  <c r="Q36" i="15" s="1"/>
  <c r="Q37" i="15" s="1"/>
  <c r="Q38" i="15" s="1"/>
  <c r="Q39" i="15" s="1"/>
  <c r="Q40" i="15" s="1"/>
  <c r="Q41" i="15" s="1"/>
  <c r="Q42" i="15" s="1"/>
  <c r="Q43" i="15" s="1"/>
  <c r="Q44" i="15" s="1"/>
  <c r="Q45" i="15" s="1"/>
  <c r="Q46" i="15" s="1"/>
  <c r="Q47" i="15" s="1"/>
  <c r="Q48" i="15" s="1"/>
  <c r="Q49" i="15" s="1"/>
  <c r="Q50" i="15" s="1"/>
  <c r="Q51" i="15" s="1"/>
  <c r="Q52" i="15" s="1"/>
  <c r="Q53" i="15" s="1"/>
  <c r="Q54" i="15" s="1"/>
  <c r="Q55" i="15" s="1"/>
  <c r="Q56" i="15" s="1"/>
  <c r="Q57" i="15" s="1"/>
  <c r="Q58" i="15" s="1"/>
  <c r="Q59" i="15" s="1"/>
  <c r="Q60" i="15" s="1"/>
  <c r="Q61" i="15" s="1"/>
  <c r="Q62" i="15" s="1"/>
  <c r="Q63" i="15" s="1"/>
  <c r="Q64" i="15" s="1"/>
  <c r="Q65" i="15" s="1"/>
  <c r="Q66" i="15" s="1"/>
  <c r="Q67" i="15" s="1"/>
  <c r="Q68" i="15" s="1"/>
  <c r="Q69" i="15" s="1"/>
  <c r="Q70" i="15" s="1"/>
  <c r="Q71" i="15" s="1"/>
  <c r="Q72" i="15" s="1"/>
  <c r="Q73" i="15" s="1"/>
  <c r="Q74" i="15" s="1"/>
  <c r="Q75" i="15" s="1"/>
  <c r="Q76" i="15" s="1"/>
  <c r="Q77" i="15" s="1"/>
  <c r="Q78" i="15" s="1"/>
  <c r="Q79" i="15" s="1"/>
  <c r="Q80" i="15" s="1"/>
  <c r="Q81" i="15" s="1"/>
  <c r="Q82" i="15" s="1"/>
  <c r="Q83" i="15" s="1"/>
  <c r="Q84" i="15" s="1"/>
  <c r="Q85" i="15" s="1"/>
  <c r="Q86" i="15" s="1"/>
  <c r="Q87" i="15" s="1"/>
  <c r="Q88" i="15" s="1"/>
  <c r="Q89" i="15" s="1"/>
  <c r="Q90" i="15" s="1"/>
  <c r="Q91" i="15" s="1"/>
  <c r="Q92" i="15" s="1"/>
  <c r="Q93" i="15" s="1"/>
  <c r="Q94" i="15" s="1"/>
  <c r="Q95" i="15" s="1"/>
  <c r="Q96" i="15" s="1"/>
  <c r="Q97" i="15" s="1"/>
  <c r="Q98" i="15" s="1"/>
  <c r="Q99" i="15" s="1"/>
  <c r="Q100" i="15" s="1"/>
  <c r="Q101" i="15" s="1"/>
  <c r="Q102" i="15" s="1"/>
  <c r="Q103" i="15" s="1"/>
  <c r="Q104" i="15" s="1"/>
  <c r="Q105" i="15" s="1"/>
  <c r="Q106" i="15" s="1"/>
  <c r="Q107" i="15" s="1"/>
  <c r="Q108" i="15" s="1"/>
  <c r="Q109" i="15" s="1"/>
  <c r="Q110" i="15" s="1"/>
  <c r="Q111" i="15" s="1"/>
  <c r="Q112" i="15" s="1"/>
  <c r="Q113" i="15" s="1"/>
  <c r="Q114" i="15" s="1"/>
  <c r="Q115" i="15" s="1"/>
  <c r="Q116" i="15" s="1"/>
  <c r="Q117" i="15" s="1"/>
  <c r="Q118" i="15" s="1"/>
  <c r="Q119" i="15" s="1"/>
  <c r="Q120" i="15" s="1"/>
  <c r="Q121" i="15" s="1"/>
  <c r="Q122" i="15" s="1"/>
  <c r="Q123" i="15" s="1"/>
  <c r="Q124" i="15" s="1"/>
  <c r="Q125" i="15" s="1"/>
  <c r="Q126" i="15" s="1"/>
  <c r="Q127" i="15" s="1"/>
  <c r="Q128" i="15" s="1"/>
  <c r="Q129" i="15" s="1"/>
  <c r="Q130" i="15" s="1"/>
  <c r="Q131" i="15" s="1"/>
  <c r="Q132" i="15" s="1"/>
  <c r="Q133" i="15" s="1"/>
  <c r="Q134" i="15" s="1"/>
  <c r="Q135" i="15" s="1"/>
  <c r="Q136" i="15" s="1"/>
  <c r="Q137" i="15" s="1"/>
  <c r="Q138" i="15" s="1"/>
  <c r="Q139" i="15" s="1"/>
  <c r="Q140" i="15" s="1"/>
  <c r="Q141" i="15" s="1"/>
  <c r="Q142" i="15" s="1"/>
  <c r="Q143" i="15" s="1"/>
  <c r="Q144" i="15" s="1"/>
  <c r="Q145" i="15" s="1"/>
  <c r="Q146" i="15" s="1"/>
  <c r="Q147" i="15" s="1"/>
  <c r="Q148" i="15" s="1"/>
  <c r="Q149" i="15" s="1"/>
  <c r="Q150" i="15" s="1"/>
  <c r="Q151" i="15" s="1"/>
  <c r="Q152" i="15" s="1"/>
  <c r="Q153" i="15" s="1"/>
  <c r="Q154" i="15" s="1"/>
  <c r="Q155" i="15" s="1"/>
  <c r="Q156" i="15" s="1"/>
  <c r="Q157" i="15" s="1"/>
  <c r="Q158" i="15" s="1"/>
  <c r="Q159" i="15" s="1"/>
  <c r="Q160" i="15" s="1"/>
  <c r="Q161" i="15" s="1"/>
  <c r="Q162" i="15" s="1"/>
  <c r="Q163" i="15" s="1"/>
  <c r="Q164" i="15" s="1"/>
  <c r="Q165" i="15" s="1"/>
  <c r="Q166" i="15" s="1"/>
  <c r="Q167" i="15" s="1"/>
  <c r="Q168" i="15" s="1"/>
  <c r="Q169" i="15" s="1"/>
  <c r="Q170" i="15" s="1"/>
  <c r="Q171" i="15" s="1"/>
  <c r="Q172" i="15" s="1"/>
  <c r="Q173" i="15" s="1"/>
  <c r="Q174" i="15" s="1"/>
  <c r="Q175" i="15" s="1"/>
  <c r="Q176" i="15" s="1"/>
  <c r="Q177" i="15" s="1"/>
  <c r="Q178" i="15" s="1"/>
  <c r="Q179" i="15" s="1"/>
  <c r="Q180" i="15" s="1"/>
  <c r="Q181" i="15" s="1"/>
  <c r="Q182" i="15" s="1"/>
  <c r="Q183" i="15" s="1"/>
  <c r="Q184" i="15" s="1"/>
  <c r="Q185" i="15" s="1"/>
  <c r="Q186" i="15" s="1"/>
  <c r="Q187" i="15" s="1"/>
  <c r="Q188" i="15" s="1"/>
  <c r="Q189" i="15" s="1"/>
  <c r="Q190" i="15" s="1"/>
  <c r="Q191" i="15" s="1"/>
  <c r="Q192" i="15" s="1"/>
  <c r="Q193" i="15" s="1"/>
  <c r="Q194" i="15" s="1"/>
  <c r="Q195" i="15" s="1"/>
  <c r="Q196" i="15" s="1"/>
  <c r="Q197" i="15" s="1"/>
  <c r="Q198" i="15" s="1"/>
  <c r="Q199" i="15" s="1"/>
  <c r="Q200" i="15" s="1"/>
  <c r="Q201" i="15" s="1"/>
  <c r="Q202" i="15" s="1"/>
  <c r="Q203" i="15" s="1"/>
  <c r="Q204" i="15" s="1"/>
  <c r="Q205" i="15" s="1"/>
  <c r="Q206" i="15" s="1"/>
  <c r="Q207" i="15" s="1"/>
  <c r="Q208" i="15" s="1"/>
  <c r="Q209" i="15" s="1"/>
  <c r="Q210" i="15" s="1"/>
  <c r="Q211" i="15" s="1"/>
  <c r="Q212" i="15" s="1"/>
  <c r="Q213" i="15" s="1"/>
  <c r="Q214" i="15" s="1"/>
  <c r="Q215" i="15" s="1"/>
  <c r="Q216" i="15" s="1"/>
  <c r="Q217" i="15" s="1"/>
  <c r="Q218" i="15" s="1"/>
  <c r="Q219" i="15" s="1"/>
  <c r="Q220" i="15" s="1"/>
  <c r="Q221" i="15" s="1"/>
  <c r="Q222" i="15" s="1"/>
  <c r="Q223" i="15" s="1"/>
  <c r="Q224" i="15" s="1"/>
  <c r="Q225" i="15" s="1"/>
  <c r="Q226" i="15" s="1"/>
  <c r="Q227" i="15" s="1"/>
  <c r="Q228" i="15" s="1"/>
  <c r="Q229" i="15" s="1"/>
  <c r="Q230" i="15" s="1"/>
  <c r="Q231" i="15" s="1"/>
  <c r="Q232" i="15" s="1"/>
  <c r="Q233" i="15" s="1"/>
  <c r="Q234" i="15" s="1"/>
  <c r="Q235" i="15" s="1"/>
  <c r="Q236" i="15" s="1"/>
  <c r="Q237" i="15" s="1"/>
  <c r="Q238" i="15" s="1"/>
  <c r="Q239" i="15" s="1"/>
  <c r="Q240" i="15" s="1"/>
  <c r="Q241" i="15" s="1"/>
  <c r="Q242" i="15" s="1"/>
  <c r="Q243" i="15" s="1"/>
  <c r="Q244" i="15" s="1"/>
  <c r="Q245" i="15" s="1"/>
  <c r="Q246" i="15" s="1"/>
  <c r="Q247" i="15" s="1"/>
  <c r="Q248" i="15" s="1"/>
  <c r="Q249" i="15" s="1"/>
  <c r="Q250" i="15" s="1"/>
  <c r="Q251" i="15" s="1"/>
  <c r="Q252" i="15" s="1"/>
  <c r="Q253" i="15" s="1"/>
  <c r="Q254" i="15" s="1"/>
  <c r="Q255" i="15" s="1"/>
  <c r="Q256" i="15" s="1"/>
  <c r="Q257" i="15" s="1"/>
  <c r="Q258" i="15" s="1"/>
  <c r="Q259" i="15" s="1"/>
  <c r="Q260" i="15" s="1"/>
  <c r="Q261" i="15" s="1"/>
  <c r="Q262" i="15" s="1"/>
  <c r="Q263" i="15" s="1"/>
  <c r="Q264" i="15" s="1"/>
  <c r="Q265" i="15" s="1"/>
  <c r="Q266" i="15" s="1"/>
  <c r="Q267" i="15" s="1"/>
  <c r="Q268" i="15" s="1"/>
  <c r="Q269" i="15" s="1"/>
  <c r="Q270" i="15" s="1"/>
  <c r="Q271" i="15" s="1"/>
  <c r="Q272" i="15" s="1"/>
  <c r="Q273" i="15" s="1"/>
  <c r="Q274" i="15" s="1"/>
  <c r="Q275" i="15" s="1"/>
  <c r="Q276" i="15" s="1"/>
  <c r="Q277" i="15" s="1"/>
  <c r="Q278" i="15" s="1"/>
  <c r="Q279" i="15" s="1"/>
  <c r="Q280" i="15" s="1"/>
  <c r="Q281" i="15" s="1"/>
  <c r="Q282" i="15" s="1"/>
  <c r="Q283" i="15" s="1"/>
  <c r="Q284" i="15" s="1"/>
  <c r="Q285" i="15" s="1"/>
  <c r="Q286" i="15" s="1"/>
  <c r="Q287" i="15" s="1"/>
  <c r="Q288" i="15" s="1"/>
  <c r="Q289" i="15" s="1"/>
  <c r="Q290" i="15" s="1"/>
  <c r="Q291" i="15" s="1"/>
  <c r="Q292" i="15" s="1"/>
  <c r="Q293" i="15" s="1"/>
  <c r="Q294" i="15" s="1"/>
  <c r="Q295" i="15" s="1"/>
  <c r="Q296" i="15" s="1"/>
  <c r="Q297" i="15" s="1"/>
  <c r="Q298" i="15" s="1"/>
  <c r="Q299" i="15" s="1"/>
  <c r="Q300" i="15" s="1"/>
  <c r="Q301" i="15" s="1"/>
  <c r="Q302" i="15" s="1"/>
  <c r="Q303" i="15" s="1"/>
  <c r="Q304" i="15" s="1"/>
  <c r="Q305" i="15" s="1"/>
  <c r="Q306" i="15" s="1"/>
  <c r="Q307" i="15" s="1"/>
  <c r="Q308" i="15" s="1"/>
  <c r="Q309" i="15" s="1"/>
  <c r="Q310" i="15" s="1"/>
  <c r="Q311" i="15" s="1"/>
  <c r="Q312" i="15" s="1"/>
  <c r="Q313" i="15" s="1"/>
  <c r="Q314" i="15" s="1"/>
  <c r="Q315" i="15" s="1"/>
  <c r="Q316" i="15" s="1"/>
  <c r="Q317" i="15" s="1"/>
  <c r="Q318" i="15" s="1"/>
  <c r="Q319" i="15" s="1"/>
  <c r="Q320" i="15" s="1"/>
  <c r="Q321" i="15" s="1"/>
  <c r="Q322" i="15" s="1"/>
  <c r="Q323" i="15" s="1"/>
  <c r="Q324" i="15" s="1"/>
  <c r="Q325" i="15" s="1"/>
  <c r="Q326" i="15" s="1"/>
  <c r="Q327" i="15" s="1"/>
  <c r="Q328" i="15" s="1"/>
  <c r="Q329" i="15" s="1"/>
  <c r="Q330" i="15" s="1"/>
  <c r="Q331" i="15" s="1"/>
  <c r="Q332" i="15" s="1"/>
  <c r="Q333" i="15" s="1"/>
  <c r="Q334" i="15" s="1"/>
  <c r="Q335" i="15" s="1"/>
  <c r="Q336" i="15" s="1"/>
  <c r="Q337" i="15" s="1"/>
  <c r="Q338" i="15" s="1"/>
  <c r="Q339" i="15" s="1"/>
  <c r="Q340" i="15" s="1"/>
  <c r="Q341" i="15" s="1"/>
  <c r="Q342" i="15" s="1"/>
  <c r="Q343" i="15" s="1"/>
  <c r="Q344" i="15" s="1"/>
  <c r="Q345" i="15" s="1"/>
  <c r="Q346" i="15" s="1"/>
  <c r="Q347" i="15" s="1"/>
  <c r="Q348" i="15" s="1"/>
  <c r="Q349" i="15" s="1"/>
  <c r="Q350" i="15" s="1"/>
  <c r="Q351" i="15" s="1"/>
  <c r="Q352" i="15" s="1"/>
  <c r="Q353" i="15" s="1"/>
  <c r="Q354" i="15" s="1"/>
  <c r="Q355" i="15" s="1"/>
  <c r="Q356" i="15" s="1"/>
  <c r="Q357" i="15" s="1"/>
  <c r="Q358" i="15" s="1"/>
  <c r="Q359" i="15" s="1"/>
  <c r="Q360" i="15" s="1"/>
  <c r="Q361" i="15" s="1"/>
  <c r="Q362" i="15" s="1"/>
  <c r="Q363" i="15" s="1"/>
  <c r="O4" i="15"/>
  <c r="O5" i="15" s="1"/>
  <c r="O6" i="15" s="1"/>
  <c r="O7" i="15" s="1"/>
  <c r="O8" i="15" s="1"/>
  <c r="O9" i="15" s="1"/>
  <c r="O10" i="15" s="1"/>
  <c r="O11" i="15" s="1"/>
  <c r="O12" i="15" s="1"/>
  <c r="O13" i="15" s="1"/>
  <c r="O14" i="15" s="1"/>
  <c r="O15" i="15" s="1"/>
  <c r="O16" i="15" s="1"/>
  <c r="O17" i="15" s="1"/>
  <c r="O18" i="15" s="1"/>
  <c r="O19" i="15" s="1"/>
  <c r="O20" i="15" s="1"/>
  <c r="O21" i="15" s="1"/>
  <c r="O22" i="15" s="1"/>
  <c r="O23" i="15" s="1"/>
  <c r="O24" i="15" s="1"/>
  <c r="O25" i="15" s="1"/>
  <c r="O26" i="15" s="1"/>
  <c r="O27" i="15" s="1"/>
  <c r="O28" i="15" s="1"/>
  <c r="O29" i="15" s="1"/>
  <c r="O30" i="15" s="1"/>
  <c r="O31" i="15" s="1"/>
  <c r="O32" i="15" s="1"/>
  <c r="O33" i="15" s="1"/>
  <c r="O34" i="15" s="1"/>
  <c r="O35" i="15" s="1"/>
  <c r="O36" i="15" s="1"/>
  <c r="O37" i="15" s="1"/>
  <c r="O38" i="15" s="1"/>
  <c r="O39" i="15" s="1"/>
  <c r="O40" i="15" s="1"/>
  <c r="O41" i="15" s="1"/>
  <c r="O42" i="15" s="1"/>
  <c r="O43" i="15" s="1"/>
  <c r="O44" i="15" s="1"/>
  <c r="O45" i="15" s="1"/>
  <c r="O46" i="15" s="1"/>
  <c r="O47" i="15" s="1"/>
  <c r="O48" i="15" s="1"/>
  <c r="O49" i="15" s="1"/>
  <c r="O50" i="15" s="1"/>
  <c r="O51" i="15" s="1"/>
  <c r="O52" i="15" s="1"/>
  <c r="O53" i="15" s="1"/>
  <c r="O54" i="15" s="1"/>
  <c r="O55" i="15" s="1"/>
  <c r="O56" i="15" s="1"/>
  <c r="O57" i="15" s="1"/>
  <c r="O58" i="15" s="1"/>
  <c r="O59" i="15" s="1"/>
  <c r="O60" i="15" s="1"/>
  <c r="O61" i="15" s="1"/>
  <c r="O62" i="15" s="1"/>
  <c r="O63" i="15" s="1"/>
  <c r="O64" i="15" s="1"/>
  <c r="O65" i="15" s="1"/>
  <c r="O66" i="15" s="1"/>
  <c r="O67" i="15" s="1"/>
  <c r="O68" i="15" s="1"/>
  <c r="O69" i="15" s="1"/>
  <c r="O70" i="15" s="1"/>
  <c r="O71" i="15" s="1"/>
  <c r="O72" i="15" s="1"/>
  <c r="O73" i="15" s="1"/>
  <c r="O74" i="15" s="1"/>
  <c r="O75" i="15" s="1"/>
  <c r="O76" i="15" s="1"/>
  <c r="O77" i="15" s="1"/>
  <c r="O78" i="15" s="1"/>
  <c r="O79" i="15" s="1"/>
  <c r="O80" i="15" s="1"/>
  <c r="O81" i="15" s="1"/>
  <c r="O82" i="15" s="1"/>
  <c r="O83" i="15" s="1"/>
  <c r="O84" i="15" s="1"/>
  <c r="O85" i="15" s="1"/>
  <c r="O86" i="15" s="1"/>
  <c r="O87" i="15" s="1"/>
  <c r="O88" i="15" s="1"/>
  <c r="O89" i="15" s="1"/>
  <c r="O90" i="15" s="1"/>
  <c r="O91" i="15" s="1"/>
  <c r="O92" i="15" s="1"/>
  <c r="O93" i="15" s="1"/>
  <c r="O94" i="15" s="1"/>
  <c r="O95" i="15" s="1"/>
  <c r="O96" i="15" s="1"/>
  <c r="O97" i="15" s="1"/>
  <c r="O98" i="15" s="1"/>
  <c r="O99" i="15" s="1"/>
  <c r="O100" i="15" s="1"/>
  <c r="O101" i="15" s="1"/>
  <c r="O102" i="15" s="1"/>
  <c r="O103" i="15" s="1"/>
  <c r="O104" i="15" s="1"/>
  <c r="O105" i="15" s="1"/>
  <c r="O106" i="15" s="1"/>
  <c r="O107" i="15" s="1"/>
  <c r="O108" i="15" s="1"/>
  <c r="O109" i="15" s="1"/>
  <c r="O110" i="15" s="1"/>
  <c r="O111" i="15" s="1"/>
  <c r="O112" i="15" s="1"/>
  <c r="O113" i="15" s="1"/>
  <c r="O114" i="15" s="1"/>
  <c r="O115" i="15" s="1"/>
  <c r="O116" i="15" s="1"/>
  <c r="O117" i="15" s="1"/>
  <c r="O118" i="15" s="1"/>
  <c r="O119" i="15" s="1"/>
  <c r="O120" i="15" s="1"/>
  <c r="O121" i="15" s="1"/>
  <c r="O122" i="15" s="1"/>
  <c r="O123" i="15" s="1"/>
  <c r="O124" i="15" s="1"/>
  <c r="O125" i="15" s="1"/>
  <c r="O126" i="15" s="1"/>
  <c r="O127" i="15" s="1"/>
  <c r="O128" i="15" s="1"/>
  <c r="O129" i="15" s="1"/>
  <c r="O130" i="15" s="1"/>
  <c r="O131" i="15" s="1"/>
  <c r="O132" i="15" s="1"/>
  <c r="O133" i="15" s="1"/>
  <c r="O134" i="15" s="1"/>
  <c r="O135" i="15" s="1"/>
  <c r="O136" i="15" s="1"/>
  <c r="O137" i="15" s="1"/>
  <c r="O138" i="15" s="1"/>
  <c r="O139" i="15" s="1"/>
  <c r="O140" i="15" s="1"/>
  <c r="O141" i="15" s="1"/>
  <c r="O142" i="15" s="1"/>
  <c r="O143" i="15" s="1"/>
  <c r="O144" i="15" s="1"/>
  <c r="O145" i="15" s="1"/>
  <c r="O146" i="15" s="1"/>
  <c r="O147" i="15" s="1"/>
  <c r="O148" i="15" s="1"/>
  <c r="O149" i="15" s="1"/>
  <c r="O150" i="15" s="1"/>
  <c r="O151" i="15" s="1"/>
  <c r="O152" i="15" s="1"/>
  <c r="O153" i="15" s="1"/>
  <c r="O154" i="15" s="1"/>
  <c r="O155" i="15" s="1"/>
  <c r="O156" i="15" s="1"/>
  <c r="O157" i="15" s="1"/>
  <c r="O158" i="15" s="1"/>
  <c r="O159" i="15" s="1"/>
  <c r="O160" i="15" s="1"/>
  <c r="O161" i="15" s="1"/>
  <c r="O162" i="15" s="1"/>
  <c r="O163" i="15" s="1"/>
  <c r="O164" i="15" s="1"/>
  <c r="O165" i="15" s="1"/>
  <c r="O166" i="15" s="1"/>
  <c r="O167" i="15" s="1"/>
  <c r="O168" i="15" s="1"/>
  <c r="O169" i="15" s="1"/>
  <c r="O170" i="15" s="1"/>
  <c r="O171" i="15" s="1"/>
  <c r="O172" i="15" s="1"/>
  <c r="O173" i="15" s="1"/>
  <c r="O174" i="15" s="1"/>
  <c r="O175" i="15" s="1"/>
  <c r="O176" i="15" s="1"/>
  <c r="O177" i="15" s="1"/>
  <c r="O178" i="15" s="1"/>
  <c r="O179" i="15" s="1"/>
  <c r="O180" i="15" s="1"/>
  <c r="O181" i="15" s="1"/>
  <c r="O182" i="15" s="1"/>
  <c r="O183" i="15" s="1"/>
  <c r="O184" i="15" s="1"/>
  <c r="O185" i="15" s="1"/>
  <c r="O186" i="15" s="1"/>
  <c r="O187" i="15" s="1"/>
  <c r="O188" i="15" s="1"/>
  <c r="O189" i="15" s="1"/>
  <c r="O190" i="15" s="1"/>
  <c r="O191" i="15" s="1"/>
  <c r="O192" i="15" s="1"/>
  <c r="O193" i="15" s="1"/>
  <c r="O194" i="15" s="1"/>
  <c r="O195" i="15" s="1"/>
  <c r="O196" i="15" s="1"/>
  <c r="O197" i="15" s="1"/>
  <c r="O198" i="15" s="1"/>
  <c r="O199" i="15" s="1"/>
  <c r="O200" i="15" s="1"/>
  <c r="O201" i="15" s="1"/>
  <c r="O202" i="15" s="1"/>
  <c r="O203" i="15" s="1"/>
  <c r="O204" i="15" s="1"/>
  <c r="O205" i="15" s="1"/>
  <c r="O206" i="15" s="1"/>
  <c r="O207" i="15" s="1"/>
  <c r="O208" i="15" s="1"/>
  <c r="O209" i="15" s="1"/>
  <c r="O210" i="15" s="1"/>
  <c r="O211" i="15" s="1"/>
  <c r="O212" i="15" s="1"/>
  <c r="O213" i="15" s="1"/>
  <c r="O214" i="15" s="1"/>
  <c r="O215" i="15" s="1"/>
  <c r="O216" i="15" s="1"/>
  <c r="O217" i="15" s="1"/>
  <c r="O218" i="15" s="1"/>
  <c r="O219" i="15" s="1"/>
  <c r="O220" i="15" s="1"/>
  <c r="O221" i="15" s="1"/>
  <c r="O222" i="15" s="1"/>
  <c r="O223" i="15" s="1"/>
  <c r="O224" i="15" s="1"/>
  <c r="O225" i="15" s="1"/>
  <c r="O226" i="15" s="1"/>
  <c r="O227" i="15" s="1"/>
  <c r="O228" i="15" s="1"/>
  <c r="O229" i="15" s="1"/>
  <c r="O230" i="15" s="1"/>
  <c r="O231" i="15" s="1"/>
  <c r="O232" i="15" s="1"/>
  <c r="O233" i="15" s="1"/>
  <c r="O234" i="15" s="1"/>
  <c r="O235" i="15" s="1"/>
  <c r="O236" i="15" s="1"/>
  <c r="O237" i="15" s="1"/>
  <c r="O238" i="15" s="1"/>
  <c r="O239" i="15" s="1"/>
  <c r="O240" i="15" s="1"/>
  <c r="O241" i="15" s="1"/>
  <c r="O242" i="15" s="1"/>
  <c r="O243" i="15" s="1"/>
  <c r="O244" i="15" s="1"/>
  <c r="O245" i="15" s="1"/>
  <c r="O246" i="15" s="1"/>
  <c r="O247" i="15" s="1"/>
  <c r="O248" i="15" s="1"/>
  <c r="O249" i="15" s="1"/>
  <c r="O250" i="15" s="1"/>
  <c r="O251" i="15" s="1"/>
  <c r="O252" i="15" s="1"/>
  <c r="O253" i="15" s="1"/>
  <c r="O254" i="15" s="1"/>
  <c r="O255" i="15" s="1"/>
  <c r="O256" i="15" s="1"/>
  <c r="O257" i="15" s="1"/>
  <c r="O258" i="15" s="1"/>
  <c r="O259" i="15" s="1"/>
  <c r="O260" i="15" s="1"/>
  <c r="O261" i="15" s="1"/>
  <c r="O262" i="15" s="1"/>
  <c r="O263" i="15" s="1"/>
  <c r="O264" i="15" s="1"/>
  <c r="O265" i="15" s="1"/>
  <c r="O266" i="15" s="1"/>
  <c r="O267" i="15" s="1"/>
  <c r="O268" i="15" s="1"/>
  <c r="O269" i="15" s="1"/>
  <c r="O270" i="15" s="1"/>
  <c r="O271" i="15" s="1"/>
  <c r="O272" i="15" s="1"/>
  <c r="O273" i="15" s="1"/>
  <c r="O274" i="15" s="1"/>
  <c r="O275" i="15" s="1"/>
  <c r="O276" i="15" s="1"/>
  <c r="O277" i="15" s="1"/>
  <c r="O278" i="15" s="1"/>
  <c r="O279" i="15" s="1"/>
  <c r="O280" i="15" s="1"/>
  <c r="O281" i="15" s="1"/>
  <c r="O282" i="15" s="1"/>
  <c r="O283" i="15" s="1"/>
  <c r="O284" i="15" s="1"/>
  <c r="O285" i="15" s="1"/>
  <c r="O286" i="15" s="1"/>
  <c r="O287" i="15" s="1"/>
  <c r="O288" i="15" s="1"/>
  <c r="O289" i="15" s="1"/>
  <c r="O290" i="15" s="1"/>
  <c r="O291" i="15" s="1"/>
  <c r="O292" i="15" s="1"/>
  <c r="O293" i="15" s="1"/>
  <c r="O294" i="15" s="1"/>
  <c r="O295" i="15" s="1"/>
  <c r="O296" i="15" s="1"/>
  <c r="O297" i="15" s="1"/>
  <c r="O298" i="15" s="1"/>
  <c r="O299" i="15" s="1"/>
  <c r="O300" i="15" s="1"/>
  <c r="O301" i="15" s="1"/>
  <c r="O302" i="15" s="1"/>
  <c r="O303" i="15" s="1"/>
  <c r="O304" i="15" s="1"/>
  <c r="O305" i="15" s="1"/>
  <c r="O306" i="15" s="1"/>
  <c r="O307" i="15" s="1"/>
  <c r="O308" i="15" s="1"/>
  <c r="O309" i="15" s="1"/>
  <c r="O310" i="15" s="1"/>
  <c r="O311" i="15" s="1"/>
  <c r="O312" i="15" s="1"/>
  <c r="O313" i="15" s="1"/>
  <c r="O314" i="15" s="1"/>
  <c r="O315" i="15" s="1"/>
  <c r="O316" i="15" s="1"/>
  <c r="O317" i="15" s="1"/>
  <c r="O318" i="15" s="1"/>
  <c r="O319" i="15" s="1"/>
  <c r="O320" i="15" s="1"/>
  <c r="O321" i="15" s="1"/>
  <c r="O322" i="15" s="1"/>
  <c r="O323" i="15" s="1"/>
  <c r="O324" i="15" s="1"/>
  <c r="O325" i="15" s="1"/>
  <c r="O326" i="15" s="1"/>
  <c r="O327" i="15" s="1"/>
  <c r="O328" i="15" s="1"/>
  <c r="O329" i="15" s="1"/>
  <c r="O330" i="15" s="1"/>
  <c r="O331" i="15" s="1"/>
  <c r="O332" i="15" s="1"/>
  <c r="O333" i="15" s="1"/>
  <c r="O334" i="15" s="1"/>
  <c r="O335" i="15" s="1"/>
  <c r="O336" i="15" s="1"/>
  <c r="O337" i="15" s="1"/>
  <c r="O338" i="15" s="1"/>
  <c r="O339" i="15" s="1"/>
  <c r="O340" i="15" s="1"/>
  <c r="O341" i="15" s="1"/>
  <c r="O342" i="15" s="1"/>
  <c r="O343" i="15" s="1"/>
  <c r="O344" i="15" s="1"/>
  <c r="O345" i="15" s="1"/>
  <c r="O346" i="15" s="1"/>
  <c r="O347" i="15" s="1"/>
  <c r="O348" i="15" s="1"/>
  <c r="O349" i="15" s="1"/>
  <c r="O350" i="15" s="1"/>
  <c r="O351" i="15" s="1"/>
  <c r="O352" i="15" s="1"/>
  <c r="O353" i="15" s="1"/>
  <c r="O354" i="15" s="1"/>
  <c r="O355" i="15" s="1"/>
  <c r="O356" i="15" s="1"/>
  <c r="O357" i="15" s="1"/>
  <c r="O358" i="15" s="1"/>
  <c r="O359" i="15" s="1"/>
  <c r="O360" i="15" s="1"/>
  <c r="O361" i="15" s="1"/>
  <c r="O362" i="15" s="1"/>
  <c r="O363" i="15" s="1"/>
  <c r="N4" i="15"/>
  <c r="N5" i="15" s="1"/>
  <c r="N6" i="15" s="1"/>
  <c r="N7" i="15" s="1"/>
  <c r="N8" i="15" s="1"/>
  <c r="N9" i="15" s="1"/>
  <c r="N10" i="15" s="1"/>
  <c r="N11" i="15" s="1"/>
  <c r="N12" i="15" s="1"/>
  <c r="N13" i="15" s="1"/>
  <c r="N14" i="15" s="1"/>
  <c r="N15" i="15" s="1"/>
  <c r="N16" i="15" s="1"/>
  <c r="N17" i="15" s="1"/>
  <c r="N18" i="15" s="1"/>
  <c r="N19" i="15" s="1"/>
  <c r="N20" i="15" s="1"/>
  <c r="N21" i="15" s="1"/>
  <c r="N22" i="15" s="1"/>
  <c r="N23" i="15" s="1"/>
  <c r="N24" i="15" s="1"/>
  <c r="N25" i="15" s="1"/>
  <c r="N26" i="15" s="1"/>
  <c r="N27" i="15" s="1"/>
  <c r="N28" i="15" s="1"/>
  <c r="N29" i="15" s="1"/>
  <c r="N30" i="15" s="1"/>
  <c r="N31" i="15" s="1"/>
  <c r="N32" i="15" s="1"/>
  <c r="N33" i="15" s="1"/>
  <c r="N34" i="15" s="1"/>
  <c r="N35" i="15" s="1"/>
  <c r="N36" i="15" s="1"/>
  <c r="N37" i="15" s="1"/>
  <c r="N38" i="15" s="1"/>
  <c r="N39" i="15" s="1"/>
  <c r="N40" i="15" s="1"/>
  <c r="N41" i="15" s="1"/>
  <c r="N42" i="15" s="1"/>
  <c r="N43" i="15" s="1"/>
  <c r="N44" i="15" s="1"/>
  <c r="N45" i="15" s="1"/>
  <c r="N46" i="15" s="1"/>
  <c r="N47" i="15" s="1"/>
  <c r="N48" i="15" s="1"/>
  <c r="N49" i="15" s="1"/>
  <c r="N50" i="15" s="1"/>
  <c r="N51" i="15" s="1"/>
  <c r="N52" i="15" s="1"/>
  <c r="N53" i="15" s="1"/>
  <c r="N54" i="15" s="1"/>
  <c r="N55" i="15" s="1"/>
  <c r="N56" i="15" s="1"/>
  <c r="N57" i="15" s="1"/>
  <c r="N58" i="15" s="1"/>
  <c r="N59" i="15" s="1"/>
  <c r="N60" i="15" s="1"/>
  <c r="N61" i="15" s="1"/>
  <c r="N62" i="15" s="1"/>
  <c r="N63" i="15" s="1"/>
  <c r="N64" i="15" s="1"/>
  <c r="N65" i="15" s="1"/>
  <c r="N66" i="15" s="1"/>
  <c r="N67" i="15" s="1"/>
  <c r="N68" i="15" s="1"/>
  <c r="N69" i="15" s="1"/>
  <c r="N70" i="15" s="1"/>
  <c r="N71" i="15" s="1"/>
  <c r="N72" i="15" s="1"/>
  <c r="N73" i="15" s="1"/>
  <c r="N74" i="15" s="1"/>
  <c r="N75" i="15" s="1"/>
  <c r="N76" i="15" s="1"/>
  <c r="N77" i="15" s="1"/>
  <c r="N78" i="15" s="1"/>
  <c r="N79" i="15" s="1"/>
  <c r="N80" i="15" s="1"/>
  <c r="N81" i="15" s="1"/>
  <c r="N82" i="15" s="1"/>
  <c r="N83" i="15" s="1"/>
  <c r="N84" i="15" s="1"/>
  <c r="N85" i="15" s="1"/>
  <c r="N86" i="15" s="1"/>
  <c r="N87" i="15" s="1"/>
  <c r="N88" i="15" s="1"/>
  <c r="N89" i="15" s="1"/>
  <c r="N90" i="15" s="1"/>
  <c r="N91" i="15" s="1"/>
  <c r="N92" i="15" s="1"/>
  <c r="N93" i="15" s="1"/>
  <c r="N94" i="15" s="1"/>
  <c r="N95" i="15" s="1"/>
  <c r="N96" i="15" s="1"/>
  <c r="N97" i="15" s="1"/>
  <c r="N98" i="15" s="1"/>
  <c r="N99" i="15" s="1"/>
  <c r="N100" i="15" s="1"/>
  <c r="N101" i="15" s="1"/>
  <c r="N102" i="15" s="1"/>
  <c r="N103" i="15" s="1"/>
  <c r="N104" i="15" s="1"/>
  <c r="N105" i="15" s="1"/>
  <c r="N106" i="15" s="1"/>
  <c r="N107" i="15" s="1"/>
  <c r="N108" i="15" s="1"/>
  <c r="N109" i="15" s="1"/>
  <c r="N110" i="15" s="1"/>
  <c r="N111" i="15" s="1"/>
  <c r="N112" i="15" s="1"/>
  <c r="N113" i="15" s="1"/>
  <c r="N114" i="15" s="1"/>
  <c r="N115" i="15" s="1"/>
  <c r="N116" i="15" s="1"/>
  <c r="N117" i="15" s="1"/>
  <c r="N118" i="15" s="1"/>
  <c r="N119" i="15" s="1"/>
  <c r="N120" i="15" s="1"/>
  <c r="N121" i="15" s="1"/>
  <c r="N122" i="15" s="1"/>
  <c r="N123" i="15" s="1"/>
  <c r="N124" i="15" s="1"/>
  <c r="N125" i="15" s="1"/>
  <c r="N126" i="15" s="1"/>
  <c r="N127" i="15" s="1"/>
  <c r="N128" i="15" s="1"/>
  <c r="N129" i="15" s="1"/>
  <c r="N130" i="15" s="1"/>
  <c r="N131" i="15" s="1"/>
  <c r="N132" i="15" s="1"/>
  <c r="N133" i="15" s="1"/>
  <c r="N134" i="15" s="1"/>
  <c r="N135" i="15" s="1"/>
  <c r="N136" i="15" s="1"/>
  <c r="N137" i="15" s="1"/>
  <c r="N138" i="15" s="1"/>
  <c r="N139" i="15" s="1"/>
  <c r="N140" i="15" s="1"/>
  <c r="N141" i="15" s="1"/>
  <c r="N142" i="15" s="1"/>
  <c r="N143" i="15" s="1"/>
  <c r="N144" i="15" s="1"/>
  <c r="N145" i="15" s="1"/>
  <c r="N146" i="15" s="1"/>
  <c r="N147" i="15" s="1"/>
  <c r="N148" i="15" s="1"/>
  <c r="N149" i="15" s="1"/>
  <c r="N150" i="15" s="1"/>
  <c r="N151" i="15" s="1"/>
  <c r="N152" i="15" s="1"/>
  <c r="N153" i="15" s="1"/>
  <c r="N154" i="15" s="1"/>
  <c r="N155" i="15" s="1"/>
  <c r="N156" i="15" s="1"/>
  <c r="N157" i="15" s="1"/>
  <c r="N158" i="15" s="1"/>
  <c r="N159" i="15" s="1"/>
  <c r="N160" i="15" s="1"/>
  <c r="N161" i="15" s="1"/>
  <c r="N162" i="15" s="1"/>
  <c r="N163" i="15" s="1"/>
  <c r="N164" i="15" s="1"/>
  <c r="N165" i="15" s="1"/>
  <c r="N166" i="15" s="1"/>
  <c r="N167" i="15" s="1"/>
  <c r="N168" i="15" s="1"/>
  <c r="N169" i="15" s="1"/>
  <c r="N170" i="15" s="1"/>
  <c r="N171" i="15" s="1"/>
  <c r="N172" i="15" s="1"/>
  <c r="N173" i="15" s="1"/>
  <c r="N174" i="15" s="1"/>
  <c r="N175" i="15" s="1"/>
  <c r="N176" i="15" s="1"/>
  <c r="N177" i="15" s="1"/>
  <c r="N178" i="15" s="1"/>
  <c r="N179" i="15" s="1"/>
  <c r="N180" i="15" s="1"/>
  <c r="N181" i="15" s="1"/>
  <c r="N182" i="15" s="1"/>
  <c r="N183" i="15" s="1"/>
  <c r="N184" i="15" s="1"/>
  <c r="N185" i="15" s="1"/>
  <c r="N186" i="15" s="1"/>
  <c r="N187" i="15" s="1"/>
  <c r="N188" i="15" s="1"/>
  <c r="N189" i="15" s="1"/>
  <c r="N190" i="15" s="1"/>
  <c r="N191" i="15" s="1"/>
  <c r="N192" i="15" s="1"/>
  <c r="N193" i="15" s="1"/>
  <c r="N194" i="15" s="1"/>
  <c r="N195" i="15" s="1"/>
  <c r="N196" i="15" s="1"/>
  <c r="N197" i="15" s="1"/>
  <c r="N198" i="15" s="1"/>
  <c r="N199" i="15" s="1"/>
  <c r="N200" i="15" s="1"/>
  <c r="N201" i="15" s="1"/>
  <c r="N202" i="15" s="1"/>
  <c r="N203" i="15" s="1"/>
  <c r="N204" i="15" s="1"/>
  <c r="N205" i="15" s="1"/>
  <c r="N206" i="15" s="1"/>
  <c r="N207" i="15" s="1"/>
  <c r="N208" i="15" s="1"/>
  <c r="N209" i="15" s="1"/>
  <c r="N210" i="15" s="1"/>
  <c r="N211" i="15" s="1"/>
  <c r="N212" i="15" s="1"/>
  <c r="N213" i="15" s="1"/>
  <c r="N214" i="15" s="1"/>
  <c r="N215" i="15" s="1"/>
  <c r="N216" i="15" s="1"/>
  <c r="N217" i="15" s="1"/>
  <c r="N218" i="15" s="1"/>
  <c r="N219" i="15" s="1"/>
  <c r="N220" i="15" s="1"/>
  <c r="N221" i="15" s="1"/>
  <c r="N222" i="15" s="1"/>
  <c r="N223" i="15" s="1"/>
  <c r="N224" i="15" s="1"/>
  <c r="N225" i="15" s="1"/>
  <c r="N226" i="15" s="1"/>
  <c r="N227" i="15" s="1"/>
  <c r="N228" i="15" s="1"/>
  <c r="N229" i="15" s="1"/>
  <c r="N230" i="15" s="1"/>
  <c r="N231" i="15" s="1"/>
  <c r="N232" i="15" s="1"/>
  <c r="N233" i="15" s="1"/>
  <c r="N234" i="15" s="1"/>
  <c r="N235" i="15" s="1"/>
  <c r="N236" i="15" s="1"/>
  <c r="N237" i="15" s="1"/>
  <c r="N238" i="15" s="1"/>
  <c r="N239" i="15" s="1"/>
  <c r="N240" i="15" s="1"/>
  <c r="N241" i="15" s="1"/>
  <c r="N242" i="15" s="1"/>
  <c r="N243" i="15" s="1"/>
  <c r="N244" i="15" s="1"/>
  <c r="N245" i="15" s="1"/>
  <c r="N246" i="15" s="1"/>
  <c r="N247" i="15" s="1"/>
  <c r="N248" i="15" s="1"/>
  <c r="N249" i="15" s="1"/>
  <c r="N250" i="15" s="1"/>
  <c r="N251" i="15" s="1"/>
  <c r="N252" i="15" s="1"/>
  <c r="N253" i="15" s="1"/>
  <c r="N254" i="15" s="1"/>
  <c r="N255" i="15" s="1"/>
  <c r="N256" i="15" s="1"/>
  <c r="N257" i="15" s="1"/>
  <c r="N258" i="15" s="1"/>
  <c r="N259" i="15" s="1"/>
  <c r="N260" i="15" s="1"/>
  <c r="N261" i="15" s="1"/>
  <c r="N262" i="15" s="1"/>
  <c r="N263" i="15" s="1"/>
  <c r="N264" i="15" s="1"/>
  <c r="N265" i="15" s="1"/>
  <c r="N266" i="15" s="1"/>
  <c r="N267" i="15" s="1"/>
  <c r="N268" i="15" s="1"/>
  <c r="N269" i="15" s="1"/>
  <c r="N270" i="15" s="1"/>
  <c r="N271" i="15" s="1"/>
  <c r="N272" i="15" s="1"/>
  <c r="N273" i="15" s="1"/>
  <c r="N274" i="15" s="1"/>
  <c r="N275" i="15" s="1"/>
  <c r="N276" i="15" s="1"/>
  <c r="N277" i="15" s="1"/>
  <c r="N278" i="15" s="1"/>
  <c r="N279" i="15" s="1"/>
  <c r="N280" i="15" s="1"/>
  <c r="N281" i="15" s="1"/>
  <c r="N282" i="15" s="1"/>
  <c r="N283" i="15" s="1"/>
  <c r="N284" i="15" s="1"/>
  <c r="N285" i="15" s="1"/>
  <c r="N286" i="15" s="1"/>
  <c r="N287" i="15" s="1"/>
  <c r="N288" i="15" s="1"/>
  <c r="N289" i="15" s="1"/>
  <c r="N290" i="15" s="1"/>
  <c r="N291" i="15" s="1"/>
  <c r="N292" i="15" s="1"/>
  <c r="N293" i="15" s="1"/>
  <c r="N294" i="15" s="1"/>
  <c r="N295" i="15" s="1"/>
  <c r="N296" i="15" s="1"/>
  <c r="N297" i="15" s="1"/>
  <c r="N298" i="15" s="1"/>
  <c r="N299" i="15" s="1"/>
  <c r="N300" i="15" s="1"/>
  <c r="N301" i="15" s="1"/>
  <c r="N302" i="15" s="1"/>
  <c r="N303" i="15" s="1"/>
  <c r="N304" i="15" s="1"/>
  <c r="N305" i="15" s="1"/>
  <c r="N306" i="15" s="1"/>
  <c r="N307" i="15" s="1"/>
  <c r="N308" i="15" s="1"/>
  <c r="N309" i="15" s="1"/>
  <c r="N310" i="15" s="1"/>
  <c r="N311" i="15" s="1"/>
  <c r="N312" i="15" s="1"/>
  <c r="N313" i="15" s="1"/>
  <c r="N314" i="15" s="1"/>
  <c r="N315" i="15" s="1"/>
  <c r="N316" i="15" s="1"/>
  <c r="N317" i="15" s="1"/>
  <c r="N318" i="15" s="1"/>
  <c r="N319" i="15" s="1"/>
  <c r="N320" i="15" s="1"/>
  <c r="N321" i="15" s="1"/>
  <c r="N322" i="15" s="1"/>
  <c r="N323" i="15" s="1"/>
  <c r="N324" i="15" s="1"/>
  <c r="N325" i="15" s="1"/>
  <c r="N326" i="15" s="1"/>
  <c r="N327" i="15" s="1"/>
  <c r="N328" i="15" s="1"/>
  <c r="N329" i="15" s="1"/>
  <c r="N330" i="15" s="1"/>
  <c r="N331" i="15" s="1"/>
  <c r="N332" i="15" s="1"/>
  <c r="N333" i="15" s="1"/>
  <c r="N334" i="15" s="1"/>
  <c r="N335" i="15" s="1"/>
  <c r="N336" i="15" s="1"/>
  <c r="N337" i="15" s="1"/>
  <c r="N338" i="15" s="1"/>
  <c r="N339" i="15" s="1"/>
  <c r="N340" i="15" s="1"/>
  <c r="N341" i="15" s="1"/>
  <c r="N342" i="15" s="1"/>
  <c r="N343" i="15" s="1"/>
  <c r="N344" i="15" s="1"/>
  <c r="N345" i="15" s="1"/>
  <c r="N346" i="15" s="1"/>
  <c r="N347" i="15" s="1"/>
  <c r="N348" i="15" s="1"/>
  <c r="N349" i="15" s="1"/>
  <c r="N350" i="15" s="1"/>
  <c r="N351" i="15" s="1"/>
  <c r="N352" i="15" s="1"/>
  <c r="N353" i="15" s="1"/>
  <c r="N354" i="15" s="1"/>
  <c r="N355" i="15" s="1"/>
  <c r="N356" i="15" s="1"/>
  <c r="N357" i="15" s="1"/>
  <c r="N358" i="15" s="1"/>
  <c r="N359" i="15" s="1"/>
  <c r="N360" i="15" s="1"/>
  <c r="N361" i="15" s="1"/>
  <c r="N362" i="15" s="1"/>
  <c r="N363" i="15" s="1"/>
  <c r="M4" i="15"/>
  <c r="M5" i="15" s="1"/>
  <c r="M6" i="15" s="1"/>
  <c r="M7" i="15" s="1"/>
  <c r="M8" i="15" s="1"/>
  <c r="M9" i="15" s="1"/>
  <c r="M10" i="15" s="1"/>
  <c r="M11" i="15" s="1"/>
  <c r="M12" i="15" s="1"/>
  <c r="M13" i="15" s="1"/>
  <c r="M14" i="15" s="1"/>
  <c r="M15" i="15" s="1"/>
  <c r="M16" i="15" s="1"/>
  <c r="M17" i="15" s="1"/>
  <c r="M18" i="15" s="1"/>
  <c r="M19" i="15" s="1"/>
  <c r="M20" i="15" s="1"/>
  <c r="M21" i="15" s="1"/>
  <c r="M22" i="15" s="1"/>
  <c r="M23" i="15" s="1"/>
  <c r="M24" i="15" s="1"/>
  <c r="M25" i="15" s="1"/>
  <c r="M26" i="15" s="1"/>
  <c r="M27" i="15" s="1"/>
  <c r="M28" i="15" s="1"/>
  <c r="M29" i="15" s="1"/>
  <c r="M30" i="15" s="1"/>
  <c r="M31" i="15" s="1"/>
  <c r="M32" i="15" s="1"/>
  <c r="M33" i="15" s="1"/>
  <c r="M34" i="15" s="1"/>
  <c r="M35" i="15" s="1"/>
  <c r="M36" i="15" s="1"/>
  <c r="M37" i="15" s="1"/>
  <c r="M38" i="15" s="1"/>
  <c r="M39" i="15" s="1"/>
  <c r="M40" i="15" s="1"/>
  <c r="M41" i="15" s="1"/>
  <c r="M42" i="15" s="1"/>
  <c r="M43" i="15" s="1"/>
  <c r="M44" i="15" s="1"/>
  <c r="M45" i="15" s="1"/>
  <c r="M46" i="15" s="1"/>
  <c r="M47" i="15" s="1"/>
  <c r="M48" i="15" s="1"/>
  <c r="M49" i="15" s="1"/>
  <c r="M50" i="15" s="1"/>
  <c r="M51" i="15" s="1"/>
  <c r="M52" i="15" s="1"/>
  <c r="M53" i="15" s="1"/>
  <c r="M54" i="15" s="1"/>
  <c r="M55" i="15" s="1"/>
  <c r="M56" i="15" s="1"/>
  <c r="M57" i="15" s="1"/>
  <c r="M58" i="15" s="1"/>
  <c r="M59" i="15" s="1"/>
  <c r="M60" i="15" s="1"/>
  <c r="M61" i="15" s="1"/>
  <c r="M62" i="15" s="1"/>
  <c r="M63" i="15" s="1"/>
  <c r="M64" i="15" s="1"/>
  <c r="M65" i="15" s="1"/>
  <c r="M66" i="15" s="1"/>
  <c r="M67" i="15" s="1"/>
  <c r="M68" i="15" s="1"/>
  <c r="M69" i="15" s="1"/>
  <c r="M70" i="15" s="1"/>
  <c r="M71" i="15" s="1"/>
  <c r="M72" i="15" s="1"/>
  <c r="M73" i="15" s="1"/>
  <c r="M74" i="15" s="1"/>
  <c r="M75" i="15" s="1"/>
  <c r="M76" i="15" s="1"/>
  <c r="M77" i="15" s="1"/>
  <c r="M78" i="15" s="1"/>
  <c r="M79" i="15" s="1"/>
  <c r="M80" i="15" s="1"/>
  <c r="M81" i="15" s="1"/>
  <c r="M82" i="15" s="1"/>
  <c r="M83" i="15" s="1"/>
  <c r="M84" i="15" s="1"/>
  <c r="M85" i="15" s="1"/>
  <c r="M86" i="15" s="1"/>
  <c r="M87" i="15" s="1"/>
  <c r="M88" i="15" s="1"/>
  <c r="M89" i="15" s="1"/>
  <c r="M90" i="15" s="1"/>
  <c r="M91" i="15" s="1"/>
  <c r="M92" i="15" s="1"/>
  <c r="M93" i="15" s="1"/>
  <c r="M94" i="15" s="1"/>
  <c r="M95" i="15" s="1"/>
  <c r="M96" i="15" s="1"/>
  <c r="M97" i="15" s="1"/>
  <c r="M98" i="15" s="1"/>
  <c r="M99" i="15" s="1"/>
  <c r="M100" i="15" s="1"/>
  <c r="M101" i="15" s="1"/>
  <c r="M102" i="15" s="1"/>
  <c r="M103" i="15" s="1"/>
  <c r="M104" i="15" s="1"/>
  <c r="M105" i="15" s="1"/>
  <c r="M106" i="15" s="1"/>
  <c r="M107" i="15" s="1"/>
  <c r="M108" i="15" s="1"/>
  <c r="M109" i="15" s="1"/>
  <c r="M110" i="15" s="1"/>
  <c r="M111" i="15" s="1"/>
  <c r="M112" i="15" s="1"/>
  <c r="M113" i="15" s="1"/>
  <c r="M114" i="15" s="1"/>
  <c r="M115" i="15" s="1"/>
  <c r="M116" i="15" s="1"/>
  <c r="M117" i="15" s="1"/>
  <c r="M118" i="15" s="1"/>
  <c r="M119" i="15" s="1"/>
  <c r="M120" i="15" s="1"/>
  <c r="M121" i="15" s="1"/>
  <c r="M122" i="15" s="1"/>
  <c r="M123" i="15" s="1"/>
  <c r="M124" i="15" s="1"/>
  <c r="M125" i="15" s="1"/>
  <c r="M126" i="15" s="1"/>
  <c r="M127" i="15" s="1"/>
  <c r="M128" i="15" s="1"/>
  <c r="M129" i="15" s="1"/>
  <c r="M130" i="15" s="1"/>
  <c r="M131" i="15" s="1"/>
  <c r="M132" i="15" s="1"/>
  <c r="M133" i="15" s="1"/>
  <c r="M134" i="15" s="1"/>
  <c r="M135" i="15" s="1"/>
  <c r="M136" i="15" s="1"/>
  <c r="M137" i="15" s="1"/>
  <c r="M138" i="15" s="1"/>
  <c r="M139" i="15" s="1"/>
  <c r="M140" i="15" s="1"/>
  <c r="M141" i="15" s="1"/>
  <c r="M142" i="15" s="1"/>
  <c r="M143" i="15" s="1"/>
  <c r="M144" i="15" s="1"/>
  <c r="M145" i="15" s="1"/>
  <c r="M146" i="15" s="1"/>
  <c r="M147" i="15" s="1"/>
  <c r="M148" i="15" s="1"/>
  <c r="M149" i="15" s="1"/>
  <c r="M150" i="15" s="1"/>
  <c r="M151" i="15" s="1"/>
  <c r="M152" i="15" s="1"/>
  <c r="M153" i="15" s="1"/>
  <c r="M154" i="15" s="1"/>
  <c r="M155" i="15" s="1"/>
  <c r="M156" i="15" s="1"/>
  <c r="M157" i="15" s="1"/>
  <c r="M158" i="15" s="1"/>
  <c r="M159" i="15" s="1"/>
  <c r="M160" i="15" s="1"/>
  <c r="M161" i="15" s="1"/>
  <c r="M162" i="15" s="1"/>
  <c r="M163" i="15" s="1"/>
  <c r="M164" i="15" s="1"/>
  <c r="M165" i="15" s="1"/>
  <c r="M166" i="15" s="1"/>
  <c r="M167" i="15" s="1"/>
  <c r="M168" i="15" s="1"/>
  <c r="M169" i="15" s="1"/>
  <c r="M170" i="15" s="1"/>
  <c r="M171" i="15" s="1"/>
  <c r="M172" i="15" s="1"/>
  <c r="M173" i="15" s="1"/>
  <c r="M174" i="15" s="1"/>
  <c r="M175" i="15" s="1"/>
  <c r="M176" i="15" s="1"/>
  <c r="M177" i="15" s="1"/>
  <c r="M178" i="15" s="1"/>
  <c r="M179" i="15" s="1"/>
  <c r="M180" i="15" s="1"/>
  <c r="M181" i="15" s="1"/>
  <c r="M182" i="15" s="1"/>
  <c r="M183" i="15" s="1"/>
  <c r="M184" i="15" s="1"/>
  <c r="M185" i="15" s="1"/>
  <c r="M186" i="15" s="1"/>
  <c r="M187" i="15" s="1"/>
  <c r="M188" i="15" s="1"/>
  <c r="M189" i="15" s="1"/>
  <c r="M190" i="15" s="1"/>
  <c r="M191" i="15" s="1"/>
  <c r="M192" i="15" s="1"/>
  <c r="M193" i="15" s="1"/>
  <c r="M194" i="15" s="1"/>
  <c r="M195" i="15" s="1"/>
  <c r="M196" i="15" s="1"/>
  <c r="M197" i="15" s="1"/>
  <c r="M198" i="15" s="1"/>
  <c r="M199" i="15" s="1"/>
  <c r="M200" i="15" s="1"/>
  <c r="M201" i="15" s="1"/>
  <c r="M202" i="15" s="1"/>
  <c r="M203" i="15" s="1"/>
  <c r="M204" i="15" s="1"/>
  <c r="M205" i="15" s="1"/>
  <c r="M206" i="15" s="1"/>
  <c r="M207" i="15" s="1"/>
  <c r="M208" i="15" s="1"/>
  <c r="M209" i="15" s="1"/>
  <c r="M210" i="15" s="1"/>
  <c r="M211" i="15" s="1"/>
  <c r="M212" i="15" s="1"/>
  <c r="M213" i="15" s="1"/>
  <c r="M214" i="15" s="1"/>
  <c r="M215" i="15" s="1"/>
  <c r="M216" i="15" s="1"/>
  <c r="M217" i="15" s="1"/>
  <c r="M218" i="15" s="1"/>
  <c r="M219" i="15" s="1"/>
  <c r="M220" i="15" s="1"/>
  <c r="M221" i="15" s="1"/>
  <c r="M222" i="15" s="1"/>
  <c r="M223" i="15" s="1"/>
  <c r="M224" i="15" s="1"/>
  <c r="M225" i="15" s="1"/>
  <c r="M226" i="15" s="1"/>
  <c r="M227" i="15" s="1"/>
  <c r="M228" i="15" s="1"/>
  <c r="M229" i="15" s="1"/>
  <c r="M230" i="15" s="1"/>
  <c r="M231" i="15" s="1"/>
  <c r="M232" i="15" s="1"/>
  <c r="M233" i="15" s="1"/>
  <c r="M234" i="15" s="1"/>
  <c r="M235" i="15" s="1"/>
  <c r="M236" i="15" s="1"/>
  <c r="M237" i="15" s="1"/>
  <c r="M238" i="15" s="1"/>
  <c r="M239" i="15" s="1"/>
  <c r="M240" i="15" s="1"/>
  <c r="M241" i="15" s="1"/>
  <c r="M242" i="15" s="1"/>
  <c r="M243" i="15" s="1"/>
  <c r="M244" i="15" s="1"/>
  <c r="M245" i="15" s="1"/>
  <c r="M246" i="15" s="1"/>
  <c r="M247" i="15" s="1"/>
  <c r="M248" i="15" s="1"/>
  <c r="M249" i="15" s="1"/>
  <c r="M250" i="15" s="1"/>
  <c r="M251" i="15" s="1"/>
  <c r="M252" i="15" s="1"/>
  <c r="M253" i="15" s="1"/>
  <c r="M254" i="15" s="1"/>
  <c r="M255" i="15" s="1"/>
  <c r="M256" i="15" s="1"/>
  <c r="M257" i="15" s="1"/>
  <c r="M258" i="15" s="1"/>
  <c r="M259" i="15" s="1"/>
  <c r="M260" i="15" s="1"/>
  <c r="M261" i="15" s="1"/>
  <c r="M262" i="15" s="1"/>
  <c r="M263" i="15" s="1"/>
  <c r="M264" i="15" s="1"/>
  <c r="M265" i="15" s="1"/>
  <c r="M266" i="15" s="1"/>
  <c r="M267" i="15" s="1"/>
  <c r="M268" i="15" s="1"/>
  <c r="M269" i="15" s="1"/>
  <c r="M270" i="15" s="1"/>
  <c r="M271" i="15" s="1"/>
  <c r="M272" i="15" s="1"/>
  <c r="M273" i="15" s="1"/>
  <c r="M274" i="15" s="1"/>
  <c r="M275" i="15" s="1"/>
  <c r="M276" i="15" s="1"/>
  <c r="M277" i="15" s="1"/>
  <c r="M278" i="15" s="1"/>
  <c r="M279" i="15" s="1"/>
  <c r="M280" i="15" s="1"/>
  <c r="M281" i="15" s="1"/>
  <c r="M282" i="15" s="1"/>
  <c r="M283" i="15" s="1"/>
  <c r="M284" i="15" s="1"/>
  <c r="M285" i="15" s="1"/>
  <c r="M286" i="15" s="1"/>
  <c r="M287" i="15" s="1"/>
  <c r="M288" i="15" s="1"/>
  <c r="M289" i="15" s="1"/>
  <c r="M290" i="15" s="1"/>
  <c r="M291" i="15" s="1"/>
  <c r="M292" i="15" s="1"/>
  <c r="M293" i="15" s="1"/>
  <c r="M294" i="15" s="1"/>
  <c r="M295" i="15" s="1"/>
  <c r="M296" i="15" s="1"/>
  <c r="M297" i="15" s="1"/>
  <c r="M298" i="15" s="1"/>
  <c r="M299" i="15" s="1"/>
  <c r="M300" i="15" s="1"/>
  <c r="M301" i="15" s="1"/>
  <c r="M302" i="15" s="1"/>
  <c r="M303" i="15" s="1"/>
  <c r="M304" i="15" s="1"/>
  <c r="M305" i="15" s="1"/>
  <c r="M306" i="15" s="1"/>
  <c r="M307" i="15" s="1"/>
  <c r="M308" i="15" s="1"/>
  <c r="M309" i="15" s="1"/>
  <c r="M310" i="15" s="1"/>
  <c r="M311" i="15" s="1"/>
  <c r="M312" i="15" s="1"/>
  <c r="M313" i="15" s="1"/>
  <c r="M314" i="15" s="1"/>
  <c r="M315" i="15" s="1"/>
  <c r="M316" i="15" s="1"/>
  <c r="M317" i="15" s="1"/>
  <c r="M318" i="15" s="1"/>
  <c r="M319" i="15" s="1"/>
  <c r="M320" i="15" s="1"/>
  <c r="M321" i="15" s="1"/>
  <c r="M322" i="15" s="1"/>
  <c r="M323" i="15" s="1"/>
  <c r="M324" i="15" s="1"/>
  <c r="M325" i="15" s="1"/>
  <c r="M326" i="15" s="1"/>
  <c r="M327" i="15" s="1"/>
  <c r="M328" i="15" s="1"/>
  <c r="M329" i="15" s="1"/>
  <c r="M330" i="15" s="1"/>
  <c r="M331" i="15" s="1"/>
  <c r="M332" i="15" s="1"/>
  <c r="M333" i="15" s="1"/>
  <c r="M334" i="15" s="1"/>
  <c r="M335" i="15" s="1"/>
  <c r="M336" i="15" s="1"/>
  <c r="M337" i="15" s="1"/>
  <c r="M338" i="15" s="1"/>
  <c r="M339" i="15" s="1"/>
  <c r="M340" i="15" s="1"/>
  <c r="M341" i="15" s="1"/>
  <c r="M342" i="15" s="1"/>
  <c r="M343" i="15" s="1"/>
  <c r="M344" i="15" s="1"/>
  <c r="M345" i="15" s="1"/>
  <c r="M346" i="15" s="1"/>
  <c r="M347" i="15" s="1"/>
  <c r="M348" i="15" s="1"/>
  <c r="M349" i="15" s="1"/>
  <c r="M350" i="15" s="1"/>
  <c r="M351" i="15" s="1"/>
  <c r="M352" i="15" s="1"/>
  <c r="M353" i="15" s="1"/>
  <c r="M354" i="15" s="1"/>
  <c r="M355" i="15" s="1"/>
  <c r="M356" i="15" s="1"/>
  <c r="M357" i="15" s="1"/>
  <c r="M358" i="15" s="1"/>
  <c r="M359" i="15" s="1"/>
  <c r="M360" i="15" s="1"/>
  <c r="M361" i="15" s="1"/>
  <c r="M362" i="15" s="1"/>
  <c r="M363" i="15" s="1"/>
  <c r="K4" i="15"/>
  <c r="K5" i="15" s="1"/>
  <c r="K6" i="15" s="1"/>
  <c r="K7" i="15" s="1"/>
  <c r="K8" i="15" s="1"/>
  <c r="K9" i="15" s="1"/>
  <c r="K10" i="15" s="1"/>
  <c r="K11" i="15" s="1"/>
  <c r="K12" i="15" s="1"/>
  <c r="K13" i="15" s="1"/>
  <c r="K14" i="15" s="1"/>
  <c r="K15" i="15" s="1"/>
  <c r="K16" i="15" s="1"/>
  <c r="K17" i="15" s="1"/>
  <c r="K18" i="15" s="1"/>
  <c r="K19" i="15" s="1"/>
  <c r="K20" i="15" s="1"/>
  <c r="K21" i="15" s="1"/>
  <c r="K22" i="15" s="1"/>
  <c r="K23" i="15" s="1"/>
  <c r="K24" i="15" s="1"/>
  <c r="K25" i="15" s="1"/>
  <c r="K26" i="15" s="1"/>
  <c r="K27" i="15" s="1"/>
  <c r="K28" i="15" s="1"/>
  <c r="K29" i="15" s="1"/>
  <c r="K30" i="15" s="1"/>
  <c r="K31" i="15" s="1"/>
  <c r="K32" i="15" s="1"/>
  <c r="K33" i="15" s="1"/>
  <c r="K34" i="15" s="1"/>
  <c r="K35" i="15" s="1"/>
  <c r="K36" i="15" s="1"/>
  <c r="K37" i="15" s="1"/>
  <c r="K38" i="15" s="1"/>
  <c r="K39" i="15" s="1"/>
  <c r="K40" i="15" s="1"/>
  <c r="K41" i="15" s="1"/>
  <c r="K42" i="15" s="1"/>
  <c r="K43" i="15" s="1"/>
  <c r="K44" i="15" s="1"/>
  <c r="K45" i="15" s="1"/>
  <c r="K46" i="15" s="1"/>
  <c r="K47" i="15" s="1"/>
  <c r="K48" i="15" s="1"/>
  <c r="K49" i="15" s="1"/>
  <c r="K50" i="15" s="1"/>
  <c r="K51" i="15" s="1"/>
  <c r="K52" i="15" s="1"/>
  <c r="K53" i="15" s="1"/>
  <c r="K54" i="15" s="1"/>
  <c r="K55" i="15" s="1"/>
  <c r="K56" i="15" s="1"/>
  <c r="K57" i="15" s="1"/>
  <c r="K58" i="15" s="1"/>
  <c r="K59" i="15" s="1"/>
  <c r="K60" i="15" s="1"/>
  <c r="K61" i="15" s="1"/>
  <c r="K62" i="15" s="1"/>
  <c r="K63" i="15" s="1"/>
  <c r="K64" i="15" s="1"/>
  <c r="K65" i="15" s="1"/>
  <c r="K66" i="15" s="1"/>
  <c r="K67" i="15" s="1"/>
  <c r="K68" i="15" s="1"/>
  <c r="K69" i="15" s="1"/>
  <c r="K70" i="15" s="1"/>
  <c r="K71" i="15" s="1"/>
  <c r="K72" i="15" s="1"/>
  <c r="K73" i="15" s="1"/>
  <c r="K74" i="15" s="1"/>
  <c r="K75" i="15" s="1"/>
  <c r="K76" i="15" s="1"/>
  <c r="K77" i="15" s="1"/>
  <c r="K78" i="15" s="1"/>
  <c r="K79" i="15" s="1"/>
  <c r="K80" i="15" s="1"/>
  <c r="K81" i="15" s="1"/>
  <c r="K82" i="15" s="1"/>
  <c r="K83" i="15" s="1"/>
  <c r="K84" i="15" s="1"/>
  <c r="K85" i="15" s="1"/>
  <c r="K86" i="15" s="1"/>
  <c r="K87" i="15" s="1"/>
  <c r="K88" i="15" s="1"/>
  <c r="K89" i="15" s="1"/>
  <c r="K90" i="15" s="1"/>
  <c r="K91" i="15" s="1"/>
  <c r="K92" i="15" s="1"/>
  <c r="K93" i="15" s="1"/>
  <c r="K94" i="15" s="1"/>
  <c r="K95" i="15" s="1"/>
  <c r="K96" i="15" s="1"/>
  <c r="K97" i="15" s="1"/>
  <c r="K98" i="15" s="1"/>
  <c r="K99" i="15" s="1"/>
  <c r="K100" i="15" s="1"/>
  <c r="K101" i="15" s="1"/>
  <c r="K102" i="15" s="1"/>
  <c r="K103" i="15" s="1"/>
  <c r="K104" i="15" s="1"/>
  <c r="K105" i="15" s="1"/>
  <c r="K106" i="15" s="1"/>
  <c r="K107" i="15" s="1"/>
  <c r="K108" i="15" s="1"/>
  <c r="K109" i="15" s="1"/>
  <c r="K110" i="15" s="1"/>
  <c r="K111" i="15" s="1"/>
  <c r="K112" i="15" s="1"/>
  <c r="K113" i="15" s="1"/>
  <c r="K114" i="15" s="1"/>
  <c r="K115" i="15" s="1"/>
  <c r="K116" i="15" s="1"/>
  <c r="K117" i="15" s="1"/>
  <c r="K118" i="15" s="1"/>
  <c r="K119" i="15" s="1"/>
  <c r="K120" i="15" s="1"/>
  <c r="K121" i="15" s="1"/>
  <c r="K122" i="15" s="1"/>
  <c r="K123" i="15" s="1"/>
  <c r="K124" i="15" s="1"/>
  <c r="K125" i="15" s="1"/>
  <c r="K126" i="15" s="1"/>
  <c r="K127" i="15" s="1"/>
  <c r="K128" i="15" s="1"/>
  <c r="K129" i="15" s="1"/>
  <c r="K130" i="15" s="1"/>
  <c r="K131" i="15" s="1"/>
  <c r="K132" i="15" s="1"/>
  <c r="K133" i="15" s="1"/>
  <c r="K134" i="15" s="1"/>
  <c r="K135" i="15" s="1"/>
  <c r="K136" i="15" s="1"/>
  <c r="K137" i="15" s="1"/>
  <c r="K138" i="15" s="1"/>
  <c r="K139" i="15" s="1"/>
  <c r="K140" i="15" s="1"/>
  <c r="K141" i="15" s="1"/>
  <c r="K142" i="15" s="1"/>
  <c r="K143" i="15" s="1"/>
  <c r="K144" i="15" s="1"/>
  <c r="K145" i="15" s="1"/>
  <c r="K146" i="15" s="1"/>
  <c r="K147" i="15" s="1"/>
  <c r="K148" i="15" s="1"/>
  <c r="K149" i="15" s="1"/>
  <c r="K150" i="15" s="1"/>
  <c r="K151" i="15" s="1"/>
  <c r="K152" i="15" s="1"/>
  <c r="K153" i="15" s="1"/>
  <c r="K154" i="15" s="1"/>
  <c r="K155" i="15" s="1"/>
  <c r="K156" i="15" s="1"/>
  <c r="K157" i="15" s="1"/>
  <c r="K158" i="15" s="1"/>
  <c r="K159" i="15" s="1"/>
  <c r="K160" i="15" s="1"/>
  <c r="K161" i="15" s="1"/>
  <c r="K162" i="15" s="1"/>
  <c r="K163" i="15" s="1"/>
  <c r="K164" i="15" s="1"/>
  <c r="K165" i="15" s="1"/>
  <c r="K166" i="15" s="1"/>
  <c r="K167" i="15" s="1"/>
  <c r="K168" i="15" s="1"/>
  <c r="K169" i="15" s="1"/>
  <c r="K170" i="15" s="1"/>
  <c r="K171" i="15" s="1"/>
  <c r="K172" i="15" s="1"/>
  <c r="K173" i="15" s="1"/>
  <c r="K174" i="15" s="1"/>
  <c r="K175" i="15" s="1"/>
  <c r="K176" i="15" s="1"/>
  <c r="K177" i="15" s="1"/>
  <c r="K178" i="15" s="1"/>
  <c r="K179" i="15" s="1"/>
  <c r="K180" i="15" s="1"/>
  <c r="K181" i="15" s="1"/>
  <c r="K182" i="15" s="1"/>
  <c r="K183" i="15" s="1"/>
  <c r="K184" i="15" s="1"/>
  <c r="K185" i="15" s="1"/>
  <c r="K186" i="15" s="1"/>
  <c r="K187" i="15" s="1"/>
  <c r="K188" i="15" s="1"/>
  <c r="K189" i="15" s="1"/>
  <c r="K190" i="15" s="1"/>
  <c r="K191" i="15" s="1"/>
  <c r="K192" i="15" s="1"/>
  <c r="K193" i="15" s="1"/>
  <c r="K194" i="15" s="1"/>
  <c r="K195" i="15" s="1"/>
  <c r="K196" i="15" s="1"/>
  <c r="K197" i="15" s="1"/>
  <c r="K198" i="15" s="1"/>
  <c r="K199" i="15" s="1"/>
  <c r="K200" i="15" s="1"/>
  <c r="K201" i="15" s="1"/>
  <c r="K202" i="15" s="1"/>
  <c r="K203" i="15" s="1"/>
  <c r="K204" i="15" s="1"/>
  <c r="K205" i="15" s="1"/>
  <c r="K206" i="15" s="1"/>
  <c r="K207" i="15" s="1"/>
  <c r="K208" i="15" s="1"/>
  <c r="K209" i="15" s="1"/>
  <c r="K210" i="15" s="1"/>
  <c r="K211" i="15" s="1"/>
  <c r="K212" i="15" s="1"/>
  <c r="K213" i="15" s="1"/>
  <c r="K214" i="15" s="1"/>
  <c r="K215" i="15" s="1"/>
  <c r="K216" i="15" s="1"/>
  <c r="K217" i="15" s="1"/>
  <c r="K218" i="15" s="1"/>
  <c r="K219" i="15" s="1"/>
  <c r="K220" i="15" s="1"/>
  <c r="K221" i="15" s="1"/>
  <c r="K222" i="15" s="1"/>
  <c r="K223" i="15" s="1"/>
  <c r="K224" i="15" s="1"/>
  <c r="K225" i="15" s="1"/>
  <c r="K226" i="15" s="1"/>
  <c r="K227" i="15" s="1"/>
  <c r="K228" i="15" s="1"/>
  <c r="K229" i="15" s="1"/>
  <c r="K230" i="15" s="1"/>
  <c r="K231" i="15" s="1"/>
  <c r="K232" i="15" s="1"/>
  <c r="K233" i="15" s="1"/>
  <c r="K234" i="15" s="1"/>
  <c r="K235" i="15" s="1"/>
  <c r="K236" i="15" s="1"/>
  <c r="K237" i="15" s="1"/>
  <c r="K238" i="15" s="1"/>
  <c r="K239" i="15" s="1"/>
  <c r="K240" i="15" s="1"/>
  <c r="K241" i="15" s="1"/>
  <c r="K242" i="15" s="1"/>
  <c r="K243" i="15" s="1"/>
  <c r="K244" i="15" s="1"/>
  <c r="K245" i="15" s="1"/>
  <c r="K246" i="15" s="1"/>
  <c r="K247" i="15" s="1"/>
  <c r="K248" i="15" s="1"/>
  <c r="K249" i="15" s="1"/>
  <c r="K250" i="15" s="1"/>
  <c r="K251" i="15" s="1"/>
  <c r="K252" i="15" s="1"/>
  <c r="K253" i="15" s="1"/>
  <c r="K254" i="15" s="1"/>
  <c r="K255" i="15" s="1"/>
  <c r="K256" i="15" s="1"/>
  <c r="K257" i="15" s="1"/>
  <c r="K258" i="15" s="1"/>
  <c r="K259" i="15" s="1"/>
  <c r="K260" i="15" s="1"/>
  <c r="K261" i="15" s="1"/>
  <c r="K262" i="15" s="1"/>
  <c r="K263" i="15" s="1"/>
  <c r="K264" i="15" s="1"/>
  <c r="K265" i="15" s="1"/>
  <c r="K266" i="15" s="1"/>
  <c r="K267" i="15" s="1"/>
  <c r="K268" i="15" s="1"/>
  <c r="K269" i="15" s="1"/>
  <c r="K270" i="15" s="1"/>
  <c r="K271" i="15" s="1"/>
  <c r="K272" i="15" s="1"/>
  <c r="K273" i="15" s="1"/>
  <c r="K274" i="15" s="1"/>
  <c r="K275" i="15" s="1"/>
  <c r="K276" i="15" s="1"/>
  <c r="K277" i="15" s="1"/>
  <c r="K278" i="15" s="1"/>
  <c r="K279" i="15" s="1"/>
  <c r="K280" i="15" s="1"/>
  <c r="K281" i="15" s="1"/>
  <c r="K282" i="15" s="1"/>
  <c r="K283" i="15" s="1"/>
  <c r="K284" i="15" s="1"/>
  <c r="K285" i="15" s="1"/>
  <c r="K286" i="15" s="1"/>
  <c r="K287" i="15" s="1"/>
  <c r="K288" i="15" s="1"/>
  <c r="K289" i="15" s="1"/>
  <c r="K290" i="15" s="1"/>
  <c r="K291" i="15" s="1"/>
  <c r="K292" i="15" s="1"/>
  <c r="K293" i="15" s="1"/>
  <c r="K294" i="15" s="1"/>
  <c r="K295" i="15" s="1"/>
  <c r="K296" i="15" s="1"/>
  <c r="K297" i="15" s="1"/>
  <c r="K298" i="15" s="1"/>
  <c r="K299" i="15" s="1"/>
  <c r="K300" i="15" s="1"/>
  <c r="K301" i="15" s="1"/>
  <c r="K302" i="15" s="1"/>
  <c r="K303" i="15" s="1"/>
  <c r="K304" i="15" s="1"/>
  <c r="K305" i="15" s="1"/>
  <c r="K306" i="15" s="1"/>
  <c r="K307" i="15" s="1"/>
  <c r="K308" i="15" s="1"/>
  <c r="K309" i="15" s="1"/>
  <c r="K310" i="15" s="1"/>
  <c r="K311" i="15" s="1"/>
  <c r="K312" i="15" s="1"/>
  <c r="K313" i="15" s="1"/>
  <c r="K314" i="15" s="1"/>
  <c r="K315" i="15" s="1"/>
  <c r="K316" i="15" s="1"/>
  <c r="K317" i="15" s="1"/>
  <c r="K318" i="15" s="1"/>
  <c r="K319" i="15" s="1"/>
  <c r="K320" i="15" s="1"/>
  <c r="K321" i="15" s="1"/>
  <c r="K322" i="15" s="1"/>
  <c r="K323" i="15" s="1"/>
  <c r="K324" i="15" s="1"/>
  <c r="K325" i="15" s="1"/>
  <c r="K326" i="15" s="1"/>
  <c r="K327" i="15" s="1"/>
  <c r="K328" i="15" s="1"/>
  <c r="K329" i="15" s="1"/>
  <c r="K330" i="15" s="1"/>
  <c r="K331" i="15" s="1"/>
  <c r="K332" i="15" s="1"/>
  <c r="K333" i="15" s="1"/>
  <c r="K334" i="15" s="1"/>
  <c r="K335" i="15" s="1"/>
  <c r="K336" i="15" s="1"/>
  <c r="K337" i="15" s="1"/>
  <c r="K338" i="15" s="1"/>
  <c r="K339" i="15" s="1"/>
  <c r="K340" i="15" s="1"/>
  <c r="K341" i="15" s="1"/>
  <c r="K342" i="15" s="1"/>
  <c r="K343" i="15" s="1"/>
  <c r="K344" i="15" s="1"/>
  <c r="K345" i="15" s="1"/>
  <c r="K346" i="15" s="1"/>
  <c r="K347" i="15" s="1"/>
  <c r="K348" i="15" s="1"/>
  <c r="K349" i="15" s="1"/>
  <c r="K350" i="15" s="1"/>
  <c r="K351" i="15" s="1"/>
  <c r="K352" i="15" s="1"/>
  <c r="K353" i="15" s="1"/>
  <c r="K354" i="15" s="1"/>
  <c r="K355" i="15" s="1"/>
  <c r="K356" i="15" s="1"/>
  <c r="K357" i="15" s="1"/>
  <c r="K358" i="15" s="1"/>
  <c r="K359" i="15" s="1"/>
  <c r="K360" i="15" s="1"/>
  <c r="K361" i="15" s="1"/>
  <c r="K362" i="15" s="1"/>
  <c r="K363" i="15" s="1"/>
  <c r="J4" i="15"/>
  <c r="J5" i="15" s="1"/>
  <c r="J6" i="15" s="1"/>
  <c r="J7" i="15" s="1"/>
  <c r="J8" i="15" s="1"/>
  <c r="J9" i="15" s="1"/>
  <c r="J10" i="15" s="1"/>
  <c r="J11" i="15" s="1"/>
  <c r="J12" i="15" s="1"/>
  <c r="J13" i="15" s="1"/>
  <c r="J14" i="15" s="1"/>
  <c r="J15" i="15" s="1"/>
  <c r="J16" i="15" s="1"/>
  <c r="J17" i="15" s="1"/>
  <c r="J18" i="15" s="1"/>
  <c r="J19" i="15" s="1"/>
  <c r="J20" i="15" s="1"/>
  <c r="J21" i="15" s="1"/>
  <c r="J22" i="15" s="1"/>
  <c r="J23" i="15" s="1"/>
  <c r="J24" i="15" s="1"/>
  <c r="J25" i="15" s="1"/>
  <c r="J26" i="15" s="1"/>
  <c r="J27" i="15" s="1"/>
  <c r="J28" i="15" s="1"/>
  <c r="J29" i="15" s="1"/>
  <c r="J30" i="15" s="1"/>
  <c r="J31" i="15" s="1"/>
  <c r="J32" i="15" s="1"/>
  <c r="J33" i="15" s="1"/>
  <c r="J34" i="15" s="1"/>
  <c r="J35" i="15" s="1"/>
  <c r="J36" i="15" s="1"/>
  <c r="J37" i="15" s="1"/>
  <c r="J38" i="15" s="1"/>
  <c r="J39" i="15" s="1"/>
  <c r="J40" i="15" s="1"/>
  <c r="J41" i="15" s="1"/>
  <c r="J42" i="15" s="1"/>
  <c r="J43" i="15" s="1"/>
  <c r="J44" i="15" s="1"/>
  <c r="J45" i="15" s="1"/>
  <c r="J46" i="15" s="1"/>
  <c r="J47" i="15" s="1"/>
  <c r="J48" i="15" s="1"/>
  <c r="J49" i="15" s="1"/>
  <c r="J50" i="15" s="1"/>
  <c r="J51" i="15" s="1"/>
  <c r="J52" i="15" s="1"/>
  <c r="J53" i="15" s="1"/>
  <c r="J54" i="15" s="1"/>
  <c r="J55" i="15" s="1"/>
  <c r="J56" i="15" s="1"/>
  <c r="J57" i="15" s="1"/>
  <c r="J58" i="15" s="1"/>
  <c r="J59" i="15" s="1"/>
  <c r="J60" i="15" s="1"/>
  <c r="J61" i="15" s="1"/>
  <c r="J62" i="15" s="1"/>
  <c r="J63" i="15" s="1"/>
  <c r="J64" i="15" s="1"/>
  <c r="J65" i="15" s="1"/>
  <c r="J66" i="15" s="1"/>
  <c r="J67" i="15" s="1"/>
  <c r="J68" i="15" s="1"/>
  <c r="J69" i="15" s="1"/>
  <c r="J70" i="15" s="1"/>
  <c r="J71" i="15" s="1"/>
  <c r="J72" i="15" s="1"/>
  <c r="J73" i="15" s="1"/>
  <c r="J74" i="15" s="1"/>
  <c r="J75" i="15" s="1"/>
  <c r="J76" i="15" s="1"/>
  <c r="J77" i="15" s="1"/>
  <c r="J78" i="15" s="1"/>
  <c r="J79" i="15" s="1"/>
  <c r="J80" i="15" s="1"/>
  <c r="J81" i="15" s="1"/>
  <c r="J82" i="15" s="1"/>
  <c r="J83" i="15" s="1"/>
  <c r="J84" i="15" s="1"/>
  <c r="J85" i="15" s="1"/>
  <c r="J86" i="15" s="1"/>
  <c r="J87" i="15" s="1"/>
  <c r="J88" i="15" s="1"/>
  <c r="J89" i="15" s="1"/>
  <c r="J90" i="15" s="1"/>
  <c r="J91" i="15" s="1"/>
  <c r="J92" i="15" s="1"/>
  <c r="J93" i="15" s="1"/>
  <c r="J94" i="15" s="1"/>
  <c r="J95" i="15" s="1"/>
  <c r="J96" i="15" s="1"/>
  <c r="J97" i="15" s="1"/>
  <c r="J98" i="15" s="1"/>
  <c r="J99" i="15" s="1"/>
  <c r="J100" i="15" s="1"/>
  <c r="J101" i="15" s="1"/>
  <c r="J102" i="15" s="1"/>
  <c r="J103" i="15" s="1"/>
  <c r="J104" i="15" s="1"/>
  <c r="J105" i="15" s="1"/>
  <c r="J106" i="15" s="1"/>
  <c r="J107" i="15" s="1"/>
  <c r="J108" i="15" s="1"/>
  <c r="J109" i="15" s="1"/>
  <c r="J110" i="15" s="1"/>
  <c r="J111" i="15" s="1"/>
  <c r="J112" i="15" s="1"/>
  <c r="J113" i="15" s="1"/>
  <c r="J114" i="15" s="1"/>
  <c r="J115" i="15" s="1"/>
  <c r="J116" i="15" s="1"/>
  <c r="J117" i="15" s="1"/>
  <c r="J118" i="15" s="1"/>
  <c r="J119" i="15" s="1"/>
  <c r="J120" i="15" s="1"/>
  <c r="J121" i="15" s="1"/>
  <c r="J122" i="15" s="1"/>
  <c r="J123" i="15" s="1"/>
  <c r="J124" i="15" s="1"/>
  <c r="J125" i="15" s="1"/>
  <c r="J126" i="15" s="1"/>
  <c r="J127" i="15" s="1"/>
  <c r="J128" i="15" s="1"/>
  <c r="J129" i="15" s="1"/>
  <c r="J130" i="15" s="1"/>
  <c r="J131" i="15" s="1"/>
  <c r="J132" i="15" s="1"/>
  <c r="J133" i="15" s="1"/>
  <c r="J134" i="15" s="1"/>
  <c r="J135" i="15" s="1"/>
  <c r="J136" i="15" s="1"/>
  <c r="J137" i="15" s="1"/>
  <c r="J138" i="15" s="1"/>
  <c r="J139" i="15" s="1"/>
  <c r="J140" i="15" s="1"/>
  <c r="J141" i="15" s="1"/>
  <c r="J142" i="15" s="1"/>
  <c r="J143" i="15" s="1"/>
  <c r="J144" i="15" s="1"/>
  <c r="J145" i="15" s="1"/>
  <c r="J146" i="15" s="1"/>
  <c r="J147" i="15" s="1"/>
  <c r="J148" i="15" s="1"/>
  <c r="J149" i="15" s="1"/>
  <c r="J150" i="15" s="1"/>
  <c r="J151" i="15" s="1"/>
  <c r="J152" i="15" s="1"/>
  <c r="J153" i="15" s="1"/>
  <c r="J154" i="15" s="1"/>
  <c r="J155" i="15" s="1"/>
  <c r="J156" i="15" s="1"/>
  <c r="J157" i="15" s="1"/>
  <c r="J158" i="15" s="1"/>
  <c r="J159" i="15" s="1"/>
  <c r="J160" i="15" s="1"/>
  <c r="J161" i="15" s="1"/>
  <c r="J162" i="15" s="1"/>
  <c r="J163" i="15" s="1"/>
  <c r="J164" i="15" s="1"/>
  <c r="J165" i="15" s="1"/>
  <c r="J166" i="15" s="1"/>
  <c r="J167" i="15" s="1"/>
  <c r="J168" i="15" s="1"/>
  <c r="J169" i="15" s="1"/>
  <c r="J170" i="15" s="1"/>
  <c r="J171" i="15" s="1"/>
  <c r="J172" i="15" s="1"/>
  <c r="J173" i="15" s="1"/>
  <c r="J174" i="15" s="1"/>
  <c r="J175" i="15" s="1"/>
  <c r="J176" i="15" s="1"/>
  <c r="J177" i="15" s="1"/>
  <c r="J178" i="15" s="1"/>
  <c r="J179" i="15" s="1"/>
  <c r="J180" i="15" s="1"/>
  <c r="J181" i="15" s="1"/>
  <c r="J182" i="15" s="1"/>
  <c r="J183" i="15" s="1"/>
  <c r="J184" i="15" s="1"/>
  <c r="J185" i="15" s="1"/>
  <c r="J186" i="15" s="1"/>
  <c r="J187" i="15" s="1"/>
  <c r="J188" i="15" s="1"/>
  <c r="J189" i="15" s="1"/>
  <c r="J190" i="15" s="1"/>
  <c r="J191" i="15" s="1"/>
  <c r="J192" i="15" s="1"/>
  <c r="J193" i="15" s="1"/>
  <c r="J194" i="15" s="1"/>
  <c r="J195" i="15" s="1"/>
  <c r="J196" i="15" s="1"/>
  <c r="J197" i="15" s="1"/>
  <c r="J198" i="15" s="1"/>
  <c r="J199" i="15" s="1"/>
  <c r="J200" i="15" s="1"/>
  <c r="J201" i="15" s="1"/>
  <c r="J202" i="15" s="1"/>
  <c r="J203" i="15" s="1"/>
  <c r="J204" i="15" s="1"/>
  <c r="J205" i="15" s="1"/>
  <c r="J206" i="15" s="1"/>
  <c r="J207" i="15" s="1"/>
  <c r="J208" i="15" s="1"/>
  <c r="J209" i="15" s="1"/>
  <c r="J210" i="15" s="1"/>
  <c r="J211" i="15" s="1"/>
  <c r="J212" i="15" s="1"/>
  <c r="J213" i="15" s="1"/>
  <c r="J214" i="15" s="1"/>
  <c r="J215" i="15" s="1"/>
  <c r="J216" i="15" s="1"/>
  <c r="J217" i="15" s="1"/>
  <c r="J218" i="15" s="1"/>
  <c r="J219" i="15" s="1"/>
  <c r="J220" i="15" s="1"/>
  <c r="J221" i="15" s="1"/>
  <c r="J222" i="15" s="1"/>
  <c r="J223" i="15" s="1"/>
  <c r="J224" i="15" s="1"/>
  <c r="J225" i="15" s="1"/>
  <c r="J226" i="15" s="1"/>
  <c r="J227" i="15" s="1"/>
  <c r="J228" i="15" s="1"/>
  <c r="J229" i="15" s="1"/>
  <c r="J230" i="15" s="1"/>
  <c r="J231" i="15" s="1"/>
  <c r="J232" i="15" s="1"/>
  <c r="J233" i="15" s="1"/>
  <c r="J234" i="15" s="1"/>
  <c r="J235" i="15" s="1"/>
  <c r="J236" i="15" s="1"/>
  <c r="J237" i="15" s="1"/>
  <c r="J238" i="15" s="1"/>
  <c r="J239" i="15" s="1"/>
  <c r="J240" i="15" s="1"/>
  <c r="J241" i="15" s="1"/>
  <c r="J242" i="15" s="1"/>
  <c r="J243" i="15" s="1"/>
  <c r="J244" i="15" s="1"/>
  <c r="J245" i="15" s="1"/>
  <c r="J246" i="15" s="1"/>
  <c r="J247" i="15" s="1"/>
  <c r="J248" i="15" s="1"/>
  <c r="J249" i="15" s="1"/>
  <c r="J250" i="15" s="1"/>
  <c r="J251" i="15" s="1"/>
  <c r="J252" i="15" s="1"/>
  <c r="J253" i="15" s="1"/>
  <c r="J254" i="15" s="1"/>
  <c r="J255" i="15" s="1"/>
  <c r="J256" i="15" s="1"/>
  <c r="J257" i="15" s="1"/>
  <c r="J258" i="15" s="1"/>
  <c r="J259" i="15" s="1"/>
  <c r="J260" i="15" s="1"/>
  <c r="J261" i="15" s="1"/>
  <c r="J262" i="15" s="1"/>
  <c r="J263" i="15" s="1"/>
  <c r="J264" i="15" s="1"/>
  <c r="J265" i="15" s="1"/>
  <c r="J266" i="15" s="1"/>
  <c r="J267" i="15" s="1"/>
  <c r="J268" i="15" s="1"/>
  <c r="J269" i="15" s="1"/>
  <c r="J270" i="15" s="1"/>
  <c r="J271" i="15" s="1"/>
  <c r="J272" i="15" s="1"/>
  <c r="J273" i="15" s="1"/>
  <c r="J274" i="15" s="1"/>
  <c r="J275" i="15" s="1"/>
  <c r="J276" i="15" s="1"/>
  <c r="J277" i="15" s="1"/>
  <c r="J278" i="15" s="1"/>
  <c r="J279" i="15" s="1"/>
  <c r="J280" i="15" s="1"/>
  <c r="J281" i="15" s="1"/>
  <c r="J282" i="15" s="1"/>
  <c r="J283" i="15" s="1"/>
  <c r="J284" i="15" s="1"/>
  <c r="J285" i="15" s="1"/>
  <c r="J286" i="15" s="1"/>
  <c r="J287" i="15" s="1"/>
  <c r="J288" i="15" s="1"/>
  <c r="J289" i="15" s="1"/>
  <c r="J290" i="15" s="1"/>
  <c r="J291" i="15" s="1"/>
  <c r="J292" i="15" s="1"/>
  <c r="J293" i="15" s="1"/>
  <c r="J294" i="15" s="1"/>
  <c r="J295" i="15" s="1"/>
  <c r="J296" i="15" s="1"/>
  <c r="J297" i="15" s="1"/>
  <c r="J298" i="15" s="1"/>
  <c r="J299" i="15" s="1"/>
  <c r="J300" i="15" s="1"/>
  <c r="J301" i="15" s="1"/>
  <c r="J302" i="15" s="1"/>
  <c r="J303" i="15" s="1"/>
  <c r="J304" i="15" s="1"/>
  <c r="J305" i="15" s="1"/>
  <c r="J306" i="15" s="1"/>
  <c r="J307" i="15" s="1"/>
  <c r="J308" i="15" s="1"/>
  <c r="J309" i="15" s="1"/>
  <c r="J310" i="15" s="1"/>
  <c r="J311" i="15" s="1"/>
  <c r="J312" i="15" s="1"/>
  <c r="J313" i="15" s="1"/>
  <c r="J314" i="15" s="1"/>
  <c r="J315" i="15" s="1"/>
  <c r="J316" i="15" s="1"/>
  <c r="J317" i="15" s="1"/>
  <c r="J318" i="15" s="1"/>
  <c r="J319" i="15" s="1"/>
  <c r="J320" i="15" s="1"/>
  <c r="J321" i="15" s="1"/>
  <c r="J322" i="15" s="1"/>
  <c r="J323" i="15" s="1"/>
  <c r="J324" i="15" s="1"/>
  <c r="J325" i="15" s="1"/>
  <c r="J326" i="15" s="1"/>
  <c r="J327" i="15" s="1"/>
  <c r="J328" i="15" s="1"/>
  <c r="J329" i="15" s="1"/>
  <c r="J330" i="15" s="1"/>
  <c r="J331" i="15" s="1"/>
  <c r="J332" i="15" s="1"/>
  <c r="J333" i="15" s="1"/>
  <c r="J334" i="15" s="1"/>
  <c r="J335" i="15" s="1"/>
  <c r="J336" i="15" s="1"/>
  <c r="J337" i="15" s="1"/>
  <c r="J338" i="15" s="1"/>
  <c r="J339" i="15" s="1"/>
  <c r="J340" i="15" s="1"/>
  <c r="J341" i="15" s="1"/>
  <c r="J342" i="15" s="1"/>
  <c r="J343" i="15" s="1"/>
  <c r="J344" i="15" s="1"/>
  <c r="J345" i="15" s="1"/>
  <c r="J346" i="15" s="1"/>
  <c r="J347" i="15" s="1"/>
  <c r="J348" i="15" s="1"/>
  <c r="J349" i="15" s="1"/>
  <c r="J350" i="15" s="1"/>
  <c r="J351" i="15" s="1"/>
  <c r="J352" i="15" s="1"/>
  <c r="J353" i="15" s="1"/>
  <c r="J354" i="15" s="1"/>
  <c r="J355" i="15" s="1"/>
  <c r="J356" i="15" s="1"/>
  <c r="J357" i="15" s="1"/>
  <c r="J358" i="15" s="1"/>
  <c r="J359" i="15" s="1"/>
  <c r="J360" i="15" s="1"/>
  <c r="J361" i="15" s="1"/>
  <c r="J362" i="15" s="1"/>
  <c r="J363" i="15" s="1"/>
  <c r="I4" i="15"/>
  <c r="I5" i="15" s="1"/>
  <c r="I6" i="15" s="1"/>
  <c r="G4" i="15"/>
  <c r="G5" i="15" s="1"/>
  <c r="R4" i="9"/>
  <c r="R5" i="9" s="1"/>
  <c r="R6" i="9" s="1"/>
  <c r="R7" i="9" s="1"/>
  <c r="R8" i="9" s="1"/>
  <c r="R9" i="9" s="1"/>
  <c r="R10" i="9" s="1"/>
  <c r="R11" i="9" s="1"/>
  <c r="R12" i="9" s="1"/>
  <c r="R13" i="9" s="1"/>
  <c r="R14" i="9" s="1"/>
  <c r="R15" i="9" s="1"/>
  <c r="R16" i="9" s="1"/>
  <c r="R17" i="9" s="1"/>
  <c r="R18" i="9" s="1"/>
  <c r="R19" i="9" s="1"/>
  <c r="R20" i="9" s="1"/>
  <c r="R21" i="9" s="1"/>
  <c r="R22" i="9" s="1"/>
  <c r="R23" i="9" s="1"/>
  <c r="R24" i="9" s="1"/>
  <c r="R25" i="9" s="1"/>
  <c r="R26" i="9" s="1"/>
  <c r="R27" i="9" s="1"/>
  <c r="R28" i="9" s="1"/>
  <c r="R29" i="9" s="1"/>
  <c r="R30" i="9" s="1"/>
  <c r="R31" i="9" s="1"/>
  <c r="R32" i="9" s="1"/>
  <c r="R33" i="9" s="1"/>
  <c r="R34" i="9" s="1"/>
  <c r="R35" i="9" s="1"/>
  <c r="R36" i="9" s="1"/>
  <c r="R37" i="9" s="1"/>
  <c r="R38" i="9" s="1"/>
  <c r="R39" i="9" s="1"/>
  <c r="R40" i="9" s="1"/>
  <c r="R41" i="9" s="1"/>
  <c r="R42" i="9" s="1"/>
  <c r="R43" i="9" s="1"/>
  <c r="R44" i="9" s="1"/>
  <c r="R45" i="9" s="1"/>
  <c r="R46" i="9" s="1"/>
  <c r="R47" i="9" s="1"/>
  <c r="R48" i="9" s="1"/>
  <c r="R49" i="9" s="1"/>
  <c r="R50" i="9" s="1"/>
  <c r="R51" i="9" s="1"/>
  <c r="R52" i="9" s="1"/>
  <c r="R53" i="9" s="1"/>
  <c r="R54" i="9" s="1"/>
  <c r="R55" i="9" s="1"/>
  <c r="R56" i="9" s="1"/>
  <c r="R57" i="9" s="1"/>
  <c r="R58" i="9" s="1"/>
  <c r="R59" i="9" s="1"/>
  <c r="R60" i="9" s="1"/>
  <c r="R61" i="9" s="1"/>
  <c r="R62" i="9" s="1"/>
  <c r="R63" i="9" s="1"/>
  <c r="R64" i="9" s="1"/>
  <c r="R65" i="9" s="1"/>
  <c r="R66" i="9" s="1"/>
  <c r="R67" i="9" s="1"/>
  <c r="R68" i="9" s="1"/>
  <c r="R69" i="9" s="1"/>
  <c r="R70" i="9" s="1"/>
  <c r="R71" i="9" s="1"/>
  <c r="R72" i="9" s="1"/>
  <c r="R73" i="9" s="1"/>
  <c r="R74" i="9" s="1"/>
  <c r="R75" i="9" s="1"/>
  <c r="R76" i="9" s="1"/>
  <c r="R77" i="9" s="1"/>
  <c r="R78" i="9" s="1"/>
  <c r="R79" i="9" s="1"/>
  <c r="R80" i="9" s="1"/>
  <c r="R81" i="9" s="1"/>
  <c r="R82" i="9" s="1"/>
  <c r="R83" i="9" s="1"/>
  <c r="R84" i="9" s="1"/>
  <c r="R85" i="9" s="1"/>
  <c r="R86" i="9" s="1"/>
  <c r="R87" i="9" s="1"/>
  <c r="R88" i="9" s="1"/>
  <c r="R89" i="9" s="1"/>
  <c r="R90" i="9" s="1"/>
  <c r="R91" i="9" s="1"/>
  <c r="R92" i="9" s="1"/>
  <c r="R93" i="9" s="1"/>
  <c r="R94" i="9" s="1"/>
  <c r="R95" i="9" s="1"/>
  <c r="R96" i="9" s="1"/>
  <c r="R97" i="9" s="1"/>
  <c r="R98" i="9" s="1"/>
  <c r="R99" i="9" s="1"/>
  <c r="R100" i="9" s="1"/>
  <c r="R101" i="9" s="1"/>
  <c r="R102" i="9" s="1"/>
  <c r="R103" i="9" s="1"/>
  <c r="R104" i="9" s="1"/>
  <c r="R105" i="9" s="1"/>
  <c r="R106" i="9" s="1"/>
  <c r="R107" i="9" s="1"/>
  <c r="R108" i="9" s="1"/>
  <c r="R109" i="9" s="1"/>
  <c r="R110" i="9" s="1"/>
  <c r="R111" i="9" s="1"/>
  <c r="R112" i="9" s="1"/>
  <c r="R113" i="9" s="1"/>
  <c r="R114" i="9" s="1"/>
  <c r="R115" i="9" s="1"/>
  <c r="R116" i="9" s="1"/>
  <c r="R117" i="9" s="1"/>
  <c r="R118" i="9" s="1"/>
  <c r="R119" i="9" s="1"/>
  <c r="R120" i="9" s="1"/>
  <c r="R121" i="9" s="1"/>
  <c r="R122" i="9" s="1"/>
  <c r="R123" i="9" s="1"/>
  <c r="R124" i="9" s="1"/>
  <c r="R125" i="9" s="1"/>
  <c r="R126" i="9" s="1"/>
  <c r="R127" i="9" s="1"/>
  <c r="R128" i="9" s="1"/>
  <c r="R129" i="9" s="1"/>
  <c r="R130" i="9" s="1"/>
  <c r="R131" i="9" s="1"/>
  <c r="R132" i="9" s="1"/>
  <c r="R133" i="9" s="1"/>
  <c r="R134" i="9" s="1"/>
  <c r="R135" i="9" s="1"/>
  <c r="R136" i="9" s="1"/>
  <c r="R137" i="9" s="1"/>
  <c r="R138" i="9" s="1"/>
  <c r="R139" i="9" s="1"/>
  <c r="R140" i="9" s="1"/>
  <c r="R141" i="9" s="1"/>
  <c r="R142" i="9" s="1"/>
  <c r="R143" i="9" s="1"/>
  <c r="R144" i="9" s="1"/>
  <c r="R145" i="9" s="1"/>
  <c r="R146" i="9" s="1"/>
  <c r="R147" i="9" s="1"/>
  <c r="R148" i="9" s="1"/>
  <c r="R149" i="9" s="1"/>
  <c r="R150" i="9" s="1"/>
  <c r="R151" i="9" s="1"/>
  <c r="R152" i="9" s="1"/>
  <c r="R153" i="9" s="1"/>
  <c r="R154" i="9" s="1"/>
  <c r="R155" i="9" s="1"/>
  <c r="R156" i="9" s="1"/>
  <c r="R157" i="9" s="1"/>
  <c r="R158" i="9" s="1"/>
  <c r="R159" i="9" s="1"/>
  <c r="R160" i="9" s="1"/>
  <c r="R161" i="9" s="1"/>
  <c r="R162" i="9" s="1"/>
  <c r="R163" i="9" s="1"/>
  <c r="R164" i="9" s="1"/>
  <c r="R165" i="9" s="1"/>
  <c r="R166" i="9" s="1"/>
  <c r="R167" i="9" s="1"/>
  <c r="R168" i="9" s="1"/>
  <c r="R169" i="9" s="1"/>
  <c r="R170" i="9" s="1"/>
  <c r="R171" i="9" s="1"/>
  <c r="R172" i="9" s="1"/>
  <c r="R173" i="9" s="1"/>
  <c r="R174" i="9" s="1"/>
  <c r="R175" i="9" s="1"/>
  <c r="R176" i="9" s="1"/>
  <c r="R177" i="9" s="1"/>
  <c r="R178" i="9" s="1"/>
  <c r="R179" i="9" s="1"/>
  <c r="R180" i="9" s="1"/>
  <c r="R181" i="9" s="1"/>
  <c r="R182" i="9" s="1"/>
  <c r="R183" i="9" s="1"/>
  <c r="R184" i="9" s="1"/>
  <c r="R185" i="9" s="1"/>
  <c r="R186" i="9" s="1"/>
  <c r="R187" i="9" s="1"/>
  <c r="R188" i="9" s="1"/>
  <c r="R189" i="9" s="1"/>
  <c r="R190" i="9" s="1"/>
  <c r="R191" i="9" s="1"/>
  <c r="R192" i="9" s="1"/>
  <c r="R193" i="9" s="1"/>
  <c r="R194" i="9" s="1"/>
  <c r="R195" i="9" s="1"/>
  <c r="R196" i="9" s="1"/>
  <c r="R197" i="9" s="1"/>
  <c r="R198" i="9" s="1"/>
  <c r="R199" i="9" s="1"/>
  <c r="R200" i="9" s="1"/>
  <c r="R201" i="9" s="1"/>
  <c r="R202" i="9" s="1"/>
  <c r="R203" i="9" s="1"/>
  <c r="R204" i="9" s="1"/>
  <c r="R205" i="9" s="1"/>
  <c r="R206" i="9" s="1"/>
  <c r="R207" i="9" s="1"/>
  <c r="R208" i="9" s="1"/>
  <c r="R209" i="9" s="1"/>
  <c r="R210" i="9" s="1"/>
  <c r="R211" i="9" s="1"/>
  <c r="R212" i="9" s="1"/>
  <c r="R213" i="9" s="1"/>
  <c r="R214" i="9" s="1"/>
  <c r="R215" i="9" s="1"/>
  <c r="R216" i="9" s="1"/>
  <c r="R217" i="9" s="1"/>
  <c r="R218" i="9" s="1"/>
  <c r="R219" i="9" s="1"/>
  <c r="R220" i="9" s="1"/>
  <c r="R221" i="9" s="1"/>
  <c r="R222" i="9" s="1"/>
  <c r="R223" i="9" s="1"/>
  <c r="R224" i="9" s="1"/>
  <c r="R225" i="9" s="1"/>
  <c r="R226" i="9" s="1"/>
  <c r="R227" i="9" s="1"/>
  <c r="R228" i="9" s="1"/>
  <c r="R229" i="9" s="1"/>
  <c r="R230" i="9" s="1"/>
  <c r="R231" i="9" s="1"/>
  <c r="R232" i="9" s="1"/>
  <c r="R233" i="9" s="1"/>
  <c r="R234" i="9" s="1"/>
  <c r="R235" i="9" s="1"/>
  <c r="R236" i="9" s="1"/>
  <c r="R237" i="9" s="1"/>
  <c r="R238" i="9" s="1"/>
  <c r="R239" i="9" s="1"/>
  <c r="R240" i="9" s="1"/>
  <c r="R241" i="9" s="1"/>
  <c r="R242" i="9" s="1"/>
  <c r="R243" i="9" s="1"/>
  <c r="R244" i="9" s="1"/>
  <c r="R245" i="9" s="1"/>
  <c r="R246" i="9" s="1"/>
  <c r="R247" i="9" s="1"/>
  <c r="R248" i="9" s="1"/>
  <c r="R249" i="9" s="1"/>
  <c r="R250" i="9" s="1"/>
  <c r="R251" i="9" s="1"/>
  <c r="R252" i="9" s="1"/>
  <c r="R253" i="9" s="1"/>
  <c r="R254" i="9" s="1"/>
  <c r="R255" i="9" s="1"/>
  <c r="R256" i="9" s="1"/>
  <c r="R257" i="9" s="1"/>
  <c r="R258" i="9" s="1"/>
  <c r="R259" i="9" s="1"/>
  <c r="R260" i="9" s="1"/>
  <c r="R261" i="9" s="1"/>
  <c r="R262" i="9" s="1"/>
  <c r="R263" i="9" s="1"/>
  <c r="R264" i="9" s="1"/>
  <c r="R265" i="9" s="1"/>
  <c r="R266" i="9" s="1"/>
  <c r="R267" i="9" s="1"/>
  <c r="R268" i="9" s="1"/>
  <c r="R269" i="9" s="1"/>
  <c r="R270" i="9" s="1"/>
  <c r="R271" i="9" s="1"/>
  <c r="R272" i="9" s="1"/>
  <c r="R273" i="9" s="1"/>
  <c r="R274" i="9" s="1"/>
  <c r="R275" i="9" s="1"/>
  <c r="R276" i="9" s="1"/>
  <c r="R277" i="9" s="1"/>
  <c r="R278" i="9" s="1"/>
  <c r="R279" i="9" s="1"/>
  <c r="R280" i="9" s="1"/>
  <c r="R281" i="9" s="1"/>
  <c r="R282" i="9" s="1"/>
  <c r="R283" i="9" s="1"/>
  <c r="R284" i="9" s="1"/>
  <c r="R285" i="9" s="1"/>
  <c r="R286" i="9" s="1"/>
  <c r="R287" i="9" s="1"/>
  <c r="R288" i="9" s="1"/>
  <c r="R289" i="9" s="1"/>
  <c r="R290" i="9" s="1"/>
  <c r="R291" i="9" s="1"/>
  <c r="R292" i="9" s="1"/>
  <c r="R293" i="9" s="1"/>
  <c r="R294" i="9" s="1"/>
  <c r="R295" i="9" s="1"/>
  <c r="R296" i="9" s="1"/>
  <c r="R297" i="9" s="1"/>
  <c r="R298" i="9" s="1"/>
  <c r="R299" i="9" s="1"/>
  <c r="R300" i="9" s="1"/>
  <c r="R301" i="9" s="1"/>
  <c r="R302" i="9" s="1"/>
  <c r="R303" i="9" s="1"/>
  <c r="R304" i="9" s="1"/>
  <c r="R305" i="9" s="1"/>
  <c r="R306" i="9" s="1"/>
  <c r="R307" i="9" s="1"/>
  <c r="R308" i="9" s="1"/>
  <c r="R309" i="9" s="1"/>
  <c r="R310" i="9" s="1"/>
  <c r="R311" i="9" s="1"/>
  <c r="R312" i="9" s="1"/>
  <c r="R313" i="9" s="1"/>
  <c r="R314" i="9" s="1"/>
  <c r="R315" i="9" s="1"/>
  <c r="R316" i="9" s="1"/>
  <c r="R317" i="9" s="1"/>
  <c r="R318" i="9" s="1"/>
  <c r="R319" i="9" s="1"/>
  <c r="R320" i="9" s="1"/>
  <c r="R321" i="9" s="1"/>
  <c r="R322" i="9" s="1"/>
  <c r="R323" i="9" s="1"/>
  <c r="R324" i="9" s="1"/>
  <c r="R325" i="9" s="1"/>
  <c r="R326" i="9" s="1"/>
  <c r="R327" i="9" s="1"/>
  <c r="R328" i="9" s="1"/>
  <c r="R329" i="9" s="1"/>
  <c r="R330" i="9" s="1"/>
  <c r="R331" i="9" s="1"/>
  <c r="R332" i="9" s="1"/>
  <c r="R333" i="9" s="1"/>
  <c r="R334" i="9" s="1"/>
  <c r="R335" i="9" s="1"/>
  <c r="R336" i="9" s="1"/>
  <c r="R337" i="9" s="1"/>
  <c r="R338" i="9" s="1"/>
  <c r="R339" i="9" s="1"/>
  <c r="R340" i="9" s="1"/>
  <c r="R341" i="9" s="1"/>
  <c r="R342" i="9" s="1"/>
  <c r="R343" i="9" s="1"/>
  <c r="R344" i="9" s="1"/>
  <c r="R345" i="9" s="1"/>
  <c r="R346" i="9" s="1"/>
  <c r="R347" i="9" s="1"/>
  <c r="R348" i="9" s="1"/>
  <c r="R349" i="9" s="1"/>
  <c r="R350" i="9" s="1"/>
  <c r="R351" i="9" s="1"/>
  <c r="R352" i="9" s="1"/>
  <c r="R353" i="9" s="1"/>
  <c r="R354" i="9" s="1"/>
  <c r="R355" i="9" s="1"/>
  <c r="R356" i="9" s="1"/>
  <c r="R357" i="9" s="1"/>
  <c r="R358" i="9" s="1"/>
  <c r="R359" i="9" s="1"/>
  <c r="R360" i="9" s="1"/>
  <c r="R361" i="9" s="1"/>
  <c r="R362" i="9" s="1"/>
  <c r="R363" i="9" s="1"/>
  <c r="L4" i="9"/>
  <c r="L5" i="9" s="1"/>
  <c r="L6" i="9" s="1"/>
  <c r="L7" i="9" s="1"/>
  <c r="L8" i="9" s="1"/>
  <c r="L9" i="9" s="1"/>
  <c r="L10" i="9" s="1"/>
  <c r="L11" i="9" s="1"/>
  <c r="L12" i="9" s="1"/>
  <c r="L13" i="9" s="1"/>
  <c r="L14" i="9" s="1"/>
  <c r="L15" i="9" s="1"/>
  <c r="L16" i="9" s="1"/>
  <c r="L17" i="9" s="1"/>
  <c r="L18" i="9" s="1"/>
  <c r="L19" i="9" s="1"/>
  <c r="L20" i="9" s="1"/>
  <c r="L21" i="9" s="1"/>
  <c r="L22" i="9" s="1"/>
  <c r="L23" i="9" s="1"/>
  <c r="L24" i="9" s="1"/>
  <c r="L25" i="9" s="1"/>
  <c r="L26" i="9" s="1"/>
  <c r="L27" i="9" s="1"/>
  <c r="L28" i="9" s="1"/>
  <c r="L29" i="9" s="1"/>
  <c r="L30" i="9" s="1"/>
  <c r="L31" i="9" s="1"/>
  <c r="L32" i="9" s="1"/>
  <c r="L33" i="9" s="1"/>
  <c r="L34" i="9" s="1"/>
  <c r="L35" i="9" s="1"/>
  <c r="L36" i="9" s="1"/>
  <c r="L37" i="9" s="1"/>
  <c r="L38" i="9" s="1"/>
  <c r="L39" i="9" s="1"/>
  <c r="L40" i="9" s="1"/>
  <c r="L41" i="9" s="1"/>
  <c r="L42" i="9" s="1"/>
  <c r="L43" i="9" s="1"/>
  <c r="L44" i="9" s="1"/>
  <c r="L45" i="9" s="1"/>
  <c r="L46" i="9" s="1"/>
  <c r="L47" i="9" s="1"/>
  <c r="L48" i="9" s="1"/>
  <c r="L49" i="9" s="1"/>
  <c r="L50" i="9" s="1"/>
  <c r="L51" i="9" s="1"/>
  <c r="L52" i="9" s="1"/>
  <c r="L53" i="9" s="1"/>
  <c r="L54" i="9" s="1"/>
  <c r="L55" i="9" s="1"/>
  <c r="L56" i="9" s="1"/>
  <c r="L57" i="9" s="1"/>
  <c r="L58" i="9" s="1"/>
  <c r="L59" i="9" s="1"/>
  <c r="L60" i="9" s="1"/>
  <c r="L61" i="9" s="1"/>
  <c r="L62" i="9" s="1"/>
  <c r="L63" i="9" s="1"/>
  <c r="L64" i="9" s="1"/>
  <c r="L65" i="9" s="1"/>
  <c r="L66" i="9" s="1"/>
  <c r="L67" i="9" s="1"/>
  <c r="L68" i="9" s="1"/>
  <c r="L69" i="9" s="1"/>
  <c r="L70" i="9" s="1"/>
  <c r="L71" i="9" s="1"/>
  <c r="L72" i="9" s="1"/>
  <c r="L73" i="9" s="1"/>
  <c r="L74" i="9" s="1"/>
  <c r="L75" i="9" s="1"/>
  <c r="L76" i="9" s="1"/>
  <c r="L77" i="9" s="1"/>
  <c r="L78" i="9" s="1"/>
  <c r="L79" i="9" s="1"/>
  <c r="L80" i="9" s="1"/>
  <c r="L81" i="9" s="1"/>
  <c r="L82" i="9" s="1"/>
  <c r="L83" i="9" s="1"/>
  <c r="L84" i="9" s="1"/>
  <c r="L85" i="9" s="1"/>
  <c r="L86" i="9" s="1"/>
  <c r="L87" i="9" s="1"/>
  <c r="L88" i="9" s="1"/>
  <c r="L89" i="9" s="1"/>
  <c r="L90" i="9" s="1"/>
  <c r="L91" i="9" s="1"/>
  <c r="L92" i="9" s="1"/>
  <c r="L93" i="9" s="1"/>
  <c r="L94" i="9" s="1"/>
  <c r="L95" i="9" s="1"/>
  <c r="L96" i="9" s="1"/>
  <c r="L97" i="9" s="1"/>
  <c r="L98" i="9" s="1"/>
  <c r="L99" i="9" s="1"/>
  <c r="L100" i="9" s="1"/>
  <c r="L101" i="9" s="1"/>
  <c r="L102" i="9" s="1"/>
  <c r="L103" i="9" s="1"/>
  <c r="L104" i="9" s="1"/>
  <c r="L105" i="9" s="1"/>
  <c r="L106" i="9" s="1"/>
  <c r="L107" i="9" s="1"/>
  <c r="L108" i="9" s="1"/>
  <c r="L109" i="9" s="1"/>
  <c r="L110" i="9" s="1"/>
  <c r="L111" i="9" s="1"/>
  <c r="L112" i="9" s="1"/>
  <c r="L113" i="9" s="1"/>
  <c r="L114" i="9" s="1"/>
  <c r="L115" i="9" s="1"/>
  <c r="L116" i="9" s="1"/>
  <c r="L117" i="9" s="1"/>
  <c r="L118" i="9" s="1"/>
  <c r="L119" i="9" s="1"/>
  <c r="L120" i="9" s="1"/>
  <c r="L121" i="9" s="1"/>
  <c r="L122" i="9" s="1"/>
  <c r="L123" i="9" s="1"/>
  <c r="L124" i="9" s="1"/>
  <c r="L125" i="9" s="1"/>
  <c r="L126" i="9" s="1"/>
  <c r="L127" i="9" s="1"/>
  <c r="L128" i="9" s="1"/>
  <c r="L129" i="9" s="1"/>
  <c r="L130" i="9" s="1"/>
  <c r="L131" i="9" s="1"/>
  <c r="L132" i="9" s="1"/>
  <c r="L133" i="9" s="1"/>
  <c r="L134" i="9" s="1"/>
  <c r="L135" i="9" s="1"/>
  <c r="L136" i="9" s="1"/>
  <c r="L137" i="9" s="1"/>
  <c r="L138" i="9" s="1"/>
  <c r="L139" i="9" s="1"/>
  <c r="L140" i="9" s="1"/>
  <c r="L141" i="9" s="1"/>
  <c r="L142" i="9" s="1"/>
  <c r="L143" i="9" s="1"/>
  <c r="L144" i="9" s="1"/>
  <c r="L145" i="9" s="1"/>
  <c r="L146" i="9" s="1"/>
  <c r="L147" i="9" s="1"/>
  <c r="L148" i="9" s="1"/>
  <c r="L149" i="9" s="1"/>
  <c r="L150" i="9" s="1"/>
  <c r="L151" i="9" s="1"/>
  <c r="L152" i="9" s="1"/>
  <c r="L153" i="9" s="1"/>
  <c r="L154" i="9" s="1"/>
  <c r="L155" i="9" s="1"/>
  <c r="L156" i="9" s="1"/>
  <c r="L157" i="9" s="1"/>
  <c r="L158" i="9" s="1"/>
  <c r="L159" i="9" s="1"/>
  <c r="L160" i="9" s="1"/>
  <c r="L161" i="9" s="1"/>
  <c r="L162" i="9" s="1"/>
  <c r="L163" i="9" s="1"/>
  <c r="L164" i="9" s="1"/>
  <c r="L165" i="9" s="1"/>
  <c r="L166" i="9" s="1"/>
  <c r="L167" i="9" s="1"/>
  <c r="L168" i="9" s="1"/>
  <c r="L169" i="9" s="1"/>
  <c r="L170" i="9" s="1"/>
  <c r="L171" i="9" s="1"/>
  <c r="L172" i="9" s="1"/>
  <c r="L173" i="9" s="1"/>
  <c r="L174" i="9" s="1"/>
  <c r="L175" i="9" s="1"/>
  <c r="L176" i="9" s="1"/>
  <c r="L177" i="9" s="1"/>
  <c r="L178" i="9" s="1"/>
  <c r="L179" i="9" s="1"/>
  <c r="L180" i="9" s="1"/>
  <c r="L181" i="9" s="1"/>
  <c r="L182" i="9" s="1"/>
  <c r="L183" i="9" s="1"/>
  <c r="L184" i="9" s="1"/>
  <c r="L185" i="9" s="1"/>
  <c r="L186" i="9" s="1"/>
  <c r="L187" i="9" s="1"/>
  <c r="L188" i="9" s="1"/>
  <c r="L189" i="9" s="1"/>
  <c r="L190" i="9" s="1"/>
  <c r="L191" i="9" s="1"/>
  <c r="L192" i="9" s="1"/>
  <c r="L193" i="9" s="1"/>
  <c r="L194" i="9" s="1"/>
  <c r="L195" i="9" s="1"/>
  <c r="L196" i="9" s="1"/>
  <c r="L197" i="9" s="1"/>
  <c r="L198" i="9" s="1"/>
  <c r="L199" i="9" s="1"/>
  <c r="L200" i="9" s="1"/>
  <c r="L201" i="9" s="1"/>
  <c r="L202" i="9" s="1"/>
  <c r="L203" i="9" s="1"/>
  <c r="L204" i="9" s="1"/>
  <c r="L205" i="9" s="1"/>
  <c r="L206" i="9" s="1"/>
  <c r="L207" i="9" s="1"/>
  <c r="L208" i="9" s="1"/>
  <c r="L209" i="9" s="1"/>
  <c r="L210" i="9" s="1"/>
  <c r="L211" i="9" s="1"/>
  <c r="L212" i="9" s="1"/>
  <c r="L213" i="9" s="1"/>
  <c r="L214" i="9" s="1"/>
  <c r="L215" i="9" s="1"/>
  <c r="L216" i="9" s="1"/>
  <c r="L217" i="9" s="1"/>
  <c r="L218" i="9" s="1"/>
  <c r="L219" i="9" s="1"/>
  <c r="L220" i="9" s="1"/>
  <c r="L221" i="9" s="1"/>
  <c r="L222" i="9" s="1"/>
  <c r="L223" i="9" s="1"/>
  <c r="L224" i="9" s="1"/>
  <c r="L225" i="9" s="1"/>
  <c r="L226" i="9" s="1"/>
  <c r="L227" i="9" s="1"/>
  <c r="L228" i="9" s="1"/>
  <c r="L229" i="9" s="1"/>
  <c r="L230" i="9" s="1"/>
  <c r="L231" i="9" s="1"/>
  <c r="L232" i="9" s="1"/>
  <c r="L233" i="9" s="1"/>
  <c r="L234" i="9" s="1"/>
  <c r="L235" i="9" s="1"/>
  <c r="L236" i="9" s="1"/>
  <c r="L237" i="9" s="1"/>
  <c r="L238" i="9" s="1"/>
  <c r="L239" i="9" s="1"/>
  <c r="L240" i="9" s="1"/>
  <c r="L241" i="9" s="1"/>
  <c r="L242" i="9" s="1"/>
  <c r="L243" i="9" s="1"/>
  <c r="L244" i="9" s="1"/>
  <c r="L245" i="9" s="1"/>
  <c r="L246" i="9" s="1"/>
  <c r="L247" i="9" s="1"/>
  <c r="L248" i="9" s="1"/>
  <c r="L249" i="9" s="1"/>
  <c r="L250" i="9" s="1"/>
  <c r="L251" i="9" s="1"/>
  <c r="L252" i="9" s="1"/>
  <c r="L253" i="9" s="1"/>
  <c r="L254" i="9" s="1"/>
  <c r="L255" i="9" s="1"/>
  <c r="L256" i="9" s="1"/>
  <c r="L257" i="9" s="1"/>
  <c r="L258" i="9" s="1"/>
  <c r="L259" i="9" s="1"/>
  <c r="L260" i="9" s="1"/>
  <c r="L261" i="9" s="1"/>
  <c r="L262" i="9" s="1"/>
  <c r="L263" i="9" s="1"/>
  <c r="L264" i="9" s="1"/>
  <c r="L265" i="9" s="1"/>
  <c r="L266" i="9" s="1"/>
  <c r="L267" i="9" s="1"/>
  <c r="L268" i="9" s="1"/>
  <c r="L269" i="9" s="1"/>
  <c r="L270" i="9" s="1"/>
  <c r="L271" i="9" s="1"/>
  <c r="L272" i="9" s="1"/>
  <c r="L273" i="9" s="1"/>
  <c r="L274" i="9" s="1"/>
  <c r="L275" i="9" s="1"/>
  <c r="L276" i="9" s="1"/>
  <c r="L277" i="9" s="1"/>
  <c r="L278" i="9" s="1"/>
  <c r="L279" i="9" s="1"/>
  <c r="L280" i="9" s="1"/>
  <c r="L281" i="9" s="1"/>
  <c r="L282" i="9" s="1"/>
  <c r="L283" i="9" s="1"/>
  <c r="L284" i="9" s="1"/>
  <c r="L285" i="9" s="1"/>
  <c r="L286" i="9" s="1"/>
  <c r="L287" i="9" s="1"/>
  <c r="L288" i="9" s="1"/>
  <c r="L289" i="9" s="1"/>
  <c r="L290" i="9" s="1"/>
  <c r="L291" i="9" s="1"/>
  <c r="L292" i="9" s="1"/>
  <c r="L293" i="9" s="1"/>
  <c r="L294" i="9" s="1"/>
  <c r="L295" i="9" s="1"/>
  <c r="L296" i="9" s="1"/>
  <c r="L297" i="9" s="1"/>
  <c r="L298" i="9" s="1"/>
  <c r="L299" i="9" s="1"/>
  <c r="L300" i="9" s="1"/>
  <c r="L301" i="9" s="1"/>
  <c r="L302" i="9" s="1"/>
  <c r="L303" i="9" s="1"/>
  <c r="L304" i="9" s="1"/>
  <c r="L305" i="9" s="1"/>
  <c r="L306" i="9" s="1"/>
  <c r="L307" i="9" s="1"/>
  <c r="L308" i="9" s="1"/>
  <c r="L309" i="9" s="1"/>
  <c r="L310" i="9" s="1"/>
  <c r="L311" i="9" s="1"/>
  <c r="L312" i="9" s="1"/>
  <c r="L313" i="9" s="1"/>
  <c r="L314" i="9" s="1"/>
  <c r="L315" i="9" s="1"/>
  <c r="L316" i="9" s="1"/>
  <c r="L317" i="9" s="1"/>
  <c r="L318" i="9" s="1"/>
  <c r="L319" i="9" s="1"/>
  <c r="L320" i="9" s="1"/>
  <c r="L321" i="9" s="1"/>
  <c r="L322" i="9" s="1"/>
  <c r="L323" i="9" s="1"/>
  <c r="L324" i="9" s="1"/>
  <c r="L325" i="9" s="1"/>
  <c r="L326" i="9" s="1"/>
  <c r="L327" i="9" s="1"/>
  <c r="L328" i="9" s="1"/>
  <c r="L329" i="9" s="1"/>
  <c r="L330" i="9" s="1"/>
  <c r="L331" i="9" s="1"/>
  <c r="L332" i="9" s="1"/>
  <c r="L333" i="9" s="1"/>
  <c r="L334" i="9" s="1"/>
  <c r="L335" i="9" s="1"/>
  <c r="L336" i="9" s="1"/>
  <c r="L337" i="9" s="1"/>
  <c r="L338" i="9" s="1"/>
  <c r="L339" i="9" s="1"/>
  <c r="L340" i="9" s="1"/>
  <c r="L341" i="9" s="1"/>
  <c r="L342" i="9" s="1"/>
  <c r="L343" i="9" s="1"/>
  <c r="L344" i="9" s="1"/>
  <c r="L345" i="9" s="1"/>
  <c r="L346" i="9" s="1"/>
  <c r="L347" i="9" s="1"/>
  <c r="L348" i="9" s="1"/>
  <c r="L349" i="9" s="1"/>
  <c r="L350" i="9" s="1"/>
  <c r="L351" i="9" s="1"/>
  <c r="L352" i="9" s="1"/>
  <c r="L353" i="9" s="1"/>
  <c r="L354" i="9" s="1"/>
  <c r="L355" i="9" s="1"/>
  <c r="L356" i="9" s="1"/>
  <c r="L357" i="9" s="1"/>
  <c r="L358" i="9" s="1"/>
  <c r="L359" i="9" s="1"/>
  <c r="L360" i="9" s="1"/>
  <c r="L361" i="9" s="1"/>
  <c r="L362" i="9" s="1"/>
  <c r="L363" i="9" s="1"/>
  <c r="K6" i="17" l="1"/>
  <c r="K7" i="17" s="1"/>
  <c r="K8" i="17" s="1"/>
  <c r="K9" i="17" s="1"/>
  <c r="K10" i="17" s="1"/>
  <c r="K11" i="17" s="1"/>
  <c r="K12" i="17" s="1"/>
  <c r="K13" i="17" s="1"/>
  <c r="K14" i="17" s="1"/>
  <c r="K15" i="17" s="1"/>
  <c r="K16" i="17" s="1"/>
  <c r="K17" i="17" s="1"/>
  <c r="K18" i="17" s="1"/>
  <c r="K19" i="17" s="1"/>
  <c r="K20" i="17" s="1"/>
  <c r="K21" i="17" s="1"/>
  <c r="K22" i="17" s="1"/>
  <c r="K23" i="17" s="1"/>
  <c r="K24" i="17" s="1"/>
  <c r="K25" i="17" s="1"/>
  <c r="K26" i="17" s="1"/>
  <c r="K27" i="17" s="1"/>
  <c r="K28" i="17" s="1"/>
  <c r="K29" i="17" s="1"/>
  <c r="K30" i="17" s="1"/>
  <c r="K31" i="17" s="1"/>
  <c r="K32" i="17" s="1"/>
  <c r="K33" i="17" s="1"/>
  <c r="K34" i="17" s="1"/>
  <c r="K35" i="17" s="1"/>
  <c r="K36" i="17" s="1"/>
  <c r="K37" i="17" s="1"/>
  <c r="K38" i="17" s="1"/>
  <c r="K39" i="17" s="1"/>
  <c r="K40" i="17" s="1"/>
  <c r="K41" i="17" s="1"/>
  <c r="K42" i="17" s="1"/>
  <c r="K43" i="17" s="1"/>
  <c r="K44" i="17" s="1"/>
  <c r="K45" i="17" s="1"/>
  <c r="K46" i="17" s="1"/>
  <c r="K47" i="17" s="1"/>
  <c r="K48" i="17" s="1"/>
  <c r="K49" i="17" s="1"/>
  <c r="K50" i="17" s="1"/>
  <c r="K51" i="17" s="1"/>
  <c r="K52" i="17" s="1"/>
  <c r="K53" i="17" s="1"/>
  <c r="K54" i="17" s="1"/>
  <c r="K55" i="17" s="1"/>
  <c r="K56" i="17" s="1"/>
  <c r="K57" i="17" s="1"/>
  <c r="K58" i="17" s="1"/>
  <c r="K59" i="17" s="1"/>
  <c r="K60" i="17" s="1"/>
  <c r="K61" i="17" s="1"/>
  <c r="K62" i="17" s="1"/>
  <c r="K63" i="17" s="1"/>
  <c r="K64" i="17" s="1"/>
  <c r="K65" i="17" s="1"/>
  <c r="K66" i="17" s="1"/>
  <c r="K67" i="17" s="1"/>
  <c r="K68" i="17" s="1"/>
  <c r="K69" i="17" s="1"/>
  <c r="K70" i="17" s="1"/>
  <c r="K71" i="17" s="1"/>
  <c r="K72" i="17" s="1"/>
  <c r="K73" i="17" s="1"/>
  <c r="K74" i="17" s="1"/>
  <c r="K75" i="17" s="1"/>
  <c r="K76" i="17" s="1"/>
  <c r="K77" i="17" s="1"/>
  <c r="K78" i="17" s="1"/>
  <c r="K79" i="17" s="1"/>
  <c r="K80" i="17" s="1"/>
  <c r="K81" i="17" s="1"/>
  <c r="K82" i="17" s="1"/>
  <c r="K83" i="17" s="1"/>
  <c r="K84" i="17" s="1"/>
  <c r="K85" i="17" s="1"/>
  <c r="K86" i="17" s="1"/>
  <c r="K87" i="17" s="1"/>
  <c r="K88" i="17" s="1"/>
  <c r="K89" i="17" s="1"/>
  <c r="K90" i="17" s="1"/>
  <c r="K91" i="17" s="1"/>
  <c r="K92" i="17" s="1"/>
  <c r="K93" i="17" s="1"/>
  <c r="K94" i="17" s="1"/>
  <c r="K95" i="17" s="1"/>
  <c r="K96" i="17" s="1"/>
  <c r="K97" i="17" s="1"/>
  <c r="K98" i="17" s="1"/>
  <c r="K99" i="17" s="1"/>
  <c r="K100" i="17" s="1"/>
  <c r="K101" i="17" s="1"/>
  <c r="K102" i="17" s="1"/>
  <c r="K103" i="17" s="1"/>
  <c r="K104" i="17" s="1"/>
  <c r="K105" i="17" s="1"/>
  <c r="K106" i="17" s="1"/>
  <c r="K107" i="17" s="1"/>
  <c r="K108" i="17" s="1"/>
  <c r="K109" i="17" s="1"/>
  <c r="K110" i="17" s="1"/>
  <c r="K111" i="17" s="1"/>
  <c r="K112" i="17" s="1"/>
  <c r="K113" i="17" s="1"/>
  <c r="K114" i="17" s="1"/>
  <c r="K115" i="17" s="1"/>
  <c r="K116" i="17" s="1"/>
  <c r="K117" i="17" s="1"/>
  <c r="K118" i="17" s="1"/>
  <c r="K119" i="17" s="1"/>
  <c r="K120" i="17" s="1"/>
  <c r="K121" i="17" s="1"/>
  <c r="K122" i="17" s="1"/>
  <c r="K123" i="17" s="1"/>
  <c r="K124" i="17" s="1"/>
  <c r="K125" i="17" s="1"/>
  <c r="K126" i="17" s="1"/>
  <c r="K127" i="17" s="1"/>
  <c r="K128" i="17" s="1"/>
  <c r="K129" i="17" s="1"/>
  <c r="K130" i="17" s="1"/>
  <c r="K131" i="17" s="1"/>
  <c r="K132" i="17" s="1"/>
  <c r="K133" i="17" s="1"/>
  <c r="K134" i="17" s="1"/>
  <c r="K135" i="17" s="1"/>
  <c r="K136" i="17" s="1"/>
  <c r="K137" i="17" s="1"/>
  <c r="K138" i="17" s="1"/>
  <c r="K139" i="17" s="1"/>
  <c r="K140" i="17" s="1"/>
  <c r="K141" i="17" s="1"/>
  <c r="K142" i="17" s="1"/>
  <c r="K143" i="17" s="1"/>
  <c r="K144" i="17" s="1"/>
  <c r="K145" i="17" s="1"/>
  <c r="K146" i="17" s="1"/>
  <c r="K147" i="17" s="1"/>
  <c r="K148" i="17" s="1"/>
  <c r="K149" i="17" s="1"/>
  <c r="K150" i="17" s="1"/>
  <c r="K151" i="17" s="1"/>
  <c r="K152" i="17" s="1"/>
  <c r="K153" i="17" s="1"/>
  <c r="K154" i="17" s="1"/>
  <c r="K155" i="17" s="1"/>
  <c r="K156" i="17" s="1"/>
  <c r="K157" i="17" s="1"/>
  <c r="K158" i="17" s="1"/>
  <c r="K159" i="17" s="1"/>
  <c r="K160" i="17" s="1"/>
  <c r="K161" i="17" s="1"/>
  <c r="K162" i="17" s="1"/>
  <c r="K163" i="17" s="1"/>
  <c r="K164" i="17" s="1"/>
  <c r="K165" i="17" s="1"/>
  <c r="K166" i="17" s="1"/>
  <c r="K167" i="17" s="1"/>
  <c r="K168" i="17" s="1"/>
  <c r="K169" i="17" s="1"/>
  <c r="K170" i="17" s="1"/>
  <c r="K171" i="17" s="1"/>
  <c r="K172" i="17" s="1"/>
  <c r="K173" i="17" s="1"/>
  <c r="K174" i="17" s="1"/>
  <c r="K175" i="17" s="1"/>
  <c r="K176" i="17" s="1"/>
  <c r="K177" i="17" s="1"/>
  <c r="K178" i="17" s="1"/>
  <c r="K179" i="17" s="1"/>
  <c r="K180" i="17" s="1"/>
  <c r="K181" i="17" s="1"/>
  <c r="K182" i="17" s="1"/>
  <c r="K183" i="17" s="1"/>
  <c r="K184" i="17" s="1"/>
  <c r="K185" i="17" s="1"/>
  <c r="K186" i="17" s="1"/>
  <c r="K187" i="17" s="1"/>
  <c r="K188" i="17" s="1"/>
  <c r="K189" i="17" s="1"/>
  <c r="K190" i="17" s="1"/>
  <c r="K191" i="17" s="1"/>
  <c r="K192" i="17" s="1"/>
  <c r="K193" i="17" s="1"/>
  <c r="K194" i="17" s="1"/>
  <c r="K195" i="17" s="1"/>
  <c r="K196" i="17" s="1"/>
  <c r="K197" i="17" s="1"/>
  <c r="K198" i="17" s="1"/>
  <c r="K199" i="17" s="1"/>
  <c r="K200" i="17" s="1"/>
  <c r="K201" i="17" s="1"/>
  <c r="K202" i="17" s="1"/>
  <c r="K203" i="17" s="1"/>
  <c r="K204" i="17" s="1"/>
  <c r="K205" i="17" s="1"/>
  <c r="K206" i="17" s="1"/>
  <c r="K207" i="17" s="1"/>
  <c r="K208" i="17" s="1"/>
  <c r="K209" i="17" s="1"/>
  <c r="K210" i="17" s="1"/>
  <c r="K211" i="17" s="1"/>
  <c r="K212" i="17" s="1"/>
  <c r="K213" i="17" s="1"/>
  <c r="K214" i="17" s="1"/>
  <c r="K215" i="17" s="1"/>
  <c r="K216" i="17" s="1"/>
  <c r="K217" i="17" s="1"/>
  <c r="K218" i="17" s="1"/>
  <c r="K219" i="17" s="1"/>
  <c r="K220" i="17" s="1"/>
  <c r="K221" i="17" s="1"/>
  <c r="K222" i="17" s="1"/>
  <c r="K223" i="17" s="1"/>
  <c r="K224" i="17" s="1"/>
  <c r="K225" i="17" s="1"/>
  <c r="K226" i="17" s="1"/>
  <c r="K227" i="17" s="1"/>
  <c r="K228" i="17" s="1"/>
  <c r="K229" i="17" s="1"/>
  <c r="K230" i="17" s="1"/>
  <c r="K231" i="17" s="1"/>
  <c r="K232" i="17" s="1"/>
  <c r="K233" i="17" s="1"/>
  <c r="K234" i="17" s="1"/>
  <c r="K235" i="17" s="1"/>
  <c r="K236" i="17" s="1"/>
  <c r="K237" i="17" s="1"/>
  <c r="K238" i="17" s="1"/>
  <c r="K239" i="17" s="1"/>
  <c r="K240" i="17" s="1"/>
  <c r="K241" i="17" s="1"/>
  <c r="K242" i="17" s="1"/>
  <c r="K243" i="17" s="1"/>
  <c r="K244" i="17" s="1"/>
  <c r="K245" i="17" s="1"/>
  <c r="K246" i="17" s="1"/>
  <c r="K247" i="17" s="1"/>
  <c r="K248" i="17" s="1"/>
  <c r="K249" i="17" s="1"/>
  <c r="K250" i="17" s="1"/>
  <c r="K251" i="17" s="1"/>
  <c r="K252" i="17" s="1"/>
  <c r="K253" i="17" s="1"/>
  <c r="K254" i="17" s="1"/>
  <c r="K255" i="17" s="1"/>
  <c r="K256" i="17" s="1"/>
  <c r="K257" i="17" s="1"/>
  <c r="K258" i="17" s="1"/>
  <c r="K259" i="17" s="1"/>
  <c r="K260" i="17" s="1"/>
  <c r="K261" i="17" s="1"/>
  <c r="K262" i="17" s="1"/>
  <c r="K263" i="17" s="1"/>
  <c r="K264" i="17" s="1"/>
  <c r="K265" i="17" s="1"/>
  <c r="K266" i="17" s="1"/>
  <c r="K267" i="17" s="1"/>
  <c r="K268" i="17" s="1"/>
  <c r="K269" i="17" s="1"/>
  <c r="K270" i="17" s="1"/>
  <c r="K271" i="17" s="1"/>
  <c r="K272" i="17" s="1"/>
  <c r="K273" i="17" s="1"/>
  <c r="K274" i="17" s="1"/>
  <c r="K275" i="17" s="1"/>
  <c r="K276" i="17" s="1"/>
  <c r="K277" i="17" s="1"/>
  <c r="K278" i="17" s="1"/>
  <c r="K279" i="17" s="1"/>
  <c r="K280" i="17" s="1"/>
  <c r="K281" i="17" s="1"/>
  <c r="K282" i="17" s="1"/>
  <c r="K283" i="17" s="1"/>
  <c r="K284" i="17" s="1"/>
  <c r="K285" i="17" s="1"/>
  <c r="K286" i="17" s="1"/>
  <c r="K287" i="17" s="1"/>
  <c r="K288" i="17" s="1"/>
  <c r="K289" i="17" s="1"/>
  <c r="K290" i="17" s="1"/>
  <c r="K291" i="17" s="1"/>
  <c r="K292" i="17" s="1"/>
  <c r="K293" i="17" s="1"/>
  <c r="K294" i="17" s="1"/>
  <c r="K295" i="17" s="1"/>
  <c r="K296" i="17" s="1"/>
  <c r="K297" i="17" s="1"/>
  <c r="K298" i="17" s="1"/>
  <c r="K299" i="17" s="1"/>
  <c r="K300" i="17" s="1"/>
  <c r="K301" i="17" s="1"/>
  <c r="K302" i="17" s="1"/>
  <c r="K303" i="17" s="1"/>
  <c r="K304" i="17" s="1"/>
  <c r="K305" i="17" s="1"/>
  <c r="K306" i="17" s="1"/>
  <c r="K307" i="17" s="1"/>
  <c r="K308" i="17" s="1"/>
  <c r="K309" i="17" s="1"/>
  <c r="K310" i="17" s="1"/>
  <c r="K311" i="17" s="1"/>
  <c r="K312" i="17" s="1"/>
  <c r="K313" i="17" s="1"/>
  <c r="K314" i="17" s="1"/>
  <c r="K315" i="17" s="1"/>
  <c r="K316" i="17" s="1"/>
  <c r="K317" i="17" s="1"/>
  <c r="K318" i="17" s="1"/>
  <c r="K319" i="17" s="1"/>
  <c r="K320" i="17" s="1"/>
  <c r="K321" i="17" s="1"/>
  <c r="K322" i="17" s="1"/>
  <c r="K323" i="17" s="1"/>
  <c r="K324" i="17" s="1"/>
  <c r="K325" i="17" s="1"/>
  <c r="K326" i="17" s="1"/>
  <c r="K327" i="17" s="1"/>
  <c r="K328" i="17" s="1"/>
  <c r="K329" i="17" s="1"/>
  <c r="K330" i="17" s="1"/>
  <c r="K331" i="17" s="1"/>
  <c r="K332" i="17" s="1"/>
  <c r="K333" i="17" s="1"/>
  <c r="K334" i="17" s="1"/>
  <c r="K335" i="17" s="1"/>
  <c r="K336" i="17" s="1"/>
  <c r="K337" i="17" s="1"/>
  <c r="K338" i="17" s="1"/>
  <c r="K339" i="17" s="1"/>
  <c r="K340" i="17" s="1"/>
  <c r="K341" i="17" s="1"/>
  <c r="K342" i="17" s="1"/>
  <c r="K343" i="17" s="1"/>
  <c r="K344" i="17" s="1"/>
  <c r="K345" i="17" s="1"/>
  <c r="K346" i="17" s="1"/>
  <c r="K347" i="17" s="1"/>
  <c r="K348" i="17" s="1"/>
  <c r="K349" i="17" s="1"/>
  <c r="K350" i="17" s="1"/>
  <c r="K351" i="17" s="1"/>
  <c r="K352" i="17" s="1"/>
  <c r="K353" i="17" s="1"/>
  <c r="K354" i="17" s="1"/>
  <c r="K355" i="17" s="1"/>
  <c r="K356" i="17" s="1"/>
  <c r="K357" i="17" s="1"/>
  <c r="K358" i="17" s="1"/>
  <c r="K359" i="17" s="1"/>
  <c r="K360" i="17" s="1"/>
  <c r="K361" i="17" s="1"/>
  <c r="K362" i="17" s="1"/>
  <c r="K363" i="17" s="1"/>
  <c r="R5" i="17"/>
  <c r="S5" i="17" s="1"/>
  <c r="R4" i="17"/>
  <c r="S4" i="17" s="1"/>
  <c r="P126" i="17"/>
  <c r="G5" i="16"/>
  <c r="G16" i="15"/>
  <c r="G28" i="15" s="1"/>
  <c r="G40" i="15" s="1"/>
  <c r="G52" i="15" s="1"/>
  <c r="G64" i="15" s="1"/>
  <c r="G76" i="15" s="1"/>
  <c r="G88" i="15" s="1"/>
  <c r="G100" i="15" s="1"/>
  <c r="G112" i="15" s="1"/>
  <c r="G124" i="15" s="1"/>
  <c r="G136" i="15" s="1"/>
  <c r="G148" i="15" s="1"/>
  <c r="G160" i="15" s="1"/>
  <c r="G172" i="15" s="1"/>
  <c r="G184" i="15" s="1"/>
  <c r="G196" i="15" s="1"/>
  <c r="G208" i="15" s="1"/>
  <c r="G220" i="15" s="1"/>
  <c r="G232" i="15" s="1"/>
  <c r="G244" i="15" s="1"/>
  <c r="G256" i="15" s="1"/>
  <c r="G268" i="15" s="1"/>
  <c r="G280" i="15" s="1"/>
  <c r="G292" i="15" s="1"/>
  <c r="G304" i="15" s="1"/>
  <c r="G316" i="15" s="1"/>
  <c r="G328" i="15" s="1"/>
  <c r="G340" i="15" s="1"/>
  <c r="G352" i="15" s="1"/>
  <c r="J6" i="17"/>
  <c r="I34" i="17"/>
  <c r="G16" i="17"/>
  <c r="G28" i="17" s="1"/>
  <c r="G40" i="17" s="1"/>
  <c r="G52" i="17" s="1"/>
  <c r="G64" i="17" s="1"/>
  <c r="G76" i="17" s="1"/>
  <c r="G88" i="17" s="1"/>
  <c r="G100" i="17" s="1"/>
  <c r="G112" i="17" s="1"/>
  <c r="G124" i="17" s="1"/>
  <c r="G136" i="17" s="1"/>
  <c r="G148" i="17" s="1"/>
  <c r="G160" i="17" s="1"/>
  <c r="G172" i="17" s="1"/>
  <c r="G184" i="17" s="1"/>
  <c r="G196" i="17" s="1"/>
  <c r="G208" i="17" s="1"/>
  <c r="G220" i="17" s="1"/>
  <c r="G232" i="17" s="1"/>
  <c r="G244" i="17" s="1"/>
  <c r="G256" i="17" s="1"/>
  <c r="G268" i="17" s="1"/>
  <c r="G280" i="17" s="1"/>
  <c r="G292" i="17" s="1"/>
  <c r="G304" i="17" s="1"/>
  <c r="G316" i="17" s="1"/>
  <c r="G328" i="17" s="1"/>
  <c r="G340" i="17" s="1"/>
  <c r="G352" i="17" s="1"/>
  <c r="G5" i="17"/>
  <c r="U4" i="16"/>
  <c r="V4" i="16" s="1"/>
  <c r="U6" i="16"/>
  <c r="V6" i="16" s="1"/>
  <c r="I7" i="16"/>
  <c r="U5" i="16"/>
  <c r="V5" i="16" s="1"/>
  <c r="I7" i="15"/>
  <c r="R5" i="15"/>
  <c r="S5" i="15" s="1"/>
  <c r="R4" i="15"/>
  <c r="S4" i="15" s="1"/>
  <c r="G17" i="15"/>
  <c r="G29" i="15" s="1"/>
  <c r="G41" i="15" s="1"/>
  <c r="G53" i="15" s="1"/>
  <c r="G65" i="15" s="1"/>
  <c r="G77" i="15" s="1"/>
  <c r="G89" i="15" s="1"/>
  <c r="G101" i="15" s="1"/>
  <c r="G113" i="15" s="1"/>
  <c r="G125" i="15" s="1"/>
  <c r="G137" i="15" s="1"/>
  <c r="G149" i="15" s="1"/>
  <c r="G161" i="15" s="1"/>
  <c r="G173" i="15" s="1"/>
  <c r="G185" i="15" s="1"/>
  <c r="G197" i="15" s="1"/>
  <c r="G209" i="15" s="1"/>
  <c r="G221" i="15" s="1"/>
  <c r="G233" i="15" s="1"/>
  <c r="G245" i="15" s="1"/>
  <c r="G257" i="15" s="1"/>
  <c r="G269" i="15" s="1"/>
  <c r="G281" i="15" s="1"/>
  <c r="G293" i="15" s="1"/>
  <c r="G305" i="15" s="1"/>
  <c r="G317" i="15" s="1"/>
  <c r="G329" i="15" s="1"/>
  <c r="G341" i="15" s="1"/>
  <c r="G353" i="15" s="1"/>
  <c r="G6" i="15"/>
  <c r="P4" i="9"/>
  <c r="M4" i="9"/>
  <c r="K4" i="9"/>
  <c r="J4" i="9"/>
  <c r="O4" i="9"/>
  <c r="N4" i="9"/>
  <c r="I4" i="9"/>
  <c r="T4" i="9"/>
  <c r="R6" i="17" l="1"/>
  <c r="S6" i="17" s="1"/>
  <c r="P127" i="17"/>
  <c r="G6" i="16"/>
  <c r="G17" i="16"/>
  <c r="G29" i="16" s="1"/>
  <c r="G41" i="16" s="1"/>
  <c r="G53" i="16" s="1"/>
  <c r="G65" i="16" s="1"/>
  <c r="G77" i="16" s="1"/>
  <c r="G89" i="16" s="1"/>
  <c r="G101" i="16" s="1"/>
  <c r="G113" i="16" s="1"/>
  <c r="G125" i="16" s="1"/>
  <c r="G137" i="16" s="1"/>
  <c r="G149" i="16" s="1"/>
  <c r="G161" i="16" s="1"/>
  <c r="G173" i="16" s="1"/>
  <c r="G185" i="16" s="1"/>
  <c r="G197" i="16" s="1"/>
  <c r="G209" i="16" s="1"/>
  <c r="G221" i="16" s="1"/>
  <c r="G233" i="16" s="1"/>
  <c r="G245" i="16" s="1"/>
  <c r="G257" i="16" s="1"/>
  <c r="G269" i="16" s="1"/>
  <c r="G281" i="16" s="1"/>
  <c r="G293" i="16" s="1"/>
  <c r="G305" i="16" s="1"/>
  <c r="G317" i="16" s="1"/>
  <c r="G329" i="16" s="1"/>
  <c r="G341" i="16" s="1"/>
  <c r="G353" i="16" s="1"/>
  <c r="I35" i="17"/>
  <c r="G17" i="17"/>
  <c r="G29" i="17" s="1"/>
  <c r="G41" i="17" s="1"/>
  <c r="G53" i="17" s="1"/>
  <c r="G65" i="17" s="1"/>
  <c r="G77" i="17" s="1"/>
  <c r="G89" i="17" s="1"/>
  <c r="G101" i="17" s="1"/>
  <c r="G113" i="17" s="1"/>
  <c r="G125" i="17" s="1"/>
  <c r="G137" i="17" s="1"/>
  <c r="G149" i="17" s="1"/>
  <c r="G161" i="17" s="1"/>
  <c r="G173" i="17" s="1"/>
  <c r="G185" i="17" s="1"/>
  <c r="G197" i="17" s="1"/>
  <c r="G209" i="17" s="1"/>
  <c r="G221" i="17" s="1"/>
  <c r="G233" i="17" s="1"/>
  <c r="G245" i="17" s="1"/>
  <c r="G257" i="17" s="1"/>
  <c r="G269" i="17" s="1"/>
  <c r="G281" i="17" s="1"/>
  <c r="G293" i="17" s="1"/>
  <c r="G305" i="17" s="1"/>
  <c r="G317" i="17" s="1"/>
  <c r="G329" i="17" s="1"/>
  <c r="G341" i="17" s="1"/>
  <c r="G353" i="17" s="1"/>
  <c r="G6" i="17"/>
  <c r="J7" i="17"/>
  <c r="R7" i="17" s="1"/>
  <c r="S7" i="17" s="1"/>
  <c r="I8" i="16"/>
  <c r="U7" i="16"/>
  <c r="V7" i="16" s="1"/>
  <c r="G18" i="15"/>
  <c r="G30" i="15" s="1"/>
  <c r="G42" i="15" s="1"/>
  <c r="G54" i="15" s="1"/>
  <c r="G66" i="15" s="1"/>
  <c r="G78" i="15" s="1"/>
  <c r="G90" i="15" s="1"/>
  <c r="G102" i="15" s="1"/>
  <c r="G114" i="15" s="1"/>
  <c r="G126" i="15" s="1"/>
  <c r="G138" i="15" s="1"/>
  <c r="G150" i="15" s="1"/>
  <c r="G162" i="15" s="1"/>
  <c r="G174" i="15" s="1"/>
  <c r="G186" i="15" s="1"/>
  <c r="G198" i="15" s="1"/>
  <c r="G210" i="15" s="1"/>
  <c r="G222" i="15" s="1"/>
  <c r="G234" i="15" s="1"/>
  <c r="G246" i="15" s="1"/>
  <c r="G258" i="15" s="1"/>
  <c r="G270" i="15" s="1"/>
  <c r="G282" i="15" s="1"/>
  <c r="G294" i="15" s="1"/>
  <c r="G306" i="15" s="1"/>
  <c r="G318" i="15" s="1"/>
  <c r="G330" i="15" s="1"/>
  <c r="G342" i="15" s="1"/>
  <c r="G354" i="15" s="1"/>
  <c r="G7" i="15"/>
  <c r="R6" i="15"/>
  <c r="S6" i="15" s="1"/>
  <c r="I8" i="15"/>
  <c r="P5" i="9"/>
  <c r="P6" i="9" s="1"/>
  <c r="P7" i="9" s="1"/>
  <c r="P8" i="9" s="1"/>
  <c r="P9" i="9" s="1"/>
  <c r="P10" i="9" s="1"/>
  <c r="P11" i="9" s="1"/>
  <c r="P12" i="9" s="1"/>
  <c r="P13" i="9" s="1"/>
  <c r="P14" i="9" s="1"/>
  <c r="P15" i="9" s="1"/>
  <c r="P16" i="9" s="1"/>
  <c r="P17" i="9" s="1"/>
  <c r="P18" i="9" s="1"/>
  <c r="P19" i="9" s="1"/>
  <c r="P20" i="9" s="1"/>
  <c r="P21" i="9" s="1"/>
  <c r="P22" i="9" s="1"/>
  <c r="P23" i="9" s="1"/>
  <c r="P24" i="9" s="1"/>
  <c r="P25" i="9" s="1"/>
  <c r="P26" i="9" s="1"/>
  <c r="P27" i="9" s="1"/>
  <c r="P28" i="9" s="1"/>
  <c r="P29" i="9" s="1"/>
  <c r="P30" i="9" s="1"/>
  <c r="P31" i="9" s="1"/>
  <c r="P32" i="9" s="1"/>
  <c r="P33" i="9" s="1"/>
  <c r="P34" i="9" s="1"/>
  <c r="P35" i="9" s="1"/>
  <c r="P36" i="9" s="1"/>
  <c r="P37" i="9" s="1"/>
  <c r="P38" i="9" s="1"/>
  <c r="P39" i="9" s="1"/>
  <c r="P40" i="9" s="1"/>
  <c r="P41" i="9" s="1"/>
  <c r="P42" i="9" s="1"/>
  <c r="P43" i="9" s="1"/>
  <c r="P44" i="9" s="1"/>
  <c r="P45" i="9" s="1"/>
  <c r="P46" i="9" s="1"/>
  <c r="P47" i="9" s="1"/>
  <c r="P48" i="9" s="1"/>
  <c r="P49" i="9" s="1"/>
  <c r="P50" i="9" s="1"/>
  <c r="P51" i="9" s="1"/>
  <c r="P52" i="9" s="1"/>
  <c r="P53" i="9" s="1"/>
  <c r="P54" i="9" s="1"/>
  <c r="P55" i="9" s="1"/>
  <c r="P56" i="9" s="1"/>
  <c r="P57" i="9" s="1"/>
  <c r="P58" i="9" s="1"/>
  <c r="P59" i="9" s="1"/>
  <c r="P60" i="9" s="1"/>
  <c r="P61" i="9" s="1"/>
  <c r="P62" i="9" s="1"/>
  <c r="P63" i="9" s="1"/>
  <c r="P64" i="9" s="1"/>
  <c r="P65" i="9" s="1"/>
  <c r="P66" i="9" s="1"/>
  <c r="P67" i="9" s="1"/>
  <c r="P68" i="9" s="1"/>
  <c r="P69" i="9" s="1"/>
  <c r="P70" i="9" s="1"/>
  <c r="P71" i="9" s="1"/>
  <c r="P72" i="9" s="1"/>
  <c r="P73" i="9" s="1"/>
  <c r="P74" i="9" s="1"/>
  <c r="P75" i="9" s="1"/>
  <c r="P76" i="9" s="1"/>
  <c r="P77" i="9" s="1"/>
  <c r="P78" i="9" s="1"/>
  <c r="P79" i="9" s="1"/>
  <c r="P80" i="9" s="1"/>
  <c r="P81" i="9" s="1"/>
  <c r="P82" i="9" s="1"/>
  <c r="P83" i="9" s="1"/>
  <c r="P84" i="9" s="1"/>
  <c r="P85" i="9" s="1"/>
  <c r="P86" i="9" s="1"/>
  <c r="P87" i="9" s="1"/>
  <c r="P88" i="9" s="1"/>
  <c r="P89" i="9" s="1"/>
  <c r="P90" i="9" s="1"/>
  <c r="P91" i="9" s="1"/>
  <c r="P92" i="9" s="1"/>
  <c r="P93" i="9" s="1"/>
  <c r="P94" i="9" s="1"/>
  <c r="P95" i="9" s="1"/>
  <c r="P96" i="9" s="1"/>
  <c r="P97" i="9" s="1"/>
  <c r="P98" i="9" s="1"/>
  <c r="P99" i="9" s="1"/>
  <c r="P100" i="9" s="1"/>
  <c r="P101" i="9" s="1"/>
  <c r="P102" i="9" s="1"/>
  <c r="P103" i="9" s="1"/>
  <c r="P104" i="9" s="1"/>
  <c r="P105" i="9" s="1"/>
  <c r="P106" i="9" s="1"/>
  <c r="P107" i="9" s="1"/>
  <c r="P108" i="9" s="1"/>
  <c r="P109" i="9" s="1"/>
  <c r="P110" i="9" s="1"/>
  <c r="P111" i="9" s="1"/>
  <c r="P112" i="9" s="1"/>
  <c r="P113" i="9" s="1"/>
  <c r="P114" i="9" s="1"/>
  <c r="P115" i="9" s="1"/>
  <c r="P116" i="9" s="1"/>
  <c r="P117" i="9" s="1"/>
  <c r="P118" i="9" s="1"/>
  <c r="P119" i="9" s="1"/>
  <c r="P120" i="9" s="1"/>
  <c r="P121" i="9" s="1"/>
  <c r="P122" i="9" s="1"/>
  <c r="P123" i="9" s="1"/>
  <c r="P124" i="9" s="1"/>
  <c r="P125" i="9" s="1"/>
  <c r="P126" i="9" s="1"/>
  <c r="P127" i="9" s="1"/>
  <c r="P128" i="9" s="1"/>
  <c r="P129" i="9" s="1"/>
  <c r="P130" i="9" s="1"/>
  <c r="P131" i="9" s="1"/>
  <c r="P132" i="9" s="1"/>
  <c r="P133" i="9" s="1"/>
  <c r="P134" i="9" s="1"/>
  <c r="P135" i="9" s="1"/>
  <c r="P136" i="9" s="1"/>
  <c r="P137" i="9" s="1"/>
  <c r="P138" i="9" s="1"/>
  <c r="P139" i="9" s="1"/>
  <c r="P140" i="9" s="1"/>
  <c r="P141" i="9" s="1"/>
  <c r="P142" i="9" s="1"/>
  <c r="P143" i="9" s="1"/>
  <c r="P144" i="9" s="1"/>
  <c r="P145" i="9" s="1"/>
  <c r="P146" i="9" s="1"/>
  <c r="P147" i="9" s="1"/>
  <c r="P148" i="9" s="1"/>
  <c r="P149" i="9" s="1"/>
  <c r="P150" i="9" s="1"/>
  <c r="P151" i="9" s="1"/>
  <c r="P152" i="9" s="1"/>
  <c r="P153" i="9" s="1"/>
  <c r="P154" i="9" s="1"/>
  <c r="P155" i="9" s="1"/>
  <c r="P156" i="9" s="1"/>
  <c r="P157" i="9" s="1"/>
  <c r="P158" i="9" s="1"/>
  <c r="P159" i="9" s="1"/>
  <c r="P160" i="9" s="1"/>
  <c r="P161" i="9" s="1"/>
  <c r="P162" i="9" s="1"/>
  <c r="P163" i="9" s="1"/>
  <c r="P164" i="9" s="1"/>
  <c r="P165" i="9" s="1"/>
  <c r="P166" i="9" s="1"/>
  <c r="P167" i="9" s="1"/>
  <c r="P168" i="9" s="1"/>
  <c r="P169" i="9" s="1"/>
  <c r="P170" i="9" s="1"/>
  <c r="P171" i="9" s="1"/>
  <c r="P172" i="9" s="1"/>
  <c r="P173" i="9" s="1"/>
  <c r="P174" i="9" s="1"/>
  <c r="P175" i="9" s="1"/>
  <c r="P176" i="9" s="1"/>
  <c r="P177" i="9" s="1"/>
  <c r="P178" i="9" s="1"/>
  <c r="P179" i="9" s="1"/>
  <c r="P180" i="9" s="1"/>
  <c r="P181" i="9" s="1"/>
  <c r="P182" i="9" s="1"/>
  <c r="P183" i="9" s="1"/>
  <c r="P184" i="9" s="1"/>
  <c r="P185" i="9" s="1"/>
  <c r="P186" i="9" s="1"/>
  <c r="P187" i="9" s="1"/>
  <c r="P188" i="9" s="1"/>
  <c r="P189" i="9" s="1"/>
  <c r="P190" i="9" s="1"/>
  <c r="P191" i="9" s="1"/>
  <c r="P192" i="9" s="1"/>
  <c r="P193" i="9" s="1"/>
  <c r="P194" i="9" s="1"/>
  <c r="P195" i="9" s="1"/>
  <c r="P196" i="9" s="1"/>
  <c r="P197" i="9" s="1"/>
  <c r="P198" i="9" s="1"/>
  <c r="P199" i="9" s="1"/>
  <c r="P200" i="9" s="1"/>
  <c r="P201" i="9" s="1"/>
  <c r="P202" i="9" s="1"/>
  <c r="P203" i="9" s="1"/>
  <c r="P204" i="9" s="1"/>
  <c r="P205" i="9" s="1"/>
  <c r="P206" i="9" s="1"/>
  <c r="P207" i="9" s="1"/>
  <c r="P208" i="9" s="1"/>
  <c r="P209" i="9" s="1"/>
  <c r="P210" i="9" s="1"/>
  <c r="P211" i="9" s="1"/>
  <c r="P212" i="9" s="1"/>
  <c r="P213" i="9" s="1"/>
  <c r="P214" i="9" s="1"/>
  <c r="P215" i="9" s="1"/>
  <c r="P216" i="9" s="1"/>
  <c r="P217" i="9" s="1"/>
  <c r="P218" i="9" s="1"/>
  <c r="P219" i="9" s="1"/>
  <c r="P220" i="9" s="1"/>
  <c r="P221" i="9" s="1"/>
  <c r="P222" i="9" s="1"/>
  <c r="P223" i="9" s="1"/>
  <c r="P224" i="9" s="1"/>
  <c r="P225" i="9" s="1"/>
  <c r="P226" i="9" s="1"/>
  <c r="P227" i="9" s="1"/>
  <c r="P228" i="9" s="1"/>
  <c r="P229" i="9" s="1"/>
  <c r="P230" i="9" s="1"/>
  <c r="P231" i="9" s="1"/>
  <c r="P232" i="9" s="1"/>
  <c r="P233" i="9" s="1"/>
  <c r="P234" i="9" s="1"/>
  <c r="P235" i="9" s="1"/>
  <c r="P236" i="9" s="1"/>
  <c r="P237" i="9" s="1"/>
  <c r="P238" i="9" s="1"/>
  <c r="P239" i="9" s="1"/>
  <c r="P240" i="9" s="1"/>
  <c r="P241" i="9" s="1"/>
  <c r="P242" i="9" s="1"/>
  <c r="P243" i="9" s="1"/>
  <c r="P244" i="9" s="1"/>
  <c r="P245" i="9" s="1"/>
  <c r="P246" i="9" s="1"/>
  <c r="P247" i="9" s="1"/>
  <c r="P248" i="9" s="1"/>
  <c r="P249" i="9" s="1"/>
  <c r="P250" i="9" s="1"/>
  <c r="P251" i="9" s="1"/>
  <c r="P252" i="9" s="1"/>
  <c r="P253" i="9" s="1"/>
  <c r="P254" i="9" s="1"/>
  <c r="P255" i="9" s="1"/>
  <c r="P256" i="9" s="1"/>
  <c r="P257" i="9" s="1"/>
  <c r="P258" i="9" s="1"/>
  <c r="P259" i="9" s="1"/>
  <c r="P260" i="9" s="1"/>
  <c r="P261" i="9" s="1"/>
  <c r="P262" i="9" s="1"/>
  <c r="P263" i="9" s="1"/>
  <c r="P264" i="9" s="1"/>
  <c r="P265" i="9" s="1"/>
  <c r="P266" i="9" s="1"/>
  <c r="P267" i="9" s="1"/>
  <c r="P268" i="9" s="1"/>
  <c r="P269" i="9" s="1"/>
  <c r="P270" i="9" s="1"/>
  <c r="P271" i="9" s="1"/>
  <c r="P272" i="9" s="1"/>
  <c r="P273" i="9" s="1"/>
  <c r="P274" i="9" s="1"/>
  <c r="P275" i="9" s="1"/>
  <c r="P276" i="9" s="1"/>
  <c r="P277" i="9" s="1"/>
  <c r="P278" i="9" s="1"/>
  <c r="P279" i="9" s="1"/>
  <c r="P280" i="9" s="1"/>
  <c r="P281" i="9" s="1"/>
  <c r="P282" i="9" s="1"/>
  <c r="P283" i="9" s="1"/>
  <c r="P284" i="9" s="1"/>
  <c r="P285" i="9" s="1"/>
  <c r="P286" i="9" s="1"/>
  <c r="P287" i="9" s="1"/>
  <c r="P288" i="9" s="1"/>
  <c r="P289" i="9" s="1"/>
  <c r="P290" i="9" s="1"/>
  <c r="P291" i="9" s="1"/>
  <c r="P292" i="9" s="1"/>
  <c r="P293" i="9" s="1"/>
  <c r="P294" i="9" s="1"/>
  <c r="P295" i="9" s="1"/>
  <c r="P296" i="9" s="1"/>
  <c r="P297" i="9" s="1"/>
  <c r="P298" i="9" s="1"/>
  <c r="P299" i="9" s="1"/>
  <c r="P300" i="9" s="1"/>
  <c r="P301" i="9" s="1"/>
  <c r="P302" i="9" s="1"/>
  <c r="P303" i="9" s="1"/>
  <c r="P304" i="9" s="1"/>
  <c r="P305" i="9" s="1"/>
  <c r="P306" i="9" s="1"/>
  <c r="P307" i="9" s="1"/>
  <c r="P308" i="9" s="1"/>
  <c r="P309" i="9" s="1"/>
  <c r="P310" i="9" s="1"/>
  <c r="P311" i="9" s="1"/>
  <c r="P312" i="9" s="1"/>
  <c r="P313" i="9" s="1"/>
  <c r="P314" i="9" s="1"/>
  <c r="P315" i="9" s="1"/>
  <c r="P316" i="9" s="1"/>
  <c r="P317" i="9" s="1"/>
  <c r="P318" i="9" s="1"/>
  <c r="P319" i="9" s="1"/>
  <c r="P320" i="9" s="1"/>
  <c r="P321" i="9" s="1"/>
  <c r="P322" i="9" s="1"/>
  <c r="P323" i="9" s="1"/>
  <c r="P324" i="9" s="1"/>
  <c r="P325" i="9" s="1"/>
  <c r="P326" i="9" s="1"/>
  <c r="P327" i="9" s="1"/>
  <c r="P328" i="9" s="1"/>
  <c r="P329" i="9" s="1"/>
  <c r="P330" i="9" s="1"/>
  <c r="P331" i="9" s="1"/>
  <c r="P332" i="9" s="1"/>
  <c r="P333" i="9" s="1"/>
  <c r="P334" i="9" s="1"/>
  <c r="P335" i="9" s="1"/>
  <c r="P336" i="9" s="1"/>
  <c r="P337" i="9" s="1"/>
  <c r="P338" i="9" s="1"/>
  <c r="P339" i="9" s="1"/>
  <c r="P340" i="9" s="1"/>
  <c r="P341" i="9" s="1"/>
  <c r="P342" i="9" s="1"/>
  <c r="P343" i="9" s="1"/>
  <c r="P344" i="9" s="1"/>
  <c r="P345" i="9" s="1"/>
  <c r="P346" i="9" s="1"/>
  <c r="P347" i="9" s="1"/>
  <c r="P348" i="9" s="1"/>
  <c r="P349" i="9" s="1"/>
  <c r="P350" i="9" s="1"/>
  <c r="P351" i="9" s="1"/>
  <c r="P352" i="9" s="1"/>
  <c r="P353" i="9" s="1"/>
  <c r="P354" i="9" s="1"/>
  <c r="P355" i="9" s="1"/>
  <c r="P356" i="9" s="1"/>
  <c r="P357" i="9" s="1"/>
  <c r="P358" i="9" s="1"/>
  <c r="P359" i="9" s="1"/>
  <c r="P360" i="9" s="1"/>
  <c r="P361" i="9" s="1"/>
  <c r="P362" i="9" s="1"/>
  <c r="P363" i="9" s="1"/>
  <c r="M5" i="9"/>
  <c r="M6" i="9" s="1"/>
  <c r="M7" i="9" s="1"/>
  <c r="M8" i="9" s="1"/>
  <c r="M9" i="9" s="1"/>
  <c r="M10" i="9" s="1"/>
  <c r="M11" i="9" s="1"/>
  <c r="M12" i="9" s="1"/>
  <c r="M13" i="9" s="1"/>
  <c r="M14" i="9" s="1"/>
  <c r="M15" i="9" s="1"/>
  <c r="M16" i="9" s="1"/>
  <c r="M17" i="9" s="1"/>
  <c r="M18" i="9" s="1"/>
  <c r="M19" i="9" s="1"/>
  <c r="M20" i="9" s="1"/>
  <c r="M21" i="9" s="1"/>
  <c r="M22" i="9" s="1"/>
  <c r="M23" i="9" s="1"/>
  <c r="M24" i="9" s="1"/>
  <c r="M25" i="9" s="1"/>
  <c r="M26" i="9" s="1"/>
  <c r="M27" i="9" s="1"/>
  <c r="M28" i="9" s="1"/>
  <c r="M29" i="9" s="1"/>
  <c r="M30" i="9" s="1"/>
  <c r="M31" i="9" s="1"/>
  <c r="M32" i="9" s="1"/>
  <c r="M33" i="9" s="1"/>
  <c r="M34" i="9" s="1"/>
  <c r="M35" i="9" s="1"/>
  <c r="M36" i="9" s="1"/>
  <c r="M37" i="9" s="1"/>
  <c r="M38" i="9" s="1"/>
  <c r="M39" i="9" s="1"/>
  <c r="M40" i="9" s="1"/>
  <c r="M41" i="9" s="1"/>
  <c r="M42" i="9" s="1"/>
  <c r="M43" i="9" s="1"/>
  <c r="M44" i="9" s="1"/>
  <c r="M45" i="9" s="1"/>
  <c r="M46" i="9" s="1"/>
  <c r="M47" i="9" s="1"/>
  <c r="M48" i="9" s="1"/>
  <c r="M49" i="9" s="1"/>
  <c r="M50" i="9" s="1"/>
  <c r="M51" i="9" s="1"/>
  <c r="M52" i="9" s="1"/>
  <c r="M53" i="9" s="1"/>
  <c r="M54" i="9" s="1"/>
  <c r="M55" i="9" s="1"/>
  <c r="M56" i="9" s="1"/>
  <c r="M57" i="9" s="1"/>
  <c r="M58" i="9" s="1"/>
  <c r="M59" i="9" s="1"/>
  <c r="M60" i="9" s="1"/>
  <c r="M61" i="9" s="1"/>
  <c r="M62" i="9" s="1"/>
  <c r="M63" i="9" s="1"/>
  <c r="M64" i="9" s="1"/>
  <c r="M65" i="9" s="1"/>
  <c r="M66" i="9" s="1"/>
  <c r="M67" i="9" s="1"/>
  <c r="M68" i="9" s="1"/>
  <c r="M69" i="9" s="1"/>
  <c r="M70" i="9" s="1"/>
  <c r="M71" i="9" s="1"/>
  <c r="M72" i="9" s="1"/>
  <c r="M73" i="9" s="1"/>
  <c r="M74" i="9" s="1"/>
  <c r="M75" i="9" s="1"/>
  <c r="M76" i="9" s="1"/>
  <c r="M77" i="9" s="1"/>
  <c r="M78" i="9" s="1"/>
  <c r="M79" i="9" s="1"/>
  <c r="M80" i="9" s="1"/>
  <c r="M81" i="9" s="1"/>
  <c r="M82" i="9" s="1"/>
  <c r="M83" i="9" s="1"/>
  <c r="M84" i="9" s="1"/>
  <c r="M85" i="9" s="1"/>
  <c r="M86" i="9" s="1"/>
  <c r="M87" i="9" s="1"/>
  <c r="M88" i="9" s="1"/>
  <c r="M89" i="9" s="1"/>
  <c r="M90" i="9" s="1"/>
  <c r="M91" i="9" s="1"/>
  <c r="M92" i="9" s="1"/>
  <c r="M93" i="9" s="1"/>
  <c r="M94" i="9" s="1"/>
  <c r="M95" i="9" s="1"/>
  <c r="M96" i="9" s="1"/>
  <c r="M97" i="9" s="1"/>
  <c r="M98" i="9" s="1"/>
  <c r="M99" i="9" s="1"/>
  <c r="M100" i="9" s="1"/>
  <c r="M101" i="9" s="1"/>
  <c r="M102" i="9" s="1"/>
  <c r="M103" i="9" s="1"/>
  <c r="M104" i="9" s="1"/>
  <c r="M105" i="9" s="1"/>
  <c r="M106" i="9" s="1"/>
  <c r="M107" i="9" s="1"/>
  <c r="M108" i="9" s="1"/>
  <c r="M109" i="9" s="1"/>
  <c r="M110" i="9" s="1"/>
  <c r="M111" i="9" s="1"/>
  <c r="M112" i="9" s="1"/>
  <c r="M113" i="9" s="1"/>
  <c r="M114" i="9" s="1"/>
  <c r="M115" i="9" s="1"/>
  <c r="M116" i="9" s="1"/>
  <c r="M117" i="9" s="1"/>
  <c r="M118" i="9" s="1"/>
  <c r="M119" i="9" s="1"/>
  <c r="M120" i="9" s="1"/>
  <c r="M121" i="9" s="1"/>
  <c r="M122" i="9" s="1"/>
  <c r="M123" i="9" s="1"/>
  <c r="M124" i="9" s="1"/>
  <c r="M125" i="9" s="1"/>
  <c r="M126" i="9" s="1"/>
  <c r="M127" i="9" s="1"/>
  <c r="M128" i="9" s="1"/>
  <c r="M129" i="9" s="1"/>
  <c r="M130" i="9" s="1"/>
  <c r="M131" i="9" s="1"/>
  <c r="M132" i="9" s="1"/>
  <c r="M133" i="9" s="1"/>
  <c r="M134" i="9" s="1"/>
  <c r="M135" i="9" s="1"/>
  <c r="M136" i="9" s="1"/>
  <c r="M137" i="9" s="1"/>
  <c r="M138" i="9" s="1"/>
  <c r="M139" i="9" s="1"/>
  <c r="M140" i="9" s="1"/>
  <c r="M141" i="9" s="1"/>
  <c r="M142" i="9" s="1"/>
  <c r="M143" i="9" s="1"/>
  <c r="M144" i="9" s="1"/>
  <c r="M145" i="9" s="1"/>
  <c r="M146" i="9" s="1"/>
  <c r="M147" i="9" s="1"/>
  <c r="M148" i="9" s="1"/>
  <c r="M149" i="9" s="1"/>
  <c r="M150" i="9" s="1"/>
  <c r="M151" i="9" s="1"/>
  <c r="M152" i="9" s="1"/>
  <c r="M153" i="9" s="1"/>
  <c r="M154" i="9" s="1"/>
  <c r="M155" i="9" s="1"/>
  <c r="M156" i="9" s="1"/>
  <c r="M157" i="9" s="1"/>
  <c r="M158" i="9" s="1"/>
  <c r="M159" i="9" s="1"/>
  <c r="M160" i="9" s="1"/>
  <c r="M161" i="9" s="1"/>
  <c r="M162" i="9" s="1"/>
  <c r="M163" i="9" s="1"/>
  <c r="M164" i="9" s="1"/>
  <c r="M165" i="9" s="1"/>
  <c r="M166" i="9" s="1"/>
  <c r="M167" i="9" s="1"/>
  <c r="M168" i="9" s="1"/>
  <c r="M169" i="9" s="1"/>
  <c r="M170" i="9" s="1"/>
  <c r="M171" i="9" s="1"/>
  <c r="M172" i="9" s="1"/>
  <c r="M173" i="9" s="1"/>
  <c r="M174" i="9" s="1"/>
  <c r="M175" i="9" s="1"/>
  <c r="M176" i="9" s="1"/>
  <c r="M177" i="9" s="1"/>
  <c r="M178" i="9" s="1"/>
  <c r="M179" i="9" s="1"/>
  <c r="M180" i="9" s="1"/>
  <c r="M181" i="9" s="1"/>
  <c r="M182" i="9" s="1"/>
  <c r="M183" i="9" s="1"/>
  <c r="M184" i="9" s="1"/>
  <c r="M185" i="9" s="1"/>
  <c r="M186" i="9" s="1"/>
  <c r="M187" i="9" s="1"/>
  <c r="M188" i="9" s="1"/>
  <c r="M189" i="9" s="1"/>
  <c r="M190" i="9" s="1"/>
  <c r="M191" i="9" s="1"/>
  <c r="M192" i="9" s="1"/>
  <c r="M193" i="9" s="1"/>
  <c r="M194" i="9" s="1"/>
  <c r="M195" i="9" s="1"/>
  <c r="M196" i="9" s="1"/>
  <c r="M197" i="9" s="1"/>
  <c r="M198" i="9" s="1"/>
  <c r="M199" i="9" s="1"/>
  <c r="M200" i="9" s="1"/>
  <c r="M201" i="9" s="1"/>
  <c r="M202" i="9" s="1"/>
  <c r="M203" i="9" s="1"/>
  <c r="M204" i="9" s="1"/>
  <c r="M205" i="9" s="1"/>
  <c r="M206" i="9" s="1"/>
  <c r="M207" i="9" s="1"/>
  <c r="M208" i="9" s="1"/>
  <c r="M209" i="9" s="1"/>
  <c r="M210" i="9" s="1"/>
  <c r="M211" i="9" s="1"/>
  <c r="M212" i="9" s="1"/>
  <c r="M213" i="9" s="1"/>
  <c r="M214" i="9" s="1"/>
  <c r="M215" i="9" s="1"/>
  <c r="M216" i="9" s="1"/>
  <c r="M217" i="9" s="1"/>
  <c r="M218" i="9" s="1"/>
  <c r="M219" i="9" s="1"/>
  <c r="M220" i="9" s="1"/>
  <c r="M221" i="9" s="1"/>
  <c r="M222" i="9" s="1"/>
  <c r="M223" i="9" s="1"/>
  <c r="M224" i="9" s="1"/>
  <c r="M225" i="9" s="1"/>
  <c r="M226" i="9" s="1"/>
  <c r="M227" i="9" s="1"/>
  <c r="M228" i="9" s="1"/>
  <c r="M229" i="9" s="1"/>
  <c r="M230" i="9" s="1"/>
  <c r="M231" i="9" s="1"/>
  <c r="M232" i="9" s="1"/>
  <c r="M233" i="9" s="1"/>
  <c r="M234" i="9" s="1"/>
  <c r="M235" i="9" s="1"/>
  <c r="M236" i="9" s="1"/>
  <c r="M237" i="9" s="1"/>
  <c r="M238" i="9" s="1"/>
  <c r="M239" i="9" s="1"/>
  <c r="M240" i="9" s="1"/>
  <c r="M241" i="9" s="1"/>
  <c r="M242" i="9" s="1"/>
  <c r="M243" i="9" s="1"/>
  <c r="M244" i="9" s="1"/>
  <c r="M245" i="9" s="1"/>
  <c r="M246" i="9" s="1"/>
  <c r="M247" i="9" s="1"/>
  <c r="M248" i="9" s="1"/>
  <c r="M249" i="9" s="1"/>
  <c r="M250" i="9" s="1"/>
  <c r="M251" i="9" s="1"/>
  <c r="M252" i="9" s="1"/>
  <c r="M253" i="9" s="1"/>
  <c r="M254" i="9" s="1"/>
  <c r="M255" i="9" s="1"/>
  <c r="M256" i="9" s="1"/>
  <c r="M257" i="9" s="1"/>
  <c r="M258" i="9" s="1"/>
  <c r="M259" i="9" s="1"/>
  <c r="M260" i="9" s="1"/>
  <c r="M261" i="9" s="1"/>
  <c r="M262" i="9" s="1"/>
  <c r="M263" i="9" s="1"/>
  <c r="M264" i="9" s="1"/>
  <c r="M265" i="9" s="1"/>
  <c r="M266" i="9" s="1"/>
  <c r="M267" i="9" s="1"/>
  <c r="M268" i="9" s="1"/>
  <c r="M269" i="9" s="1"/>
  <c r="M270" i="9" s="1"/>
  <c r="M271" i="9" s="1"/>
  <c r="M272" i="9" s="1"/>
  <c r="M273" i="9" s="1"/>
  <c r="M274" i="9" s="1"/>
  <c r="M275" i="9" s="1"/>
  <c r="M276" i="9" s="1"/>
  <c r="M277" i="9" s="1"/>
  <c r="M278" i="9" s="1"/>
  <c r="M279" i="9" s="1"/>
  <c r="M280" i="9" s="1"/>
  <c r="M281" i="9" s="1"/>
  <c r="M282" i="9" s="1"/>
  <c r="M283" i="9" s="1"/>
  <c r="M284" i="9" s="1"/>
  <c r="M285" i="9" s="1"/>
  <c r="M286" i="9" s="1"/>
  <c r="M287" i="9" s="1"/>
  <c r="M288" i="9" s="1"/>
  <c r="M289" i="9" s="1"/>
  <c r="M290" i="9" s="1"/>
  <c r="M291" i="9" s="1"/>
  <c r="M292" i="9" s="1"/>
  <c r="M293" i="9" s="1"/>
  <c r="M294" i="9" s="1"/>
  <c r="M295" i="9" s="1"/>
  <c r="M296" i="9" s="1"/>
  <c r="M297" i="9" s="1"/>
  <c r="M298" i="9" s="1"/>
  <c r="M299" i="9" s="1"/>
  <c r="M300" i="9" s="1"/>
  <c r="M301" i="9" s="1"/>
  <c r="M302" i="9" s="1"/>
  <c r="M303" i="9" s="1"/>
  <c r="M304" i="9" s="1"/>
  <c r="M305" i="9" s="1"/>
  <c r="M306" i="9" s="1"/>
  <c r="M307" i="9" s="1"/>
  <c r="M308" i="9" s="1"/>
  <c r="M309" i="9" s="1"/>
  <c r="M310" i="9" s="1"/>
  <c r="M311" i="9" s="1"/>
  <c r="M312" i="9" s="1"/>
  <c r="M313" i="9" s="1"/>
  <c r="M314" i="9" s="1"/>
  <c r="M315" i="9" s="1"/>
  <c r="M316" i="9" s="1"/>
  <c r="M317" i="9" s="1"/>
  <c r="M318" i="9" s="1"/>
  <c r="M319" i="9" s="1"/>
  <c r="M320" i="9" s="1"/>
  <c r="M321" i="9" s="1"/>
  <c r="M322" i="9" s="1"/>
  <c r="M323" i="9" s="1"/>
  <c r="M324" i="9" s="1"/>
  <c r="M325" i="9" s="1"/>
  <c r="M326" i="9" s="1"/>
  <c r="M327" i="9" s="1"/>
  <c r="M328" i="9" s="1"/>
  <c r="M329" i="9" s="1"/>
  <c r="M330" i="9" s="1"/>
  <c r="M331" i="9" s="1"/>
  <c r="M332" i="9" s="1"/>
  <c r="M333" i="9" s="1"/>
  <c r="M334" i="9" s="1"/>
  <c r="M335" i="9" s="1"/>
  <c r="M336" i="9" s="1"/>
  <c r="M337" i="9" s="1"/>
  <c r="M338" i="9" s="1"/>
  <c r="M339" i="9" s="1"/>
  <c r="M340" i="9" s="1"/>
  <c r="M341" i="9" s="1"/>
  <c r="M342" i="9" s="1"/>
  <c r="M343" i="9" s="1"/>
  <c r="M344" i="9" s="1"/>
  <c r="M345" i="9" s="1"/>
  <c r="M346" i="9" s="1"/>
  <c r="M347" i="9" s="1"/>
  <c r="M348" i="9" s="1"/>
  <c r="M349" i="9" s="1"/>
  <c r="M350" i="9" s="1"/>
  <c r="M351" i="9" s="1"/>
  <c r="M352" i="9" s="1"/>
  <c r="M353" i="9" s="1"/>
  <c r="M354" i="9" s="1"/>
  <c r="M355" i="9" s="1"/>
  <c r="M356" i="9" s="1"/>
  <c r="M357" i="9" s="1"/>
  <c r="M358" i="9" s="1"/>
  <c r="M359" i="9" s="1"/>
  <c r="M360" i="9" s="1"/>
  <c r="M361" i="9" s="1"/>
  <c r="M362" i="9" s="1"/>
  <c r="M363" i="9" s="1"/>
  <c r="K5" i="9"/>
  <c r="K6" i="9" s="1"/>
  <c r="K7" i="9" s="1"/>
  <c r="K8" i="9" s="1"/>
  <c r="K9" i="9" s="1"/>
  <c r="K10" i="9" s="1"/>
  <c r="K11" i="9" s="1"/>
  <c r="K12" i="9" s="1"/>
  <c r="K13" i="9" s="1"/>
  <c r="K14" i="9" s="1"/>
  <c r="K15" i="9" s="1"/>
  <c r="K16" i="9" s="1"/>
  <c r="K17" i="9" s="1"/>
  <c r="K18" i="9" s="1"/>
  <c r="K19" i="9" s="1"/>
  <c r="K20" i="9" s="1"/>
  <c r="K21" i="9" s="1"/>
  <c r="K22" i="9" s="1"/>
  <c r="K23" i="9" s="1"/>
  <c r="K24" i="9" s="1"/>
  <c r="K25" i="9" s="1"/>
  <c r="K26" i="9" s="1"/>
  <c r="K27" i="9" s="1"/>
  <c r="K28" i="9" s="1"/>
  <c r="K29" i="9" s="1"/>
  <c r="K30" i="9" s="1"/>
  <c r="K31" i="9" s="1"/>
  <c r="K32" i="9" s="1"/>
  <c r="K33" i="9" s="1"/>
  <c r="K34" i="9" s="1"/>
  <c r="K35" i="9" s="1"/>
  <c r="K36" i="9" s="1"/>
  <c r="K37" i="9" s="1"/>
  <c r="K38" i="9" s="1"/>
  <c r="K39" i="9" s="1"/>
  <c r="K40" i="9" s="1"/>
  <c r="K41" i="9" s="1"/>
  <c r="K42" i="9" s="1"/>
  <c r="K43" i="9" s="1"/>
  <c r="K44" i="9" s="1"/>
  <c r="K45" i="9" s="1"/>
  <c r="K46" i="9" s="1"/>
  <c r="K47" i="9" s="1"/>
  <c r="K48" i="9" s="1"/>
  <c r="K49" i="9" s="1"/>
  <c r="K50" i="9" s="1"/>
  <c r="K51" i="9" s="1"/>
  <c r="K52" i="9" s="1"/>
  <c r="K53" i="9" s="1"/>
  <c r="K54" i="9" s="1"/>
  <c r="K55" i="9" s="1"/>
  <c r="K56" i="9" s="1"/>
  <c r="K57" i="9" s="1"/>
  <c r="K58" i="9" s="1"/>
  <c r="K59" i="9" s="1"/>
  <c r="K60" i="9" s="1"/>
  <c r="K61" i="9" s="1"/>
  <c r="K62" i="9" s="1"/>
  <c r="K63" i="9" s="1"/>
  <c r="K64" i="9" s="1"/>
  <c r="K65" i="9" s="1"/>
  <c r="K66" i="9" s="1"/>
  <c r="K67" i="9" s="1"/>
  <c r="K68" i="9" s="1"/>
  <c r="K69" i="9" s="1"/>
  <c r="K70" i="9" s="1"/>
  <c r="K71" i="9" s="1"/>
  <c r="K72" i="9" s="1"/>
  <c r="K73" i="9" s="1"/>
  <c r="K74" i="9" s="1"/>
  <c r="K75" i="9" s="1"/>
  <c r="K76" i="9" s="1"/>
  <c r="K77" i="9" s="1"/>
  <c r="K78" i="9" s="1"/>
  <c r="K79" i="9" s="1"/>
  <c r="K80" i="9" s="1"/>
  <c r="K81" i="9" s="1"/>
  <c r="K82" i="9" s="1"/>
  <c r="K83" i="9" s="1"/>
  <c r="K84" i="9" s="1"/>
  <c r="K85" i="9" s="1"/>
  <c r="K86" i="9" s="1"/>
  <c r="K87" i="9" s="1"/>
  <c r="K88" i="9" s="1"/>
  <c r="K89" i="9" s="1"/>
  <c r="K90" i="9" s="1"/>
  <c r="K91" i="9" s="1"/>
  <c r="K92" i="9" s="1"/>
  <c r="K93" i="9" s="1"/>
  <c r="K94" i="9" s="1"/>
  <c r="K95" i="9" s="1"/>
  <c r="K96" i="9" s="1"/>
  <c r="K97" i="9" s="1"/>
  <c r="K98" i="9" s="1"/>
  <c r="K99" i="9" s="1"/>
  <c r="K100" i="9" s="1"/>
  <c r="K101" i="9" s="1"/>
  <c r="K102" i="9" s="1"/>
  <c r="K103" i="9" s="1"/>
  <c r="K104" i="9" s="1"/>
  <c r="K105" i="9" s="1"/>
  <c r="K106" i="9" s="1"/>
  <c r="K107" i="9" s="1"/>
  <c r="K108" i="9" s="1"/>
  <c r="K109" i="9" s="1"/>
  <c r="K110" i="9" s="1"/>
  <c r="K111" i="9" s="1"/>
  <c r="K112" i="9" s="1"/>
  <c r="K113" i="9" s="1"/>
  <c r="K114" i="9" s="1"/>
  <c r="K115" i="9" s="1"/>
  <c r="K116" i="9" s="1"/>
  <c r="K117" i="9" s="1"/>
  <c r="K118" i="9" s="1"/>
  <c r="K119" i="9" s="1"/>
  <c r="K120" i="9" s="1"/>
  <c r="K121" i="9" s="1"/>
  <c r="K122" i="9" s="1"/>
  <c r="K123" i="9" s="1"/>
  <c r="K124" i="9" s="1"/>
  <c r="K125" i="9" s="1"/>
  <c r="K126" i="9" s="1"/>
  <c r="K127" i="9" s="1"/>
  <c r="K128" i="9" s="1"/>
  <c r="K129" i="9" s="1"/>
  <c r="K130" i="9" s="1"/>
  <c r="K131" i="9" s="1"/>
  <c r="K132" i="9" s="1"/>
  <c r="K133" i="9" s="1"/>
  <c r="K134" i="9" s="1"/>
  <c r="K135" i="9" s="1"/>
  <c r="K136" i="9" s="1"/>
  <c r="K137" i="9" s="1"/>
  <c r="K138" i="9" s="1"/>
  <c r="K139" i="9" s="1"/>
  <c r="K140" i="9" s="1"/>
  <c r="K141" i="9" s="1"/>
  <c r="K142" i="9" s="1"/>
  <c r="K143" i="9" s="1"/>
  <c r="K144" i="9" s="1"/>
  <c r="K145" i="9" s="1"/>
  <c r="K146" i="9" s="1"/>
  <c r="K147" i="9" s="1"/>
  <c r="K148" i="9" s="1"/>
  <c r="K149" i="9" s="1"/>
  <c r="K150" i="9" s="1"/>
  <c r="K151" i="9" s="1"/>
  <c r="K152" i="9" s="1"/>
  <c r="K153" i="9" s="1"/>
  <c r="K154" i="9" s="1"/>
  <c r="K155" i="9" s="1"/>
  <c r="K156" i="9" s="1"/>
  <c r="K157" i="9" s="1"/>
  <c r="K158" i="9" s="1"/>
  <c r="K159" i="9" s="1"/>
  <c r="K160" i="9" s="1"/>
  <c r="K161" i="9" s="1"/>
  <c r="K162" i="9" s="1"/>
  <c r="K163" i="9" s="1"/>
  <c r="K164" i="9" s="1"/>
  <c r="K165" i="9" s="1"/>
  <c r="K166" i="9" s="1"/>
  <c r="K167" i="9" s="1"/>
  <c r="K168" i="9" s="1"/>
  <c r="K169" i="9" s="1"/>
  <c r="K170" i="9" s="1"/>
  <c r="K171" i="9" s="1"/>
  <c r="K172" i="9" s="1"/>
  <c r="K173" i="9" s="1"/>
  <c r="K174" i="9" s="1"/>
  <c r="K175" i="9" s="1"/>
  <c r="K176" i="9" s="1"/>
  <c r="K177" i="9" s="1"/>
  <c r="K178" i="9" s="1"/>
  <c r="K179" i="9" s="1"/>
  <c r="K180" i="9" s="1"/>
  <c r="K181" i="9" s="1"/>
  <c r="K182" i="9" s="1"/>
  <c r="K183" i="9" s="1"/>
  <c r="K184" i="9" s="1"/>
  <c r="K185" i="9" s="1"/>
  <c r="K186" i="9" s="1"/>
  <c r="K187" i="9" s="1"/>
  <c r="K188" i="9" s="1"/>
  <c r="K189" i="9" s="1"/>
  <c r="K190" i="9" s="1"/>
  <c r="K191" i="9" s="1"/>
  <c r="K192" i="9" s="1"/>
  <c r="K193" i="9" s="1"/>
  <c r="K194" i="9" s="1"/>
  <c r="K195" i="9" s="1"/>
  <c r="K196" i="9" s="1"/>
  <c r="K197" i="9" s="1"/>
  <c r="K198" i="9" s="1"/>
  <c r="K199" i="9" s="1"/>
  <c r="K200" i="9" s="1"/>
  <c r="K201" i="9" s="1"/>
  <c r="K202" i="9" s="1"/>
  <c r="K203" i="9" s="1"/>
  <c r="K204" i="9" s="1"/>
  <c r="K205" i="9" s="1"/>
  <c r="K206" i="9" s="1"/>
  <c r="K207" i="9" s="1"/>
  <c r="K208" i="9" s="1"/>
  <c r="K209" i="9" s="1"/>
  <c r="K210" i="9" s="1"/>
  <c r="K211" i="9" s="1"/>
  <c r="K212" i="9" s="1"/>
  <c r="K213" i="9" s="1"/>
  <c r="K214" i="9" s="1"/>
  <c r="K215" i="9" s="1"/>
  <c r="K216" i="9" s="1"/>
  <c r="K217" i="9" s="1"/>
  <c r="K218" i="9" s="1"/>
  <c r="K219" i="9" s="1"/>
  <c r="K220" i="9" s="1"/>
  <c r="K221" i="9" s="1"/>
  <c r="K222" i="9" s="1"/>
  <c r="K223" i="9" s="1"/>
  <c r="K224" i="9" s="1"/>
  <c r="K225" i="9" s="1"/>
  <c r="K226" i="9" s="1"/>
  <c r="K227" i="9" s="1"/>
  <c r="K228" i="9" s="1"/>
  <c r="K229" i="9" s="1"/>
  <c r="K230" i="9" s="1"/>
  <c r="K231" i="9" s="1"/>
  <c r="K232" i="9" s="1"/>
  <c r="K233" i="9" s="1"/>
  <c r="K234" i="9" s="1"/>
  <c r="K235" i="9" s="1"/>
  <c r="K236" i="9" s="1"/>
  <c r="K237" i="9" s="1"/>
  <c r="K238" i="9" s="1"/>
  <c r="K239" i="9" s="1"/>
  <c r="K240" i="9" s="1"/>
  <c r="K241" i="9" s="1"/>
  <c r="K242" i="9" s="1"/>
  <c r="K243" i="9" s="1"/>
  <c r="K244" i="9" s="1"/>
  <c r="K245" i="9" s="1"/>
  <c r="K246" i="9" s="1"/>
  <c r="K247" i="9" s="1"/>
  <c r="K248" i="9" s="1"/>
  <c r="K249" i="9" s="1"/>
  <c r="K250" i="9" s="1"/>
  <c r="K251" i="9" s="1"/>
  <c r="K252" i="9" s="1"/>
  <c r="K253" i="9" s="1"/>
  <c r="K254" i="9" s="1"/>
  <c r="K255" i="9" s="1"/>
  <c r="K256" i="9" s="1"/>
  <c r="K257" i="9" s="1"/>
  <c r="K258" i="9" s="1"/>
  <c r="K259" i="9" s="1"/>
  <c r="K260" i="9" s="1"/>
  <c r="K261" i="9" s="1"/>
  <c r="K262" i="9" s="1"/>
  <c r="K263" i="9" s="1"/>
  <c r="K264" i="9" s="1"/>
  <c r="K265" i="9" s="1"/>
  <c r="K266" i="9" s="1"/>
  <c r="K267" i="9" s="1"/>
  <c r="K268" i="9" s="1"/>
  <c r="K269" i="9" s="1"/>
  <c r="K270" i="9" s="1"/>
  <c r="K271" i="9" s="1"/>
  <c r="K272" i="9" s="1"/>
  <c r="K273" i="9" s="1"/>
  <c r="K274" i="9" s="1"/>
  <c r="K275" i="9" s="1"/>
  <c r="K276" i="9" s="1"/>
  <c r="K277" i="9" s="1"/>
  <c r="K278" i="9" s="1"/>
  <c r="K279" i="9" s="1"/>
  <c r="K280" i="9" s="1"/>
  <c r="K281" i="9" s="1"/>
  <c r="K282" i="9" s="1"/>
  <c r="K283" i="9" s="1"/>
  <c r="K284" i="9" s="1"/>
  <c r="K285" i="9" s="1"/>
  <c r="K286" i="9" s="1"/>
  <c r="K287" i="9" s="1"/>
  <c r="K288" i="9" s="1"/>
  <c r="K289" i="9" s="1"/>
  <c r="K290" i="9" s="1"/>
  <c r="K291" i="9" s="1"/>
  <c r="K292" i="9" s="1"/>
  <c r="K293" i="9" s="1"/>
  <c r="K294" i="9" s="1"/>
  <c r="K295" i="9" s="1"/>
  <c r="K296" i="9" s="1"/>
  <c r="K297" i="9" s="1"/>
  <c r="K298" i="9" s="1"/>
  <c r="K299" i="9" s="1"/>
  <c r="K300" i="9" s="1"/>
  <c r="K301" i="9" s="1"/>
  <c r="K302" i="9" s="1"/>
  <c r="K303" i="9" s="1"/>
  <c r="K304" i="9" s="1"/>
  <c r="K305" i="9" s="1"/>
  <c r="K306" i="9" s="1"/>
  <c r="K307" i="9" s="1"/>
  <c r="K308" i="9" s="1"/>
  <c r="K309" i="9" s="1"/>
  <c r="K310" i="9" s="1"/>
  <c r="K311" i="9" s="1"/>
  <c r="K312" i="9" s="1"/>
  <c r="K313" i="9" s="1"/>
  <c r="K314" i="9" s="1"/>
  <c r="K315" i="9" s="1"/>
  <c r="K316" i="9" s="1"/>
  <c r="K317" i="9" s="1"/>
  <c r="K318" i="9" s="1"/>
  <c r="K319" i="9" s="1"/>
  <c r="K320" i="9" s="1"/>
  <c r="K321" i="9" s="1"/>
  <c r="K322" i="9" s="1"/>
  <c r="K323" i="9" s="1"/>
  <c r="K324" i="9" s="1"/>
  <c r="K325" i="9" s="1"/>
  <c r="K326" i="9" s="1"/>
  <c r="K327" i="9" s="1"/>
  <c r="K328" i="9" s="1"/>
  <c r="K329" i="9" s="1"/>
  <c r="K330" i="9" s="1"/>
  <c r="K331" i="9" s="1"/>
  <c r="K332" i="9" s="1"/>
  <c r="K333" i="9" s="1"/>
  <c r="K334" i="9" s="1"/>
  <c r="K335" i="9" s="1"/>
  <c r="K336" i="9" s="1"/>
  <c r="K337" i="9" s="1"/>
  <c r="K338" i="9" s="1"/>
  <c r="K339" i="9" s="1"/>
  <c r="K340" i="9" s="1"/>
  <c r="K341" i="9" s="1"/>
  <c r="K342" i="9" s="1"/>
  <c r="K343" i="9" s="1"/>
  <c r="K344" i="9" s="1"/>
  <c r="K345" i="9" s="1"/>
  <c r="K346" i="9" s="1"/>
  <c r="K347" i="9" s="1"/>
  <c r="K348" i="9" s="1"/>
  <c r="K349" i="9" s="1"/>
  <c r="K350" i="9" s="1"/>
  <c r="K351" i="9" s="1"/>
  <c r="K352" i="9" s="1"/>
  <c r="K353" i="9" s="1"/>
  <c r="K354" i="9" s="1"/>
  <c r="K355" i="9" s="1"/>
  <c r="K356" i="9" s="1"/>
  <c r="K357" i="9" s="1"/>
  <c r="K358" i="9" s="1"/>
  <c r="K359" i="9" s="1"/>
  <c r="K360" i="9" s="1"/>
  <c r="K361" i="9" s="1"/>
  <c r="K362" i="9" s="1"/>
  <c r="K363" i="9" s="1"/>
  <c r="P128" i="17" l="1"/>
  <c r="G18" i="16"/>
  <c r="G30" i="16" s="1"/>
  <c r="G42" i="16" s="1"/>
  <c r="G54" i="16" s="1"/>
  <c r="G66" i="16" s="1"/>
  <c r="G78" i="16" s="1"/>
  <c r="G90" i="16" s="1"/>
  <c r="G102" i="16" s="1"/>
  <c r="G114" i="16" s="1"/>
  <c r="G126" i="16" s="1"/>
  <c r="G138" i="16" s="1"/>
  <c r="G150" i="16" s="1"/>
  <c r="G162" i="16" s="1"/>
  <c r="G174" i="16" s="1"/>
  <c r="G186" i="16" s="1"/>
  <c r="G198" i="16" s="1"/>
  <c r="G210" i="16" s="1"/>
  <c r="G222" i="16" s="1"/>
  <c r="G234" i="16" s="1"/>
  <c r="G246" i="16" s="1"/>
  <c r="G258" i="16" s="1"/>
  <c r="G270" i="16" s="1"/>
  <c r="G282" i="16" s="1"/>
  <c r="G294" i="16" s="1"/>
  <c r="G306" i="16" s="1"/>
  <c r="G318" i="16" s="1"/>
  <c r="G330" i="16" s="1"/>
  <c r="G342" i="16" s="1"/>
  <c r="G354" i="16" s="1"/>
  <c r="G7" i="16"/>
  <c r="J8" i="17"/>
  <c r="R8" i="17" s="1"/>
  <c r="S8" i="17" s="1"/>
  <c r="I36" i="17"/>
  <c r="G18" i="17"/>
  <c r="G30" i="17" s="1"/>
  <c r="G42" i="17" s="1"/>
  <c r="G54" i="17" s="1"/>
  <c r="G66" i="17" s="1"/>
  <c r="G78" i="17" s="1"/>
  <c r="G90" i="17" s="1"/>
  <c r="G102" i="17" s="1"/>
  <c r="G114" i="17" s="1"/>
  <c r="G126" i="17" s="1"/>
  <c r="G138" i="17" s="1"/>
  <c r="G150" i="17" s="1"/>
  <c r="G162" i="17" s="1"/>
  <c r="G174" i="17" s="1"/>
  <c r="G186" i="17" s="1"/>
  <c r="G198" i="17" s="1"/>
  <c r="G210" i="17" s="1"/>
  <c r="G222" i="17" s="1"/>
  <c r="G234" i="17" s="1"/>
  <c r="G246" i="17" s="1"/>
  <c r="G258" i="17" s="1"/>
  <c r="G270" i="17" s="1"/>
  <c r="G282" i="17" s="1"/>
  <c r="G294" i="17" s="1"/>
  <c r="G306" i="17" s="1"/>
  <c r="G318" i="17" s="1"/>
  <c r="G330" i="17" s="1"/>
  <c r="G342" i="17" s="1"/>
  <c r="G354" i="17" s="1"/>
  <c r="G7" i="17"/>
  <c r="U8" i="16"/>
  <c r="V8" i="16" s="1"/>
  <c r="I9" i="16"/>
  <c r="I9" i="15"/>
  <c r="R7" i="15"/>
  <c r="S7" i="15" s="1"/>
  <c r="G19" i="15"/>
  <c r="G31" i="15" s="1"/>
  <c r="G43" i="15" s="1"/>
  <c r="G55" i="15" s="1"/>
  <c r="G67" i="15" s="1"/>
  <c r="G79" i="15" s="1"/>
  <c r="G91" i="15" s="1"/>
  <c r="G103" i="15" s="1"/>
  <c r="G115" i="15" s="1"/>
  <c r="G127" i="15" s="1"/>
  <c r="G139" i="15" s="1"/>
  <c r="G151" i="15" s="1"/>
  <c r="G163" i="15" s="1"/>
  <c r="G175" i="15" s="1"/>
  <c r="G187" i="15" s="1"/>
  <c r="G199" i="15" s="1"/>
  <c r="G211" i="15" s="1"/>
  <c r="G223" i="15" s="1"/>
  <c r="G235" i="15" s="1"/>
  <c r="G247" i="15" s="1"/>
  <c r="G259" i="15" s="1"/>
  <c r="G271" i="15" s="1"/>
  <c r="G283" i="15" s="1"/>
  <c r="G295" i="15" s="1"/>
  <c r="G307" i="15" s="1"/>
  <c r="G319" i="15" s="1"/>
  <c r="G331" i="15" s="1"/>
  <c r="G343" i="15" s="1"/>
  <c r="G355" i="15" s="1"/>
  <c r="G8" i="15"/>
  <c r="P129" i="17" l="1"/>
  <c r="G8" i="16"/>
  <c r="G19" i="16"/>
  <c r="G31" i="16" s="1"/>
  <c r="G43" i="16" s="1"/>
  <c r="G55" i="16" s="1"/>
  <c r="G67" i="16" s="1"/>
  <c r="G79" i="16" s="1"/>
  <c r="G91" i="16" s="1"/>
  <c r="G103" i="16" s="1"/>
  <c r="G115" i="16" s="1"/>
  <c r="G127" i="16" s="1"/>
  <c r="G139" i="16" s="1"/>
  <c r="G151" i="16" s="1"/>
  <c r="G163" i="16" s="1"/>
  <c r="G175" i="16" s="1"/>
  <c r="G187" i="16" s="1"/>
  <c r="G199" i="16" s="1"/>
  <c r="G211" i="16" s="1"/>
  <c r="G223" i="16" s="1"/>
  <c r="G235" i="16" s="1"/>
  <c r="G247" i="16" s="1"/>
  <c r="G259" i="16" s="1"/>
  <c r="G271" i="16" s="1"/>
  <c r="G283" i="16" s="1"/>
  <c r="G295" i="16" s="1"/>
  <c r="G307" i="16" s="1"/>
  <c r="G319" i="16" s="1"/>
  <c r="G331" i="16" s="1"/>
  <c r="G343" i="16" s="1"/>
  <c r="G355" i="16" s="1"/>
  <c r="I37" i="17"/>
  <c r="G19" i="17"/>
  <c r="G31" i="17" s="1"/>
  <c r="G43" i="17" s="1"/>
  <c r="G55" i="17" s="1"/>
  <c r="G67" i="17" s="1"/>
  <c r="G79" i="17" s="1"/>
  <c r="G91" i="17" s="1"/>
  <c r="G103" i="17" s="1"/>
  <c r="G115" i="17" s="1"/>
  <c r="G127" i="17" s="1"/>
  <c r="G139" i="17" s="1"/>
  <c r="G151" i="17" s="1"/>
  <c r="G163" i="17" s="1"/>
  <c r="G175" i="17" s="1"/>
  <c r="G187" i="17" s="1"/>
  <c r="G199" i="17" s="1"/>
  <c r="G211" i="17" s="1"/>
  <c r="G223" i="17" s="1"/>
  <c r="G235" i="17" s="1"/>
  <c r="G247" i="17" s="1"/>
  <c r="G259" i="17" s="1"/>
  <c r="G271" i="17" s="1"/>
  <c r="G283" i="17" s="1"/>
  <c r="G295" i="17" s="1"/>
  <c r="G307" i="17" s="1"/>
  <c r="G319" i="17" s="1"/>
  <c r="G331" i="17" s="1"/>
  <c r="G343" i="17" s="1"/>
  <c r="G355" i="17" s="1"/>
  <c r="G8" i="17"/>
  <c r="J9" i="17"/>
  <c r="R9" i="17" s="1"/>
  <c r="S9" i="17" s="1"/>
  <c r="U9" i="16"/>
  <c r="V9" i="16" s="1"/>
  <c r="I10" i="16"/>
  <c r="G9" i="15"/>
  <c r="G20" i="15"/>
  <c r="G32" i="15" s="1"/>
  <c r="G44" i="15" s="1"/>
  <c r="G56" i="15" s="1"/>
  <c r="G68" i="15" s="1"/>
  <c r="G80" i="15" s="1"/>
  <c r="G92" i="15" s="1"/>
  <c r="G104" i="15" s="1"/>
  <c r="G116" i="15" s="1"/>
  <c r="G128" i="15" s="1"/>
  <c r="G140" i="15" s="1"/>
  <c r="G152" i="15" s="1"/>
  <c r="G164" i="15" s="1"/>
  <c r="G176" i="15" s="1"/>
  <c r="G188" i="15" s="1"/>
  <c r="G200" i="15" s="1"/>
  <c r="G212" i="15" s="1"/>
  <c r="G224" i="15" s="1"/>
  <c r="G236" i="15" s="1"/>
  <c r="G248" i="15" s="1"/>
  <c r="G260" i="15" s="1"/>
  <c r="G272" i="15" s="1"/>
  <c r="G284" i="15" s="1"/>
  <c r="G296" i="15" s="1"/>
  <c r="G308" i="15" s="1"/>
  <c r="G320" i="15" s="1"/>
  <c r="G332" i="15" s="1"/>
  <c r="G344" i="15" s="1"/>
  <c r="G356" i="15" s="1"/>
  <c r="I10" i="15"/>
  <c r="R8" i="15"/>
  <c r="S8" i="15" s="1"/>
  <c r="J5" i="9"/>
  <c r="J6" i="9" s="1"/>
  <c r="J7" i="9" s="1"/>
  <c r="J8" i="9" s="1"/>
  <c r="O5" i="9"/>
  <c r="O6" i="9" s="1"/>
  <c r="O7" i="9" s="1"/>
  <c r="O8" i="9" s="1"/>
  <c r="O9" i="9" s="1"/>
  <c r="O10" i="9" s="1"/>
  <c r="O11" i="9" s="1"/>
  <c r="O12" i="9" s="1"/>
  <c r="O13" i="9" s="1"/>
  <c r="O14" i="9" s="1"/>
  <c r="O15" i="9" s="1"/>
  <c r="O16" i="9" s="1"/>
  <c r="O17" i="9" s="1"/>
  <c r="O18" i="9" s="1"/>
  <c r="O19" i="9" s="1"/>
  <c r="O20" i="9" s="1"/>
  <c r="O21" i="9" s="1"/>
  <c r="O22" i="9" s="1"/>
  <c r="O23" i="9" s="1"/>
  <c r="O24" i="9" s="1"/>
  <c r="O25" i="9" s="1"/>
  <c r="O26" i="9" s="1"/>
  <c r="O27" i="9" s="1"/>
  <c r="O28" i="9" s="1"/>
  <c r="O29" i="9" s="1"/>
  <c r="O30" i="9" s="1"/>
  <c r="O31" i="9" s="1"/>
  <c r="O32" i="9" s="1"/>
  <c r="O33" i="9" s="1"/>
  <c r="O34" i="9" s="1"/>
  <c r="O35" i="9" s="1"/>
  <c r="O36" i="9" s="1"/>
  <c r="O37" i="9" s="1"/>
  <c r="O38" i="9" s="1"/>
  <c r="O39" i="9" s="1"/>
  <c r="O40" i="9" s="1"/>
  <c r="O41" i="9" s="1"/>
  <c r="O42" i="9" s="1"/>
  <c r="O43" i="9" s="1"/>
  <c r="O44" i="9" s="1"/>
  <c r="O45" i="9" s="1"/>
  <c r="O46" i="9" s="1"/>
  <c r="O47" i="9" s="1"/>
  <c r="O48" i="9" s="1"/>
  <c r="O49" i="9" s="1"/>
  <c r="O50" i="9" s="1"/>
  <c r="O51" i="9" s="1"/>
  <c r="O52" i="9" s="1"/>
  <c r="O53" i="9" s="1"/>
  <c r="O54" i="9" s="1"/>
  <c r="O55" i="9" s="1"/>
  <c r="O56" i="9" s="1"/>
  <c r="O57" i="9" s="1"/>
  <c r="O58" i="9" s="1"/>
  <c r="O59" i="9" s="1"/>
  <c r="O60" i="9" s="1"/>
  <c r="O61" i="9" s="1"/>
  <c r="O62" i="9" s="1"/>
  <c r="O63" i="9" s="1"/>
  <c r="O64" i="9" s="1"/>
  <c r="O65" i="9" s="1"/>
  <c r="O66" i="9" s="1"/>
  <c r="O67" i="9" s="1"/>
  <c r="O68" i="9" s="1"/>
  <c r="O69" i="9" s="1"/>
  <c r="O70" i="9" s="1"/>
  <c r="O71" i="9" s="1"/>
  <c r="O72" i="9" s="1"/>
  <c r="O73" i="9" s="1"/>
  <c r="O74" i="9" s="1"/>
  <c r="O75" i="9" s="1"/>
  <c r="O76" i="9" s="1"/>
  <c r="O77" i="9" s="1"/>
  <c r="O78" i="9" s="1"/>
  <c r="O79" i="9" s="1"/>
  <c r="O80" i="9" s="1"/>
  <c r="O81" i="9" s="1"/>
  <c r="O82" i="9" s="1"/>
  <c r="O83" i="9" s="1"/>
  <c r="O84" i="9" s="1"/>
  <c r="O85" i="9" s="1"/>
  <c r="O86" i="9" s="1"/>
  <c r="O87" i="9" s="1"/>
  <c r="O88" i="9" s="1"/>
  <c r="O89" i="9" s="1"/>
  <c r="O90" i="9" s="1"/>
  <c r="O91" i="9" s="1"/>
  <c r="O92" i="9" s="1"/>
  <c r="O93" i="9" s="1"/>
  <c r="O94" i="9" s="1"/>
  <c r="O95" i="9" s="1"/>
  <c r="O96" i="9" s="1"/>
  <c r="O97" i="9" s="1"/>
  <c r="O98" i="9" s="1"/>
  <c r="O99" i="9" s="1"/>
  <c r="O100" i="9" s="1"/>
  <c r="O101" i="9" s="1"/>
  <c r="O102" i="9" s="1"/>
  <c r="O103" i="9" s="1"/>
  <c r="O104" i="9" s="1"/>
  <c r="O105" i="9" s="1"/>
  <c r="O106" i="9" s="1"/>
  <c r="O107" i="9" s="1"/>
  <c r="O108" i="9" s="1"/>
  <c r="O109" i="9" s="1"/>
  <c r="O110" i="9" s="1"/>
  <c r="O111" i="9" s="1"/>
  <c r="O112" i="9" s="1"/>
  <c r="O113" i="9" s="1"/>
  <c r="O114" i="9" s="1"/>
  <c r="O115" i="9" s="1"/>
  <c r="O116" i="9" s="1"/>
  <c r="O117" i="9" s="1"/>
  <c r="O118" i="9" s="1"/>
  <c r="O119" i="9" s="1"/>
  <c r="O120" i="9" s="1"/>
  <c r="O121" i="9" s="1"/>
  <c r="O122" i="9" s="1"/>
  <c r="O123" i="9" s="1"/>
  <c r="O124" i="9" s="1"/>
  <c r="O125" i="9" s="1"/>
  <c r="O126" i="9" s="1"/>
  <c r="O127" i="9" s="1"/>
  <c r="O128" i="9" s="1"/>
  <c r="O129" i="9" s="1"/>
  <c r="O130" i="9" s="1"/>
  <c r="O131" i="9" s="1"/>
  <c r="O132" i="9" s="1"/>
  <c r="O133" i="9" s="1"/>
  <c r="O134" i="9" s="1"/>
  <c r="O135" i="9" s="1"/>
  <c r="O136" i="9" s="1"/>
  <c r="O137" i="9" s="1"/>
  <c r="O138" i="9" s="1"/>
  <c r="O139" i="9" s="1"/>
  <c r="O140" i="9" s="1"/>
  <c r="O141" i="9" s="1"/>
  <c r="O142" i="9" s="1"/>
  <c r="O143" i="9" s="1"/>
  <c r="O144" i="9" s="1"/>
  <c r="O145" i="9" s="1"/>
  <c r="O146" i="9" s="1"/>
  <c r="O147" i="9" s="1"/>
  <c r="O148" i="9" s="1"/>
  <c r="O149" i="9" s="1"/>
  <c r="O150" i="9" s="1"/>
  <c r="O151" i="9" s="1"/>
  <c r="O152" i="9" s="1"/>
  <c r="O153" i="9" s="1"/>
  <c r="O154" i="9" s="1"/>
  <c r="O155" i="9" s="1"/>
  <c r="O156" i="9" s="1"/>
  <c r="O157" i="9" s="1"/>
  <c r="O158" i="9" s="1"/>
  <c r="O159" i="9" s="1"/>
  <c r="O160" i="9" s="1"/>
  <c r="O161" i="9" s="1"/>
  <c r="O162" i="9" s="1"/>
  <c r="O163" i="9" s="1"/>
  <c r="O164" i="9" s="1"/>
  <c r="O165" i="9" s="1"/>
  <c r="O166" i="9" s="1"/>
  <c r="O167" i="9" s="1"/>
  <c r="O168" i="9" s="1"/>
  <c r="O169" i="9" s="1"/>
  <c r="O170" i="9" s="1"/>
  <c r="O171" i="9" s="1"/>
  <c r="O172" i="9" s="1"/>
  <c r="O173" i="9" s="1"/>
  <c r="O174" i="9" s="1"/>
  <c r="O175" i="9" s="1"/>
  <c r="O176" i="9" s="1"/>
  <c r="O177" i="9" s="1"/>
  <c r="O178" i="9" s="1"/>
  <c r="O179" i="9" s="1"/>
  <c r="O180" i="9" s="1"/>
  <c r="O181" i="9" s="1"/>
  <c r="O182" i="9" s="1"/>
  <c r="O183" i="9" s="1"/>
  <c r="O184" i="9" s="1"/>
  <c r="O185" i="9" s="1"/>
  <c r="O186" i="9" s="1"/>
  <c r="O187" i="9" s="1"/>
  <c r="O188" i="9" s="1"/>
  <c r="O189" i="9" s="1"/>
  <c r="O190" i="9" s="1"/>
  <c r="O191" i="9" s="1"/>
  <c r="O192" i="9" s="1"/>
  <c r="O193" i="9" s="1"/>
  <c r="O194" i="9" s="1"/>
  <c r="O195" i="9" s="1"/>
  <c r="O196" i="9" s="1"/>
  <c r="O197" i="9" s="1"/>
  <c r="O198" i="9" s="1"/>
  <c r="O199" i="9" s="1"/>
  <c r="O200" i="9" s="1"/>
  <c r="O201" i="9" s="1"/>
  <c r="O202" i="9" s="1"/>
  <c r="O203" i="9" s="1"/>
  <c r="O204" i="9" s="1"/>
  <c r="O205" i="9" s="1"/>
  <c r="O206" i="9" s="1"/>
  <c r="O207" i="9" s="1"/>
  <c r="O208" i="9" s="1"/>
  <c r="O209" i="9" s="1"/>
  <c r="O210" i="9" s="1"/>
  <c r="O211" i="9" s="1"/>
  <c r="O212" i="9" s="1"/>
  <c r="O213" i="9" s="1"/>
  <c r="O214" i="9" s="1"/>
  <c r="O215" i="9" s="1"/>
  <c r="O216" i="9" s="1"/>
  <c r="O217" i="9" s="1"/>
  <c r="O218" i="9" s="1"/>
  <c r="O219" i="9" s="1"/>
  <c r="O220" i="9" s="1"/>
  <c r="O221" i="9" s="1"/>
  <c r="O222" i="9" s="1"/>
  <c r="O223" i="9" s="1"/>
  <c r="O224" i="9" s="1"/>
  <c r="O225" i="9" s="1"/>
  <c r="O226" i="9" s="1"/>
  <c r="O227" i="9" s="1"/>
  <c r="O228" i="9" s="1"/>
  <c r="O229" i="9" s="1"/>
  <c r="O230" i="9" s="1"/>
  <c r="O231" i="9" s="1"/>
  <c r="O232" i="9" s="1"/>
  <c r="O233" i="9" s="1"/>
  <c r="O234" i="9" s="1"/>
  <c r="O235" i="9" s="1"/>
  <c r="O236" i="9" s="1"/>
  <c r="O237" i="9" s="1"/>
  <c r="O238" i="9" s="1"/>
  <c r="O239" i="9" s="1"/>
  <c r="O240" i="9" s="1"/>
  <c r="O241" i="9" s="1"/>
  <c r="O242" i="9" s="1"/>
  <c r="O243" i="9" s="1"/>
  <c r="O244" i="9" s="1"/>
  <c r="O245" i="9" s="1"/>
  <c r="O246" i="9" s="1"/>
  <c r="O247" i="9" s="1"/>
  <c r="O248" i="9" s="1"/>
  <c r="O249" i="9" s="1"/>
  <c r="O250" i="9" s="1"/>
  <c r="O251" i="9" s="1"/>
  <c r="O252" i="9" s="1"/>
  <c r="O253" i="9" s="1"/>
  <c r="O254" i="9" s="1"/>
  <c r="O255" i="9" s="1"/>
  <c r="O256" i="9" s="1"/>
  <c r="O257" i="9" s="1"/>
  <c r="O258" i="9" s="1"/>
  <c r="O259" i="9" s="1"/>
  <c r="O260" i="9" s="1"/>
  <c r="O261" i="9" s="1"/>
  <c r="O262" i="9" s="1"/>
  <c r="O263" i="9" s="1"/>
  <c r="O264" i="9" s="1"/>
  <c r="O265" i="9" s="1"/>
  <c r="O266" i="9" s="1"/>
  <c r="O267" i="9" s="1"/>
  <c r="O268" i="9" s="1"/>
  <c r="O269" i="9" s="1"/>
  <c r="O270" i="9" s="1"/>
  <c r="O271" i="9" s="1"/>
  <c r="O272" i="9" s="1"/>
  <c r="O273" i="9" s="1"/>
  <c r="O274" i="9" s="1"/>
  <c r="O275" i="9" s="1"/>
  <c r="O276" i="9" s="1"/>
  <c r="O277" i="9" s="1"/>
  <c r="O278" i="9" s="1"/>
  <c r="O279" i="9" s="1"/>
  <c r="O280" i="9" s="1"/>
  <c r="O281" i="9" s="1"/>
  <c r="O282" i="9" s="1"/>
  <c r="O283" i="9" s="1"/>
  <c r="O284" i="9" s="1"/>
  <c r="O285" i="9" s="1"/>
  <c r="O286" i="9" s="1"/>
  <c r="O287" i="9" s="1"/>
  <c r="O288" i="9" s="1"/>
  <c r="O289" i="9" s="1"/>
  <c r="O290" i="9" s="1"/>
  <c r="O291" i="9" s="1"/>
  <c r="O292" i="9" s="1"/>
  <c r="O293" i="9" s="1"/>
  <c r="O294" i="9" s="1"/>
  <c r="O295" i="9" s="1"/>
  <c r="O296" i="9" s="1"/>
  <c r="O297" i="9" s="1"/>
  <c r="O298" i="9" s="1"/>
  <c r="O299" i="9" s="1"/>
  <c r="O300" i="9" s="1"/>
  <c r="O301" i="9" s="1"/>
  <c r="O302" i="9" s="1"/>
  <c r="O303" i="9" s="1"/>
  <c r="O304" i="9" s="1"/>
  <c r="O305" i="9" s="1"/>
  <c r="O306" i="9" s="1"/>
  <c r="O307" i="9" s="1"/>
  <c r="O308" i="9" s="1"/>
  <c r="O309" i="9" s="1"/>
  <c r="O310" i="9" s="1"/>
  <c r="O311" i="9" s="1"/>
  <c r="O312" i="9" s="1"/>
  <c r="O313" i="9" s="1"/>
  <c r="O314" i="9" s="1"/>
  <c r="O315" i="9" s="1"/>
  <c r="O316" i="9" s="1"/>
  <c r="O317" i="9" s="1"/>
  <c r="O318" i="9" s="1"/>
  <c r="O319" i="9" s="1"/>
  <c r="O320" i="9" s="1"/>
  <c r="O321" i="9" s="1"/>
  <c r="O322" i="9" s="1"/>
  <c r="O323" i="9" s="1"/>
  <c r="O324" i="9" s="1"/>
  <c r="O325" i="9" s="1"/>
  <c r="O326" i="9" s="1"/>
  <c r="O327" i="9" s="1"/>
  <c r="O328" i="9" s="1"/>
  <c r="O329" i="9" s="1"/>
  <c r="O330" i="9" s="1"/>
  <c r="O331" i="9" s="1"/>
  <c r="O332" i="9" s="1"/>
  <c r="O333" i="9" s="1"/>
  <c r="O334" i="9" s="1"/>
  <c r="O335" i="9" s="1"/>
  <c r="O336" i="9" s="1"/>
  <c r="O337" i="9" s="1"/>
  <c r="O338" i="9" s="1"/>
  <c r="O339" i="9" s="1"/>
  <c r="O340" i="9" s="1"/>
  <c r="O341" i="9" s="1"/>
  <c r="O342" i="9" s="1"/>
  <c r="O343" i="9" s="1"/>
  <c r="O344" i="9" s="1"/>
  <c r="O345" i="9" s="1"/>
  <c r="O346" i="9" s="1"/>
  <c r="O347" i="9" s="1"/>
  <c r="O348" i="9" s="1"/>
  <c r="O349" i="9" s="1"/>
  <c r="O350" i="9" s="1"/>
  <c r="O351" i="9" s="1"/>
  <c r="O352" i="9" s="1"/>
  <c r="O353" i="9" s="1"/>
  <c r="O354" i="9" s="1"/>
  <c r="O355" i="9" s="1"/>
  <c r="O356" i="9" s="1"/>
  <c r="O357" i="9" s="1"/>
  <c r="O358" i="9" s="1"/>
  <c r="O359" i="9" s="1"/>
  <c r="O360" i="9" s="1"/>
  <c r="O361" i="9" s="1"/>
  <c r="O362" i="9" s="1"/>
  <c r="O363" i="9" s="1"/>
  <c r="N5" i="9"/>
  <c r="N6" i="9" s="1"/>
  <c r="N7" i="9" s="1"/>
  <c r="N8" i="9" s="1"/>
  <c r="N9" i="9" s="1"/>
  <c r="N10" i="9" s="1"/>
  <c r="N11" i="9" s="1"/>
  <c r="N12" i="9" s="1"/>
  <c r="N13" i="9" s="1"/>
  <c r="N14" i="9" s="1"/>
  <c r="N15" i="9" s="1"/>
  <c r="N16" i="9" s="1"/>
  <c r="N17" i="9" s="1"/>
  <c r="N18" i="9" s="1"/>
  <c r="N19" i="9" s="1"/>
  <c r="N20" i="9" s="1"/>
  <c r="N21" i="9" s="1"/>
  <c r="N22" i="9" s="1"/>
  <c r="N23" i="9" s="1"/>
  <c r="N24" i="9" s="1"/>
  <c r="N25" i="9" s="1"/>
  <c r="N26" i="9" s="1"/>
  <c r="N27" i="9" s="1"/>
  <c r="N28" i="9" s="1"/>
  <c r="N29" i="9" s="1"/>
  <c r="N30" i="9" s="1"/>
  <c r="N31" i="9" s="1"/>
  <c r="N32" i="9" s="1"/>
  <c r="N33" i="9" s="1"/>
  <c r="N34" i="9" s="1"/>
  <c r="N35" i="9" s="1"/>
  <c r="N36" i="9" s="1"/>
  <c r="N37" i="9" s="1"/>
  <c r="N38" i="9" s="1"/>
  <c r="N39" i="9" s="1"/>
  <c r="N40" i="9" s="1"/>
  <c r="N41" i="9" s="1"/>
  <c r="N42" i="9" s="1"/>
  <c r="N43" i="9" s="1"/>
  <c r="N44" i="9" s="1"/>
  <c r="N45" i="9" s="1"/>
  <c r="N46" i="9" s="1"/>
  <c r="N47" i="9" s="1"/>
  <c r="N48" i="9" s="1"/>
  <c r="N49" i="9" s="1"/>
  <c r="N50" i="9" s="1"/>
  <c r="N51" i="9" s="1"/>
  <c r="N52" i="9" s="1"/>
  <c r="N53" i="9" s="1"/>
  <c r="N54" i="9" s="1"/>
  <c r="N55" i="9" s="1"/>
  <c r="N56" i="9" s="1"/>
  <c r="N57" i="9" s="1"/>
  <c r="N58" i="9" s="1"/>
  <c r="N59" i="9" s="1"/>
  <c r="N60" i="9" s="1"/>
  <c r="N61" i="9" s="1"/>
  <c r="N62" i="9" s="1"/>
  <c r="N63" i="9" s="1"/>
  <c r="N64" i="9" s="1"/>
  <c r="N65" i="9" s="1"/>
  <c r="N66" i="9" s="1"/>
  <c r="N67" i="9" s="1"/>
  <c r="N68" i="9" s="1"/>
  <c r="N69" i="9" s="1"/>
  <c r="N70" i="9" s="1"/>
  <c r="N71" i="9" s="1"/>
  <c r="N72" i="9" s="1"/>
  <c r="N73" i="9" s="1"/>
  <c r="N74" i="9" s="1"/>
  <c r="N75" i="9" s="1"/>
  <c r="N76" i="9" s="1"/>
  <c r="N77" i="9" s="1"/>
  <c r="N78" i="9" s="1"/>
  <c r="N79" i="9" s="1"/>
  <c r="N80" i="9" s="1"/>
  <c r="N81" i="9" s="1"/>
  <c r="N82" i="9" s="1"/>
  <c r="N83" i="9" s="1"/>
  <c r="N84" i="9" s="1"/>
  <c r="N85" i="9" s="1"/>
  <c r="N86" i="9" s="1"/>
  <c r="N87" i="9" s="1"/>
  <c r="N88" i="9" s="1"/>
  <c r="N89" i="9" s="1"/>
  <c r="N90" i="9" s="1"/>
  <c r="N91" i="9" s="1"/>
  <c r="N92" i="9" s="1"/>
  <c r="N93" i="9" s="1"/>
  <c r="N94" i="9" s="1"/>
  <c r="N95" i="9" s="1"/>
  <c r="N96" i="9" s="1"/>
  <c r="N97" i="9" s="1"/>
  <c r="N98" i="9" s="1"/>
  <c r="N99" i="9" s="1"/>
  <c r="N100" i="9" s="1"/>
  <c r="N101" i="9" s="1"/>
  <c r="N102" i="9" s="1"/>
  <c r="N103" i="9" s="1"/>
  <c r="N104" i="9" s="1"/>
  <c r="N105" i="9" s="1"/>
  <c r="N106" i="9" s="1"/>
  <c r="N107" i="9" s="1"/>
  <c r="N108" i="9" s="1"/>
  <c r="N109" i="9" s="1"/>
  <c r="N110" i="9" s="1"/>
  <c r="N111" i="9" s="1"/>
  <c r="N112" i="9" s="1"/>
  <c r="N113" i="9" s="1"/>
  <c r="N114" i="9" s="1"/>
  <c r="N115" i="9" s="1"/>
  <c r="N116" i="9" s="1"/>
  <c r="N117" i="9" s="1"/>
  <c r="N118" i="9" s="1"/>
  <c r="N119" i="9" s="1"/>
  <c r="N120" i="9" s="1"/>
  <c r="N121" i="9" s="1"/>
  <c r="N122" i="9" s="1"/>
  <c r="N123" i="9" s="1"/>
  <c r="N124" i="9" s="1"/>
  <c r="N125" i="9" s="1"/>
  <c r="N126" i="9" s="1"/>
  <c r="N127" i="9" s="1"/>
  <c r="N128" i="9" s="1"/>
  <c r="N129" i="9" s="1"/>
  <c r="N130" i="9" s="1"/>
  <c r="N131" i="9" s="1"/>
  <c r="N132" i="9" s="1"/>
  <c r="N133" i="9" s="1"/>
  <c r="N134" i="9" s="1"/>
  <c r="N135" i="9" s="1"/>
  <c r="N136" i="9" s="1"/>
  <c r="N137" i="9" s="1"/>
  <c r="N138" i="9" s="1"/>
  <c r="N139" i="9" s="1"/>
  <c r="N140" i="9" s="1"/>
  <c r="N141" i="9" s="1"/>
  <c r="N142" i="9" s="1"/>
  <c r="N143" i="9" s="1"/>
  <c r="N144" i="9" s="1"/>
  <c r="N145" i="9" s="1"/>
  <c r="N146" i="9" s="1"/>
  <c r="N147" i="9" s="1"/>
  <c r="N148" i="9" s="1"/>
  <c r="N149" i="9" s="1"/>
  <c r="N150" i="9" s="1"/>
  <c r="N151" i="9" s="1"/>
  <c r="N152" i="9" s="1"/>
  <c r="N153" i="9" s="1"/>
  <c r="N154" i="9" s="1"/>
  <c r="N155" i="9" s="1"/>
  <c r="N156" i="9" s="1"/>
  <c r="N157" i="9" s="1"/>
  <c r="N158" i="9" s="1"/>
  <c r="N159" i="9" s="1"/>
  <c r="N160" i="9" s="1"/>
  <c r="N161" i="9" s="1"/>
  <c r="N162" i="9" s="1"/>
  <c r="N163" i="9" s="1"/>
  <c r="N164" i="9" s="1"/>
  <c r="N165" i="9" s="1"/>
  <c r="N166" i="9" s="1"/>
  <c r="N167" i="9" s="1"/>
  <c r="N168" i="9" s="1"/>
  <c r="N169" i="9" s="1"/>
  <c r="N170" i="9" s="1"/>
  <c r="N171" i="9" s="1"/>
  <c r="N172" i="9" s="1"/>
  <c r="N173" i="9" s="1"/>
  <c r="N174" i="9" s="1"/>
  <c r="N175" i="9" s="1"/>
  <c r="N176" i="9" s="1"/>
  <c r="N177" i="9" s="1"/>
  <c r="N178" i="9" s="1"/>
  <c r="N179" i="9" s="1"/>
  <c r="N180" i="9" s="1"/>
  <c r="N181" i="9" s="1"/>
  <c r="N182" i="9" s="1"/>
  <c r="N183" i="9" s="1"/>
  <c r="N184" i="9" s="1"/>
  <c r="N185" i="9" s="1"/>
  <c r="N186" i="9" s="1"/>
  <c r="N187" i="9" s="1"/>
  <c r="N188" i="9" s="1"/>
  <c r="N189" i="9" s="1"/>
  <c r="N190" i="9" s="1"/>
  <c r="N191" i="9" s="1"/>
  <c r="N192" i="9" s="1"/>
  <c r="N193" i="9" s="1"/>
  <c r="N194" i="9" s="1"/>
  <c r="N195" i="9" s="1"/>
  <c r="N196" i="9" s="1"/>
  <c r="N197" i="9" s="1"/>
  <c r="N198" i="9" s="1"/>
  <c r="N199" i="9" s="1"/>
  <c r="N200" i="9" s="1"/>
  <c r="N201" i="9" s="1"/>
  <c r="N202" i="9" s="1"/>
  <c r="N203" i="9" s="1"/>
  <c r="N204" i="9" s="1"/>
  <c r="N205" i="9" s="1"/>
  <c r="N206" i="9" s="1"/>
  <c r="N207" i="9" s="1"/>
  <c r="N208" i="9" s="1"/>
  <c r="N209" i="9" s="1"/>
  <c r="N210" i="9" s="1"/>
  <c r="N211" i="9" s="1"/>
  <c r="N212" i="9" s="1"/>
  <c r="N213" i="9" s="1"/>
  <c r="N214" i="9" s="1"/>
  <c r="N215" i="9" s="1"/>
  <c r="N216" i="9" s="1"/>
  <c r="N217" i="9" s="1"/>
  <c r="N218" i="9" s="1"/>
  <c r="N219" i="9" s="1"/>
  <c r="N220" i="9" s="1"/>
  <c r="N221" i="9" s="1"/>
  <c r="N222" i="9" s="1"/>
  <c r="N223" i="9" s="1"/>
  <c r="N224" i="9" s="1"/>
  <c r="N225" i="9" s="1"/>
  <c r="N226" i="9" s="1"/>
  <c r="N227" i="9" s="1"/>
  <c r="N228" i="9" s="1"/>
  <c r="N229" i="9" s="1"/>
  <c r="N230" i="9" s="1"/>
  <c r="N231" i="9" s="1"/>
  <c r="N232" i="9" s="1"/>
  <c r="N233" i="9" s="1"/>
  <c r="N234" i="9" s="1"/>
  <c r="N235" i="9" s="1"/>
  <c r="N236" i="9" s="1"/>
  <c r="N237" i="9" s="1"/>
  <c r="N238" i="9" s="1"/>
  <c r="N239" i="9" s="1"/>
  <c r="N240" i="9" s="1"/>
  <c r="N241" i="9" s="1"/>
  <c r="N242" i="9" s="1"/>
  <c r="N243" i="9" s="1"/>
  <c r="N244" i="9" s="1"/>
  <c r="N245" i="9" s="1"/>
  <c r="N246" i="9" s="1"/>
  <c r="N247" i="9" s="1"/>
  <c r="N248" i="9" s="1"/>
  <c r="N249" i="9" s="1"/>
  <c r="N250" i="9" s="1"/>
  <c r="N251" i="9" s="1"/>
  <c r="N252" i="9" s="1"/>
  <c r="N253" i="9" s="1"/>
  <c r="N254" i="9" s="1"/>
  <c r="N255" i="9" s="1"/>
  <c r="N256" i="9" s="1"/>
  <c r="N257" i="9" s="1"/>
  <c r="N258" i="9" s="1"/>
  <c r="N259" i="9" s="1"/>
  <c r="N260" i="9" s="1"/>
  <c r="N261" i="9" s="1"/>
  <c r="N262" i="9" s="1"/>
  <c r="N263" i="9" s="1"/>
  <c r="N264" i="9" s="1"/>
  <c r="N265" i="9" s="1"/>
  <c r="N266" i="9" s="1"/>
  <c r="N267" i="9" s="1"/>
  <c r="N268" i="9" s="1"/>
  <c r="N269" i="9" s="1"/>
  <c r="N270" i="9" s="1"/>
  <c r="N271" i="9" s="1"/>
  <c r="N272" i="9" s="1"/>
  <c r="N273" i="9" s="1"/>
  <c r="N274" i="9" s="1"/>
  <c r="N275" i="9" s="1"/>
  <c r="N276" i="9" s="1"/>
  <c r="N277" i="9" s="1"/>
  <c r="N278" i="9" s="1"/>
  <c r="N279" i="9" s="1"/>
  <c r="N280" i="9" s="1"/>
  <c r="N281" i="9" s="1"/>
  <c r="N282" i="9" s="1"/>
  <c r="N283" i="9" s="1"/>
  <c r="N284" i="9" s="1"/>
  <c r="N285" i="9" s="1"/>
  <c r="N286" i="9" s="1"/>
  <c r="N287" i="9" s="1"/>
  <c r="N288" i="9" s="1"/>
  <c r="N289" i="9" s="1"/>
  <c r="N290" i="9" s="1"/>
  <c r="N291" i="9" s="1"/>
  <c r="N292" i="9" s="1"/>
  <c r="N293" i="9" s="1"/>
  <c r="N294" i="9" s="1"/>
  <c r="N295" i="9" s="1"/>
  <c r="N296" i="9" s="1"/>
  <c r="N297" i="9" s="1"/>
  <c r="N298" i="9" s="1"/>
  <c r="N299" i="9" s="1"/>
  <c r="N300" i="9" s="1"/>
  <c r="N301" i="9" s="1"/>
  <c r="N302" i="9" s="1"/>
  <c r="N303" i="9" s="1"/>
  <c r="N304" i="9" s="1"/>
  <c r="N305" i="9" s="1"/>
  <c r="N306" i="9" s="1"/>
  <c r="N307" i="9" s="1"/>
  <c r="N308" i="9" s="1"/>
  <c r="N309" i="9" s="1"/>
  <c r="N310" i="9" s="1"/>
  <c r="N311" i="9" s="1"/>
  <c r="N312" i="9" s="1"/>
  <c r="N313" i="9" s="1"/>
  <c r="N314" i="9" s="1"/>
  <c r="N315" i="9" s="1"/>
  <c r="N316" i="9" s="1"/>
  <c r="N317" i="9" s="1"/>
  <c r="N318" i="9" s="1"/>
  <c r="N319" i="9" s="1"/>
  <c r="N320" i="9" s="1"/>
  <c r="N321" i="9" s="1"/>
  <c r="N322" i="9" s="1"/>
  <c r="N323" i="9" s="1"/>
  <c r="N324" i="9" s="1"/>
  <c r="N325" i="9" s="1"/>
  <c r="N326" i="9" s="1"/>
  <c r="N327" i="9" s="1"/>
  <c r="N328" i="9" s="1"/>
  <c r="N329" i="9" s="1"/>
  <c r="N330" i="9" s="1"/>
  <c r="N331" i="9" s="1"/>
  <c r="N332" i="9" s="1"/>
  <c r="N333" i="9" s="1"/>
  <c r="N334" i="9" s="1"/>
  <c r="N335" i="9" s="1"/>
  <c r="N336" i="9" s="1"/>
  <c r="N337" i="9" s="1"/>
  <c r="N338" i="9" s="1"/>
  <c r="N339" i="9" s="1"/>
  <c r="N340" i="9" s="1"/>
  <c r="N341" i="9" s="1"/>
  <c r="N342" i="9" s="1"/>
  <c r="N343" i="9" s="1"/>
  <c r="N344" i="9" s="1"/>
  <c r="N345" i="9" s="1"/>
  <c r="N346" i="9" s="1"/>
  <c r="N347" i="9" s="1"/>
  <c r="N348" i="9" s="1"/>
  <c r="N349" i="9" s="1"/>
  <c r="N350" i="9" s="1"/>
  <c r="N351" i="9" s="1"/>
  <c r="N352" i="9" s="1"/>
  <c r="N353" i="9" s="1"/>
  <c r="N354" i="9" s="1"/>
  <c r="N355" i="9" s="1"/>
  <c r="N356" i="9" s="1"/>
  <c r="N357" i="9" s="1"/>
  <c r="N358" i="9" s="1"/>
  <c r="N359" i="9" s="1"/>
  <c r="N360" i="9" s="1"/>
  <c r="N361" i="9" s="1"/>
  <c r="N362" i="9" s="1"/>
  <c r="N363" i="9" s="1"/>
  <c r="T5" i="9"/>
  <c r="T6" i="9" s="1"/>
  <c r="T7" i="9" s="1"/>
  <c r="T8" i="9" s="1"/>
  <c r="T9" i="9" s="1"/>
  <c r="T10" i="9" s="1"/>
  <c r="T11" i="9" s="1"/>
  <c r="T12" i="9" s="1"/>
  <c r="T13" i="9" s="1"/>
  <c r="T14" i="9" s="1"/>
  <c r="T15" i="9" s="1"/>
  <c r="T16" i="9" s="1"/>
  <c r="T17" i="9" s="1"/>
  <c r="T18" i="9" s="1"/>
  <c r="T19" i="9" s="1"/>
  <c r="T20" i="9" s="1"/>
  <c r="T21" i="9" s="1"/>
  <c r="T22" i="9" s="1"/>
  <c r="T23" i="9" s="1"/>
  <c r="T24" i="9" s="1"/>
  <c r="T25" i="9" s="1"/>
  <c r="T26" i="9" s="1"/>
  <c r="T27" i="9" s="1"/>
  <c r="T28" i="9" s="1"/>
  <c r="T29" i="9" s="1"/>
  <c r="T30" i="9" s="1"/>
  <c r="T31" i="9" s="1"/>
  <c r="T32" i="9" s="1"/>
  <c r="T33" i="9" s="1"/>
  <c r="T34" i="9" s="1"/>
  <c r="T35" i="9" s="1"/>
  <c r="T36" i="9" s="1"/>
  <c r="T37" i="9" s="1"/>
  <c r="T38" i="9" s="1"/>
  <c r="T39" i="9" s="1"/>
  <c r="T40" i="9" s="1"/>
  <c r="T41" i="9" s="1"/>
  <c r="T42" i="9" s="1"/>
  <c r="T43" i="9" s="1"/>
  <c r="T44" i="9" s="1"/>
  <c r="T45" i="9" s="1"/>
  <c r="T46" i="9" s="1"/>
  <c r="T47" i="9" s="1"/>
  <c r="T48" i="9" s="1"/>
  <c r="T49" i="9" s="1"/>
  <c r="T50" i="9" s="1"/>
  <c r="T51" i="9" s="1"/>
  <c r="T52" i="9" s="1"/>
  <c r="T53" i="9" s="1"/>
  <c r="T54" i="9" s="1"/>
  <c r="T55" i="9" s="1"/>
  <c r="T56" i="9" s="1"/>
  <c r="T57" i="9" s="1"/>
  <c r="T58" i="9" s="1"/>
  <c r="T59" i="9" s="1"/>
  <c r="T60" i="9" s="1"/>
  <c r="T61" i="9" s="1"/>
  <c r="T62" i="9" s="1"/>
  <c r="T63" i="9" s="1"/>
  <c r="T64" i="9" s="1"/>
  <c r="T65" i="9" s="1"/>
  <c r="T66" i="9" s="1"/>
  <c r="T67" i="9" s="1"/>
  <c r="T68" i="9" s="1"/>
  <c r="T69" i="9" s="1"/>
  <c r="T70" i="9" s="1"/>
  <c r="T71" i="9" s="1"/>
  <c r="T72" i="9" s="1"/>
  <c r="T73" i="9" s="1"/>
  <c r="T74" i="9" s="1"/>
  <c r="T75" i="9" s="1"/>
  <c r="T76" i="9" s="1"/>
  <c r="T77" i="9" s="1"/>
  <c r="T78" i="9" s="1"/>
  <c r="T79" i="9" s="1"/>
  <c r="T80" i="9" s="1"/>
  <c r="T81" i="9" s="1"/>
  <c r="T82" i="9" s="1"/>
  <c r="T83" i="9" s="1"/>
  <c r="T84" i="9" s="1"/>
  <c r="T85" i="9" s="1"/>
  <c r="T86" i="9" s="1"/>
  <c r="T87" i="9" s="1"/>
  <c r="T88" i="9" s="1"/>
  <c r="T89" i="9" s="1"/>
  <c r="T90" i="9" s="1"/>
  <c r="T91" i="9" s="1"/>
  <c r="T92" i="9" s="1"/>
  <c r="T93" i="9" s="1"/>
  <c r="T94" i="9" s="1"/>
  <c r="T95" i="9" s="1"/>
  <c r="T96" i="9" s="1"/>
  <c r="T97" i="9" s="1"/>
  <c r="T98" i="9" s="1"/>
  <c r="T99" i="9" s="1"/>
  <c r="T100" i="9" s="1"/>
  <c r="T101" i="9" s="1"/>
  <c r="T102" i="9" s="1"/>
  <c r="T103" i="9" s="1"/>
  <c r="T104" i="9" s="1"/>
  <c r="T105" i="9" s="1"/>
  <c r="T106" i="9" s="1"/>
  <c r="T107" i="9" s="1"/>
  <c r="T108" i="9" s="1"/>
  <c r="T109" i="9" s="1"/>
  <c r="T110" i="9" s="1"/>
  <c r="T111" i="9" s="1"/>
  <c r="T112" i="9" s="1"/>
  <c r="T113" i="9" s="1"/>
  <c r="T114" i="9" s="1"/>
  <c r="T115" i="9" s="1"/>
  <c r="T116" i="9" s="1"/>
  <c r="T117" i="9" s="1"/>
  <c r="T118" i="9" s="1"/>
  <c r="T119" i="9" s="1"/>
  <c r="T120" i="9" s="1"/>
  <c r="T121" i="9" s="1"/>
  <c r="T122" i="9" s="1"/>
  <c r="T123" i="9" s="1"/>
  <c r="T124" i="9" s="1"/>
  <c r="T125" i="9" s="1"/>
  <c r="T126" i="9" s="1"/>
  <c r="T127" i="9" s="1"/>
  <c r="T128" i="9" s="1"/>
  <c r="T129" i="9" s="1"/>
  <c r="T130" i="9" s="1"/>
  <c r="T131" i="9" s="1"/>
  <c r="T132" i="9" s="1"/>
  <c r="T133" i="9" s="1"/>
  <c r="T134" i="9" s="1"/>
  <c r="T135" i="9" s="1"/>
  <c r="T136" i="9" s="1"/>
  <c r="T137" i="9" s="1"/>
  <c r="T138" i="9" s="1"/>
  <c r="T139" i="9" s="1"/>
  <c r="T140" i="9" s="1"/>
  <c r="T141" i="9" s="1"/>
  <c r="T142" i="9" s="1"/>
  <c r="T143" i="9" s="1"/>
  <c r="T144" i="9" s="1"/>
  <c r="T145" i="9" s="1"/>
  <c r="T146" i="9" s="1"/>
  <c r="T147" i="9" s="1"/>
  <c r="T148" i="9" s="1"/>
  <c r="T149" i="9" s="1"/>
  <c r="T150" i="9" s="1"/>
  <c r="T151" i="9" s="1"/>
  <c r="T152" i="9" s="1"/>
  <c r="T153" i="9" s="1"/>
  <c r="T154" i="9" s="1"/>
  <c r="T155" i="9" s="1"/>
  <c r="T156" i="9" s="1"/>
  <c r="T157" i="9" s="1"/>
  <c r="T158" i="9" s="1"/>
  <c r="T159" i="9" s="1"/>
  <c r="T160" i="9" s="1"/>
  <c r="T161" i="9" s="1"/>
  <c r="T162" i="9" s="1"/>
  <c r="T163" i="9" s="1"/>
  <c r="T164" i="9" s="1"/>
  <c r="T165" i="9" s="1"/>
  <c r="T166" i="9" s="1"/>
  <c r="T167" i="9" s="1"/>
  <c r="T168" i="9" s="1"/>
  <c r="T169" i="9" s="1"/>
  <c r="T170" i="9" s="1"/>
  <c r="T171" i="9" s="1"/>
  <c r="T172" i="9" s="1"/>
  <c r="T173" i="9" s="1"/>
  <c r="T174" i="9" s="1"/>
  <c r="T175" i="9" s="1"/>
  <c r="T176" i="9" s="1"/>
  <c r="T177" i="9" s="1"/>
  <c r="T178" i="9" s="1"/>
  <c r="T179" i="9" s="1"/>
  <c r="T180" i="9" s="1"/>
  <c r="T181" i="9" s="1"/>
  <c r="T182" i="9" s="1"/>
  <c r="T183" i="9" s="1"/>
  <c r="T184" i="9" s="1"/>
  <c r="T185" i="9" s="1"/>
  <c r="T186" i="9" s="1"/>
  <c r="T187" i="9" s="1"/>
  <c r="T188" i="9" s="1"/>
  <c r="T189" i="9" s="1"/>
  <c r="T190" i="9" s="1"/>
  <c r="T191" i="9" s="1"/>
  <c r="T192" i="9" s="1"/>
  <c r="T193" i="9" s="1"/>
  <c r="T194" i="9" s="1"/>
  <c r="T195" i="9" s="1"/>
  <c r="T196" i="9" s="1"/>
  <c r="T197" i="9" s="1"/>
  <c r="T198" i="9" s="1"/>
  <c r="T199" i="9" s="1"/>
  <c r="T200" i="9" s="1"/>
  <c r="T201" i="9" s="1"/>
  <c r="T202" i="9" s="1"/>
  <c r="T203" i="9" s="1"/>
  <c r="T204" i="9" s="1"/>
  <c r="T205" i="9" s="1"/>
  <c r="T206" i="9" s="1"/>
  <c r="T207" i="9" s="1"/>
  <c r="T208" i="9" s="1"/>
  <c r="T209" i="9" s="1"/>
  <c r="T210" i="9" s="1"/>
  <c r="T211" i="9" s="1"/>
  <c r="T212" i="9" s="1"/>
  <c r="T213" i="9" s="1"/>
  <c r="T214" i="9" s="1"/>
  <c r="T215" i="9" s="1"/>
  <c r="T216" i="9" s="1"/>
  <c r="T217" i="9" s="1"/>
  <c r="T218" i="9" s="1"/>
  <c r="T219" i="9" s="1"/>
  <c r="T220" i="9" s="1"/>
  <c r="T221" i="9" s="1"/>
  <c r="T222" i="9" s="1"/>
  <c r="T223" i="9" s="1"/>
  <c r="T224" i="9" s="1"/>
  <c r="T225" i="9" s="1"/>
  <c r="T226" i="9" s="1"/>
  <c r="T227" i="9" s="1"/>
  <c r="T228" i="9" s="1"/>
  <c r="T229" i="9" s="1"/>
  <c r="T230" i="9" s="1"/>
  <c r="T231" i="9" s="1"/>
  <c r="T232" i="9" s="1"/>
  <c r="T233" i="9" s="1"/>
  <c r="T234" i="9" s="1"/>
  <c r="T235" i="9" s="1"/>
  <c r="T236" i="9" s="1"/>
  <c r="T237" i="9" s="1"/>
  <c r="T238" i="9" s="1"/>
  <c r="T239" i="9" s="1"/>
  <c r="T240" i="9" s="1"/>
  <c r="T241" i="9" s="1"/>
  <c r="T242" i="9" s="1"/>
  <c r="T243" i="9" s="1"/>
  <c r="T244" i="9" s="1"/>
  <c r="T245" i="9" s="1"/>
  <c r="T246" i="9" s="1"/>
  <c r="T247" i="9" s="1"/>
  <c r="T248" i="9" s="1"/>
  <c r="T249" i="9" s="1"/>
  <c r="T250" i="9" s="1"/>
  <c r="T251" i="9" s="1"/>
  <c r="T252" i="9" s="1"/>
  <c r="T253" i="9" s="1"/>
  <c r="T254" i="9" s="1"/>
  <c r="T255" i="9" s="1"/>
  <c r="T256" i="9" s="1"/>
  <c r="T257" i="9" s="1"/>
  <c r="T258" i="9" s="1"/>
  <c r="T259" i="9" s="1"/>
  <c r="T260" i="9" s="1"/>
  <c r="T261" i="9" s="1"/>
  <c r="T262" i="9" s="1"/>
  <c r="T263" i="9" s="1"/>
  <c r="T264" i="9" s="1"/>
  <c r="T265" i="9" s="1"/>
  <c r="T266" i="9" s="1"/>
  <c r="T267" i="9" s="1"/>
  <c r="T268" i="9" s="1"/>
  <c r="T269" i="9" s="1"/>
  <c r="T270" i="9" s="1"/>
  <c r="T271" i="9" s="1"/>
  <c r="T272" i="9" s="1"/>
  <c r="T273" i="9" s="1"/>
  <c r="T274" i="9" s="1"/>
  <c r="T275" i="9" s="1"/>
  <c r="T276" i="9" s="1"/>
  <c r="T277" i="9" s="1"/>
  <c r="T278" i="9" s="1"/>
  <c r="T279" i="9" s="1"/>
  <c r="T280" i="9" s="1"/>
  <c r="T281" i="9" s="1"/>
  <c r="T282" i="9" s="1"/>
  <c r="T283" i="9" s="1"/>
  <c r="T284" i="9" s="1"/>
  <c r="T285" i="9" s="1"/>
  <c r="T286" i="9" s="1"/>
  <c r="T287" i="9" s="1"/>
  <c r="T288" i="9" s="1"/>
  <c r="T289" i="9" s="1"/>
  <c r="T290" i="9" s="1"/>
  <c r="T291" i="9" s="1"/>
  <c r="T292" i="9" s="1"/>
  <c r="T293" i="9" s="1"/>
  <c r="T294" i="9" s="1"/>
  <c r="T295" i="9" s="1"/>
  <c r="T296" i="9" s="1"/>
  <c r="T297" i="9" s="1"/>
  <c r="T298" i="9" s="1"/>
  <c r="T299" i="9" s="1"/>
  <c r="T300" i="9" s="1"/>
  <c r="T301" i="9" s="1"/>
  <c r="T302" i="9" s="1"/>
  <c r="T303" i="9" s="1"/>
  <c r="T304" i="9" s="1"/>
  <c r="T305" i="9" s="1"/>
  <c r="T306" i="9" s="1"/>
  <c r="T307" i="9" s="1"/>
  <c r="T308" i="9" s="1"/>
  <c r="T309" i="9" s="1"/>
  <c r="T310" i="9" s="1"/>
  <c r="T311" i="9" s="1"/>
  <c r="T312" i="9" s="1"/>
  <c r="T313" i="9" s="1"/>
  <c r="T314" i="9" s="1"/>
  <c r="T315" i="9" s="1"/>
  <c r="T316" i="9" s="1"/>
  <c r="T317" i="9" s="1"/>
  <c r="T318" i="9" s="1"/>
  <c r="T319" i="9" s="1"/>
  <c r="T320" i="9" s="1"/>
  <c r="T321" i="9" s="1"/>
  <c r="T322" i="9" s="1"/>
  <c r="T323" i="9" s="1"/>
  <c r="T324" i="9" s="1"/>
  <c r="T325" i="9" s="1"/>
  <c r="T326" i="9" s="1"/>
  <c r="T327" i="9" s="1"/>
  <c r="T328" i="9" s="1"/>
  <c r="T329" i="9" s="1"/>
  <c r="T330" i="9" s="1"/>
  <c r="T331" i="9" s="1"/>
  <c r="T332" i="9" s="1"/>
  <c r="T333" i="9" s="1"/>
  <c r="T334" i="9" s="1"/>
  <c r="T335" i="9" s="1"/>
  <c r="T336" i="9" s="1"/>
  <c r="T337" i="9" s="1"/>
  <c r="T338" i="9" s="1"/>
  <c r="T339" i="9" s="1"/>
  <c r="T340" i="9" s="1"/>
  <c r="T341" i="9" s="1"/>
  <c r="T342" i="9" s="1"/>
  <c r="T343" i="9" s="1"/>
  <c r="T344" i="9" s="1"/>
  <c r="T345" i="9" s="1"/>
  <c r="T346" i="9" s="1"/>
  <c r="T347" i="9" s="1"/>
  <c r="T348" i="9" s="1"/>
  <c r="T349" i="9" s="1"/>
  <c r="T350" i="9" s="1"/>
  <c r="T351" i="9" s="1"/>
  <c r="T352" i="9" s="1"/>
  <c r="T353" i="9" s="1"/>
  <c r="T354" i="9" s="1"/>
  <c r="T355" i="9" s="1"/>
  <c r="T356" i="9" s="1"/>
  <c r="T357" i="9" s="1"/>
  <c r="T358" i="9" s="1"/>
  <c r="T359" i="9" s="1"/>
  <c r="T360" i="9" s="1"/>
  <c r="T361" i="9" s="1"/>
  <c r="T362" i="9" s="1"/>
  <c r="T363" i="9" s="1"/>
  <c r="I5" i="9"/>
  <c r="G4" i="9"/>
  <c r="P130" i="17" l="1"/>
  <c r="G20" i="16"/>
  <c r="G32" i="16" s="1"/>
  <c r="G44" i="16" s="1"/>
  <c r="G56" i="16" s="1"/>
  <c r="G68" i="16" s="1"/>
  <c r="G80" i="16" s="1"/>
  <c r="G92" i="16" s="1"/>
  <c r="G104" i="16" s="1"/>
  <c r="G116" i="16" s="1"/>
  <c r="G128" i="16" s="1"/>
  <c r="G140" i="16" s="1"/>
  <c r="G152" i="16" s="1"/>
  <c r="G164" i="16" s="1"/>
  <c r="G176" i="16" s="1"/>
  <c r="G188" i="16" s="1"/>
  <c r="G200" i="16" s="1"/>
  <c r="G212" i="16" s="1"/>
  <c r="G224" i="16" s="1"/>
  <c r="G236" i="16" s="1"/>
  <c r="G248" i="16" s="1"/>
  <c r="G260" i="16" s="1"/>
  <c r="G272" i="16" s="1"/>
  <c r="G284" i="16" s="1"/>
  <c r="G296" i="16" s="1"/>
  <c r="G308" i="16" s="1"/>
  <c r="G320" i="16" s="1"/>
  <c r="G332" i="16" s="1"/>
  <c r="G344" i="16" s="1"/>
  <c r="G356" i="16" s="1"/>
  <c r="G9" i="16"/>
  <c r="J10" i="17"/>
  <c r="R10" i="17" s="1"/>
  <c r="S10" i="17" s="1"/>
  <c r="G20" i="17"/>
  <c r="G32" i="17" s="1"/>
  <c r="G44" i="17" s="1"/>
  <c r="G56" i="17" s="1"/>
  <c r="G68" i="17" s="1"/>
  <c r="G80" i="17" s="1"/>
  <c r="G92" i="17" s="1"/>
  <c r="G104" i="17" s="1"/>
  <c r="G116" i="17" s="1"/>
  <c r="G128" i="17" s="1"/>
  <c r="G140" i="17" s="1"/>
  <c r="G152" i="17" s="1"/>
  <c r="G164" i="17" s="1"/>
  <c r="G176" i="17" s="1"/>
  <c r="G188" i="17" s="1"/>
  <c r="G200" i="17" s="1"/>
  <c r="G212" i="17" s="1"/>
  <c r="G224" i="17" s="1"/>
  <c r="G236" i="17" s="1"/>
  <c r="G248" i="17" s="1"/>
  <c r="G260" i="17" s="1"/>
  <c r="G272" i="17" s="1"/>
  <c r="G284" i="17" s="1"/>
  <c r="G296" i="17" s="1"/>
  <c r="G308" i="17" s="1"/>
  <c r="G320" i="17" s="1"/>
  <c r="G332" i="17" s="1"/>
  <c r="G344" i="17" s="1"/>
  <c r="G356" i="17" s="1"/>
  <c r="G9" i="17"/>
  <c r="I38" i="17"/>
  <c r="U10" i="16"/>
  <c r="V10" i="16" s="1"/>
  <c r="I11" i="16"/>
  <c r="I11" i="15"/>
  <c r="R9" i="15"/>
  <c r="S9" i="15" s="1"/>
  <c r="G21" i="15"/>
  <c r="G33" i="15" s="1"/>
  <c r="G45" i="15" s="1"/>
  <c r="G57" i="15" s="1"/>
  <c r="G69" i="15" s="1"/>
  <c r="G81" i="15" s="1"/>
  <c r="G93" i="15" s="1"/>
  <c r="G105" i="15" s="1"/>
  <c r="G117" i="15" s="1"/>
  <c r="G129" i="15" s="1"/>
  <c r="G141" i="15" s="1"/>
  <c r="G153" i="15" s="1"/>
  <c r="G165" i="15" s="1"/>
  <c r="G177" i="15" s="1"/>
  <c r="G189" i="15" s="1"/>
  <c r="G201" i="15" s="1"/>
  <c r="G213" i="15" s="1"/>
  <c r="G225" i="15" s="1"/>
  <c r="G237" i="15" s="1"/>
  <c r="G249" i="15" s="1"/>
  <c r="G261" i="15" s="1"/>
  <c r="G273" i="15" s="1"/>
  <c r="G285" i="15" s="1"/>
  <c r="G297" i="15" s="1"/>
  <c r="G309" i="15" s="1"/>
  <c r="G321" i="15" s="1"/>
  <c r="G333" i="15" s="1"/>
  <c r="G345" i="15" s="1"/>
  <c r="G357" i="15" s="1"/>
  <c r="G10" i="15"/>
  <c r="G5" i="9"/>
  <c r="G16" i="9"/>
  <c r="J9" i="9"/>
  <c r="J10" i="9" s="1"/>
  <c r="J11" i="9" s="1"/>
  <c r="I6" i="9"/>
  <c r="P131" i="17" l="1"/>
  <c r="G10" i="16"/>
  <c r="G21" i="16"/>
  <c r="G33" i="16" s="1"/>
  <c r="G45" i="16" s="1"/>
  <c r="G57" i="16" s="1"/>
  <c r="G69" i="16" s="1"/>
  <c r="G81" i="16" s="1"/>
  <c r="G93" i="16" s="1"/>
  <c r="G105" i="16" s="1"/>
  <c r="G117" i="16" s="1"/>
  <c r="G129" i="16" s="1"/>
  <c r="G141" i="16" s="1"/>
  <c r="G153" i="16" s="1"/>
  <c r="G165" i="16" s="1"/>
  <c r="G177" i="16" s="1"/>
  <c r="G189" i="16" s="1"/>
  <c r="G201" i="16" s="1"/>
  <c r="G213" i="16" s="1"/>
  <c r="G225" i="16" s="1"/>
  <c r="G237" i="16" s="1"/>
  <c r="G249" i="16" s="1"/>
  <c r="G261" i="16" s="1"/>
  <c r="G273" i="16" s="1"/>
  <c r="G285" i="16" s="1"/>
  <c r="G297" i="16" s="1"/>
  <c r="G309" i="16" s="1"/>
  <c r="G321" i="16" s="1"/>
  <c r="G333" i="16" s="1"/>
  <c r="G345" i="16" s="1"/>
  <c r="G357" i="16" s="1"/>
  <c r="I39" i="17"/>
  <c r="G21" i="17"/>
  <c r="G33" i="17" s="1"/>
  <c r="G45" i="17" s="1"/>
  <c r="G57" i="17" s="1"/>
  <c r="G69" i="17" s="1"/>
  <c r="G81" i="17" s="1"/>
  <c r="G93" i="17" s="1"/>
  <c r="G105" i="17" s="1"/>
  <c r="G117" i="17" s="1"/>
  <c r="G129" i="17" s="1"/>
  <c r="G141" i="17" s="1"/>
  <c r="G153" i="17" s="1"/>
  <c r="G165" i="17" s="1"/>
  <c r="G177" i="17" s="1"/>
  <c r="G189" i="17" s="1"/>
  <c r="G201" i="17" s="1"/>
  <c r="G213" i="17" s="1"/>
  <c r="G225" i="17" s="1"/>
  <c r="G237" i="17" s="1"/>
  <c r="G249" i="17" s="1"/>
  <c r="G261" i="17" s="1"/>
  <c r="G273" i="17" s="1"/>
  <c r="G285" i="17" s="1"/>
  <c r="G297" i="17" s="1"/>
  <c r="G309" i="17" s="1"/>
  <c r="G321" i="17" s="1"/>
  <c r="G333" i="17" s="1"/>
  <c r="G345" i="17" s="1"/>
  <c r="G357" i="17" s="1"/>
  <c r="G10" i="17"/>
  <c r="J11" i="17"/>
  <c r="R11" i="17" s="1"/>
  <c r="S11" i="17" s="1"/>
  <c r="I12" i="16"/>
  <c r="U11" i="16"/>
  <c r="V11" i="16" s="1"/>
  <c r="G22" i="15"/>
  <c r="G34" i="15" s="1"/>
  <c r="G46" i="15" s="1"/>
  <c r="G58" i="15" s="1"/>
  <c r="G70" i="15" s="1"/>
  <c r="G82" i="15" s="1"/>
  <c r="G94" i="15" s="1"/>
  <c r="G106" i="15" s="1"/>
  <c r="G118" i="15" s="1"/>
  <c r="G130" i="15" s="1"/>
  <c r="G142" i="15" s="1"/>
  <c r="G154" i="15" s="1"/>
  <c r="G166" i="15" s="1"/>
  <c r="G178" i="15" s="1"/>
  <c r="G190" i="15" s="1"/>
  <c r="G202" i="15" s="1"/>
  <c r="G214" i="15" s="1"/>
  <c r="G226" i="15" s="1"/>
  <c r="G238" i="15" s="1"/>
  <c r="G250" i="15" s="1"/>
  <c r="G262" i="15" s="1"/>
  <c r="G274" i="15" s="1"/>
  <c r="G286" i="15" s="1"/>
  <c r="G298" i="15" s="1"/>
  <c r="G310" i="15" s="1"/>
  <c r="G322" i="15" s="1"/>
  <c r="G334" i="15" s="1"/>
  <c r="G346" i="15" s="1"/>
  <c r="G358" i="15" s="1"/>
  <c r="G11" i="15"/>
  <c r="R10" i="15"/>
  <c r="S10" i="15" s="1"/>
  <c r="I12" i="15"/>
  <c r="U4" i="9"/>
  <c r="V4" i="9" s="1"/>
  <c r="G17" i="9"/>
  <c r="G6" i="9"/>
  <c r="G28" i="9"/>
  <c r="J12" i="9"/>
  <c r="I7" i="9"/>
  <c r="I8" i="9" s="1"/>
  <c r="P132" i="17" l="1"/>
  <c r="G11" i="16"/>
  <c r="G22" i="16"/>
  <c r="G34" i="16" s="1"/>
  <c r="G46" i="16" s="1"/>
  <c r="G58" i="16" s="1"/>
  <c r="G70" i="16" s="1"/>
  <c r="G82" i="16" s="1"/>
  <c r="G94" i="16" s="1"/>
  <c r="G106" i="16" s="1"/>
  <c r="G118" i="16" s="1"/>
  <c r="G130" i="16" s="1"/>
  <c r="G142" i="16" s="1"/>
  <c r="G154" i="16" s="1"/>
  <c r="G166" i="16" s="1"/>
  <c r="G178" i="16" s="1"/>
  <c r="G190" i="16" s="1"/>
  <c r="G202" i="16" s="1"/>
  <c r="G214" i="16" s="1"/>
  <c r="G226" i="16" s="1"/>
  <c r="G238" i="16" s="1"/>
  <c r="G250" i="16" s="1"/>
  <c r="G262" i="16" s="1"/>
  <c r="G274" i="16" s="1"/>
  <c r="G286" i="16" s="1"/>
  <c r="G298" i="16" s="1"/>
  <c r="G310" i="16" s="1"/>
  <c r="G322" i="16" s="1"/>
  <c r="G334" i="16" s="1"/>
  <c r="G346" i="16" s="1"/>
  <c r="G358" i="16" s="1"/>
  <c r="G22" i="17"/>
  <c r="G34" i="17" s="1"/>
  <c r="G46" i="17" s="1"/>
  <c r="G58" i="17" s="1"/>
  <c r="G70" i="17" s="1"/>
  <c r="G82" i="17" s="1"/>
  <c r="G94" i="17" s="1"/>
  <c r="G106" i="17" s="1"/>
  <c r="G118" i="17" s="1"/>
  <c r="G130" i="17" s="1"/>
  <c r="G142" i="17" s="1"/>
  <c r="G154" i="17" s="1"/>
  <c r="G166" i="17" s="1"/>
  <c r="G178" i="17" s="1"/>
  <c r="G190" i="17" s="1"/>
  <c r="G202" i="17" s="1"/>
  <c r="G214" i="17" s="1"/>
  <c r="G226" i="17" s="1"/>
  <c r="G238" i="17" s="1"/>
  <c r="G250" i="17" s="1"/>
  <c r="G262" i="17" s="1"/>
  <c r="G274" i="17" s="1"/>
  <c r="G286" i="17" s="1"/>
  <c r="G298" i="17" s="1"/>
  <c r="G310" i="17" s="1"/>
  <c r="G322" i="17" s="1"/>
  <c r="G334" i="17" s="1"/>
  <c r="G346" i="17" s="1"/>
  <c r="G358" i="17" s="1"/>
  <c r="G11" i="17"/>
  <c r="J12" i="17"/>
  <c r="R12" i="17" s="1"/>
  <c r="S12" i="17" s="1"/>
  <c r="I40" i="17"/>
  <c r="U12" i="16"/>
  <c r="V12" i="16" s="1"/>
  <c r="I13" i="16"/>
  <c r="G23" i="15"/>
  <c r="G35" i="15" s="1"/>
  <c r="G47" i="15" s="1"/>
  <c r="G59" i="15" s="1"/>
  <c r="G71" i="15" s="1"/>
  <c r="G83" i="15" s="1"/>
  <c r="G95" i="15" s="1"/>
  <c r="G107" i="15" s="1"/>
  <c r="G119" i="15" s="1"/>
  <c r="G131" i="15" s="1"/>
  <c r="G143" i="15" s="1"/>
  <c r="G155" i="15" s="1"/>
  <c r="G167" i="15" s="1"/>
  <c r="G179" i="15" s="1"/>
  <c r="G191" i="15" s="1"/>
  <c r="G203" i="15" s="1"/>
  <c r="G215" i="15" s="1"/>
  <c r="G227" i="15" s="1"/>
  <c r="G239" i="15" s="1"/>
  <c r="G251" i="15" s="1"/>
  <c r="G263" i="15" s="1"/>
  <c r="G275" i="15" s="1"/>
  <c r="G287" i="15" s="1"/>
  <c r="G299" i="15" s="1"/>
  <c r="G311" i="15" s="1"/>
  <c r="G323" i="15" s="1"/>
  <c r="G335" i="15" s="1"/>
  <c r="G347" i="15" s="1"/>
  <c r="G359" i="15" s="1"/>
  <c r="G12" i="15"/>
  <c r="I13" i="15"/>
  <c r="R11" i="15"/>
  <c r="S11" i="15" s="1"/>
  <c r="G40" i="9"/>
  <c r="U5" i="9"/>
  <c r="V5" i="9" s="1"/>
  <c r="G7" i="9"/>
  <c r="G18" i="9"/>
  <c r="U6" i="9"/>
  <c r="V6" i="9" s="1"/>
  <c r="G29" i="9"/>
  <c r="I9" i="9"/>
  <c r="J13" i="9"/>
  <c r="P133" i="17" l="1"/>
  <c r="G12" i="16"/>
  <c r="G23" i="16"/>
  <c r="G35" i="16" s="1"/>
  <c r="G47" i="16" s="1"/>
  <c r="G59" i="16" s="1"/>
  <c r="G71" i="16" s="1"/>
  <c r="G83" i="16" s="1"/>
  <c r="G95" i="16" s="1"/>
  <c r="G107" i="16" s="1"/>
  <c r="G119" i="16" s="1"/>
  <c r="G131" i="16" s="1"/>
  <c r="G143" i="16" s="1"/>
  <c r="G155" i="16" s="1"/>
  <c r="G167" i="16" s="1"/>
  <c r="G179" i="16" s="1"/>
  <c r="G191" i="16" s="1"/>
  <c r="G203" i="16" s="1"/>
  <c r="G215" i="16" s="1"/>
  <c r="G227" i="16" s="1"/>
  <c r="G239" i="16" s="1"/>
  <c r="G251" i="16" s="1"/>
  <c r="G263" i="16" s="1"/>
  <c r="G275" i="16" s="1"/>
  <c r="G287" i="16" s="1"/>
  <c r="G299" i="16" s="1"/>
  <c r="G311" i="16" s="1"/>
  <c r="G323" i="16" s="1"/>
  <c r="G335" i="16" s="1"/>
  <c r="G347" i="16" s="1"/>
  <c r="G359" i="16" s="1"/>
  <c r="J13" i="17"/>
  <c r="R13" i="17" s="1"/>
  <c r="S13" i="17" s="1"/>
  <c r="G23" i="17"/>
  <c r="G35" i="17" s="1"/>
  <c r="G47" i="17" s="1"/>
  <c r="G59" i="17" s="1"/>
  <c r="G71" i="17" s="1"/>
  <c r="G83" i="17" s="1"/>
  <c r="G95" i="17" s="1"/>
  <c r="G107" i="17" s="1"/>
  <c r="G119" i="17" s="1"/>
  <c r="G131" i="17" s="1"/>
  <c r="G143" i="17" s="1"/>
  <c r="G155" i="17" s="1"/>
  <c r="G167" i="17" s="1"/>
  <c r="G179" i="17" s="1"/>
  <c r="G191" i="17" s="1"/>
  <c r="G203" i="17" s="1"/>
  <c r="G215" i="17" s="1"/>
  <c r="G227" i="17" s="1"/>
  <c r="G239" i="17" s="1"/>
  <c r="G251" i="17" s="1"/>
  <c r="G263" i="17" s="1"/>
  <c r="G275" i="17" s="1"/>
  <c r="G287" i="17" s="1"/>
  <c r="G299" i="17" s="1"/>
  <c r="G311" i="17" s="1"/>
  <c r="G323" i="17" s="1"/>
  <c r="G335" i="17" s="1"/>
  <c r="G347" i="17" s="1"/>
  <c r="G359" i="17" s="1"/>
  <c r="G12" i="17"/>
  <c r="I41" i="17"/>
  <c r="I14" i="16"/>
  <c r="U13" i="16"/>
  <c r="V13" i="16" s="1"/>
  <c r="R12" i="15"/>
  <c r="S12" i="15" s="1"/>
  <c r="G13" i="15"/>
  <c r="G24" i="15"/>
  <c r="G36" i="15" s="1"/>
  <c r="G48" i="15" s="1"/>
  <c r="G60" i="15" s="1"/>
  <c r="G72" i="15" s="1"/>
  <c r="G84" i="15" s="1"/>
  <c r="G96" i="15" s="1"/>
  <c r="G108" i="15" s="1"/>
  <c r="G120" i="15" s="1"/>
  <c r="G132" i="15" s="1"/>
  <c r="G144" i="15" s="1"/>
  <c r="G156" i="15" s="1"/>
  <c r="G168" i="15" s="1"/>
  <c r="G180" i="15" s="1"/>
  <c r="G192" i="15" s="1"/>
  <c r="G204" i="15" s="1"/>
  <c r="G216" i="15" s="1"/>
  <c r="G228" i="15" s="1"/>
  <c r="G240" i="15" s="1"/>
  <c r="G252" i="15" s="1"/>
  <c r="G264" i="15" s="1"/>
  <c r="G276" i="15" s="1"/>
  <c r="G288" i="15" s="1"/>
  <c r="G300" i="15" s="1"/>
  <c r="G312" i="15" s="1"/>
  <c r="G324" i="15" s="1"/>
  <c r="G336" i="15" s="1"/>
  <c r="G348" i="15" s="1"/>
  <c r="G360" i="15" s="1"/>
  <c r="I14" i="15"/>
  <c r="G30" i="9"/>
  <c r="G8" i="9"/>
  <c r="G19" i="9"/>
  <c r="U7" i="9"/>
  <c r="V7" i="9" s="1"/>
  <c r="G41" i="9"/>
  <c r="G52" i="9"/>
  <c r="I10" i="9"/>
  <c r="J14" i="9"/>
  <c r="P134" i="17" l="1"/>
  <c r="G13" i="16"/>
  <c r="G24" i="16"/>
  <c r="G36" i="16" s="1"/>
  <c r="G48" i="16" s="1"/>
  <c r="G60" i="16" s="1"/>
  <c r="G72" i="16" s="1"/>
  <c r="G84" i="16" s="1"/>
  <c r="G96" i="16" s="1"/>
  <c r="G108" i="16" s="1"/>
  <c r="G120" i="16" s="1"/>
  <c r="G132" i="16" s="1"/>
  <c r="G144" i="16" s="1"/>
  <c r="G156" i="16" s="1"/>
  <c r="G168" i="16" s="1"/>
  <c r="G180" i="16" s="1"/>
  <c r="G192" i="16" s="1"/>
  <c r="G204" i="16" s="1"/>
  <c r="G216" i="16" s="1"/>
  <c r="G228" i="16" s="1"/>
  <c r="G240" i="16" s="1"/>
  <c r="G252" i="16" s="1"/>
  <c r="G264" i="16" s="1"/>
  <c r="G276" i="16" s="1"/>
  <c r="G288" i="16" s="1"/>
  <c r="G300" i="16" s="1"/>
  <c r="G312" i="16" s="1"/>
  <c r="G324" i="16" s="1"/>
  <c r="G336" i="16" s="1"/>
  <c r="G348" i="16" s="1"/>
  <c r="G360" i="16" s="1"/>
  <c r="I42" i="17"/>
  <c r="G24" i="17"/>
  <c r="G36" i="17" s="1"/>
  <c r="G48" i="17" s="1"/>
  <c r="G60" i="17" s="1"/>
  <c r="G72" i="17" s="1"/>
  <c r="G84" i="17" s="1"/>
  <c r="G96" i="17" s="1"/>
  <c r="G108" i="17" s="1"/>
  <c r="G120" i="17" s="1"/>
  <c r="G132" i="17" s="1"/>
  <c r="G144" i="17" s="1"/>
  <c r="G156" i="17" s="1"/>
  <c r="G168" i="17" s="1"/>
  <c r="G180" i="17" s="1"/>
  <c r="G192" i="17" s="1"/>
  <c r="G204" i="17" s="1"/>
  <c r="G216" i="17" s="1"/>
  <c r="G228" i="17" s="1"/>
  <c r="G240" i="17" s="1"/>
  <c r="G252" i="17" s="1"/>
  <c r="G264" i="17" s="1"/>
  <c r="G276" i="17" s="1"/>
  <c r="G288" i="17" s="1"/>
  <c r="G300" i="17" s="1"/>
  <c r="G312" i="17" s="1"/>
  <c r="G324" i="17" s="1"/>
  <c r="G336" i="17" s="1"/>
  <c r="G348" i="17" s="1"/>
  <c r="G360" i="17" s="1"/>
  <c r="G13" i="17"/>
  <c r="J14" i="17"/>
  <c r="R14" i="17" s="1"/>
  <c r="S14" i="17" s="1"/>
  <c r="U14" i="16"/>
  <c r="V14" i="16" s="1"/>
  <c r="I15" i="16"/>
  <c r="G25" i="15"/>
  <c r="G37" i="15" s="1"/>
  <c r="G49" i="15" s="1"/>
  <c r="G61" i="15" s="1"/>
  <c r="G73" i="15" s="1"/>
  <c r="G85" i="15" s="1"/>
  <c r="G97" i="15" s="1"/>
  <c r="G109" i="15" s="1"/>
  <c r="G121" i="15" s="1"/>
  <c r="G133" i="15" s="1"/>
  <c r="G145" i="15" s="1"/>
  <c r="G157" i="15" s="1"/>
  <c r="G169" i="15" s="1"/>
  <c r="G181" i="15" s="1"/>
  <c r="G193" i="15" s="1"/>
  <c r="G205" i="15" s="1"/>
  <c r="G217" i="15" s="1"/>
  <c r="G229" i="15" s="1"/>
  <c r="G241" i="15" s="1"/>
  <c r="G253" i="15" s="1"/>
  <c r="G265" i="15" s="1"/>
  <c r="G277" i="15" s="1"/>
  <c r="G289" i="15" s="1"/>
  <c r="G301" i="15" s="1"/>
  <c r="G313" i="15" s="1"/>
  <c r="G325" i="15" s="1"/>
  <c r="G337" i="15" s="1"/>
  <c r="G349" i="15" s="1"/>
  <c r="G361" i="15" s="1"/>
  <c r="G14" i="15"/>
  <c r="I15" i="15"/>
  <c r="R13" i="15"/>
  <c r="S13" i="15" s="1"/>
  <c r="G31" i="9"/>
  <c r="G64" i="9"/>
  <c r="G9" i="9"/>
  <c r="G20" i="9"/>
  <c r="G53" i="9"/>
  <c r="G42" i="9"/>
  <c r="I11" i="9"/>
  <c r="J15" i="9"/>
  <c r="P135" i="17" l="1"/>
  <c r="G25" i="16"/>
  <c r="G37" i="16" s="1"/>
  <c r="G49" i="16" s="1"/>
  <c r="G61" i="16" s="1"/>
  <c r="G73" i="16" s="1"/>
  <c r="G85" i="16" s="1"/>
  <c r="G97" i="16" s="1"/>
  <c r="G109" i="16" s="1"/>
  <c r="G121" i="16" s="1"/>
  <c r="G133" i="16" s="1"/>
  <c r="G145" i="16" s="1"/>
  <c r="G157" i="16" s="1"/>
  <c r="G169" i="16" s="1"/>
  <c r="G181" i="16" s="1"/>
  <c r="G193" i="16" s="1"/>
  <c r="G205" i="16" s="1"/>
  <c r="G217" i="16" s="1"/>
  <c r="G229" i="16" s="1"/>
  <c r="G241" i="16" s="1"/>
  <c r="G253" i="16" s="1"/>
  <c r="G265" i="16" s="1"/>
  <c r="G277" i="16" s="1"/>
  <c r="G289" i="16" s="1"/>
  <c r="G301" i="16" s="1"/>
  <c r="G313" i="16" s="1"/>
  <c r="G325" i="16" s="1"/>
  <c r="G337" i="16" s="1"/>
  <c r="G349" i="16" s="1"/>
  <c r="G361" i="16" s="1"/>
  <c r="G14" i="16"/>
  <c r="J15" i="17"/>
  <c r="R15" i="17" s="1"/>
  <c r="S15" i="17" s="1"/>
  <c r="I43" i="17"/>
  <c r="G25" i="17"/>
  <c r="G37" i="17" s="1"/>
  <c r="G49" i="17" s="1"/>
  <c r="G61" i="17" s="1"/>
  <c r="G73" i="17" s="1"/>
  <c r="G85" i="17" s="1"/>
  <c r="G97" i="17" s="1"/>
  <c r="G109" i="17" s="1"/>
  <c r="G121" i="17" s="1"/>
  <c r="G133" i="17" s="1"/>
  <c r="G145" i="17" s="1"/>
  <c r="G157" i="17" s="1"/>
  <c r="G169" i="17" s="1"/>
  <c r="G181" i="17" s="1"/>
  <c r="G193" i="17" s="1"/>
  <c r="G205" i="17" s="1"/>
  <c r="G217" i="17" s="1"/>
  <c r="G229" i="17" s="1"/>
  <c r="G241" i="17" s="1"/>
  <c r="G253" i="17" s="1"/>
  <c r="G265" i="17" s="1"/>
  <c r="G277" i="17" s="1"/>
  <c r="G289" i="17" s="1"/>
  <c r="G301" i="17" s="1"/>
  <c r="G313" i="17" s="1"/>
  <c r="G325" i="17" s="1"/>
  <c r="G337" i="17" s="1"/>
  <c r="G349" i="17" s="1"/>
  <c r="G361" i="17" s="1"/>
  <c r="G14" i="17"/>
  <c r="I16" i="16"/>
  <c r="U15" i="16"/>
  <c r="V15" i="16" s="1"/>
  <c r="I16" i="15"/>
  <c r="G26" i="15"/>
  <c r="G38" i="15" s="1"/>
  <c r="G50" i="15" s="1"/>
  <c r="G62" i="15" s="1"/>
  <c r="G74" i="15" s="1"/>
  <c r="G86" i="15" s="1"/>
  <c r="G98" i="15" s="1"/>
  <c r="G110" i="15" s="1"/>
  <c r="G122" i="15" s="1"/>
  <c r="G134" i="15" s="1"/>
  <c r="G146" i="15" s="1"/>
  <c r="G158" i="15" s="1"/>
  <c r="G170" i="15" s="1"/>
  <c r="G182" i="15" s="1"/>
  <c r="G194" i="15" s="1"/>
  <c r="G206" i="15" s="1"/>
  <c r="G218" i="15" s="1"/>
  <c r="G230" i="15" s="1"/>
  <c r="G242" i="15" s="1"/>
  <c r="G254" i="15" s="1"/>
  <c r="G266" i="15" s="1"/>
  <c r="G278" i="15" s="1"/>
  <c r="G290" i="15" s="1"/>
  <c r="G302" i="15" s="1"/>
  <c r="G314" i="15" s="1"/>
  <c r="G326" i="15" s="1"/>
  <c r="G338" i="15" s="1"/>
  <c r="G350" i="15" s="1"/>
  <c r="G362" i="15" s="1"/>
  <c r="G15" i="15"/>
  <c r="G27" i="15" s="1"/>
  <c r="G39" i="15" s="1"/>
  <c r="G51" i="15" s="1"/>
  <c r="G63" i="15" s="1"/>
  <c r="G75" i="15" s="1"/>
  <c r="G87" i="15" s="1"/>
  <c r="G99" i="15" s="1"/>
  <c r="G111" i="15" s="1"/>
  <c r="G123" i="15" s="1"/>
  <c r="G135" i="15" s="1"/>
  <c r="G147" i="15" s="1"/>
  <c r="G159" i="15" s="1"/>
  <c r="G171" i="15" s="1"/>
  <c r="G183" i="15" s="1"/>
  <c r="G195" i="15" s="1"/>
  <c r="G207" i="15" s="1"/>
  <c r="G219" i="15" s="1"/>
  <c r="G231" i="15" s="1"/>
  <c r="G243" i="15" s="1"/>
  <c r="G255" i="15" s="1"/>
  <c r="G267" i="15" s="1"/>
  <c r="G279" i="15" s="1"/>
  <c r="G291" i="15" s="1"/>
  <c r="G303" i="15" s="1"/>
  <c r="G315" i="15" s="1"/>
  <c r="G327" i="15" s="1"/>
  <c r="G339" i="15" s="1"/>
  <c r="G351" i="15" s="1"/>
  <c r="G363" i="15" s="1"/>
  <c r="R14" i="15"/>
  <c r="S14" i="15" s="1"/>
  <c r="U8" i="9"/>
  <c r="V8" i="9" s="1"/>
  <c r="G54" i="9"/>
  <c r="G10" i="9"/>
  <c r="G21" i="9"/>
  <c r="G65" i="9"/>
  <c r="G76" i="9"/>
  <c r="G32" i="9"/>
  <c r="G43" i="9"/>
  <c r="U9" i="9"/>
  <c r="V9" i="9" s="1"/>
  <c r="I12" i="9"/>
  <c r="J16" i="9"/>
  <c r="P136" i="17" l="1"/>
  <c r="G15" i="16"/>
  <c r="G27" i="16" s="1"/>
  <c r="G39" i="16" s="1"/>
  <c r="G51" i="16" s="1"/>
  <c r="G63" i="16" s="1"/>
  <c r="G75" i="16" s="1"/>
  <c r="G87" i="16" s="1"/>
  <c r="G99" i="16" s="1"/>
  <c r="G111" i="16" s="1"/>
  <c r="G123" i="16" s="1"/>
  <c r="G135" i="16" s="1"/>
  <c r="G147" i="16" s="1"/>
  <c r="G159" i="16" s="1"/>
  <c r="G171" i="16" s="1"/>
  <c r="G183" i="16" s="1"/>
  <c r="G195" i="16" s="1"/>
  <c r="G207" i="16" s="1"/>
  <c r="G219" i="16" s="1"/>
  <c r="G231" i="16" s="1"/>
  <c r="G243" i="16" s="1"/>
  <c r="G255" i="16" s="1"/>
  <c r="G267" i="16" s="1"/>
  <c r="G279" i="16" s="1"/>
  <c r="G291" i="16" s="1"/>
  <c r="G303" i="16" s="1"/>
  <c r="G315" i="16" s="1"/>
  <c r="G327" i="16" s="1"/>
  <c r="G339" i="16" s="1"/>
  <c r="G351" i="16" s="1"/>
  <c r="G363" i="16" s="1"/>
  <c r="G26" i="16"/>
  <c r="G38" i="16" s="1"/>
  <c r="G50" i="16" s="1"/>
  <c r="G62" i="16" s="1"/>
  <c r="G74" i="16" s="1"/>
  <c r="G86" i="16" s="1"/>
  <c r="G98" i="16" s="1"/>
  <c r="G110" i="16" s="1"/>
  <c r="G122" i="16" s="1"/>
  <c r="G134" i="16" s="1"/>
  <c r="G146" i="16" s="1"/>
  <c r="G158" i="16" s="1"/>
  <c r="G170" i="16" s="1"/>
  <c r="G182" i="16" s="1"/>
  <c r="G194" i="16" s="1"/>
  <c r="G206" i="16" s="1"/>
  <c r="G218" i="16" s="1"/>
  <c r="G230" i="16" s="1"/>
  <c r="G242" i="16" s="1"/>
  <c r="G254" i="16" s="1"/>
  <c r="G266" i="16" s="1"/>
  <c r="G278" i="16" s="1"/>
  <c r="G290" i="16" s="1"/>
  <c r="G302" i="16" s="1"/>
  <c r="G314" i="16" s="1"/>
  <c r="G326" i="16" s="1"/>
  <c r="G338" i="16" s="1"/>
  <c r="G350" i="16" s="1"/>
  <c r="G362" i="16" s="1"/>
  <c r="G26" i="17"/>
  <c r="G38" i="17" s="1"/>
  <c r="G50" i="17" s="1"/>
  <c r="G62" i="17" s="1"/>
  <c r="G74" i="17" s="1"/>
  <c r="G86" i="17" s="1"/>
  <c r="G98" i="17" s="1"/>
  <c r="G110" i="17" s="1"/>
  <c r="G122" i="17" s="1"/>
  <c r="G134" i="17" s="1"/>
  <c r="G146" i="17" s="1"/>
  <c r="G158" i="17" s="1"/>
  <c r="G170" i="17" s="1"/>
  <c r="G182" i="17" s="1"/>
  <c r="G194" i="17" s="1"/>
  <c r="G206" i="17" s="1"/>
  <c r="G218" i="17" s="1"/>
  <c r="G230" i="17" s="1"/>
  <c r="G242" i="17" s="1"/>
  <c r="G254" i="17" s="1"/>
  <c r="G266" i="17" s="1"/>
  <c r="G278" i="17" s="1"/>
  <c r="G290" i="17" s="1"/>
  <c r="G302" i="17" s="1"/>
  <c r="G314" i="17" s="1"/>
  <c r="G326" i="17" s="1"/>
  <c r="G338" i="17" s="1"/>
  <c r="G350" i="17" s="1"/>
  <c r="G362" i="17" s="1"/>
  <c r="G15" i="17"/>
  <c r="G27" i="17" s="1"/>
  <c r="G39" i="17" s="1"/>
  <c r="G51" i="17" s="1"/>
  <c r="G63" i="17" s="1"/>
  <c r="G75" i="17" s="1"/>
  <c r="G87" i="17" s="1"/>
  <c r="G99" i="17" s="1"/>
  <c r="G111" i="17" s="1"/>
  <c r="G123" i="17" s="1"/>
  <c r="G135" i="17" s="1"/>
  <c r="G147" i="17" s="1"/>
  <c r="G159" i="17" s="1"/>
  <c r="G171" i="17" s="1"/>
  <c r="G183" i="17" s="1"/>
  <c r="G195" i="17" s="1"/>
  <c r="G207" i="17" s="1"/>
  <c r="G219" i="17" s="1"/>
  <c r="G231" i="17" s="1"/>
  <c r="G243" i="17" s="1"/>
  <c r="G255" i="17" s="1"/>
  <c r="G267" i="17" s="1"/>
  <c r="G279" i="17" s="1"/>
  <c r="G291" i="17" s="1"/>
  <c r="G303" i="17" s="1"/>
  <c r="G315" i="17" s="1"/>
  <c r="G327" i="17" s="1"/>
  <c r="G339" i="17" s="1"/>
  <c r="G351" i="17" s="1"/>
  <c r="G363" i="17" s="1"/>
  <c r="J16" i="17"/>
  <c r="R16" i="17" s="1"/>
  <c r="S16" i="17" s="1"/>
  <c r="I44" i="17"/>
  <c r="I17" i="16"/>
  <c r="U16" i="16"/>
  <c r="V16" i="16" s="1"/>
  <c r="I17" i="15"/>
  <c r="R15" i="15"/>
  <c r="S15" i="15" s="1"/>
  <c r="G44" i="9"/>
  <c r="G33" i="9"/>
  <c r="G88" i="9"/>
  <c r="G11" i="9"/>
  <c r="G22" i="9"/>
  <c r="G55" i="9"/>
  <c r="G77" i="9"/>
  <c r="G66" i="9"/>
  <c r="I13" i="9"/>
  <c r="J17" i="9"/>
  <c r="P137" i="17" l="1"/>
  <c r="J17" i="17"/>
  <c r="R17" i="17" s="1"/>
  <c r="S17" i="17" s="1"/>
  <c r="I45" i="17"/>
  <c r="I18" i="16"/>
  <c r="U17" i="16"/>
  <c r="V17" i="16" s="1"/>
  <c r="I18" i="15"/>
  <c r="R16" i="15"/>
  <c r="S16" i="15" s="1"/>
  <c r="U10" i="9"/>
  <c r="V10" i="9" s="1"/>
  <c r="G100" i="9"/>
  <c r="G34" i="9"/>
  <c r="G45" i="9"/>
  <c r="G78" i="9"/>
  <c r="G89" i="9"/>
  <c r="G12" i="9"/>
  <c r="G23" i="9"/>
  <c r="G67" i="9"/>
  <c r="G56" i="9"/>
  <c r="I14" i="9"/>
  <c r="J18" i="9"/>
  <c r="P138" i="17" l="1"/>
  <c r="J18" i="17"/>
  <c r="R18" i="17" s="1"/>
  <c r="S18" i="17" s="1"/>
  <c r="I46" i="17"/>
  <c r="I19" i="16"/>
  <c r="U18" i="16"/>
  <c r="V18" i="16" s="1"/>
  <c r="R17" i="15"/>
  <c r="S17" i="15" s="1"/>
  <c r="I19" i="15"/>
  <c r="U11" i="9"/>
  <c r="V11" i="9" s="1"/>
  <c r="G101" i="9"/>
  <c r="G90" i="9"/>
  <c r="G35" i="9"/>
  <c r="G57" i="9"/>
  <c r="G68" i="9"/>
  <c r="G13" i="9"/>
  <c r="G24" i="9"/>
  <c r="G46" i="9"/>
  <c r="G79" i="9"/>
  <c r="G112" i="9"/>
  <c r="I15" i="9"/>
  <c r="J19" i="9"/>
  <c r="P139" i="17" l="1"/>
  <c r="J19" i="17"/>
  <c r="R19" i="17" s="1"/>
  <c r="S19" i="17" s="1"/>
  <c r="I47" i="17"/>
  <c r="I20" i="16"/>
  <c r="U19" i="16"/>
  <c r="V19" i="16" s="1"/>
  <c r="I20" i="15"/>
  <c r="R18" i="15"/>
  <c r="S18" i="15" s="1"/>
  <c r="U12" i="9"/>
  <c r="V12" i="9" s="1"/>
  <c r="G91" i="9"/>
  <c r="G14" i="9"/>
  <c r="G25" i="9"/>
  <c r="G47" i="9"/>
  <c r="G102" i="9"/>
  <c r="G69" i="9"/>
  <c r="G124" i="9"/>
  <c r="G36" i="9"/>
  <c r="G58" i="9"/>
  <c r="G80" i="9"/>
  <c r="G113" i="9"/>
  <c r="I16" i="9"/>
  <c r="J20" i="9"/>
  <c r="P140" i="17" l="1"/>
  <c r="I48" i="17"/>
  <c r="J20" i="17"/>
  <c r="R20" i="17" s="1"/>
  <c r="S20" i="17" s="1"/>
  <c r="I21" i="16"/>
  <c r="U20" i="16"/>
  <c r="V20" i="16" s="1"/>
  <c r="I21" i="15"/>
  <c r="R19" i="15"/>
  <c r="S19" i="15" s="1"/>
  <c r="U13" i="9"/>
  <c r="V13" i="9" s="1"/>
  <c r="G136" i="9"/>
  <c r="G70" i="9"/>
  <c r="G114" i="9"/>
  <c r="G15" i="9"/>
  <c r="G26" i="9"/>
  <c r="G59" i="9"/>
  <c r="G92" i="9"/>
  <c r="G81" i="9"/>
  <c r="G37" i="9"/>
  <c r="G125" i="9"/>
  <c r="G48" i="9"/>
  <c r="G103" i="9"/>
  <c r="I17" i="9"/>
  <c r="J21" i="9"/>
  <c r="P141" i="17" l="1"/>
  <c r="J21" i="17"/>
  <c r="R21" i="17" s="1"/>
  <c r="S21" i="17" s="1"/>
  <c r="I49" i="17"/>
  <c r="U21" i="16"/>
  <c r="V21" i="16" s="1"/>
  <c r="I22" i="16"/>
  <c r="R20" i="15"/>
  <c r="S20" i="15" s="1"/>
  <c r="I22" i="15"/>
  <c r="U14" i="9"/>
  <c r="V14" i="9" s="1"/>
  <c r="G71" i="9"/>
  <c r="G126" i="9"/>
  <c r="G115" i="9"/>
  <c r="G49" i="9"/>
  <c r="G137" i="9"/>
  <c r="G104" i="9"/>
  <c r="G27" i="9"/>
  <c r="G82" i="9"/>
  <c r="G60" i="9"/>
  <c r="G93" i="9"/>
  <c r="G38" i="9"/>
  <c r="G148" i="9"/>
  <c r="I18" i="9"/>
  <c r="J22" i="9"/>
  <c r="P142" i="17" l="1"/>
  <c r="J22" i="17"/>
  <c r="R22" i="17" s="1"/>
  <c r="S22" i="17" s="1"/>
  <c r="I50" i="17"/>
  <c r="I23" i="16"/>
  <c r="U22" i="16"/>
  <c r="V22" i="16" s="1"/>
  <c r="R21" i="15"/>
  <c r="S21" i="15" s="1"/>
  <c r="I23" i="15"/>
  <c r="U15" i="9"/>
  <c r="V15" i="9" s="1"/>
  <c r="G72" i="9"/>
  <c r="G50" i="9"/>
  <c r="G61" i="9"/>
  <c r="G105" i="9"/>
  <c r="G39" i="9"/>
  <c r="G160" i="9"/>
  <c r="G127" i="9"/>
  <c r="G116" i="9"/>
  <c r="G94" i="9"/>
  <c r="G138" i="9"/>
  <c r="G149" i="9"/>
  <c r="G83" i="9"/>
  <c r="U16" i="9"/>
  <c r="V16" i="9" s="1"/>
  <c r="I19" i="9"/>
  <c r="J23" i="9"/>
  <c r="P143" i="17" l="1"/>
  <c r="I51" i="17"/>
  <c r="J23" i="17"/>
  <c r="R23" i="17" s="1"/>
  <c r="S23" i="17" s="1"/>
  <c r="U23" i="16"/>
  <c r="V23" i="16" s="1"/>
  <c r="I24" i="16"/>
  <c r="I24" i="15"/>
  <c r="R22" i="15"/>
  <c r="S22" i="15" s="1"/>
  <c r="G117" i="9"/>
  <c r="G150" i="9"/>
  <c r="G172" i="9"/>
  <c r="G73" i="9"/>
  <c r="G62" i="9"/>
  <c r="G106" i="9"/>
  <c r="G95" i="9"/>
  <c r="G128" i="9"/>
  <c r="G51" i="9"/>
  <c r="G161" i="9"/>
  <c r="G139" i="9"/>
  <c r="G84" i="9"/>
  <c r="U17" i="9"/>
  <c r="V17" i="9" s="1"/>
  <c r="I20" i="9"/>
  <c r="J24" i="9"/>
  <c r="P144" i="17" l="1"/>
  <c r="J24" i="17"/>
  <c r="R24" i="17" s="1"/>
  <c r="S24" i="17" s="1"/>
  <c r="I52" i="17"/>
  <c r="I25" i="16"/>
  <c r="U24" i="16"/>
  <c r="V24" i="16" s="1"/>
  <c r="R23" i="15"/>
  <c r="S23" i="15" s="1"/>
  <c r="I25" i="15"/>
  <c r="G96" i="9"/>
  <c r="G85" i="9"/>
  <c r="G151" i="9"/>
  <c r="G107" i="9"/>
  <c r="G184" i="9"/>
  <c r="G140" i="9"/>
  <c r="G173" i="9"/>
  <c r="G118" i="9"/>
  <c r="G162" i="9"/>
  <c r="G63" i="9"/>
  <c r="G74" i="9"/>
  <c r="G129" i="9"/>
  <c r="U18" i="9"/>
  <c r="V18" i="9" s="1"/>
  <c r="I21" i="9"/>
  <c r="J25" i="9"/>
  <c r="P145" i="17" l="1"/>
  <c r="I53" i="17"/>
  <c r="J25" i="17"/>
  <c r="R25" i="17" s="1"/>
  <c r="S25" i="17" s="1"/>
  <c r="U25" i="16"/>
  <c r="V25" i="16" s="1"/>
  <c r="I26" i="16"/>
  <c r="R24" i="15"/>
  <c r="S24" i="15" s="1"/>
  <c r="I26" i="15"/>
  <c r="G86" i="9"/>
  <c r="G185" i="9"/>
  <c r="G163" i="9"/>
  <c r="G130" i="9"/>
  <c r="G119" i="9"/>
  <c r="G75" i="9"/>
  <c r="G152" i="9"/>
  <c r="G97" i="9"/>
  <c r="G141" i="9"/>
  <c r="G174" i="9"/>
  <c r="G196" i="9"/>
  <c r="G108" i="9"/>
  <c r="U19" i="9"/>
  <c r="V19" i="9" s="1"/>
  <c r="I22" i="9"/>
  <c r="J26" i="9"/>
  <c r="P146" i="17" l="1"/>
  <c r="J26" i="17"/>
  <c r="R26" i="17" s="1"/>
  <c r="S26" i="17" s="1"/>
  <c r="I54" i="17"/>
  <c r="I27" i="16"/>
  <c r="U26" i="16"/>
  <c r="V26" i="16" s="1"/>
  <c r="R25" i="15"/>
  <c r="S25" i="15" s="1"/>
  <c r="I27" i="15"/>
  <c r="G120" i="9"/>
  <c r="G109" i="9"/>
  <c r="G142" i="9"/>
  <c r="G208" i="9"/>
  <c r="G164" i="9"/>
  <c r="G175" i="9"/>
  <c r="G186" i="9"/>
  <c r="G87" i="9"/>
  <c r="G197" i="9"/>
  <c r="G153" i="9"/>
  <c r="G131" i="9"/>
  <c r="G98" i="9"/>
  <c r="U20" i="9"/>
  <c r="V20" i="9" s="1"/>
  <c r="I23" i="9"/>
  <c r="J27" i="9"/>
  <c r="P147" i="17" l="1"/>
  <c r="J27" i="17"/>
  <c r="R27" i="17" s="1"/>
  <c r="S27" i="17" s="1"/>
  <c r="I55" i="17"/>
  <c r="I28" i="16"/>
  <c r="U27" i="16"/>
  <c r="V27" i="16" s="1"/>
  <c r="I28" i="15"/>
  <c r="R26" i="15"/>
  <c r="S26" i="15" s="1"/>
  <c r="G110" i="9"/>
  <c r="G99" i="9"/>
  <c r="G220" i="9"/>
  <c r="G143" i="9"/>
  <c r="G198" i="9"/>
  <c r="G154" i="9"/>
  <c r="G165" i="9"/>
  <c r="G187" i="9"/>
  <c r="G121" i="9"/>
  <c r="G209" i="9"/>
  <c r="G176" i="9"/>
  <c r="G132" i="9"/>
  <c r="U21" i="9"/>
  <c r="V21" i="9" s="1"/>
  <c r="I24" i="9"/>
  <c r="J28" i="9"/>
  <c r="P148" i="17" l="1"/>
  <c r="I56" i="17"/>
  <c r="J28" i="17"/>
  <c r="R28" i="17" s="1"/>
  <c r="S28" i="17" s="1"/>
  <c r="I29" i="16"/>
  <c r="U28" i="16"/>
  <c r="V28" i="16" s="1"/>
  <c r="I29" i="15"/>
  <c r="R27" i="15"/>
  <c r="S27" i="15" s="1"/>
  <c r="G144" i="9"/>
  <c r="G199" i="9"/>
  <c r="G155" i="9"/>
  <c r="G188" i="9"/>
  <c r="G177" i="9"/>
  <c r="G232" i="9"/>
  <c r="G221" i="9"/>
  <c r="G166" i="9"/>
  <c r="G111" i="9"/>
  <c r="G133" i="9"/>
  <c r="G210" i="9"/>
  <c r="G122" i="9"/>
  <c r="U22" i="9"/>
  <c r="V22" i="9" s="1"/>
  <c r="I25" i="9"/>
  <c r="J29" i="9"/>
  <c r="P149" i="17" l="1"/>
  <c r="I57" i="17"/>
  <c r="J29" i="17"/>
  <c r="R29" i="17" s="1"/>
  <c r="S29" i="17" s="1"/>
  <c r="U29" i="16"/>
  <c r="V29" i="16" s="1"/>
  <c r="I30" i="16"/>
  <c r="R28" i="15"/>
  <c r="S28" i="15" s="1"/>
  <c r="I30" i="15"/>
  <c r="G244" i="9"/>
  <c r="G211" i="9"/>
  <c r="G178" i="9"/>
  <c r="G145" i="9"/>
  <c r="G134" i="9"/>
  <c r="G200" i="9"/>
  <c r="G222" i="9"/>
  <c r="G233" i="9"/>
  <c r="G167" i="9"/>
  <c r="G123" i="9"/>
  <c r="G189" i="9"/>
  <c r="G156" i="9"/>
  <c r="U23" i="9"/>
  <c r="V23" i="9" s="1"/>
  <c r="I26" i="9"/>
  <c r="J30" i="9"/>
  <c r="P150" i="17" l="1"/>
  <c r="I58" i="17"/>
  <c r="J30" i="17"/>
  <c r="R30" i="17" s="1"/>
  <c r="S30" i="17" s="1"/>
  <c r="U30" i="16"/>
  <c r="V30" i="16" s="1"/>
  <c r="I31" i="16"/>
  <c r="I31" i="15"/>
  <c r="R29" i="15"/>
  <c r="S29" i="15" s="1"/>
  <c r="G135" i="9"/>
  <c r="G212" i="9"/>
  <c r="G223" i="9"/>
  <c r="G168" i="9"/>
  <c r="G245" i="9"/>
  <c r="G157" i="9"/>
  <c r="G201" i="9"/>
  <c r="G234" i="9"/>
  <c r="G190" i="9"/>
  <c r="G179" i="9"/>
  <c r="G146" i="9"/>
  <c r="G256" i="9"/>
  <c r="U24" i="9"/>
  <c r="V24" i="9" s="1"/>
  <c r="I27" i="9"/>
  <c r="J31" i="9"/>
  <c r="P151" i="17" l="1"/>
  <c r="I59" i="17"/>
  <c r="J31" i="17"/>
  <c r="R31" i="17" s="1"/>
  <c r="S31" i="17" s="1"/>
  <c r="I32" i="16"/>
  <c r="U31" i="16"/>
  <c r="V31" i="16" s="1"/>
  <c r="R30" i="15"/>
  <c r="S30" i="15" s="1"/>
  <c r="I32" i="15"/>
  <c r="G268" i="9"/>
  <c r="G246" i="9"/>
  <c r="G180" i="9"/>
  <c r="G191" i="9"/>
  <c r="G169" i="9"/>
  <c r="G224" i="9"/>
  <c r="G158" i="9"/>
  <c r="G213" i="9"/>
  <c r="G235" i="9"/>
  <c r="G202" i="9"/>
  <c r="G257" i="9"/>
  <c r="G147" i="9"/>
  <c r="U25" i="9"/>
  <c r="V25" i="9" s="1"/>
  <c r="I28" i="9"/>
  <c r="J32" i="9"/>
  <c r="P152" i="17" l="1"/>
  <c r="J32" i="17"/>
  <c r="R32" i="17" s="1"/>
  <c r="S32" i="17" s="1"/>
  <c r="I60" i="17"/>
  <c r="I33" i="16"/>
  <c r="U32" i="16"/>
  <c r="V32" i="16" s="1"/>
  <c r="I33" i="15"/>
  <c r="R31" i="15"/>
  <c r="S31" i="15" s="1"/>
  <c r="G159" i="9"/>
  <c r="G269" i="9"/>
  <c r="G170" i="9"/>
  <c r="G192" i="9"/>
  <c r="G214" i="9"/>
  <c r="G236" i="9"/>
  <c r="G258" i="9"/>
  <c r="G225" i="9"/>
  <c r="G203" i="9"/>
  <c r="G247" i="9"/>
  <c r="G181" i="9"/>
  <c r="G280" i="9"/>
  <c r="U26" i="9"/>
  <c r="V26" i="9" s="1"/>
  <c r="I29" i="9"/>
  <c r="J33" i="9"/>
  <c r="P153" i="17" l="1"/>
  <c r="J33" i="17"/>
  <c r="R33" i="17" s="1"/>
  <c r="S33" i="17" s="1"/>
  <c r="I61" i="17"/>
  <c r="U33" i="16"/>
  <c r="V33" i="16" s="1"/>
  <c r="I34" i="16"/>
  <c r="I34" i="15"/>
  <c r="R32" i="15"/>
  <c r="S32" i="15" s="1"/>
  <c r="G292" i="9"/>
  <c r="G237" i="9"/>
  <c r="G204" i="9"/>
  <c r="G193" i="9"/>
  <c r="G270" i="9"/>
  <c r="G182" i="9"/>
  <c r="G259" i="9"/>
  <c r="G248" i="9"/>
  <c r="G281" i="9"/>
  <c r="G215" i="9"/>
  <c r="G226" i="9"/>
  <c r="G171" i="9"/>
  <c r="U27" i="9"/>
  <c r="V27" i="9" s="1"/>
  <c r="I30" i="9"/>
  <c r="J34" i="9"/>
  <c r="P154" i="17" l="1"/>
  <c r="J34" i="17"/>
  <c r="R34" i="17" s="1"/>
  <c r="S34" i="17" s="1"/>
  <c r="I62" i="17"/>
  <c r="I35" i="16"/>
  <c r="U34" i="16"/>
  <c r="V34" i="16" s="1"/>
  <c r="I35" i="15"/>
  <c r="R33" i="15"/>
  <c r="S33" i="15" s="1"/>
  <c r="G238" i="9"/>
  <c r="G183" i="9"/>
  <c r="G260" i="9"/>
  <c r="G205" i="9"/>
  <c r="G227" i="9"/>
  <c r="G194" i="9"/>
  <c r="G249" i="9"/>
  <c r="G271" i="9"/>
  <c r="G216" i="9"/>
  <c r="G293" i="9"/>
  <c r="G282" i="9"/>
  <c r="G304" i="9"/>
  <c r="U28" i="9"/>
  <c r="V28" i="9" s="1"/>
  <c r="I31" i="9"/>
  <c r="J35" i="9"/>
  <c r="P155" i="17" l="1"/>
  <c r="J35" i="17"/>
  <c r="R35" i="17" s="1"/>
  <c r="S35" i="17" s="1"/>
  <c r="I63" i="17"/>
  <c r="I36" i="16"/>
  <c r="U35" i="16"/>
  <c r="V35" i="16" s="1"/>
  <c r="R34" i="15"/>
  <c r="S34" i="15" s="1"/>
  <c r="I36" i="15"/>
  <c r="G316" i="9"/>
  <c r="G283" i="9"/>
  <c r="G217" i="9"/>
  <c r="G305" i="9"/>
  <c r="G206" i="9"/>
  <c r="G195" i="9"/>
  <c r="G294" i="9"/>
  <c r="G261" i="9"/>
  <c r="G272" i="9"/>
  <c r="G228" i="9"/>
  <c r="G239" i="9"/>
  <c r="G250" i="9"/>
  <c r="U29" i="9"/>
  <c r="V29" i="9" s="1"/>
  <c r="I32" i="9"/>
  <c r="J36" i="9"/>
  <c r="P156" i="17" l="1"/>
  <c r="J36" i="17"/>
  <c r="R36" i="17" s="1"/>
  <c r="S36" i="17" s="1"/>
  <c r="I64" i="17"/>
  <c r="I37" i="16"/>
  <c r="U36" i="16"/>
  <c r="V36" i="16" s="1"/>
  <c r="I37" i="15"/>
  <c r="R35" i="15"/>
  <c r="S35" i="15" s="1"/>
  <c r="G262" i="9"/>
  <c r="G273" i="9"/>
  <c r="G317" i="9"/>
  <c r="G240" i="9"/>
  <c r="G207" i="9"/>
  <c r="G295" i="9"/>
  <c r="G251" i="9"/>
  <c r="G306" i="9"/>
  <c r="G229" i="9"/>
  <c r="G284" i="9"/>
  <c r="G218" i="9"/>
  <c r="G328" i="9"/>
  <c r="U30" i="9"/>
  <c r="V30" i="9" s="1"/>
  <c r="I33" i="9"/>
  <c r="J37" i="9"/>
  <c r="P157" i="17" l="1"/>
  <c r="I65" i="17"/>
  <c r="J37" i="17"/>
  <c r="R37" i="17" s="1"/>
  <c r="S37" i="17" s="1"/>
  <c r="U37" i="16"/>
  <c r="V37" i="16" s="1"/>
  <c r="I38" i="16"/>
  <c r="R36" i="15"/>
  <c r="S36" i="15" s="1"/>
  <c r="I38" i="15"/>
  <c r="G230" i="9"/>
  <c r="G340" i="9"/>
  <c r="G318" i="9"/>
  <c r="G252" i="9"/>
  <c r="G296" i="9"/>
  <c r="G307" i="9"/>
  <c r="G285" i="9"/>
  <c r="G263" i="9"/>
  <c r="G329" i="9"/>
  <c r="G241" i="9"/>
  <c r="G219" i="9"/>
  <c r="G274" i="9"/>
  <c r="U31" i="9"/>
  <c r="V31" i="9" s="1"/>
  <c r="U32" i="9"/>
  <c r="V32" i="9" s="1"/>
  <c r="I34" i="9"/>
  <c r="J38" i="9"/>
  <c r="P158" i="17" l="1"/>
  <c r="I66" i="17"/>
  <c r="J38" i="17"/>
  <c r="R38" i="17" s="1"/>
  <c r="S38" i="17" s="1"/>
  <c r="I39" i="16"/>
  <c r="U38" i="16"/>
  <c r="V38" i="16" s="1"/>
  <c r="R37" i="15"/>
  <c r="S37" i="15" s="1"/>
  <c r="I39" i="15"/>
  <c r="G286" i="9"/>
  <c r="G275" i="9"/>
  <c r="G264" i="9"/>
  <c r="G231" i="9"/>
  <c r="G297" i="9"/>
  <c r="G330" i="9"/>
  <c r="G253" i="9"/>
  <c r="G319" i="9"/>
  <c r="G352" i="9"/>
  <c r="G341" i="9"/>
  <c r="G308" i="9"/>
  <c r="G242" i="9"/>
  <c r="I35" i="9"/>
  <c r="J39" i="9"/>
  <c r="P159" i="17" l="1"/>
  <c r="I67" i="17"/>
  <c r="J39" i="17"/>
  <c r="R39" i="17" s="1"/>
  <c r="S39" i="17" s="1"/>
  <c r="U39" i="16"/>
  <c r="V39" i="16" s="1"/>
  <c r="I40" i="16"/>
  <c r="I40" i="15"/>
  <c r="R38" i="15"/>
  <c r="S38" i="15" s="1"/>
  <c r="G254" i="9"/>
  <c r="G331" i="9"/>
  <c r="G243" i="9"/>
  <c r="G320" i="9"/>
  <c r="G276" i="9"/>
  <c r="G353" i="9"/>
  <c r="G342" i="9"/>
  <c r="G287" i="9"/>
  <c r="G265" i="9"/>
  <c r="G309" i="9"/>
  <c r="G298" i="9"/>
  <c r="U33" i="9"/>
  <c r="V33" i="9" s="1"/>
  <c r="U34" i="9"/>
  <c r="V34" i="9" s="1"/>
  <c r="I36" i="9"/>
  <c r="J40" i="9"/>
  <c r="P160" i="17" l="1"/>
  <c r="J40" i="17"/>
  <c r="R40" i="17" s="1"/>
  <c r="S40" i="17" s="1"/>
  <c r="I68" i="17"/>
  <c r="I41" i="16"/>
  <c r="U40" i="16"/>
  <c r="V40" i="16" s="1"/>
  <c r="R39" i="15"/>
  <c r="S39" i="15" s="1"/>
  <c r="I41" i="15"/>
  <c r="G321" i="9"/>
  <c r="G299" i="9"/>
  <c r="G332" i="9"/>
  <c r="G310" i="9"/>
  <c r="G354" i="9"/>
  <c r="G255" i="9"/>
  <c r="G343" i="9"/>
  <c r="G277" i="9"/>
  <c r="G288" i="9"/>
  <c r="G266" i="9"/>
  <c r="I37" i="9"/>
  <c r="J41" i="9"/>
  <c r="P161" i="17" l="1"/>
  <c r="I69" i="17"/>
  <c r="J41" i="17"/>
  <c r="R41" i="17" s="1"/>
  <c r="S41" i="17" s="1"/>
  <c r="U41" i="16"/>
  <c r="V41" i="16" s="1"/>
  <c r="I42" i="16"/>
  <c r="I42" i="15"/>
  <c r="R40" i="15"/>
  <c r="S40" i="15" s="1"/>
  <c r="G289" i="9"/>
  <c r="G322" i="9"/>
  <c r="G355" i="9"/>
  <c r="G344" i="9"/>
  <c r="G278" i="9"/>
  <c r="G267" i="9"/>
  <c r="G311" i="9"/>
  <c r="G300" i="9"/>
  <c r="G333" i="9"/>
  <c r="U35" i="9"/>
  <c r="V35" i="9" s="1"/>
  <c r="I38" i="9"/>
  <c r="J42" i="9"/>
  <c r="P162" i="17" l="1"/>
  <c r="J42" i="17"/>
  <c r="R42" i="17" s="1"/>
  <c r="S42" i="17" s="1"/>
  <c r="I70" i="17"/>
  <c r="I43" i="16"/>
  <c r="U42" i="16"/>
  <c r="V42" i="16" s="1"/>
  <c r="I43" i="15"/>
  <c r="R41" i="15"/>
  <c r="S41" i="15" s="1"/>
  <c r="G312" i="9"/>
  <c r="G356" i="9"/>
  <c r="G279" i="9"/>
  <c r="G334" i="9"/>
  <c r="G323" i="9"/>
  <c r="G345" i="9"/>
  <c r="G290" i="9"/>
  <c r="G301" i="9"/>
  <c r="U36" i="9"/>
  <c r="V36" i="9" s="1"/>
  <c r="I39" i="9"/>
  <c r="J43" i="9"/>
  <c r="P163" i="17" l="1"/>
  <c r="I71" i="17"/>
  <c r="J43" i="17"/>
  <c r="R43" i="17" s="1"/>
  <c r="S43" i="17" s="1"/>
  <c r="U43" i="16"/>
  <c r="V43" i="16" s="1"/>
  <c r="I44" i="16"/>
  <c r="R42" i="15"/>
  <c r="S42" i="15" s="1"/>
  <c r="I44" i="15"/>
  <c r="G302" i="9"/>
  <c r="G291" i="9"/>
  <c r="G357" i="9"/>
  <c r="G313" i="9"/>
  <c r="G346" i="9"/>
  <c r="G335" i="9"/>
  <c r="G324" i="9"/>
  <c r="U37" i="9"/>
  <c r="V37" i="9" s="1"/>
  <c r="U38" i="9"/>
  <c r="V38" i="9" s="1"/>
  <c r="I40" i="9"/>
  <c r="J44" i="9"/>
  <c r="P164" i="17" l="1"/>
  <c r="J44" i="17"/>
  <c r="R44" i="17" s="1"/>
  <c r="S44" i="17" s="1"/>
  <c r="I72" i="17"/>
  <c r="I45" i="16"/>
  <c r="U44" i="16"/>
  <c r="V44" i="16" s="1"/>
  <c r="I45" i="15"/>
  <c r="R43" i="15"/>
  <c r="S43" i="15" s="1"/>
  <c r="G336" i="9"/>
  <c r="G347" i="9"/>
  <c r="G303" i="9"/>
  <c r="G325" i="9"/>
  <c r="G358" i="9"/>
  <c r="G314" i="9"/>
  <c r="I41" i="9"/>
  <c r="J45" i="9"/>
  <c r="P165" i="17" l="1"/>
  <c r="I73" i="17"/>
  <c r="J45" i="17"/>
  <c r="R45" i="17" s="1"/>
  <c r="S45" i="17" s="1"/>
  <c r="U45" i="16"/>
  <c r="V45" i="16" s="1"/>
  <c r="I46" i="16"/>
  <c r="R44" i="15"/>
  <c r="S44" i="15" s="1"/>
  <c r="I46" i="15"/>
  <c r="G359" i="9"/>
  <c r="G337" i="9"/>
  <c r="G315" i="9"/>
  <c r="G326" i="9"/>
  <c r="G348" i="9"/>
  <c r="U39" i="9"/>
  <c r="V39" i="9" s="1"/>
  <c r="I42" i="9"/>
  <c r="J46" i="9"/>
  <c r="P166" i="17" l="1"/>
  <c r="J46" i="17"/>
  <c r="R46" i="17" s="1"/>
  <c r="S46" i="17" s="1"/>
  <c r="I74" i="17"/>
  <c r="U46" i="16"/>
  <c r="V46" i="16" s="1"/>
  <c r="I47" i="16"/>
  <c r="I47" i="15"/>
  <c r="R45" i="15"/>
  <c r="S45" i="15" s="1"/>
  <c r="G338" i="9"/>
  <c r="G327" i="9"/>
  <c r="G349" i="9"/>
  <c r="G360" i="9"/>
  <c r="U40" i="9"/>
  <c r="V40" i="9" s="1"/>
  <c r="I43" i="9"/>
  <c r="J47" i="9"/>
  <c r="P167" i="17" l="1"/>
  <c r="J47" i="17"/>
  <c r="R47" i="17" s="1"/>
  <c r="S47" i="17" s="1"/>
  <c r="I75" i="17"/>
  <c r="U47" i="16"/>
  <c r="V47" i="16" s="1"/>
  <c r="I48" i="16"/>
  <c r="R46" i="15"/>
  <c r="S46" i="15" s="1"/>
  <c r="I48" i="15"/>
  <c r="G361" i="9"/>
  <c r="G339" i="9"/>
  <c r="G350" i="9"/>
  <c r="U41" i="9"/>
  <c r="V41" i="9" s="1"/>
  <c r="I44" i="9"/>
  <c r="J48" i="9"/>
  <c r="P168" i="17" l="1"/>
  <c r="I76" i="17"/>
  <c r="J48" i="17"/>
  <c r="R48" i="17" s="1"/>
  <c r="S48" i="17" s="1"/>
  <c r="I49" i="16"/>
  <c r="U48" i="16"/>
  <c r="V48" i="16" s="1"/>
  <c r="I49" i="15"/>
  <c r="R47" i="15"/>
  <c r="S47" i="15" s="1"/>
  <c r="G362" i="9"/>
  <c r="G351" i="9"/>
  <c r="U42" i="9"/>
  <c r="V42" i="9" s="1"/>
  <c r="I45" i="9"/>
  <c r="J49" i="9"/>
  <c r="P169" i="17" l="1"/>
  <c r="J49" i="17"/>
  <c r="R49" i="17" s="1"/>
  <c r="S49" i="17" s="1"/>
  <c r="I77" i="17"/>
  <c r="U49" i="16"/>
  <c r="V49" i="16" s="1"/>
  <c r="I50" i="16"/>
  <c r="I50" i="15"/>
  <c r="R48" i="15"/>
  <c r="S48" i="15" s="1"/>
  <c r="G363" i="9"/>
  <c r="U43" i="9"/>
  <c r="V43" i="9" s="1"/>
  <c r="I46" i="9"/>
  <c r="J50" i="9"/>
  <c r="P170" i="17" l="1"/>
  <c r="I78" i="17"/>
  <c r="J50" i="17"/>
  <c r="R50" i="17" s="1"/>
  <c r="S50" i="17" s="1"/>
  <c r="I51" i="16"/>
  <c r="U50" i="16"/>
  <c r="V50" i="16" s="1"/>
  <c r="I51" i="15"/>
  <c r="R49" i="15"/>
  <c r="S49" i="15" s="1"/>
  <c r="U44" i="9"/>
  <c r="V44" i="9" s="1"/>
  <c r="I47" i="9"/>
  <c r="J51" i="9"/>
  <c r="P171" i="17" l="1"/>
  <c r="I79" i="17"/>
  <c r="J51" i="17"/>
  <c r="R51" i="17" s="1"/>
  <c r="S51" i="17" s="1"/>
  <c r="U51" i="16"/>
  <c r="V51" i="16" s="1"/>
  <c r="I52" i="16"/>
  <c r="I52" i="15"/>
  <c r="R50" i="15"/>
  <c r="S50" i="15" s="1"/>
  <c r="U45" i="9"/>
  <c r="V45" i="9" s="1"/>
  <c r="I48" i="9"/>
  <c r="J52" i="9"/>
  <c r="P172" i="17" l="1"/>
  <c r="J52" i="17"/>
  <c r="R52" i="17" s="1"/>
  <c r="S52" i="17" s="1"/>
  <c r="I80" i="17"/>
  <c r="I53" i="16"/>
  <c r="U52" i="16"/>
  <c r="V52" i="16" s="1"/>
  <c r="R51" i="15"/>
  <c r="S51" i="15" s="1"/>
  <c r="I53" i="15"/>
  <c r="U46" i="9"/>
  <c r="V46" i="9" s="1"/>
  <c r="I49" i="9"/>
  <c r="J53" i="9"/>
  <c r="P173" i="17" l="1"/>
  <c r="I81" i="17"/>
  <c r="J53" i="17"/>
  <c r="R53" i="17" s="1"/>
  <c r="S53" i="17" s="1"/>
  <c r="U53" i="16"/>
  <c r="V53" i="16" s="1"/>
  <c r="I54" i="16"/>
  <c r="I54" i="15"/>
  <c r="R52" i="15"/>
  <c r="S52" i="15" s="1"/>
  <c r="U47" i="9"/>
  <c r="V47" i="9" s="1"/>
  <c r="I50" i="9"/>
  <c r="J54" i="9"/>
  <c r="P174" i="17" l="1"/>
  <c r="I82" i="17"/>
  <c r="J54" i="17"/>
  <c r="R54" i="17" s="1"/>
  <c r="S54" i="17" s="1"/>
  <c r="I55" i="16"/>
  <c r="U54" i="16"/>
  <c r="V54" i="16" s="1"/>
  <c r="I55" i="15"/>
  <c r="R53" i="15"/>
  <c r="S53" i="15" s="1"/>
  <c r="U48" i="9"/>
  <c r="V48" i="9" s="1"/>
  <c r="I51" i="9"/>
  <c r="J55" i="9"/>
  <c r="P175" i="17" l="1"/>
  <c r="I83" i="17"/>
  <c r="J55" i="17"/>
  <c r="R55" i="17" s="1"/>
  <c r="S55" i="17" s="1"/>
  <c r="I56" i="16"/>
  <c r="U55" i="16"/>
  <c r="V55" i="16" s="1"/>
  <c r="R54" i="15"/>
  <c r="S54" i="15" s="1"/>
  <c r="I56" i="15"/>
  <c r="U49" i="9"/>
  <c r="V49" i="9" s="1"/>
  <c r="I52" i="9"/>
  <c r="J56" i="9"/>
  <c r="P176" i="17" l="1"/>
  <c r="J56" i="17"/>
  <c r="R56" i="17" s="1"/>
  <c r="S56" i="17" s="1"/>
  <c r="I84" i="17"/>
  <c r="I57" i="16"/>
  <c r="U56" i="16"/>
  <c r="V56" i="16" s="1"/>
  <c r="I57" i="15"/>
  <c r="R55" i="15"/>
  <c r="S55" i="15" s="1"/>
  <c r="U50" i="9"/>
  <c r="V50" i="9" s="1"/>
  <c r="I53" i="9"/>
  <c r="J57" i="9"/>
  <c r="P177" i="17" l="1"/>
  <c r="I85" i="17"/>
  <c r="J57" i="17"/>
  <c r="R57" i="17" s="1"/>
  <c r="S57" i="17" s="1"/>
  <c r="U57" i="16"/>
  <c r="V57" i="16" s="1"/>
  <c r="I58" i="16"/>
  <c r="I58" i="15"/>
  <c r="R56" i="15"/>
  <c r="S56" i="15" s="1"/>
  <c r="U51" i="9"/>
  <c r="V51" i="9" s="1"/>
  <c r="U52" i="9"/>
  <c r="V52" i="9" s="1"/>
  <c r="I54" i="9"/>
  <c r="J58" i="9"/>
  <c r="P178" i="17" l="1"/>
  <c r="I86" i="17"/>
  <c r="J58" i="17"/>
  <c r="R58" i="17" s="1"/>
  <c r="S58" i="17" s="1"/>
  <c r="U58" i="16"/>
  <c r="V58" i="16" s="1"/>
  <c r="I59" i="16"/>
  <c r="I59" i="15"/>
  <c r="R57" i="15"/>
  <c r="S57" i="15" s="1"/>
  <c r="I55" i="9"/>
  <c r="J59" i="9"/>
  <c r="P179" i="17" l="1"/>
  <c r="I87" i="17"/>
  <c r="J59" i="17"/>
  <c r="R59" i="17" s="1"/>
  <c r="S59" i="17" s="1"/>
  <c r="U59" i="16"/>
  <c r="V59" i="16" s="1"/>
  <c r="I60" i="16"/>
  <c r="R58" i="15"/>
  <c r="S58" i="15" s="1"/>
  <c r="I60" i="15"/>
  <c r="U53" i="9"/>
  <c r="V53" i="9" s="1"/>
  <c r="I56" i="9"/>
  <c r="J60" i="9"/>
  <c r="P180" i="17" l="1"/>
  <c r="J60" i="17"/>
  <c r="R60" i="17" s="1"/>
  <c r="S60" i="17" s="1"/>
  <c r="I88" i="17"/>
  <c r="U60" i="16"/>
  <c r="V60" i="16" s="1"/>
  <c r="I61" i="16"/>
  <c r="I61" i="15"/>
  <c r="R59" i="15"/>
  <c r="S59" i="15" s="1"/>
  <c r="U54" i="9"/>
  <c r="V54" i="9" s="1"/>
  <c r="I57" i="9"/>
  <c r="J61" i="9"/>
  <c r="P181" i="17" l="1"/>
  <c r="I89" i="17"/>
  <c r="J61" i="17"/>
  <c r="R61" i="17" s="1"/>
  <c r="S61" i="17" s="1"/>
  <c r="I62" i="16"/>
  <c r="U61" i="16"/>
  <c r="V61" i="16" s="1"/>
  <c r="R60" i="15"/>
  <c r="S60" i="15" s="1"/>
  <c r="I62" i="15"/>
  <c r="U55" i="9"/>
  <c r="V55" i="9" s="1"/>
  <c r="I58" i="9"/>
  <c r="J62" i="9"/>
  <c r="P182" i="17" l="1"/>
  <c r="J62" i="17"/>
  <c r="R62" i="17" s="1"/>
  <c r="S62" i="17" s="1"/>
  <c r="I90" i="17"/>
  <c r="I63" i="16"/>
  <c r="U62" i="16"/>
  <c r="V62" i="16" s="1"/>
  <c r="I63" i="15"/>
  <c r="R61" i="15"/>
  <c r="S61" i="15" s="1"/>
  <c r="U56" i="9"/>
  <c r="V56" i="9" s="1"/>
  <c r="I59" i="9"/>
  <c r="J63" i="9"/>
  <c r="P183" i="17" l="1"/>
  <c r="I91" i="17"/>
  <c r="J63" i="17"/>
  <c r="R63" i="17" s="1"/>
  <c r="S63" i="17" s="1"/>
  <c r="U63" i="16"/>
  <c r="V63" i="16" s="1"/>
  <c r="I64" i="16"/>
  <c r="R62" i="15"/>
  <c r="S62" i="15" s="1"/>
  <c r="I64" i="15"/>
  <c r="U57" i="9"/>
  <c r="V57" i="9" s="1"/>
  <c r="I60" i="9"/>
  <c r="J64" i="9"/>
  <c r="P184" i="17" l="1"/>
  <c r="J64" i="17"/>
  <c r="R64" i="17" s="1"/>
  <c r="S64" i="17" s="1"/>
  <c r="I92" i="17"/>
  <c r="I65" i="16"/>
  <c r="U64" i="16"/>
  <c r="V64" i="16" s="1"/>
  <c r="I65" i="15"/>
  <c r="R63" i="15"/>
  <c r="S63" i="15" s="1"/>
  <c r="U58" i="9"/>
  <c r="V58" i="9" s="1"/>
  <c r="I61" i="9"/>
  <c r="J65" i="9"/>
  <c r="P185" i="17" l="1"/>
  <c r="I93" i="17"/>
  <c r="J65" i="17"/>
  <c r="R65" i="17" s="1"/>
  <c r="S65" i="17" s="1"/>
  <c r="I66" i="16"/>
  <c r="U65" i="16"/>
  <c r="V65" i="16" s="1"/>
  <c r="I66" i="15"/>
  <c r="R64" i="15"/>
  <c r="S64" i="15" s="1"/>
  <c r="U59" i="9"/>
  <c r="V59" i="9" s="1"/>
  <c r="I62" i="9"/>
  <c r="J66" i="9"/>
  <c r="P186" i="17" l="1"/>
  <c r="I94" i="17"/>
  <c r="J66" i="17"/>
  <c r="R66" i="17" s="1"/>
  <c r="S66" i="17" s="1"/>
  <c r="I67" i="16"/>
  <c r="U66" i="16"/>
  <c r="V66" i="16" s="1"/>
  <c r="R65" i="15"/>
  <c r="S65" i="15" s="1"/>
  <c r="I67" i="15"/>
  <c r="U60" i="9"/>
  <c r="V60" i="9" s="1"/>
  <c r="I63" i="9"/>
  <c r="J67" i="9"/>
  <c r="P187" i="17" l="1"/>
  <c r="I95" i="17"/>
  <c r="J67" i="17"/>
  <c r="R67" i="17" s="1"/>
  <c r="S67" i="17" s="1"/>
  <c r="U67" i="16"/>
  <c r="V67" i="16" s="1"/>
  <c r="I68" i="16"/>
  <c r="I68" i="15"/>
  <c r="R66" i="15"/>
  <c r="S66" i="15" s="1"/>
  <c r="U61" i="9"/>
  <c r="V61" i="9" s="1"/>
  <c r="I64" i="9"/>
  <c r="J68" i="9"/>
  <c r="P188" i="17" l="1"/>
  <c r="J68" i="17"/>
  <c r="R68" i="17" s="1"/>
  <c r="S68" i="17" s="1"/>
  <c r="I96" i="17"/>
  <c r="U68" i="16"/>
  <c r="V68" i="16" s="1"/>
  <c r="I69" i="16"/>
  <c r="R67" i="15"/>
  <c r="S67" i="15" s="1"/>
  <c r="I69" i="15"/>
  <c r="U62" i="9"/>
  <c r="V62" i="9" s="1"/>
  <c r="I65" i="9"/>
  <c r="J69" i="9"/>
  <c r="P189" i="17" l="1"/>
  <c r="I97" i="17"/>
  <c r="J69" i="17"/>
  <c r="R69" i="17" s="1"/>
  <c r="S69" i="17" s="1"/>
  <c r="I70" i="16"/>
  <c r="U69" i="16"/>
  <c r="V69" i="16" s="1"/>
  <c r="R68" i="15"/>
  <c r="S68" i="15" s="1"/>
  <c r="I70" i="15"/>
  <c r="U63" i="9"/>
  <c r="V63" i="9" s="1"/>
  <c r="U64" i="9"/>
  <c r="V64" i="9" s="1"/>
  <c r="I66" i="9"/>
  <c r="J70" i="9"/>
  <c r="P190" i="17" l="1"/>
  <c r="J70" i="17"/>
  <c r="R70" i="17" s="1"/>
  <c r="S70" i="17" s="1"/>
  <c r="I98" i="17"/>
  <c r="I71" i="16"/>
  <c r="U70" i="16"/>
  <c r="V70" i="16" s="1"/>
  <c r="I71" i="15"/>
  <c r="R69" i="15"/>
  <c r="S69" i="15" s="1"/>
  <c r="I67" i="9"/>
  <c r="J71" i="9"/>
  <c r="P191" i="17" l="1"/>
  <c r="I99" i="17"/>
  <c r="J71" i="17"/>
  <c r="R71" i="17" s="1"/>
  <c r="S71" i="17" s="1"/>
  <c r="U71" i="16"/>
  <c r="V71" i="16" s="1"/>
  <c r="I72" i="16"/>
  <c r="I72" i="15"/>
  <c r="R70" i="15"/>
  <c r="S70" i="15" s="1"/>
  <c r="U65" i="9"/>
  <c r="V65" i="9" s="1"/>
  <c r="U66" i="9"/>
  <c r="V66" i="9" s="1"/>
  <c r="I68" i="9"/>
  <c r="J72" i="9"/>
  <c r="P192" i="17" l="1"/>
  <c r="J72" i="17"/>
  <c r="R72" i="17" s="1"/>
  <c r="S72" i="17" s="1"/>
  <c r="I100" i="17"/>
  <c r="I73" i="16"/>
  <c r="U72" i="16"/>
  <c r="V72" i="16" s="1"/>
  <c r="R71" i="15"/>
  <c r="S71" i="15" s="1"/>
  <c r="I73" i="15"/>
  <c r="I69" i="9"/>
  <c r="J73" i="9"/>
  <c r="P193" i="17" l="1"/>
  <c r="I101" i="17"/>
  <c r="J73" i="17"/>
  <c r="R73" i="17" s="1"/>
  <c r="S73" i="17" s="1"/>
  <c r="I74" i="16"/>
  <c r="U73" i="16"/>
  <c r="V73" i="16" s="1"/>
  <c r="I74" i="15"/>
  <c r="R72" i="15"/>
  <c r="S72" i="15" s="1"/>
  <c r="U67" i="9"/>
  <c r="V67" i="9" s="1"/>
  <c r="U68" i="9"/>
  <c r="V68" i="9" s="1"/>
  <c r="I70" i="9"/>
  <c r="J74" i="9"/>
  <c r="P194" i="17" l="1"/>
  <c r="I102" i="17"/>
  <c r="J74" i="17"/>
  <c r="R74" i="17" s="1"/>
  <c r="S74" i="17" s="1"/>
  <c r="I75" i="16"/>
  <c r="U74" i="16"/>
  <c r="V74" i="16" s="1"/>
  <c r="I75" i="15"/>
  <c r="R73" i="15"/>
  <c r="S73" i="15" s="1"/>
  <c r="I71" i="9"/>
  <c r="J75" i="9"/>
  <c r="P195" i="17" l="1"/>
  <c r="I103" i="17"/>
  <c r="J75" i="17"/>
  <c r="R75" i="17" s="1"/>
  <c r="S75" i="17" s="1"/>
  <c r="U75" i="16"/>
  <c r="V75" i="16" s="1"/>
  <c r="I76" i="16"/>
  <c r="R74" i="15"/>
  <c r="S74" i="15" s="1"/>
  <c r="I76" i="15"/>
  <c r="U69" i="9"/>
  <c r="V69" i="9" s="1"/>
  <c r="U70" i="9"/>
  <c r="V70" i="9" s="1"/>
  <c r="I72" i="9"/>
  <c r="J76" i="9"/>
  <c r="P196" i="17" l="1"/>
  <c r="J76" i="17"/>
  <c r="R76" i="17" s="1"/>
  <c r="S76" i="17" s="1"/>
  <c r="I104" i="17"/>
  <c r="U76" i="16"/>
  <c r="V76" i="16" s="1"/>
  <c r="I77" i="16"/>
  <c r="I77" i="15"/>
  <c r="R75" i="15"/>
  <c r="S75" i="15" s="1"/>
  <c r="I73" i="9"/>
  <c r="J77" i="9"/>
  <c r="P197" i="17" l="1"/>
  <c r="I105" i="17"/>
  <c r="J77" i="17"/>
  <c r="R77" i="17" s="1"/>
  <c r="S77" i="17" s="1"/>
  <c r="I78" i="16"/>
  <c r="U77" i="16"/>
  <c r="V77" i="16" s="1"/>
  <c r="R76" i="15"/>
  <c r="S76" i="15" s="1"/>
  <c r="I78" i="15"/>
  <c r="U71" i="9"/>
  <c r="V71" i="9" s="1"/>
  <c r="U72" i="9"/>
  <c r="V72" i="9" s="1"/>
  <c r="I74" i="9"/>
  <c r="J78" i="9"/>
  <c r="P198" i="17" l="1"/>
  <c r="J78" i="17"/>
  <c r="R78" i="17" s="1"/>
  <c r="S78" i="17" s="1"/>
  <c r="I106" i="17"/>
  <c r="I79" i="16"/>
  <c r="U78" i="16"/>
  <c r="V78" i="16" s="1"/>
  <c r="I79" i="15"/>
  <c r="R77" i="15"/>
  <c r="S77" i="15" s="1"/>
  <c r="I75" i="9"/>
  <c r="J79" i="9"/>
  <c r="P199" i="17" l="1"/>
  <c r="I107" i="17"/>
  <c r="J79" i="17"/>
  <c r="R79" i="17" s="1"/>
  <c r="S79" i="17" s="1"/>
  <c r="U79" i="16"/>
  <c r="V79" i="16" s="1"/>
  <c r="I80" i="16"/>
  <c r="R78" i="15"/>
  <c r="S78" i="15" s="1"/>
  <c r="I80" i="15"/>
  <c r="U73" i="9"/>
  <c r="V73" i="9" s="1"/>
  <c r="U74" i="9"/>
  <c r="V74" i="9" s="1"/>
  <c r="I76" i="9"/>
  <c r="J80" i="9"/>
  <c r="P200" i="17" l="1"/>
  <c r="J80" i="17"/>
  <c r="R80" i="17" s="1"/>
  <c r="S80" i="17" s="1"/>
  <c r="I108" i="17"/>
  <c r="I81" i="16"/>
  <c r="U80" i="16"/>
  <c r="V80" i="16" s="1"/>
  <c r="I81" i="15"/>
  <c r="R79" i="15"/>
  <c r="S79" i="15" s="1"/>
  <c r="I77" i="9"/>
  <c r="J81" i="9"/>
  <c r="P201" i="17" l="1"/>
  <c r="I109" i="17"/>
  <c r="J81" i="17"/>
  <c r="R81" i="17" s="1"/>
  <c r="S81" i="17" s="1"/>
  <c r="I82" i="16"/>
  <c r="U81" i="16"/>
  <c r="V81" i="16" s="1"/>
  <c r="I82" i="15"/>
  <c r="R80" i="15"/>
  <c r="S80" i="15" s="1"/>
  <c r="U75" i="9"/>
  <c r="V75" i="9" s="1"/>
  <c r="U76" i="9"/>
  <c r="V76" i="9" s="1"/>
  <c r="I78" i="9"/>
  <c r="J82" i="9"/>
  <c r="P202" i="17" l="1"/>
  <c r="I110" i="17"/>
  <c r="J82" i="17"/>
  <c r="R82" i="17" s="1"/>
  <c r="S82" i="17" s="1"/>
  <c r="I83" i="16"/>
  <c r="U82" i="16"/>
  <c r="V82" i="16" s="1"/>
  <c r="R81" i="15"/>
  <c r="S81" i="15" s="1"/>
  <c r="I83" i="15"/>
  <c r="I79" i="9"/>
  <c r="J83" i="9"/>
  <c r="P203" i="17" l="1"/>
  <c r="I111" i="17"/>
  <c r="J83" i="17"/>
  <c r="R83" i="17" s="1"/>
  <c r="S83" i="17" s="1"/>
  <c r="U83" i="16"/>
  <c r="V83" i="16" s="1"/>
  <c r="I84" i="16"/>
  <c r="I84" i="15"/>
  <c r="R82" i="15"/>
  <c r="S82" i="15" s="1"/>
  <c r="U77" i="9"/>
  <c r="V77" i="9" s="1"/>
  <c r="U78" i="9"/>
  <c r="V78" i="9" s="1"/>
  <c r="I80" i="9"/>
  <c r="J84" i="9"/>
  <c r="P204" i="17" l="1"/>
  <c r="J84" i="17"/>
  <c r="R84" i="17" s="1"/>
  <c r="S84" i="17" s="1"/>
  <c r="I112" i="17"/>
  <c r="I85" i="16"/>
  <c r="U84" i="16"/>
  <c r="V84" i="16" s="1"/>
  <c r="R83" i="15"/>
  <c r="S83" i="15" s="1"/>
  <c r="I85" i="15"/>
  <c r="U79" i="9"/>
  <c r="V79" i="9" s="1"/>
  <c r="I81" i="9"/>
  <c r="J85" i="9"/>
  <c r="P205" i="17" l="1"/>
  <c r="I113" i="17"/>
  <c r="J85" i="17"/>
  <c r="R85" i="17" s="1"/>
  <c r="S85" i="17" s="1"/>
  <c r="I86" i="16"/>
  <c r="U85" i="16"/>
  <c r="V85" i="16" s="1"/>
  <c r="R84" i="15"/>
  <c r="S84" i="15" s="1"/>
  <c r="I86" i="15"/>
  <c r="U80" i="9"/>
  <c r="V80" i="9" s="1"/>
  <c r="I82" i="9"/>
  <c r="J86" i="9"/>
  <c r="P206" i="17" l="1"/>
  <c r="J86" i="17"/>
  <c r="R86" i="17" s="1"/>
  <c r="S86" i="17" s="1"/>
  <c r="I114" i="17"/>
  <c r="I87" i="16"/>
  <c r="U86" i="16"/>
  <c r="V86" i="16" s="1"/>
  <c r="R85" i="15"/>
  <c r="S85" i="15" s="1"/>
  <c r="I87" i="15"/>
  <c r="U81" i="9"/>
  <c r="V81" i="9" s="1"/>
  <c r="I83" i="9"/>
  <c r="J87" i="9"/>
  <c r="P207" i="17" l="1"/>
  <c r="I115" i="17"/>
  <c r="J87" i="17"/>
  <c r="R87" i="17" s="1"/>
  <c r="S87" i="17" s="1"/>
  <c r="I88" i="16"/>
  <c r="U87" i="16"/>
  <c r="V87" i="16" s="1"/>
  <c r="I88" i="15"/>
  <c r="R86" i="15"/>
  <c r="S86" i="15" s="1"/>
  <c r="I84" i="9"/>
  <c r="J88" i="9"/>
  <c r="P208" i="17" l="1"/>
  <c r="J88" i="17"/>
  <c r="R88" i="17" s="1"/>
  <c r="S88" i="17" s="1"/>
  <c r="I116" i="17"/>
  <c r="U88" i="16"/>
  <c r="V88" i="16" s="1"/>
  <c r="I89" i="16"/>
  <c r="R87" i="15"/>
  <c r="S87" i="15" s="1"/>
  <c r="I89" i="15"/>
  <c r="U82" i="9"/>
  <c r="V82" i="9" s="1"/>
  <c r="I85" i="9"/>
  <c r="J89" i="9"/>
  <c r="P209" i="17" l="1"/>
  <c r="I117" i="17"/>
  <c r="J89" i="17"/>
  <c r="R89" i="17" s="1"/>
  <c r="S89" i="17" s="1"/>
  <c r="I90" i="16"/>
  <c r="U89" i="16"/>
  <c r="V89" i="16" s="1"/>
  <c r="I90" i="15"/>
  <c r="R88" i="15"/>
  <c r="S88" i="15" s="1"/>
  <c r="U83" i="9"/>
  <c r="V83" i="9" s="1"/>
  <c r="I86" i="9"/>
  <c r="J90" i="9"/>
  <c r="P210" i="17" l="1"/>
  <c r="I118" i="17"/>
  <c r="J90" i="17"/>
  <c r="R90" i="17" s="1"/>
  <c r="S90" i="17" s="1"/>
  <c r="I91" i="16"/>
  <c r="U90" i="16"/>
  <c r="V90" i="16" s="1"/>
  <c r="R89" i="15"/>
  <c r="S89" i="15" s="1"/>
  <c r="I91" i="15"/>
  <c r="U84" i="9"/>
  <c r="V84" i="9" s="1"/>
  <c r="I87" i="9"/>
  <c r="J91" i="9"/>
  <c r="P211" i="17" l="1"/>
  <c r="I119" i="17"/>
  <c r="J91" i="17"/>
  <c r="R91" i="17" s="1"/>
  <c r="S91" i="17" s="1"/>
  <c r="U91" i="16"/>
  <c r="V91" i="16" s="1"/>
  <c r="I92" i="16"/>
  <c r="I92" i="15"/>
  <c r="R90" i="15"/>
  <c r="S90" i="15" s="1"/>
  <c r="U85" i="9"/>
  <c r="V85" i="9" s="1"/>
  <c r="I88" i="9"/>
  <c r="J92" i="9"/>
  <c r="P212" i="17" l="1"/>
  <c r="I120" i="17"/>
  <c r="J92" i="17"/>
  <c r="R92" i="17" s="1"/>
  <c r="S92" i="17" s="1"/>
  <c r="I93" i="16"/>
  <c r="U92" i="16"/>
  <c r="V92" i="16" s="1"/>
  <c r="R91" i="15"/>
  <c r="S91" i="15" s="1"/>
  <c r="I93" i="15"/>
  <c r="U86" i="9"/>
  <c r="V86" i="9" s="1"/>
  <c r="I89" i="9"/>
  <c r="J93" i="9"/>
  <c r="P213" i="17" l="1"/>
  <c r="J93" i="17"/>
  <c r="R93" i="17" s="1"/>
  <c r="S93" i="17" s="1"/>
  <c r="I121" i="17"/>
  <c r="U93" i="16"/>
  <c r="V93" i="16" s="1"/>
  <c r="I94" i="16"/>
  <c r="R92" i="15"/>
  <c r="S92" i="15" s="1"/>
  <c r="I94" i="15"/>
  <c r="U87" i="9"/>
  <c r="V87" i="9" s="1"/>
  <c r="I90" i="9"/>
  <c r="J94" i="9"/>
  <c r="P214" i="17" l="1"/>
  <c r="I122" i="17"/>
  <c r="J94" i="17"/>
  <c r="R94" i="17" s="1"/>
  <c r="S94" i="17" s="1"/>
  <c r="I95" i="16"/>
  <c r="U94" i="16"/>
  <c r="V94" i="16" s="1"/>
  <c r="R93" i="15"/>
  <c r="S93" i="15" s="1"/>
  <c r="I95" i="15"/>
  <c r="U88" i="9"/>
  <c r="V88" i="9" s="1"/>
  <c r="U89" i="9"/>
  <c r="V89" i="9" s="1"/>
  <c r="I91" i="9"/>
  <c r="J95" i="9"/>
  <c r="P215" i="17" l="1"/>
  <c r="I123" i="17"/>
  <c r="J95" i="17"/>
  <c r="R95" i="17" s="1"/>
  <c r="S95" i="17" s="1"/>
  <c r="U95" i="16"/>
  <c r="V95" i="16" s="1"/>
  <c r="I96" i="16"/>
  <c r="I96" i="15"/>
  <c r="R94" i="15"/>
  <c r="S94" i="15" s="1"/>
  <c r="I92" i="9"/>
  <c r="J96" i="9"/>
  <c r="P216" i="17" l="1"/>
  <c r="J96" i="17"/>
  <c r="R96" i="17" s="1"/>
  <c r="S96" i="17" s="1"/>
  <c r="I124" i="17"/>
  <c r="I97" i="16"/>
  <c r="U96" i="16"/>
  <c r="V96" i="16" s="1"/>
  <c r="R95" i="15"/>
  <c r="S95" i="15" s="1"/>
  <c r="I97" i="15"/>
  <c r="U90" i="9"/>
  <c r="V90" i="9" s="1"/>
  <c r="I93" i="9"/>
  <c r="J97" i="9"/>
  <c r="P217" i="17" l="1"/>
  <c r="I125" i="17"/>
  <c r="J97" i="17"/>
  <c r="R97" i="17" s="1"/>
  <c r="S97" i="17" s="1"/>
  <c r="I98" i="16"/>
  <c r="U97" i="16"/>
  <c r="V97" i="16" s="1"/>
  <c r="R96" i="15"/>
  <c r="S96" i="15" s="1"/>
  <c r="I98" i="15"/>
  <c r="U91" i="9"/>
  <c r="V91" i="9" s="1"/>
  <c r="I94" i="9"/>
  <c r="J98" i="9"/>
  <c r="P218" i="17" l="1"/>
  <c r="I126" i="17"/>
  <c r="J98" i="17"/>
  <c r="R98" i="17" s="1"/>
  <c r="S98" i="17" s="1"/>
  <c r="U98" i="16"/>
  <c r="V98" i="16" s="1"/>
  <c r="I99" i="16"/>
  <c r="I99" i="15"/>
  <c r="R97" i="15"/>
  <c r="S97" i="15" s="1"/>
  <c r="U92" i="9"/>
  <c r="V92" i="9" s="1"/>
  <c r="I95" i="9"/>
  <c r="J99" i="9"/>
  <c r="P219" i="17" l="1"/>
  <c r="I127" i="17"/>
  <c r="J99" i="17"/>
  <c r="R99" i="17" s="1"/>
  <c r="S99" i="17" s="1"/>
  <c r="I100" i="16"/>
  <c r="U99" i="16"/>
  <c r="V99" i="16" s="1"/>
  <c r="I100" i="15"/>
  <c r="R98" i="15"/>
  <c r="S98" i="15" s="1"/>
  <c r="U93" i="9"/>
  <c r="V93" i="9" s="1"/>
  <c r="I96" i="9"/>
  <c r="J100" i="9"/>
  <c r="P220" i="17" l="1"/>
  <c r="J100" i="17"/>
  <c r="R100" i="17" s="1"/>
  <c r="S100" i="17" s="1"/>
  <c r="I128" i="17"/>
  <c r="I101" i="16"/>
  <c r="U100" i="16"/>
  <c r="V100" i="16" s="1"/>
  <c r="R99" i="15"/>
  <c r="S99" i="15" s="1"/>
  <c r="I101" i="15"/>
  <c r="U94" i="9"/>
  <c r="V94" i="9" s="1"/>
  <c r="I97" i="9"/>
  <c r="J101" i="9"/>
  <c r="P221" i="17" l="1"/>
  <c r="I129" i="17"/>
  <c r="J101" i="17"/>
  <c r="R101" i="17" s="1"/>
  <c r="S101" i="17" s="1"/>
  <c r="U101" i="16"/>
  <c r="V101" i="16" s="1"/>
  <c r="I102" i="16"/>
  <c r="R100" i="15"/>
  <c r="S100" i="15" s="1"/>
  <c r="I102" i="15"/>
  <c r="U95" i="9"/>
  <c r="V95" i="9" s="1"/>
  <c r="I98" i="9"/>
  <c r="J102" i="9"/>
  <c r="P222" i="17" l="1"/>
  <c r="I130" i="17"/>
  <c r="J102" i="17"/>
  <c r="R102" i="17" s="1"/>
  <c r="S102" i="17" s="1"/>
  <c r="I103" i="16"/>
  <c r="U102" i="16"/>
  <c r="V102" i="16" s="1"/>
  <c r="R101" i="15"/>
  <c r="S101" i="15" s="1"/>
  <c r="I103" i="15"/>
  <c r="U96" i="9"/>
  <c r="V96" i="9" s="1"/>
  <c r="I99" i="9"/>
  <c r="J103" i="9"/>
  <c r="P223" i="17" l="1"/>
  <c r="I131" i="17"/>
  <c r="J103" i="17"/>
  <c r="R103" i="17" s="1"/>
  <c r="S103" i="17" s="1"/>
  <c r="U103" i="16"/>
  <c r="V103" i="16" s="1"/>
  <c r="I104" i="16"/>
  <c r="I104" i="15"/>
  <c r="R102" i="15"/>
  <c r="S102" i="15" s="1"/>
  <c r="U97" i="9"/>
  <c r="V97" i="9" s="1"/>
  <c r="I100" i="9"/>
  <c r="J104" i="9"/>
  <c r="P224" i="17" l="1"/>
  <c r="I132" i="17"/>
  <c r="J104" i="17"/>
  <c r="R104" i="17" s="1"/>
  <c r="S104" i="17" s="1"/>
  <c r="I105" i="16"/>
  <c r="U104" i="16"/>
  <c r="V104" i="16" s="1"/>
  <c r="R103" i="15"/>
  <c r="S103" i="15" s="1"/>
  <c r="I105" i="15"/>
  <c r="U98" i="9"/>
  <c r="V98" i="9" s="1"/>
  <c r="I101" i="9"/>
  <c r="J105" i="9"/>
  <c r="P225" i="17" l="1"/>
  <c r="I133" i="17"/>
  <c r="J105" i="17"/>
  <c r="R105" i="17" s="1"/>
  <c r="S105" i="17" s="1"/>
  <c r="I106" i="16"/>
  <c r="U105" i="16"/>
  <c r="V105" i="16" s="1"/>
  <c r="R104" i="15"/>
  <c r="S104" i="15" s="1"/>
  <c r="I106" i="15"/>
  <c r="U99" i="9"/>
  <c r="V99" i="9" s="1"/>
  <c r="U100" i="9"/>
  <c r="V100" i="9" s="1"/>
  <c r="I102" i="9"/>
  <c r="J106" i="9"/>
  <c r="P226" i="17" l="1"/>
  <c r="I134" i="17"/>
  <c r="J106" i="17"/>
  <c r="R106" i="17" s="1"/>
  <c r="S106" i="17" s="1"/>
  <c r="U106" i="16"/>
  <c r="V106" i="16" s="1"/>
  <c r="I107" i="16"/>
  <c r="I107" i="15"/>
  <c r="R105" i="15"/>
  <c r="S105" i="15" s="1"/>
  <c r="U101" i="9"/>
  <c r="V101" i="9" s="1"/>
  <c r="I103" i="9"/>
  <c r="J107" i="9"/>
  <c r="P227" i="17" l="1"/>
  <c r="I135" i="17"/>
  <c r="J107" i="17"/>
  <c r="R107" i="17" s="1"/>
  <c r="S107" i="17" s="1"/>
  <c r="I108" i="16"/>
  <c r="U107" i="16"/>
  <c r="V107" i="16" s="1"/>
  <c r="R106" i="15"/>
  <c r="S106" i="15" s="1"/>
  <c r="I108" i="15"/>
  <c r="U102" i="9"/>
  <c r="V102" i="9" s="1"/>
  <c r="I104" i="9"/>
  <c r="J108" i="9"/>
  <c r="P228" i="17" l="1"/>
  <c r="I136" i="17"/>
  <c r="J108" i="17"/>
  <c r="R108" i="17" s="1"/>
  <c r="S108" i="17" s="1"/>
  <c r="I109" i="16"/>
  <c r="U108" i="16"/>
  <c r="V108" i="16" s="1"/>
  <c r="I109" i="15"/>
  <c r="R107" i="15"/>
  <c r="S107" i="15" s="1"/>
  <c r="I105" i="9"/>
  <c r="J109" i="9"/>
  <c r="P229" i="17" l="1"/>
  <c r="I137" i="17"/>
  <c r="J109" i="17"/>
  <c r="R109" i="17" s="1"/>
  <c r="S109" i="17" s="1"/>
  <c r="I110" i="16"/>
  <c r="U109" i="16"/>
  <c r="V109" i="16" s="1"/>
  <c r="R108" i="15"/>
  <c r="S108" i="15" s="1"/>
  <c r="I110" i="15"/>
  <c r="U103" i="9"/>
  <c r="V103" i="9" s="1"/>
  <c r="I106" i="9"/>
  <c r="J110" i="9"/>
  <c r="P230" i="17" l="1"/>
  <c r="I138" i="17"/>
  <c r="J110" i="17"/>
  <c r="R110" i="17" s="1"/>
  <c r="S110" i="17" s="1"/>
  <c r="U110" i="16"/>
  <c r="V110" i="16" s="1"/>
  <c r="I111" i="16"/>
  <c r="R109" i="15"/>
  <c r="S109" i="15" s="1"/>
  <c r="I111" i="15"/>
  <c r="U104" i="9"/>
  <c r="V104" i="9" s="1"/>
  <c r="U105" i="9"/>
  <c r="V105" i="9" s="1"/>
  <c r="I107" i="9"/>
  <c r="J111" i="9"/>
  <c r="P231" i="17" l="1"/>
  <c r="I139" i="17"/>
  <c r="J111" i="17"/>
  <c r="R111" i="17" s="1"/>
  <c r="S111" i="17" s="1"/>
  <c r="U111" i="16"/>
  <c r="V111" i="16" s="1"/>
  <c r="I112" i="16"/>
  <c r="I112" i="15"/>
  <c r="R110" i="15"/>
  <c r="S110" i="15" s="1"/>
  <c r="I108" i="9"/>
  <c r="J112" i="9"/>
  <c r="P232" i="17" l="1"/>
  <c r="I140" i="17"/>
  <c r="J112" i="17"/>
  <c r="R112" i="17" s="1"/>
  <c r="S112" i="17" s="1"/>
  <c r="U112" i="16"/>
  <c r="V112" i="16" s="1"/>
  <c r="I113" i="16"/>
  <c r="R111" i="15"/>
  <c r="S111" i="15" s="1"/>
  <c r="I113" i="15"/>
  <c r="U106" i="9"/>
  <c r="V106" i="9" s="1"/>
  <c r="I109" i="9"/>
  <c r="J113" i="9"/>
  <c r="P233" i="17" l="1"/>
  <c r="J113" i="17"/>
  <c r="R113" i="17" s="1"/>
  <c r="S113" i="17" s="1"/>
  <c r="I141" i="17"/>
  <c r="I114" i="16"/>
  <c r="U113" i="16"/>
  <c r="V113" i="16" s="1"/>
  <c r="I114" i="15"/>
  <c r="R112" i="15"/>
  <c r="S112" i="15" s="1"/>
  <c r="U107" i="9"/>
  <c r="V107" i="9" s="1"/>
  <c r="I110" i="9"/>
  <c r="J114" i="9"/>
  <c r="P234" i="17" l="1"/>
  <c r="I142" i="17"/>
  <c r="J114" i="17"/>
  <c r="R114" i="17" s="1"/>
  <c r="S114" i="17" s="1"/>
  <c r="U114" i="16"/>
  <c r="V114" i="16" s="1"/>
  <c r="I115" i="16"/>
  <c r="I115" i="15"/>
  <c r="R113" i="15"/>
  <c r="S113" i="15" s="1"/>
  <c r="U108" i="9"/>
  <c r="V108" i="9" s="1"/>
  <c r="U109" i="9"/>
  <c r="V109" i="9" s="1"/>
  <c r="I111" i="9"/>
  <c r="J115" i="9"/>
  <c r="P235" i="17" l="1"/>
  <c r="I143" i="17"/>
  <c r="J115" i="17"/>
  <c r="R115" i="17" s="1"/>
  <c r="S115" i="17" s="1"/>
  <c r="U115" i="16"/>
  <c r="V115" i="16" s="1"/>
  <c r="I116" i="16"/>
  <c r="R114" i="15"/>
  <c r="S114" i="15" s="1"/>
  <c r="I116" i="15"/>
  <c r="I112" i="9"/>
  <c r="J116" i="9"/>
  <c r="P236" i="17" l="1"/>
  <c r="J116" i="17"/>
  <c r="R116" i="17" s="1"/>
  <c r="S116" i="17" s="1"/>
  <c r="I144" i="17"/>
  <c r="I117" i="16"/>
  <c r="U116" i="16"/>
  <c r="V116" i="16" s="1"/>
  <c r="I117" i="15"/>
  <c r="R115" i="15"/>
  <c r="S115" i="15" s="1"/>
  <c r="U110" i="9"/>
  <c r="V110" i="9" s="1"/>
  <c r="I113" i="9"/>
  <c r="J117" i="9"/>
  <c r="P237" i="17" l="1"/>
  <c r="I145" i="17"/>
  <c r="J117" i="17"/>
  <c r="R117" i="17" s="1"/>
  <c r="S117" i="17" s="1"/>
  <c r="I118" i="16"/>
  <c r="U117" i="16"/>
  <c r="V117" i="16" s="1"/>
  <c r="I118" i="15"/>
  <c r="R116" i="15"/>
  <c r="S116" i="15" s="1"/>
  <c r="U111" i="9"/>
  <c r="V111" i="9" s="1"/>
  <c r="U112" i="9"/>
  <c r="V112" i="9" s="1"/>
  <c r="I114" i="9"/>
  <c r="J118" i="9"/>
  <c r="P238" i="17" l="1"/>
  <c r="I146" i="17"/>
  <c r="J118" i="17"/>
  <c r="R118" i="17" s="1"/>
  <c r="S118" i="17" s="1"/>
  <c r="U118" i="16"/>
  <c r="V118" i="16" s="1"/>
  <c r="I119" i="16"/>
  <c r="R117" i="15"/>
  <c r="S117" i="15" s="1"/>
  <c r="I119" i="15"/>
  <c r="I115" i="9"/>
  <c r="J119" i="9"/>
  <c r="P239" i="17" l="1"/>
  <c r="I147" i="17"/>
  <c r="J119" i="17"/>
  <c r="R119" i="17" s="1"/>
  <c r="S119" i="17" s="1"/>
  <c r="I120" i="16"/>
  <c r="U119" i="16"/>
  <c r="V119" i="16" s="1"/>
  <c r="I120" i="15"/>
  <c r="R118" i="15"/>
  <c r="S118" i="15" s="1"/>
  <c r="U113" i="9"/>
  <c r="V113" i="9" s="1"/>
  <c r="U114" i="9"/>
  <c r="V114" i="9" s="1"/>
  <c r="I116" i="9"/>
  <c r="J120" i="9"/>
  <c r="P240" i="17" l="1"/>
  <c r="I148" i="17"/>
  <c r="J120" i="17"/>
  <c r="R120" i="17" s="1"/>
  <c r="S120" i="17" s="1"/>
  <c r="I121" i="16"/>
  <c r="U120" i="16"/>
  <c r="V120" i="16" s="1"/>
  <c r="R119" i="15"/>
  <c r="S119" i="15" s="1"/>
  <c r="I121" i="15"/>
  <c r="I117" i="9"/>
  <c r="J121" i="9"/>
  <c r="P241" i="17" l="1"/>
  <c r="I149" i="17"/>
  <c r="J121" i="17"/>
  <c r="R121" i="17" s="1"/>
  <c r="S121" i="17" s="1"/>
  <c r="U121" i="16"/>
  <c r="V121" i="16" s="1"/>
  <c r="I122" i="16"/>
  <c r="I122" i="15"/>
  <c r="R120" i="15"/>
  <c r="S120" i="15" s="1"/>
  <c r="U115" i="9"/>
  <c r="V115" i="9" s="1"/>
  <c r="U116" i="9"/>
  <c r="V116" i="9" s="1"/>
  <c r="I118" i="9"/>
  <c r="J122" i="9"/>
  <c r="P242" i="17" l="1"/>
  <c r="I150" i="17"/>
  <c r="J122" i="17"/>
  <c r="R122" i="17" s="1"/>
  <c r="S122" i="17" s="1"/>
  <c r="I123" i="16"/>
  <c r="U122" i="16"/>
  <c r="V122" i="16" s="1"/>
  <c r="I123" i="15"/>
  <c r="R121" i="15"/>
  <c r="S121" i="15" s="1"/>
  <c r="I119" i="9"/>
  <c r="J123" i="9"/>
  <c r="P243" i="17" l="1"/>
  <c r="I151" i="17"/>
  <c r="J123" i="17"/>
  <c r="R123" i="17" s="1"/>
  <c r="S123" i="17" s="1"/>
  <c r="I124" i="16"/>
  <c r="U123" i="16"/>
  <c r="V123" i="16" s="1"/>
  <c r="I124" i="15"/>
  <c r="R122" i="15"/>
  <c r="S122" i="15" s="1"/>
  <c r="U117" i="9"/>
  <c r="V117" i="9" s="1"/>
  <c r="I120" i="9"/>
  <c r="J124" i="9"/>
  <c r="P244" i="17" l="1"/>
  <c r="I152" i="17"/>
  <c r="J124" i="17"/>
  <c r="R124" i="17" s="1"/>
  <c r="S124" i="17" s="1"/>
  <c r="I125" i="16"/>
  <c r="U124" i="16"/>
  <c r="V124" i="16" s="1"/>
  <c r="R123" i="15"/>
  <c r="S123" i="15" s="1"/>
  <c r="I125" i="15"/>
  <c r="U118" i="9"/>
  <c r="V118" i="9" s="1"/>
  <c r="U119" i="9"/>
  <c r="V119" i="9" s="1"/>
  <c r="I121" i="9"/>
  <c r="J125" i="9"/>
  <c r="P245" i="17" l="1"/>
  <c r="I153" i="17"/>
  <c r="J125" i="17"/>
  <c r="R125" i="17" s="1"/>
  <c r="S125" i="17" s="1"/>
  <c r="I126" i="16"/>
  <c r="U125" i="16"/>
  <c r="V125" i="16" s="1"/>
  <c r="I126" i="15"/>
  <c r="R124" i="15"/>
  <c r="S124" i="15" s="1"/>
  <c r="U120" i="9"/>
  <c r="V120" i="9" s="1"/>
  <c r="I122" i="9"/>
  <c r="J126" i="9"/>
  <c r="P246" i="17" l="1"/>
  <c r="I154" i="17"/>
  <c r="J126" i="17"/>
  <c r="R126" i="17" s="1"/>
  <c r="S126" i="17" s="1"/>
  <c r="U126" i="16"/>
  <c r="V126" i="16" s="1"/>
  <c r="I127" i="16"/>
  <c r="R125" i="15"/>
  <c r="S125" i="15" s="1"/>
  <c r="I127" i="15"/>
  <c r="U121" i="9"/>
  <c r="V121" i="9" s="1"/>
  <c r="I123" i="9"/>
  <c r="J127" i="9"/>
  <c r="P247" i="17" l="1"/>
  <c r="I155" i="17"/>
  <c r="J127" i="17"/>
  <c r="R127" i="17" s="1"/>
  <c r="S127" i="17" s="1"/>
  <c r="U127" i="16"/>
  <c r="V127" i="16" s="1"/>
  <c r="I128" i="16"/>
  <c r="I128" i="15"/>
  <c r="R126" i="15"/>
  <c r="S126" i="15" s="1"/>
  <c r="I124" i="9"/>
  <c r="J128" i="9"/>
  <c r="P248" i="17" l="1"/>
  <c r="I156" i="17"/>
  <c r="J128" i="17"/>
  <c r="R128" i="17" s="1"/>
  <c r="S128" i="17" s="1"/>
  <c r="I129" i="16"/>
  <c r="U128" i="16"/>
  <c r="V128" i="16" s="1"/>
  <c r="R127" i="15"/>
  <c r="S127" i="15" s="1"/>
  <c r="I129" i="15"/>
  <c r="U122" i="9"/>
  <c r="V122" i="9" s="1"/>
  <c r="I125" i="9"/>
  <c r="J129" i="9"/>
  <c r="P249" i="17" l="1"/>
  <c r="I157" i="17"/>
  <c r="J129" i="17"/>
  <c r="R129" i="17" s="1"/>
  <c r="S129" i="17" s="1"/>
  <c r="I130" i="16"/>
  <c r="U129" i="16"/>
  <c r="V129" i="16" s="1"/>
  <c r="R128" i="15"/>
  <c r="S128" i="15" s="1"/>
  <c r="I130" i="15"/>
  <c r="U123" i="9"/>
  <c r="V123" i="9" s="1"/>
  <c r="I126" i="9"/>
  <c r="J130" i="9"/>
  <c r="P250" i="17" l="1"/>
  <c r="J130" i="17"/>
  <c r="R130" i="17" s="1"/>
  <c r="S130" i="17" s="1"/>
  <c r="I158" i="17"/>
  <c r="I131" i="16"/>
  <c r="U130" i="16"/>
  <c r="V130" i="16" s="1"/>
  <c r="I131" i="15"/>
  <c r="R129" i="15"/>
  <c r="S129" i="15" s="1"/>
  <c r="U124" i="9"/>
  <c r="V124" i="9" s="1"/>
  <c r="I127" i="9"/>
  <c r="J131" i="9"/>
  <c r="P251" i="17" l="1"/>
  <c r="I159" i="17"/>
  <c r="J131" i="17"/>
  <c r="R131" i="17" s="1"/>
  <c r="S131" i="17" s="1"/>
  <c r="I132" i="16"/>
  <c r="U131" i="16"/>
  <c r="V131" i="16" s="1"/>
  <c r="R130" i="15"/>
  <c r="S130" i="15" s="1"/>
  <c r="I132" i="15"/>
  <c r="U125" i="9"/>
  <c r="V125" i="9" s="1"/>
  <c r="U126" i="9"/>
  <c r="V126" i="9" s="1"/>
  <c r="I128" i="9"/>
  <c r="J132" i="9"/>
  <c r="P252" i="17" l="1"/>
  <c r="I160" i="17"/>
  <c r="J132" i="17"/>
  <c r="R132" i="17" s="1"/>
  <c r="S132" i="17" s="1"/>
  <c r="U132" i="16"/>
  <c r="V132" i="16" s="1"/>
  <c r="I133" i="16"/>
  <c r="R131" i="15"/>
  <c r="S131" i="15" s="1"/>
  <c r="I133" i="15"/>
  <c r="I129" i="9"/>
  <c r="J133" i="9"/>
  <c r="P253" i="17" l="1"/>
  <c r="J133" i="17"/>
  <c r="R133" i="17" s="1"/>
  <c r="S133" i="17" s="1"/>
  <c r="I161" i="17"/>
  <c r="I134" i="16"/>
  <c r="U133" i="16"/>
  <c r="V133" i="16" s="1"/>
  <c r="I134" i="15"/>
  <c r="R132" i="15"/>
  <c r="S132" i="15" s="1"/>
  <c r="U127" i="9"/>
  <c r="V127" i="9" s="1"/>
  <c r="U128" i="9"/>
  <c r="V128" i="9" s="1"/>
  <c r="I130" i="9"/>
  <c r="J134" i="9"/>
  <c r="P254" i="17" l="1"/>
  <c r="I162" i="17"/>
  <c r="J134" i="17"/>
  <c r="R134" i="17" s="1"/>
  <c r="S134" i="17" s="1"/>
  <c r="U134" i="16"/>
  <c r="V134" i="16" s="1"/>
  <c r="I135" i="16"/>
  <c r="I135" i="15"/>
  <c r="R133" i="15"/>
  <c r="S133" i="15" s="1"/>
  <c r="I131" i="9"/>
  <c r="J135" i="9"/>
  <c r="P255" i="17" l="1"/>
  <c r="J135" i="17"/>
  <c r="R135" i="17" s="1"/>
  <c r="S135" i="17" s="1"/>
  <c r="I163" i="17"/>
  <c r="U135" i="16"/>
  <c r="V135" i="16" s="1"/>
  <c r="I136" i="16"/>
  <c r="I136" i="15"/>
  <c r="R134" i="15"/>
  <c r="S134" i="15" s="1"/>
  <c r="U129" i="9"/>
  <c r="V129" i="9" s="1"/>
  <c r="U130" i="9"/>
  <c r="V130" i="9" s="1"/>
  <c r="I132" i="9"/>
  <c r="J136" i="9"/>
  <c r="P256" i="17" l="1"/>
  <c r="J136" i="17"/>
  <c r="R136" i="17" s="1"/>
  <c r="S136" i="17" s="1"/>
  <c r="I164" i="17"/>
  <c r="I137" i="16"/>
  <c r="U136" i="16"/>
  <c r="V136" i="16" s="1"/>
  <c r="R135" i="15"/>
  <c r="S135" i="15" s="1"/>
  <c r="I137" i="15"/>
  <c r="I133" i="9"/>
  <c r="J137" i="9"/>
  <c r="P257" i="17" l="1"/>
  <c r="I165" i="17"/>
  <c r="J137" i="17"/>
  <c r="R137" i="17" s="1"/>
  <c r="S137" i="17" s="1"/>
  <c r="U137" i="16"/>
  <c r="V137" i="16" s="1"/>
  <c r="I138" i="16"/>
  <c r="I138" i="15"/>
  <c r="R136" i="15"/>
  <c r="S136" i="15" s="1"/>
  <c r="U131" i="9"/>
  <c r="V131" i="9" s="1"/>
  <c r="U132" i="9"/>
  <c r="V132" i="9" s="1"/>
  <c r="I134" i="9"/>
  <c r="J138" i="9"/>
  <c r="P258" i="17" l="1"/>
  <c r="J138" i="17"/>
  <c r="R138" i="17" s="1"/>
  <c r="S138" i="17" s="1"/>
  <c r="I166" i="17"/>
  <c r="I139" i="16"/>
  <c r="U138" i="16"/>
  <c r="V138" i="16" s="1"/>
  <c r="R137" i="15"/>
  <c r="S137" i="15" s="1"/>
  <c r="I139" i="15"/>
  <c r="I135" i="9"/>
  <c r="J139" i="9"/>
  <c r="P259" i="17" l="1"/>
  <c r="J139" i="17"/>
  <c r="R139" i="17" s="1"/>
  <c r="S139" i="17" s="1"/>
  <c r="I167" i="17"/>
  <c r="I140" i="16"/>
  <c r="U139" i="16"/>
  <c r="V139" i="16" s="1"/>
  <c r="I140" i="15"/>
  <c r="R138" i="15"/>
  <c r="S138" i="15" s="1"/>
  <c r="U133" i="9"/>
  <c r="V133" i="9" s="1"/>
  <c r="I136" i="9"/>
  <c r="J140" i="9"/>
  <c r="P260" i="17" l="1"/>
  <c r="I168" i="17"/>
  <c r="J140" i="17"/>
  <c r="R140" i="17" s="1"/>
  <c r="S140" i="17" s="1"/>
  <c r="I141" i="16"/>
  <c r="U140" i="16"/>
  <c r="V140" i="16" s="1"/>
  <c r="R139" i="15"/>
  <c r="S139" i="15" s="1"/>
  <c r="I141" i="15"/>
  <c r="U134" i="9"/>
  <c r="V134" i="9" s="1"/>
  <c r="I137" i="9"/>
  <c r="J141" i="9"/>
  <c r="P261" i="17" l="1"/>
  <c r="I169" i="17"/>
  <c r="J141" i="17"/>
  <c r="R141" i="17" s="1"/>
  <c r="S141" i="17" s="1"/>
  <c r="I142" i="16"/>
  <c r="U141" i="16"/>
  <c r="V141" i="16" s="1"/>
  <c r="I142" i="15"/>
  <c r="R140" i="15"/>
  <c r="S140" i="15" s="1"/>
  <c r="U135" i="9"/>
  <c r="V135" i="9" s="1"/>
  <c r="I138" i="9"/>
  <c r="J142" i="9"/>
  <c r="P262" i="17" l="1"/>
  <c r="I170" i="17"/>
  <c r="J142" i="17"/>
  <c r="R142" i="17" s="1"/>
  <c r="S142" i="17" s="1"/>
  <c r="U142" i="16"/>
  <c r="V142" i="16" s="1"/>
  <c r="I143" i="16"/>
  <c r="R141" i="15"/>
  <c r="S141" i="15" s="1"/>
  <c r="I143" i="15"/>
  <c r="U136" i="9"/>
  <c r="V136" i="9" s="1"/>
  <c r="I139" i="9"/>
  <c r="J143" i="9"/>
  <c r="P263" i="17" l="1"/>
  <c r="J143" i="17"/>
  <c r="R143" i="17" s="1"/>
  <c r="S143" i="17" s="1"/>
  <c r="I171" i="17"/>
  <c r="U143" i="16"/>
  <c r="V143" i="16" s="1"/>
  <c r="I144" i="16"/>
  <c r="I144" i="15"/>
  <c r="R142" i="15"/>
  <c r="S142" i="15" s="1"/>
  <c r="U137" i="9"/>
  <c r="V137" i="9" s="1"/>
  <c r="I140" i="9"/>
  <c r="J144" i="9"/>
  <c r="P264" i="17" l="1"/>
  <c r="I172" i="17"/>
  <c r="J144" i="17"/>
  <c r="R144" i="17" s="1"/>
  <c r="S144" i="17" s="1"/>
  <c r="I145" i="16"/>
  <c r="U144" i="16"/>
  <c r="V144" i="16" s="1"/>
  <c r="R143" i="15"/>
  <c r="S143" i="15" s="1"/>
  <c r="I145" i="15"/>
  <c r="U138" i="9"/>
  <c r="V138" i="9" s="1"/>
  <c r="I141" i="9"/>
  <c r="J145" i="9"/>
  <c r="P265" i="17" l="1"/>
  <c r="J145" i="17"/>
  <c r="R145" i="17" s="1"/>
  <c r="S145" i="17" s="1"/>
  <c r="I173" i="17"/>
  <c r="I146" i="16"/>
  <c r="U145" i="16"/>
  <c r="V145" i="16" s="1"/>
  <c r="I146" i="15"/>
  <c r="R144" i="15"/>
  <c r="S144" i="15" s="1"/>
  <c r="U139" i="9"/>
  <c r="V139" i="9" s="1"/>
  <c r="I142" i="9"/>
  <c r="J146" i="9"/>
  <c r="P266" i="17" l="1"/>
  <c r="I174" i="17"/>
  <c r="J146" i="17"/>
  <c r="R146" i="17" s="1"/>
  <c r="S146" i="17" s="1"/>
  <c r="U146" i="16"/>
  <c r="V146" i="16" s="1"/>
  <c r="I147" i="16"/>
  <c r="R145" i="15"/>
  <c r="S145" i="15" s="1"/>
  <c r="I147" i="15"/>
  <c r="U140" i="9"/>
  <c r="V140" i="9" s="1"/>
  <c r="I143" i="9"/>
  <c r="J147" i="9"/>
  <c r="P267" i="17" l="1"/>
  <c r="J147" i="17"/>
  <c r="R147" i="17" s="1"/>
  <c r="S147" i="17" s="1"/>
  <c r="I175" i="17"/>
  <c r="I148" i="16"/>
  <c r="U147" i="16"/>
  <c r="V147" i="16" s="1"/>
  <c r="I148" i="15"/>
  <c r="R146" i="15"/>
  <c r="S146" i="15" s="1"/>
  <c r="U141" i="9"/>
  <c r="V141" i="9" s="1"/>
  <c r="I144" i="9"/>
  <c r="J148" i="9"/>
  <c r="P268" i="17" l="1"/>
  <c r="J148" i="17"/>
  <c r="R148" i="17" s="1"/>
  <c r="S148" i="17" s="1"/>
  <c r="I176" i="17"/>
  <c r="I149" i="16"/>
  <c r="U148" i="16"/>
  <c r="V148" i="16" s="1"/>
  <c r="R147" i="15"/>
  <c r="S147" i="15" s="1"/>
  <c r="I149" i="15"/>
  <c r="U142" i="9"/>
  <c r="V142" i="9" s="1"/>
  <c r="I145" i="9"/>
  <c r="J149" i="9"/>
  <c r="P269" i="17" l="1"/>
  <c r="J149" i="17"/>
  <c r="R149" i="17" s="1"/>
  <c r="S149" i="17" s="1"/>
  <c r="I177" i="17"/>
  <c r="U149" i="16"/>
  <c r="V149" i="16" s="1"/>
  <c r="I150" i="16"/>
  <c r="R148" i="15"/>
  <c r="S148" i="15" s="1"/>
  <c r="I150" i="15"/>
  <c r="U143" i="9"/>
  <c r="V143" i="9" s="1"/>
  <c r="I146" i="9"/>
  <c r="J150" i="9"/>
  <c r="P270" i="17" l="1"/>
  <c r="I178" i="17"/>
  <c r="J150" i="17"/>
  <c r="R150" i="17" s="1"/>
  <c r="S150" i="17" s="1"/>
  <c r="U150" i="16"/>
  <c r="V150" i="16" s="1"/>
  <c r="I151" i="16"/>
  <c r="I151" i="15"/>
  <c r="R149" i="15"/>
  <c r="S149" i="15" s="1"/>
  <c r="U144" i="9"/>
  <c r="V144" i="9" s="1"/>
  <c r="I147" i="9"/>
  <c r="J151" i="9"/>
  <c r="P271" i="17" l="1"/>
  <c r="J151" i="17"/>
  <c r="R151" i="17" s="1"/>
  <c r="S151" i="17" s="1"/>
  <c r="I179" i="17"/>
  <c r="U151" i="16"/>
  <c r="V151" i="16" s="1"/>
  <c r="I152" i="16"/>
  <c r="R150" i="15"/>
  <c r="S150" i="15" s="1"/>
  <c r="I152" i="15"/>
  <c r="U145" i="9"/>
  <c r="V145" i="9" s="1"/>
  <c r="I148" i="9"/>
  <c r="J152" i="9"/>
  <c r="P272" i="17" l="1"/>
  <c r="I180" i="17"/>
  <c r="J152" i="17"/>
  <c r="R152" i="17" s="1"/>
  <c r="S152" i="17" s="1"/>
  <c r="I153" i="16"/>
  <c r="U152" i="16"/>
  <c r="V152" i="16" s="1"/>
  <c r="R151" i="15"/>
  <c r="S151" i="15" s="1"/>
  <c r="I153" i="15"/>
  <c r="U146" i="9"/>
  <c r="V146" i="9" s="1"/>
  <c r="I149" i="9"/>
  <c r="J153" i="9"/>
  <c r="P273" i="17" l="1"/>
  <c r="I181" i="17"/>
  <c r="J153" i="17"/>
  <c r="R153" i="17" s="1"/>
  <c r="S153" i="17" s="1"/>
  <c r="U153" i="16"/>
  <c r="V153" i="16" s="1"/>
  <c r="I154" i="16"/>
  <c r="I154" i="15"/>
  <c r="R152" i="15"/>
  <c r="S152" i="15" s="1"/>
  <c r="U147" i="9"/>
  <c r="V147" i="9" s="1"/>
  <c r="I150" i="9"/>
  <c r="J154" i="9"/>
  <c r="P274" i="17" l="1"/>
  <c r="J154" i="17"/>
  <c r="R154" i="17" s="1"/>
  <c r="S154" i="17" s="1"/>
  <c r="I182" i="17"/>
  <c r="I155" i="16"/>
  <c r="U154" i="16"/>
  <c r="V154" i="16" s="1"/>
  <c r="R153" i="15"/>
  <c r="S153" i="15" s="1"/>
  <c r="I155" i="15"/>
  <c r="U148" i="9"/>
  <c r="V148" i="9" s="1"/>
  <c r="I151" i="9"/>
  <c r="J155" i="9"/>
  <c r="P275" i="17" l="1"/>
  <c r="I183" i="17"/>
  <c r="J155" i="17"/>
  <c r="R155" i="17" s="1"/>
  <c r="S155" i="17" s="1"/>
  <c r="I156" i="16"/>
  <c r="U155" i="16"/>
  <c r="V155" i="16" s="1"/>
  <c r="I156" i="15"/>
  <c r="R154" i="15"/>
  <c r="S154" i="15" s="1"/>
  <c r="U149" i="9"/>
  <c r="V149" i="9" s="1"/>
  <c r="I152" i="9"/>
  <c r="J156" i="9"/>
  <c r="P276" i="17" l="1"/>
  <c r="I184" i="17"/>
  <c r="J156" i="17"/>
  <c r="R156" i="17" s="1"/>
  <c r="S156" i="17" s="1"/>
  <c r="U156" i="16"/>
  <c r="V156" i="16" s="1"/>
  <c r="I157" i="16"/>
  <c r="I157" i="15"/>
  <c r="R155" i="15"/>
  <c r="S155" i="15" s="1"/>
  <c r="U150" i="9"/>
  <c r="V150" i="9" s="1"/>
  <c r="I153" i="9"/>
  <c r="J157" i="9"/>
  <c r="P277" i="17" l="1"/>
  <c r="I185" i="17"/>
  <c r="J157" i="17"/>
  <c r="R157" i="17" s="1"/>
  <c r="S157" i="17" s="1"/>
  <c r="I158" i="16"/>
  <c r="U157" i="16"/>
  <c r="V157" i="16" s="1"/>
  <c r="I158" i="15"/>
  <c r="R156" i="15"/>
  <c r="S156" i="15" s="1"/>
  <c r="U151" i="9"/>
  <c r="V151" i="9" s="1"/>
  <c r="I154" i="9"/>
  <c r="J158" i="9"/>
  <c r="P278" i="17" l="1"/>
  <c r="J158" i="17"/>
  <c r="R158" i="17" s="1"/>
  <c r="S158" i="17" s="1"/>
  <c r="I186" i="17"/>
  <c r="U158" i="16"/>
  <c r="V158" i="16" s="1"/>
  <c r="I159" i="16"/>
  <c r="R157" i="15"/>
  <c r="S157" i="15" s="1"/>
  <c r="I159" i="15"/>
  <c r="U152" i="9"/>
  <c r="V152" i="9" s="1"/>
  <c r="I155" i="9"/>
  <c r="J159" i="9"/>
  <c r="P279" i="17" l="1"/>
  <c r="I187" i="17"/>
  <c r="J159" i="17"/>
  <c r="R159" i="17" s="1"/>
  <c r="S159" i="17" s="1"/>
  <c r="I160" i="16"/>
  <c r="U159" i="16"/>
  <c r="V159" i="16" s="1"/>
  <c r="I160" i="15"/>
  <c r="R158" i="15"/>
  <c r="S158" i="15" s="1"/>
  <c r="U153" i="9"/>
  <c r="V153" i="9" s="1"/>
  <c r="I156" i="9"/>
  <c r="J160" i="9"/>
  <c r="P280" i="17" l="1"/>
  <c r="J160" i="17"/>
  <c r="R160" i="17" s="1"/>
  <c r="S160" i="17" s="1"/>
  <c r="I188" i="17"/>
  <c r="U160" i="16"/>
  <c r="V160" i="16" s="1"/>
  <c r="I161" i="16"/>
  <c r="R159" i="15"/>
  <c r="S159" i="15" s="1"/>
  <c r="I161" i="15"/>
  <c r="U154" i="9"/>
  <c r="V154" i="9" s="1"/>
  <c r="I157" i="9"/>
  <c r="J161" i="9"/>
  <c r="P281" i="17" l="1"/>
  <c r="J161" i="17"/>
  <c r="R161" i="17" s="1"/>
  <c r="S161" i="17" s="1"/>
  <c r="I189" i="17"/>
  <c r="U161" i="16"/>
  <c r="V161" i="16" s="1"/>
  <c r="I162" i="16"/>
  <c r="R160" i="15"/>
  <c r="S160" i="15" s="1"/>
  <c r="I162" i="15"/>
  <c r="U155" i="9"/>
  <c r="V155" i="9" s="1"/>
  <c r="I158" i="9"/>
  <c r="J162" i="9"/>
  <c r="P282" i="17" l="1"/>
  <c r="I190" i="17"/>
  <c r="J162" i="17"/>
  <c r="R162" i="17" s="1"/>
  <c r="S162" i="17" s="1"/>
  <c r="I163" i="16"/>
  <c r="U162" i="16"/>
  <c r="V162" i="16" s="1"/>
  <c r="I163" i="15"/>
  <c r="R161" i="15"/>
  <c r="S161" i="15" s="1"/>
  <c r="U156" i="9"/>
  <c r="V156" i="9" s="1"/>
  <c r="I159" i="9"/>
  <c r="J163" i="9"/>
  <c r="P283" i="17" l="1"/>
  <c r="J163" i="17"/>
  <c r="R163" i="17" s="1"/>
  <c r="S163" i="17" s="1"/>
  <c r="I191" i="17"/>
  <c r="I164" i="16"/>
  <c r="U163" i="16"/>
  <c r="V163" i="16" s="1"/>
  <c r="R162" i="15"/>
  <c r="S162" i="15" s="1"/>
  <c r="I164" i="15"/>
  <c r="U157" i="9"/>
  <c r="V157" i="9" s="1"/>
  <c r="I160" i="9"/>
  <c r="J164" i="9"/>
  <c r="P284" i="17" l="1"/>
  <c r="I192" i="17"/>
  <c r="J164" i="17"/>
  <c r="R164" i="17" s="1"/>
  <c r="S164" i="17" s="1"/>
  <c r="I165" i="16"/>
  <c r="U164" i="16"/>
  <c r="V164" i="16" s="1"/>
  <c r="I165" i="15"/>
  <c r="R163" i="15"/>
  <c r="S163" i="15" s="1"/>
  <c r="U158" i="9"/>
  <c r="V158" i="9" s="1"/>
  <c r="I161" i="9"/>
  <c r="J165" i="9"/>
  <c r="P285" i="17" l="1"/>
  <c r="I193" i="17"/>
  <c r="J165" i="17"/>
  <c r="R165" i="17" s="1"/>
  <c r="S165" i="17" s="1"/>
  <c r="U165" i="16"/>
  <c r="V165" i="16" s="1"/>
  <c r="I166" i="16"/>
  <c r="I166" i="15"/>
  <c r="R164" i="15"/>
  <c r="S164" i="15" s="1"/>
  <c r="U159" i="9"/>
  <c r="V159" i="9" s="1"/>
  <c r="I162" i="9"/>
  <c r="J166" i="9"/>
  <c r="P286" i="17" l="1"/>
  <c r="J166" i="17"/>
  <c r="R166" i="17" s="1"/>
  <c r="S166" i="17" s="1"/>
  <c r="I194" i="17"/>
  <c r="U166" i="16"/>
  <c r="V166" i="16" s="1"/>
  <c r="I167" i="16"/>
  <c r="R165" i="15"/>
  <c r="S165" i="15" s="1"/>
  <c r="I167" i="15"/>
  <c r="U160" i="9"/>
  <c r="V160" i="9" s="1"/>
  <c r="I163" i="9"/>
  <c r="J167" i="9"/>
  <c r="P287" i="17" l="1"/>
  <c r="I195" i="17"/>
  <c r="J167" i="17"/>
  <c r="R167" i="17" s="1"/>
  <c r="S167" i="17" s="1"/>
  <c r="I168" i="16"/>
  <c r="U167" i="16"/>
  <c r="V167" i="16" s="1"/>
  <c r="I168" i="15"/>
  <c r="R166" i="15"/>
  <c r="S166" i="15" s="1"/>
  <c r="U161" i="9"/>
  <c r="V161" i="9" s="1"/>
  <c r="I164" i="9"/>
  <c r="J168" i="9"/>
  <c r="P288" i="17" l="1"/>
  <c r="I196" i="17"/>
  <c r="J168" i="17"/>
  <c r="R168" i="17" s="1"/>
  <c r="S168" i="17" s="1"/>
  <c r="U168" i="16"/>
  <c r="V168" i="16" s="1"/>
  <c r="I169" i="16"/>
  <c r="R167" i="15"/>
  <c r="S167" i="15" s="1"/>
  <c r="I169" i="15"/>
  <c r="U162" i="9"/>
  <c r="V162" i="9" s="1"/>
  <c r="I165" i="9"/>
  <c r="J169" i="9"/>
  <c r="P289" i="17" l="1"/>
  <c r="I197" i="17"/>
  <c r="J169" i="17"/>
  <c r="R169" i="17" s="1"/>
  <c r="S169" i="17" s="1"/>
  <c r="I170" i="16"/>
  <c r="U169" i="16"/>
  <c r="V169" i="16" s="1"/>
  <c r="R168" i="15"/>
  <c r="S168" i="15" s="1"/>
  <c r="I170" i="15"/>
  <c r="U163" i="9"/>
  <c r="V163" i="9" s="1"/>
  <c r="I166" i="9"/>
  <c r="J170" i="9"/>
  <c r="P290" i="17" l="1"/>
  <c r="J170" i="17"/>
  <c r="R170" i="17" s="1"/>
  <c r="S170" i="17" s="1"/>
  <c r="I198" i="17"/>
  <c r="I171" i="16"/>
  <c r="U170" i="16"/>
  <c r="V170" i="16" s="1"/>
  <c r="I171" i="15"/>
  <c r="R169" i="15"/>
  <c r="S169" i="15" s="1"/>
  <c r="U164" i="9"/>
  <c r="V164" i="9" s="1"/>
  <c r="I167" i="9"/>
  <c r="J171" i="9"/>
  <c r="P291" i="17" l="1"/>
  <c r="I199" i="17"/>
  <c r="J171" i="17"/>
  <c r="R171" i="17" s="1"/>
  <c r="S171" i="17" s="1"/>
  <c r="U171" i="16"/>
  <c r="V171" i="16" s="1"/>
  <c r="I172" i="16"/>
  <c r="I172" i="15"/>
  <c r="R170" i="15"/>
  <c r="S170" i="15" s="1"/>
  <c r="U165" i="9"/>
  <c r="V165" i="9" s="1"/>
  <c r="I168" i="9"/>
  <c r="J172" i="9"/>
  <c r="P292" i="17" l="1"/>
  <c r="I200" i="17"/>
  <c r="J172" i="17"/>
  <c r="R172" i="17" s="1"/>
  <c r="S172" i="17" s="1"/>
  <c r="I173" i="16"/>
  <c r="U172" i="16"/>
  <c r="V172" i="16" s="1"/>
  <c r="I173" i="15"/>
  <c r="R171" i="15"/>
  <c r="S171" i="15" s="1"/>
  <c r="U166" i="9"/>
  <c r="V166" i="9" s="1"/>
  <c r="I169" i="9"/>
  <c r="J173" i="9"/>
  <c r="P293" i="17" l="1"/>
  <c r="I201" i="17"/>
  <c r="J173" i="17"/>
  <c r="R173" i="17" s="1"/>
  <c r="S173" i="17" s="1"/>
  <c r="U173" i="16"/>
  <c r="V173" i="16" s="1"/>
  <c r="I174" i="16"/>
  <c r="I174" i="15"/>
  <c r="R172" i="15"/>
  <c r="S172" i="15" s="1"/>
  <c r="U167" i="9"/>
  <c r="V167" i="9" s="1"/>
  <c r="I170" i="9"/>
  <c r="J174" i="9"/>
  <c r="P294" i="17" l="1"/>
  <c r="J174" i="17"/>
  <c r="R174" i="17" s="1"/>
  <c r="S174" i="17" s="1"/>
  <c r="I202" i="17"/>
  <c r="U174" i="16"/>
  <c r="V174" i="16" s="1"/>
  <c r="I175" i="16"/>
  <c r="R173" i="15"/>
  <c r="S173" i="15" s="1"/>
  <c r="I175" i="15"/>
  <c r="U168" i="9"/>
  <c r="V168" i="9" s="1"/>
  <c r="I171" i="9"/>
  <c r="J175" i="9"/>
  <c r="P295" i="17" l="1"/>
  <c r="I203" i="17"/>
  <c r="J175" i="17"/>
  <c r="R175" i="17" s="1"/>
  <c r="S175" i="17" s="1"/>
  <c r="I176" i="16"/>
  <c r="U175" i="16"/>
  <c r="V175" i="16" s="1"/>
  <c r="I176" i="15"/>
  <c r="R174" i="15"/>
  <c r="S174" i="15" s="1"/>
  <c r="U169" i="9"/>
  <c r="V169" i="9" s="1"/>
  <c r="I172" i="9"/>
  <c r="J176" i="9"/>
  <c r="P296" i="17" l="1"/>
  <c r="J176" i="17"/>
  <c r="R176" i="17" s="1"/>
  <c r="S176" i="17" s="1"/>
  <c r="I204" i="17"/>
  <c r="U176" i="16"/>
  <c r="V176" i="16" s="1"/>
  <c r="I177" i="16"/>
  <c r="R175" i="15"/>
  <c r="S175" i="15" s="1"/>
  <c r="I177" i="15"/>
  <c r="U170" i="9"/>
  <c r="V170" i="9" s="1"/>
  <c r="I173" i="9"/>
  <c r="J177" i="9"/>
  <c r="P297" i="17" l="1"/>
  <c r="J177" i="17"/>
  <c r="R177" i="17" s="1"/>
  <c r="S177" i="17" s="1"/>
  <c r="I205" i="17"/>
  <c r="I178" i="16"/>
  <c r="U177" i="16"/>
  <c r="V177" i="16" s="1"/>
  <c r="R176" i="15"/>
  <c r="S176" i="15" s="1"/>
  <c r="I178" i="15"/>
  <c r="U171" i="9"/>
  <c r="V171" i="9" s="1"/>
  <c r="I174" i="9"/>
  <c r="J178" i="9"/>
  <c r="P298" i="17" l="1"/>
  <c r="J178" i="17"/>
  <c r="R178" i="17" s="1"/>
  <c r="S178" i="17" s="1"/>
  <c r="I206" i="17"/>
  <c r="U178" i="16"/>
  <c r="V178" i="16" s="1"/>
  <c r="I179" i="16"/>
  <c r="I179" i="15"/>
  <c r="R177" i="15"/>
  <c r="S177" i="15" s="1"/>
  <c r="U172" i="9"/>
  <c r="V172" i="9" s="1"/>
  <c r="I175" i="9"/>
  <c r="J179" i="9"/>
  <c r="P299" i="17" l="1"/>
  <c r="I207" i="17"/>
  <c r="J179" i="17"/>
  <c r="R179" i="17" s="1"/>
  <c r="S179" i="17" s="1"/>
  <c r="I180" i="16"/>
  <c r="U179" i="16"/>
  <c r="V179" i="16" s="1"/>
  <c r="I180" i="15"/>
  <c r="R178" i="15"/>
  <c r="S178" i="15" s="1"/>
  <c r="U173" i="9"/>
  <c r="V173" i="9" s="1"/>
  <c r="I176" i="9"/>
  <c r="J180" i="9"/>
  <c r="P300" i="17" l="1"/>
  <c r="J180" i="17"/>
  <c r="R180" i="17" s="1"/>
  <c r="S180" i="17" s="1"/>
  <c r="I208" i="17"/>
  <c r="U180" i="16"/>
  <c r="V180" i="16" s="1"/>
  <c r="I181" i="16"/>
  <c r="I181" i="15"/>
  <c r="R179" i="15"/>
  <c r="S179" i="15" s="1"/>
  <c r="U174" i="9"/>
  <c r="V174" i="9" s="1"/>
  <c r="I177" i="9"/>
  <c r="J181" i="9"/>
  <c r="P301" i="17" l="1"/>
  <c r="J181" i="17"/>
  <c r="R181" i="17" s="1"/>
  <c r="S181" i="17" s="1"/>
  <c r="I209" i="17"/>
  <c r="I182" i="16"/>
  <c r="U181" i="16"/>
  <c r="V181" i="16" s="1"/>
  <c r="I182" i="15"/>
  <c r="R180" i="15"/>
  <c r="S180" i="15" s="1"/>
  <c r="U175" i="9"/>
  <c r="V175" i="9" s="1"/>
  <c r="I178" i="9"/>
  <c r="J182" i="9"/>
  <c r="P302" i="17" l="1"/>
  <c r="J182" i="17"/>
  <c r="R182" i="17" s="1"/>
  <c r="S182" i="17" s="1"/>
  <c r="I210" i="17"/>
  <c r="I183" i="16"/>
  <c r="U182" i="16"/>
  <c r="V182" i="16" s="1"/>
  <c r="R181" i="15"/>
  <c r="S181" i="15" s="1"/>
  <c r="I183" i="15"/>
  <c r="U176" i="9"/>
  <c r="V176" i="9" s="1"/>
  <c r="I179" i="9"/>
  <c r="J183" i="9"/>
  <c r="P303" i="17" l="1"/>
  <c r="I211" i="17"/>
  <c r="J183" i="17"/>
  <c r="R183" i="17" s="1"/>
  <c r="S183" i="17" s="1"/>
  <c r="U183" i="16"/>
  <c r="V183" i="16" s="1"/>
  <c r="I184" i="16"/>
  <c r="R182" i="15"/>
  <c r="S182" i="15" s="1"/>
  <c r="I184" i="15"/>
  <c r="U177" i="9"/>
  <c r="V177" i="9" s="1"/>
  <c r="I180" i="9"/>
  <c r="J184" i="9"/>
  <c r="P304" i="17" l="1"/>
  <c r="J184" i="17"/>
  <c r="R184" i="17" s="1"/>
  <c r="S184" i="17" s="1"/>
  <c r="I212" i="17"/>
  <c r="I185" i="16"/>
  <c r="U184" i="16"/>
  <c r="V184" i="16" s="1"/>
  <c r="I185" i="15"/>
  <c r="R183" i="15"/>
  <c r="S183" i="15" s="1"/>
  <c r="U178" i="9"/>
  <c r="V178" i="9" s="1"/>
  <c r="I181" i="9"/>
  <c r="J185" i="9"/>
  <c r="P305" i="17" l="1"/>
  <c r="I213" i="17"/>
  <c r="J185" i="17"/>
  <c r="R185" i="17" s="1"/>
  <c r="S185" i="17" s="1"/>
  <c r="I186" i="16"/>
  <c r="U185" i="16"/>
  <c r="V185" i="16" s="1"/>
  <c r="R184" i="15"/>
  <c r="S184" i="15" s="1"/>
  <c r="I186" i="15"/>
  <c r="U179" i="9"/>
  <c r="V179" i="9" s="1"/>
  <c r="I182" i="9"/>
  <c r="J186" i="9"/>
  <c r="P306" i="17" l="1"/>
  <c r="I214" i="17"/>
  <c r="J186" i="17"/>
  <c r="R186" i="17" s="1"/>
  <c r="S186" i="17" s="1"/>
  <c r="I187" i="16"/>
  <c r="U186" i="16"/>
  <c r="V186" i="16" s="1"/>
  <c r="I187" i="15"/>
  <c r="R185" i="15"/>
  <c r="S185" i="15" s="1"/>
  <c r="U180" i="9"/>
  <c r="V180" i="9" s="1"/>
  <c r="I183" i="9"/>
  <c r="J187" i="9"/>
  <c r="P307" i="17" l="1"/>
  <c r="J187" i="17"/>
  <c r="R187" i="17" s="1"/>
  <c r="S187" i="17" s="1"/>
  <c r="I215" i="17"/>
  <c r="U187" i="16"/>
  <c r="V187" i="16" s="1"/>
  <c r="I188" i="16"/>
  <c r="R186" i="15"/>
  <c r="S186" i="15" s="1"/>
  <c r="I188" i="15"/>
  <c r="U181" i="9"/>
  <c r="V181" i="9" s="1"/>
  <c r="I184" i="9"/>
  <c r="J188" i="9"/>
  <c r="P308" i="17" l="1"/>
  <c r="I216" i="17"/>
  <c r="J188" i="17"/>
  <c r="R188" i="17" s="1"/>
  <c r="S188" i="17" s="1"/>
  <c r="U188" i="16"/>
  <c r="V188" i="16" s="1"/>
  <c r="I189" i="16"/>
  <c r="R187" i="15"/>
  <c r="S187" i="15" s="1"/>
  <c r="I189" i="15"/>
  <c r="U182" i="9"/>
  <c r="V182" i="9" s="1"/>
  <c r="I185" i="9"/>
  <c r="J189" i="9"/>
  <c r="P309" i="17" l="1"/>
  <c r="J189" i="17"/>
  <c r="R189" i="17" s="1"/>
  <c r="S189" i="17" s="1"/>
  <c r="I217" i="17"/>
  <c r="U189" i="16"/>
  <c r="V189" i="16" s="1"/>
  <c r="I190" i="16"/>
  <c r="I190" i="15"/>
  <c r="R188" i="15"/>
  <c r="S188" i="15" s="1"/>
  <c r="U183" i="9"/>
  <c r="V183" i="9" s="1"/>
  <c r="I186" i="9"/>
  <c r="J190" i="9"/>
  <c r="P310" i="17" l="1"/>
  <c r="I218" i="17"/>
  <c r="J190" i="17"/>
  <c r="R190" i="17" s="1"/>
  <c r="S190" i="17" s="1"/>
  <c r="U190" i="16"/>
  <c r="V190" i="16" s="1"/>
  <c r="I191" i="16"/>
  <c r="R189" i="15"/>
  <c r="S189" i="15" s="1"/>
  <c r="I191" i="15"/>
  <c r="U184" i="9"/>
  <c r="V184" i="9" s="1"/>
  <c r="I187" i="9"/>
  <c r="J191" i="9"/>
  <c r="P311" i="17" l="1"/>
  <c r="J191" i="17"/>
  <c r="R191" i="17" s="1"/>
  <c r="S191" i="17" s="1"/>
  <c r="I219" i="17"/>
  <c r="I192" i="16"/>
  <c r="U191" i="16"/>
  <c r="V191" i="16" s="1"/>
  <c r="I192" i="15"/>
  <c r="R190" i="15"/>
  <c r="S190" i="15" s="1"/>
  <c r="U185" i="9"/>
  <c r="V185" i="9" s="1"/>
  <c r="I188" i="9"/>
  <c r="J192" i="9"/>
  <c r="P312" i="17" l="1"/>
  <c r="J192" i="17"/>
  <c r="R192" i="17" s="1"/>
  <c r="S192" i="17" s="1"/>
  <c r="I220" i="17"/>
  <c r="U192" i="16"/>
  <c r="V192" i="16" s="1"/>
  <c r="I193" i="16"/>
  <c r="R191" i="15"/>
  <c r="S191" i="15" s="1"/>
  <c r="I193" i="15"/>
  <c r="U186" i="9"/>
  <c r="V186" i="9" s="1"/>
  <c r="I189" i="9"/>
  <c r="J193" i="9"/>
  <c r="P313" i="17" l="1"/>
  <c r="I221" i="17"/>
  <c r="J193" i="17"/>
  <c r="R193" i="17" s="1"/>
  <c r="S193" i="17" s="1"/>
  <c r="U193" i="16"/>
  <c r="V193" i="16" s="1"/>
  <c r="I194" i="16"/>
  <c r="R192" i="15"/>
  <c r="S192" i="15" s="1"/>
  <c r="I194" i="15"/>
  <c r="U187" i="9"/>
  <c r="V187" i="9" s="1"/>
  <c r="I190" i="9"/>
  <c r="J194" i="9"/>
  <c r="P314" i="17" l="1"/>
  <c r="J194" i="17"/>
  <c r="R194" i="17" s="1"/>
  <c r="S194" i="17" s="1"/>
  <c r="I222" i="17"/>
  <c r="I195" i="16"/>
  <c r="U194" i="16"/>
  <c r="V194" i="16" s="1"/>
  <c r="I195" i="15"/>
  <c r="R193" i="15"/>
  <c r="S193" i="15" s="1"/>
  <c r="U188" i="9"/>
  <c r="V188" i="9" s="1"/>
  <c r="I191" i="9"/>
  <c r="J195" i="9"/>
  <c r="P315" i="17" l="1"/>
  <c r="I223" i="17"/>
  <c r="J195" i="17"/>
  <c r="R195" i="17" s="1"/>
  <c r="S195" i="17" s="1"/>
  <c r="U195" i="16"/>
  <c r="V195" i="16" s="1"/>
  <c r="I196" i="16"/>
  <c r="R194" i="15"/>
  <c r="S194" i="15" s="1"/>
  <c r="I196" i="15"/>
  <c r="U189" i="9"/>
  <c r="V189" i="9" s="1"/>
  <c r="I192" i="9"/>
  <c r="J196" i="9"/>
  <c r="P316" i="17" l="1"/>
  <c r="J196" i="17"/>
  <c r="R196" i="17" s="1"/>
  <c r="S196" i="17" s="1"/>
  <c r="I224" i="17"/>
  <c r="I197" i="16"/>
  <c r="U196" i="16"/>
  <c r="V196" i="16" s="1"/>
  <c r="I197" i="15"/>
  <c r="R195" i="15"/>
  <c r="S195" i="15" s="1"/>
  <c r="U190" i="9"/>
  <c r="V190" i="9" s="1"/>
  <c r="I193" i="9"/>
  <c r="J197" i="9"/>
  <c r="P317" i="17" l="1"/>
  <c r="I225" i="17"/>
  <c r="J197" i="17"/>
  <c r="R197" i="17" s="1"/>
  <c r="S197" i="17" s="1"/>
  <c r="U197" i="16"/>
  <c r="V197" i="16" s="1"/>
  <c r="I198" i="16"/>
  <c r="R196" i="15"/>
  <c r="S196" i="15" s="1"/>
  <c r="I198" i="15"/>
  <c r="U191" i="9"/>
  <c r="V191" i="9" s="1"/>
  <c r="I194" i="9"/>
  <c r="J198" i="9"/>
  <c r="P318" i="17" l="1"/>
  <c r="I226" i="17"/>
  <c r="J198" i="17"/>
  <c r="R198" i="17" s="1"/>
  <c r="S198" i="17" s="1"/>
  <c r="U198" i="16"/>
  <c r="V198" i="16" s="1"/>
  <c r="I199" i="16"/>
  <c r="R197" i="15"/>
  <c r="S197" i="15" s="1"/>
  <c r="I199" i="15"/>
  <c r="U192" i="9"/>
  <c r="V192" i="9" s="1"/>
  <c r="I195" i="9"/>
  <c r="J199" i="9"/>
  <c r="P319" i="17" l="1"/>
  <c r="J199" i="17"/>
  <c r="R199" i="17" s="1"/>
  <c r="S199" i="17" s="1"/>
  <c r="I227" i="17"/>
  <c r="I200" i="16"/>
  <c r="U199" i="16"/>
  <c r="V199" i="16" s="1"/>
  <c r="R198" i="15"/>
  <c r="S198" i="15" s="1"/>
  <c r="I200" i="15"/>
  <c r="U193" i="9"/>
  <c r="V193" i="9" s="1"/>
  <c r="I196" i="9"/>
  <c r="J200" i="9"/>
  <c r="P320" i="17" l="1"/>
  <c r="I228" i="17"/>
  <c r="J200" i="17"/>
  <c r="R200" i="17" s="1"/>
  <c r="S200" i="17" s="1"/>
  <c r="I201" i="16"/>
  <c r="U200" i="16"/>
  <c r="V200" i="16" s="1"/>
  <c r="R199" i="15"/>
  <c r="S199" i="15" s="1"/>
  <c r="I201" i="15"/>
  <c r="U194" i="9"/>
  <c r="V194" i="9" s="1"/>
  <c r="I197" i="9"/>
  <c r="J201" i="9"/>
  <c r="P321" i="17" l="1"/>
  <c r="J201" i="17"/>
  <c r="R201" i="17" s="1"/>
  <c r="S201" i="17" s="1"/>
  <c r="I229" i="17"/>
  <c r="U201" i="16"/>
  <c r="V201" i="16" s="1"/>
  <c r="I202" i="16"/>
  <c r="R200" i="15"/>
  <c r="S200" i="15" s="1"/>
  <c r="I202" i="15"/>
  <c r="U195" i="9"/>
  <c r="V195" i="9" s="1"/>
  <c r="I198" i="9"/>
  <c r="J202" i="9"/>
  <c r="P322" i="17" l="1"/>
  <c r="J202" i="17"/>
  <c r="R202" i="17" s="1"/>
  <c r="S202" i="17" s="1"/>
  <c r="I230" i="17"/>
  <c r="I203" i="16"/>
  <c r="U202" i="16"/>
  <c r="V202" i="16" s="1"/>
  <c r="I203" i="15"/>
  <c r="R201" i="15"/>
  <c r="S201" i="15" s="1"/>
  <c r="U196" i="9"/>
  <c r="V196" i="9" s="1"/>
  <c r="I199" i="9"/>
  <c r="J203" i="9"/>
  <c r="P323" i="17" l="1"/>
  <c r="J203" i="17"/>
  <c r="R203" i="17" s="1"/>
  <c r="S203" i="17" s="1"/>
  <c r="I231" i="17"/>
  <c r="I204" i="16"/>
  <c r="U203" i="16"/>
  <c r="V203" i="16" s="1"/>
  <c r="R202" i="15"/>
  <c r="S202" i="15" s="1"/>
  <c r="I204" i="15"/>
  <c r="U197" i="9"/>
  <c r="V197" i="9" s="1"/>
  <c r="I200" i="9"/>
  <c r="J204" i="9"/>
  <c r="P324" i="17" l="1"/>
  <c r="I232" i="17"/>
  <c r="J204" i="17"/>
  <c r="R204" i="17" s="1"/>
  <c r="S204" i="17" s="1"/>
  <c r="I205" i="16"/>
  <c r="U204" i="16"/>
  <c r="V204" i="16" s="1"/>
  <c r="I205" i="15"/>
  <c r="R203" i="15"/>
  <c r="S203" i="15" s="1"/>
  <c r="U198" i="9"/>
  <c r="V198" i="9" s="1"/>
  <c r="I201" i="9"/>
  <c r="J205" i="9"/>
  <c r="P325" i="17" l="1"/>
  <c r="J205" i="17"/>
  <c r="R205" i="17" s="1"/>
  <c r="S205" i="17" s="1"/>
  <c r="I233" i="17"/>
  <c r="U205" i="16"/>
  <c r="V205" i="16" s="1"/>
  <c r="I206" i="16"/>
  <c r="R204" i="15"/>
  <c r="S204" i="15" s="1"/>
  <c r="I206" i="15"/>
  <c r="U199" i="9"/>
  <c r="V199" i="9" s="1"/>
  <c r="I202" i="9"/>
  <c r="J206" i="9"/>
  <c r="P326" i="17" l="1"/>
  <c r="I234" i="17"/>
  <c r="J206" i="17"/>
  <c r="R206" i="17" s="1"/>
  <c r="S206" i="17" s="1"/>
  <c r="U206" i="16"/>
  <c r="V206" i="16" s="1"/>
  <c r="I207" i="16"/>
  <c r="I207" i="15"/>
  <c r="R205" i="15"/>
  <c r="S205" i="15" s="1"/>
  <c r="U200" i="9"/>
  <c r="V200" i="9" s="1"/>
  <c r="I203" i="9"/>
  <c r="J207" i="9"/>
  <c r="P327" i="17" l="1"/>
  <c r="J207" i="17"/>
  <c r="R207" i="17" s="1"/>
  <c r="S207" i="17" s="1"/>
  <c r="I235" i="17"/>
  <c r="I208" i="16"/>
  <c r="U207" i="16"/>
  <c r="V207" i="16" s="1"/>
  <c r="R206" i="15"/>
  <c r="S206" i="15" s="1"/>
  <c r="I208" i="15"/>
  <c r="U201" i="9"/>
  <c r="V201" i="9" s="1"/>
  <c r="I204" i="9"/>
  <c r="J208" i="9"/>
  <c r="P328" i="17" l="1"/>
  <c r="I236" i="17"/>
  <c r="J208" i="17"/>
  <c r="R208" i="17" s="1"/>
  <c r="S208" i="17" s="1"/>
  <c r="U208" i="16"/>
  <c r="V208" i="16" s="1"/>
  <c r="I209" i="16"/>
  <c r="R207" i="15"/>
  <c r="S207" i="15" s="1"/>
  <c r="I209" i="15"/>
  <c r="U202" i="9"/>
  <c r="V202" i="9" s="1"/>
  <c r="I205" i="9"/>
  <c r="J209" i="9"/>
  <c r="P329" i="17" l="1"/>
  <c r="J209" i="17"/>
  <c r="R209" i="17" s="1"/>
  <c r="S209" i="17" s="1"/>
  <c r="I237" i="17"/>
  <c r="I210" i="16"/>
  <c r="U209" i="16"/>
  <c r="V209" i="16" s="1"/>
  <c r="I210" i="15"/>
  <c r="R208" i="15"/>
  <c r="S208" i="15" s="1"/>
  <c r="U203" i="9"/>
  <c r="V203" i="9" s="1"/>
  <c r="I206" i="9"/>
  <c r="J210" i="9"/>
  <c r="P330" i="17" l="1"/>
  <c r="I238" i="17"/>
  <c r="J210" i="17"/>
  <c r="R210" i="17" s="1"/>
  <c r="S210" i="17" s="1"/>
  <c r="I211" i="16"/>
  <c r="U210" i="16"/>
  <c r="V210" i="16" s="1"/>
  <c r="R209" i="15"/>
  <c r="S209" i="15" s="1"/>
  <c r="I211" i="15"/>
  <c r="U204" i="9"/>
  <c r="V204" i="9" s="1"/>
  <c r="I207" i="9"/>
  <c r="J211" i="9"/>
  <c r="P331" i="17" l="1"/>
  <c r="J211" i="17"/>
  <c r="R211" i="17" s="1"/>
  <c r="S211" i="17" s="1"/>
  <c r="I239" i="17"/>
  <c r="U211" i="16"/>
  <c r="V211" i="16" s="1"/>
  <c r="I212" i="16"/>
  <c r="R210" i="15"/>
  <c r="S210" i="15" s="1"/>
  <c r="I212" i="15"/>
  <c r="U205" i="9"/>
  <c r="V205" i="9" s="1"/>
  <c r="I208" i="9"/>
  <c r="J212" i="9"/>
  <c r="P332" i="17" l="1"/>
  <c r="I240" i="17"/>
  <c r="J212" i="17"/>
  <c r="R212" i="17" s="1"/>
  <c r="S212" i="17" s="1"/>
  <c r="I213" i="16"/>
  <c r="U212" i="16"/>
  <c r="V212" i="16" s="1"/>
  <c r="I213" i="15"/>
  <c r="R211" i="15"/>
  <c r="S211" i="15" s="1"/>
  <c r="U206" i="9"/>
  <c r="V206" i="9" s="1"/>
  <c r="I209" i="9"/>
  <c r="J213" i="9"/>
  <c r="P333" i="17" l="1"/>
  <c r="J213" i="17"/>
  <c r="R213" i="17" s="1"/>
  <c r="S213" i="17" s="1"/>
  <c r="I241" i="17"/>
  <c r="U213" i="16"/>
  <c r="V213" i="16" s="1"/>
  <c r="I214" i="16"/>
  <c r="I214" i="15"/>
  <c r="R212" i="15"/>
  <c r="S212" i="15" s="1"/>
  <c r="U207" i="9"/>
  <c r="V207" i="9" s="1"/>
  <c r="I210" i="9"/>
  <c r="J214" i="9"/>
  <c r="P334" i="17" l="1"/>
  <c r="I242" i="17"/>
  <c r="J214" i="17"/>
  <c r="R214" i="17" s="1"/>
  <c r="S214" i="17" s="1"/>
  <c r="I215" i="16"/>
  <c r="U214" i="16"/>
  <c r="V214" i="16" s="1"/>
  <c r="R213" i="15"/>
  <c r="S213" i="15" s="1"/>
  <c r="I215" i="15"/>
  <c r="U208" i="9"/>
  <c r="V208" i="9" s="1"/>
  <c r="I211" i="9"/>
  <c r="J215" i="9"/>
  <c r="P335" i="17" l="1"/>
  <c r="J215" i="17"/>
  <c r="R215" i="17" s="1"/>
  <c r="S215" i="17" s="1"/>
  <c r="I243" i="17"/>
  <c r="I216" i="16"/>
  <c r="U215" i="16"/>
  <c r="V215" i="16" s="1"/>
  <c r="R214" i="15"/>
  <c r="S214" i="15" s="1"/>
  <c r="I216" i="15"/>
  <c r="U209" i="9"/>
  <c r="V209" i="9" s="1"/>
  <c r="I212" i="9"/>
  <c r="J216" i="9"/>
  <c r="P336" i="17" l="1"/>
  <c r="I244" i="17"/>
  <c r="J216" i="17"/>
  <c r="R216" i="17" s="1"/>
  <c r="S216" i="17" s="1"/>
  <c r="I217" i="16"/>
  <c r="U216" i="16"/>
  <c r="V216" i="16" s="1"/>
  <c r="I217" i="15"/>
  <c r="R215" i="15"/>
  <c r="S215" i="15" s="1"/>
  <c r="U210" i="9"/>
  <c r="V210" i="9" s="1"/>
  <c r="I213" i="9"/>
  <c r="J217" i="9"/>
  <c r="P337" i="17" l="1"/>
  <c r="J217" i="17"/>
  <c r="R217" i="17" s="1"/>
  <c r="S217" i="17" s="1"/>
  <c r="I245" i="17"/>
  <c r="U217" i="16"/>
  <c r="V217" i="16" s="1"/>
  <c r="I218" i="16"/>
  <c r="I218" i="15"/>
  <c r="R216" i="15"/>
  <c r="S216" i="15" s="1"/>
  <c r="U211" i="9"/>
  <c r="V211" i="9" s="1"/>
  <c r="I214" i="9"/>
  <c r="J218" i="9"/>
  <c r="P338" i="17" l="1"/>
  <c r="I246" i="17"/>
  <c r="J218" i="17"/>
  <c r="R218" i="17" s="1"/>
  <c r="S218" i="17" s="1"/>
  <c r="U218" i="16"/>
  <c r="V218" i="16" s="1"/>
  <c r="I219" i="16"/>
  <c r="R217" i="15"/>
  <c r="S217" i="15" s="1"/>
  <c r="I219" i="15"/>
  <c r="U212" i="9"/>
  <c r="V212" i="9" s="1"/>
  <c r="I215" i="9"/>
  <c r="J219" i="9"/>
  <c r="P339" i="17" l="1"/>
  <c r="J219" i="17"/>
  <c r="R219" i="17" s="1"/>
  <c r="S219" i="17" s="1"/>
  <c r="I247" i="17"/>
  <c r="I220" i="16"/>
  <c r="U219" i="16"/>
  <c r="V219" i="16" s="1"/>
  <c r="R218" i="15"/>
  <c r="S218" i="15" s="1"/>
  <c r="I220" i="15"/>
  <c r="U213" i="9"/>
  <c r="V213" i="9" s="1"/>
  <c r="I216" i="9"/>
  <c r="J220" i="9"/>
  <c r="P340" i="17" l="1"/>
  <c r="I248" i="17"/>
  <c r="J220" i="17"/>
  <c r="R220" i="17" s="1"/>
  <c r="S220" i="17" s="1"/>
  <c r="I221" i="16"/>
  <c r="U220" i="16"/>
  <c r="V220" i="16" s="1"/>
  <c r="I221" i="15"/>
  <c r="R219" i="15"/>
  <c r="S219" i="15" s="1"/>
  <c r="U214" i="9"/>
  <c r="V214" i="9" s="1"/>
  <c r="I217" i="9"/>
  <c r="J221" i="9"/>
  <c r="P341" i="17" l="1"/>
  <c r="J221" i="17"/>
  <c r="R221" i="17" s="1"/>
  <c r="S221" i="17" s="1"/>
  <c r="I249" i="17"/>
  <c r="U221" i="16"/>
  <c r="V221" i="16" s="1"/>
  <c r="I222" i="16"/>
  <c r="I222" i="15"/>
  <c r="R220" i="15"/>
  <c r="S220" i="15" s="1"/>
  <c r="U215" i="9"/>
  <c r="V215" i="9" s="1"/>
  <c r="I218" i="9"/>
  <c r="J222" i="9"/>
  <c r="P342" i="17" l="1"/>
  <c r="J222" i="17"/>
  <c r="R222" i="17" s="1"/>
  <c r="S222" i="17" s="1"/>
  <c r="I250" i="17"/>
  <c r="U222" i="16"/>
  <c r="V222" i="16" s="1"/>
  <c r="I223" i="16"/>
  <c r="R221" i="15"/>
  <c r="S221" i="15" s="1"/>
  <c r="I223" i="15"/>
  <c r="U216" i="9"/>
  <c r="V216" i="9" s="1"/>
  <c r="I219" i="9"/>
  <c r="J223" i="9"/>
  <c r="P343" i="17" l="1"/>
  <c r="I251" i="17"/>
  <c r="J223" i="17"/>
  <c r="R223" i="17" s="1"/>
  <c r="S223" i="17" s="1"/>
  <c r="U223" i="16"/>
  <c r="V223" i="16" s="1"/>
  <c r="I224" i="16"/>
  <c r="R222" i="15"/>
  <c r="S222" i="15" s="1"/>
  <c r="I224" i="15"/>
  <c r="U217" i="9"/>
  <c r="V217" i="9" s="1"/>
  <c r="I220" i="9"/>
  <c r="J224" i="9"/>
  <c r="P344" i="17" l="1"/>
  <c r="J224" i="17"/>
  <c r="R224" i="17" s="1"/>
  <c r="S224" i="17" s="1"/>
  <c r="I252" i="17"/>
  <c r="I225" i="16"/>
  <c r="U224" i="16"/>
  <c r="V224" i="16" s="1"/>
  <c r="R223" i="15"/>
  <c r="S223" i="15" s="1"/>
  <c r="I225" i="15"/>
  <c r="U218" i="9"/>
  <c r="V218" i="9" s="1"/>
  <c r="I221" i="9"/>
  <c r="J225" i="9"/>
  <c r="P345" i="17" l="1"/>
  <c r="I253" i="17"/>
  <c r="J225" i="17"/>
  <c r="R225" i="17" s="1"/>
  <c r="S225" i="17" s="1"/>
  <c r="U225" i="16"/>
  <c r="V225" i="16" s="1"/>
  <c r="I226" i="16"/>
  <c r="I226" i="15"/>
  <c r="R224" i="15"/>
  <c r="S224" i="15" s="1"/>
  <c r="U219" i="9"/>
  <c r="V219" i="9" s="1"/>
  <c r="I222" i="9"/>
  <c r="J226" i="9"/>
  <c r="P346" i="17" l="1"/>
  <c r="I254" i="17"/>
  <c r="J226" i="17"/>
  <c r="R226" i="17" s="1"/>
  <c r="S226" i="17" s="1"/>
  <c r="I227" i="16"/>
  <c r="U226" i="16"/>
  <c r="V226" i="16" s="1"/>
  <c r="R225" i="15"/>
  <c r="S225" i="15" s="1"/>
  <c r="I227" i="15"/>
  <c r="U220" i="9"/>
  <c r="V220" i="9" s="1"/>
  <c r="I223" i="9"/>
  <c r="J227" i="9"/>
  <c r="P347" i="17" l="1"/>
  <c r="J227" i="17"/>
  <c r="R227" i="17" s="1"/>
  <c r="S227" i="17" s="1"/>
  <c r="I255" i="17"/>
  <c r="I228" i="16"/>
  <c r="U227" i="16"/>
  <c r="V227" i="16" s="1"/>
  <c r="R226" i="15"/>
  <c r="S226" i="15" s="1"/>
  <c r="I228" i="15"/>
  <c r="U221" i="9"/>
  <c r="V221" i="9" s="1"/>
  <c r="I224" i="9"/>
  <c r="J228" i="9"/>
  <c r="P348" i="17" l="1"/>
  <c r="I256" i="17"/>
  <c r="J228" i="17"/>
  <c r="R228" i="17" s="1"/>
  <c r="S228" i="17" s="1"/>
  <c r="I229" i="16"/>
  <c r="U228" i="16"/>
  <c r="V228" i="16" s="1"/>
  <c r="I229" i="15"/>
  <c r="R227" i="15"/>
  <c r="S227" i="15" s="1"/>
  <c r="U222" i="9"/>
  <c r="V222" i="9" s="1"/>
  <c r="I225" i="9"/>
  <c r="J229" i="9"/>
  <c r="P349" i="17" l="1"/>
  <c r="J229" i="17"/>
  <c r="R229" i="17" s="1"/>
  <c r="S229" i="17" s="1"/>
  <c r="I257" i="17"/>
  <c r="I230" i="16"/>
  <c r="U229" i="16"/>
  <c r="V229" i="16" s="1"/>
  <c r="I230" i="15"/>
  <c r="R228" i="15"/>
  <c r="S228" i="15" s="1"/>
  <c r="U223" i="9"/>
  <c r="V223" i="9" s="1"/>
  <c r="I226" i="9"/>
  <c r="J230" i="9"/>
  <c r="P350" i="17" l="1"/>
  <c r="J230" i="17"/>
  <c r="R230" i="17" s="1"/>
  <c r="S230" i="17" s="1"/>
  <c r="I258" i="17"/>
  <c r="U230" i="16"/>
  <c r="V230" i="16" s="1"/>
  <c r="I231" i="16"/>
  <c r="R229" i="15"/>
  <c r="S229" i="15" s="1"/>
  <c r="I231" i="15"/>
  <c r="U224" i="9"/>
  <c r="V224" i="9" s="1"/>
  <c r="I227" i="9"/>
  <c r="J231" i="9"/>
  <c r="P351" i="17" l="1"/>
  <c r="J231" i="17"/>
  <c r="R231" i="17" s="1"/>
  <c r="S231" i="17" s="1"/>
  <c r="I259" i="17"/>
  <c r="I232" i="16"/>
  <c r="U231" i="16"/>
  <c r="V231" i="16" s="1"/>
  <c r="R230" i="15"/>
  <c r="S230" i="15" s="1"/>
  <c r="I232" i="15"/>
  <c r="U225" i="9"/>
  <c r="V225" i="9" s="1"/>
  <c r="I228" i="9"/>
  <c r="J232" i="9"/>
  <c r="P352" i="17" l="1"/>
  <c r="I260" i="17"/>
  <c r="J232" i="17"/>
  <c r="R232" i="17" s="1"/>
  <c r="S232" i="17" s="1"/>
  <c r="U232" i="16"/>
  <c r="V232" i="16" s="1"/>
  <c r="I233" i="16"/>
  <c r="R231" i="15"/>
  <c r="S231" i="15" s="1"/>
  <c r="I233" i="15"/>
  <c r="U226" i="9"/>
  <c r="V226" i="9" s="1"/>
  <c r="I229" i="9"/>
  <c r="J233" i="9"/>
  <c r="P353" i="17" l="1"/>
  <c r="J233" i="17"/>
  <c r="R233" i="17" s="1"/>
  <c r="S233" i="17" s="1"/>
  <c r="I261" i="17"/>
  <c r="I234" i="16"/>
  <c r="U233" i="16"/>
  <c r="V233" i="16" s="1"/>
  <c r="I234" i="15"/>
  <c r="R232" i="15"/>
  <c r="S232" i="15" s="1"/>
  <c r="U227" i="9"/>
  <c r="V227" i="9" s="1"/>
  <c r="I230" i="9"/>
  <c r="J234" i="9"/>
  <c r="P354" i="17" l="1"/>
  <c r="J234" i="17"/>
  <c r="R234" i="17" s="1"/>
  <c r="S234" i="17" s="1"/>
  <c r="I262" i="17"/>
  <c r="U234" i="16"/>
  <c r="V234" i="16" s="1"/>
  <c r="I235" i="16"/>
  <c r="I235" i="15"/>
  <c r="R233" i="15"/>
  <c r="S233" i="15" s="1"/>
  <c r="U228" i="9"/>
  <c r="V228" i="9" s="1"/>
  <c r="I231" i="9"/>
  <c r="J235" i="9"/>
  <c r="P355" i="17" l="1"/>
  <c r="I263" i="17"/>
  <c r="J235" i="17"/>
  <c r="R235" i="17" s="1"/>
  <c r="S235" i="17" s="1"/>
  <c r="I236" i="16"/>
  <c r="U235" i="16"/>
  <c r="V235" i="16" s="1"/>
  <c r="R234" i="15"/>
  <c r="S234" i="15" s="1"/>
  <c r="I236" i="15"/>
  <c r="U229" i="9"/>
  <c r="V229" i="9" s="1"/>
  <c r="I232" i="9"/>
  <c r="J236" i="9"/>
  <c r="P356" i="17" l="1"/>
  <c r="I264" i="17"/>
  <c r="J236" i="17"/>
  <c r="R236" i="17" s="1"/>
  <c r="S236" i="17" s="1"/>
  <c r="I237" i="16"/>
  <c r="U236" i="16"/>
  <c r="V236" i="16" s="1"/>
  <c r="I237" i="15"/>
  <c r="R235" i="15"/>
  <c r="S235" i="15" s="1"/>
  <c r="U230" i="9"/>
  <c r="V230" i="9" s="1"/>
  <c r="I233" i="9"/>
  <c r="J237" i="9"/>
  <c r="P357" i="17" l="1"/>
  <c r="J237" i="17"/>
  <c r="R237" i="17" s="1"/>
  <c r="S237" i="17" s="1"/>
  <c r="I265" i="17"/>
  <c r="U237" i="16"/>
  <c r="V237" i="16" s="1"/>
  <c r="I238" i="16"/>
  <c r="I238" i="15"/>
  <c r="R236" i="15"/>
  <c r="S236" i="15" s="1"/>
  <c r="U231" i="9"/>
  <c r="V231" i="9" s="1"/>
  <c r="I234" i="9"/>
  <c r="J238" i="9"/>
  <c r="P358" i="17" l="1"/>
  <c r="J238" i="17"/>
  <c r="R238" i="17" s="1"/>
  <c r="S238" i="17" s="1"/>
  <c r="I266" i="17"/>
  <c r="I239" i="16"/>
  <c r="U238" i="16"/>
  <c r="V238" i="16" s="1"/>
  <c r="R237" i="15"/>
  <c r="S237" i="15" s="1"/>
  <c r="I239" i="15"/>
  <c r="U232" i="9"/>
  <c r="V232" i="9" s="1"/>
  <c r="I235" i="9"/>
  <c r="J239" i="9"/>
  <c r="P359" i="17" l="1"/>
  <c r="J239" i="17"/>
  <c r="R239" i="17" s="1"/>
  <c r="S239" i="17" s="1"/>
  <c r="I267" i="17"/>
  <c r="U239" i="16"/>
  <c r="V239" i="16" s="1"/>
  <c r="I240" i="16"/>
  <c r="I240" i="15"/>
  <c r="R238" i="15"/>
  <c r="S238" i="15" s="1"/>
  <c r="U233" i="9"/>
  <c r="V233" i="9" s="1"/>
  <c r="I236" i="9"/>
  <c r="J240" i="9"/>
  <c r="P360" i="17" l="1"/>
  <c r="I268" i="17"/>
  <c r="J240" i="17"/>
  <c r="R240" i="17" s="1"/>
  <c r="S240" i="17" s="1"/>
  <c r="I241" i="16"/>
  <c r="U240" i="16"/>
  <c r="V240" i="16" s="1"/>
  <c r="R239" i="15"/>
  <c r="S239" i="15" s="1"/>
  <c r="I241" i="15"/>
  <c r="U234" i="9"/>
  <c r="V234" i="9" s="1"/>
  <c r="I237" i="9"/>
  <c r="J241" i="9"/>
  <c r="P361" i="17" l="1"/>
  <c r="J241" i="17"/>
  <c r="R241" i="17" s="1"/>
  <c r="S241" i="17" s="1"/>
  <c r="I269" i="17"/>
  <c r="I242" i="16"/>
  <c r="U241" i="16"/>
  <c r="V241" i="16" s="1"/>
  <c r="R240" i="15"/>
  <c r="S240" i="15" s="1"/>
  <c r="I242" i="15"/>
  <c r="U235" i="9"/>
  <c r="V235" i="9" s="1"/>
  <c r="I238" i="9"/>
  <c r="J242" i="9"/>
  <c r="P362" i="17" l="1"/>
  <c r="I270" i="17"/>
  <c r="J242" i="17"/>
  <c r="R242" i="17" s="1"/>
  <c r="S242" i="17" s="1"/>
  <c r="I243" i="16"/>
  <c r="U242" i="16"/>
  <c r="V242" i="16" s="1"/>
  <c r="I243" i="15"/>
  <c r="R241" i="15"/>
  <c r="S241" i="15" s="1"/>
  <c r="U236" i="9"/>
  <c r="V236" i="9" s="1"/>
  <c r="I239" i="9"/>
  <c r="J243" i="9"/>
  <c r="P363" i="17" l="1"/>
  <c r="J243" i="17"/>
  <c r="R243" i="17" s="1"/>
  <c r="S243" i="17" s="1"/>
  <c r="I271" i="17"/>
  <c r="U243" i="16"/>
  <c r="V243" i="16" s="1"/>
  <c r="I244" i="16"/>
  <c r="R242" i="15"/>
  <c r="S242" i="15" s="1"/>
  <c r="I244" i="15"/>
  <c r="U237" i="9"/>
  <c r="V237" i="9" s="1"/>
  <c r="I240" i="9"/>
  <c r="J244" i="9"/>
  <c r="J244" i="17" l="1"/>
  <c r="R244" i="17" s="1"/>
  <c r="S244" i="17" s="1"/>
  <c r="I272" i="17"/>
  <c r="I245" i="16"/>
  <c r="U244" i="16"/>
  <c r="V244" i="16" s="1"/>
  <c r="R243" i="15"/>
  <c r="S243" i="15" s="1"/>
  <c r="I245" i="15"/>
  <c r="U238" i="9"/>
  <c r="V238" i="9" s="1"/>
  <c r="I241" i="9"/>
  <c r="J245" i="9"/>
  <c r="I273" i="17" l="1"/>
  <c r="J245" i="17"/>
  <c r="R245" i="17" s="1"/>
  <c r="S245" i="17" s="1"/>
  <c r="I246" i="16"/>
  <c r="U245" i="16"/>
  <c r="V245" i="16" s="1"/>
  <c r="R244" i="15"/>
  <c r="S244" i="15" s="1"/>
  <c r="I246" i="15"/>
  <c r="U239" i="9"/>
  <c r="V239" i="9" s="1"/>
  <c r="I242" i="9"/>
  <c r="J246" i="9"/>
  <c r="J246" i="17" l="1"/>
  <c r="R246" i="17" s="1"/>
  <c r="S246" i="17" s="1"/>
  <c r="I274" i="17"/>
  <c r="I247" i="16"/>
  <c r="U246" i="16"/>
  <c r="V246" i="16" s="1"/>
  <c r="R245" i="15"/>
  <c r="S245" i="15" s="1"/>
  <c r="I247" i="15"/>
  <c r="U240" i="9"/>
  <c r="V240" i="9" s="1"/>
  <c r="I243" i="9"/>
  <c r="J247" i="9"/>
  <c r="I275" i="17" l="1"/>
  <c r="J247" i="17"/>
  <c r="R247" i="17" s="1"/>
  <c r="S247" i="17" s="1"/>
  <c r="U247" i="16"/>
  <c r="V247" i="16" s="1"/>
  <c r="I248" i="16"/>
  <c r="I248" i="15"/>
  <c r="R246" i="15"/>
  <c r="S246" i="15" s="1"/>
  <c r="U241" i="9"/>
  <c r="V241" i="9" s="1"/>
  <c r="I244" i="9"/>
  <c r="J248" i="9"/>
  <c r="I276" i="17" l="1"/>
  <c r="J248" i="17"/>
  <c r="R248" i="17" s="1"/>
  <c r="S248" i="17" s="1"/>
  <c r="U248" i="16"/>
  <c r="V248" i="16" s="1"/>
  <c r="I249" i="16"/>
  <c r="R247" i="15"/>
  <c r="S247" i="15" s="1"/>
  <c r="I249" i="15"/>
  <c r="U242" i="9"/>
  <c r="V242" i="9" s="1"/>
  <c r="I245" i="9"/>
  <c r="J249" i="9"/>
  <c r="J249" i="17" l="1"/>
  <c r="R249" i="17" s="1"/>
  <c r="S249" i="17" s="1"/>
  <c r="I277" i="17"/>
  <c r="I250" i="16"/>
  <c r="U249" i="16"/>
  <c r="V249" i="16" s="1"/>
  <c r="I250" i="15"/>
  <c r="R248" i="15"/>
  <c r="S248" i="15" s="1"/>
  <c r="U243" i="9"/>
  <c r="V243" i="9" s="1"/>
  <c r="I246" i="9"/>
  <c r="J250" i="9"/>
  <c r="I278" i="17" l="1"/>
  <c r="J250" i="17"/>
  <c r="R250" i="17" s="1"/>
  <c r="S250" i="17" s="1"/>
  <c r="U250" i="16"/>
  <c r="V250" i="16" s="1"/>
  <c r="I251" i="16"/>
  <c r="R249" i="15"/>
  <c r="S249" i="15" s="1"/>
  <c r="I251" i="15"/>
  <c r="U244" i="9"/>
  <c r="V244" i="9" s="1"/>
  <c r="I247" i="9"/>
  <c r="J251" i="9"/>
  <c r="J251" i="17" l="1"/>
  <c r="R251" i="17" s="1"/>
  <c r="S251" i="17" s="1"/>
  <c r="I279" i="17"/>
  <c r="I252" i="16"/>
  <c r="U251" i="16"/>
  <c r="V251" i="16" s="1"/>
  <c r="I252" i="15"/>
  <c r="R250" i="15"/>
  <c r="S250" i="15" s="1"/>
  <c r="U245" i="9"/>
  <c r="V245" i="9" s="1"/>
  <c r="I248" i="9"/>
  <c r="J252" i="9"/>
  <c r="J252" i="17" l="1"/>
  <c r="R252" i="17" s="1"/>
  <c r="S252" i="17" s="1"/>
  <c r="I280" i="17"/>
  <c r="I253" i="16"/>
  <c r="U252" i="16"/>
  <c r="V252" i="16" s="1"/>
  <c r="I253" i="15"/>
  <c r="R251" i="15"/>
  <c r="S251" i="15" s="1"/>
  <c r="U246" i="9"/>
  <c r="V246" i="9" s="1"/>
  <c r="I249" i="9"/>
  <c r="J253" i="9"/>
  <c r="I281" i="17" l="1"/>
  <c r="J253" i="17"/>
  <c r="R253" i="17" s="1"/>
  <c r="S253" i="17" s="1"/>
  <c r="U253" i="16"/>
  <c r="V253" i="16" s="1"/>
  <c r="I254" i="16"/>
  <c r="R252" i="15"/>
  <c r="S252" i="15" s="1"/>
  <c r="I254" i="15"/>
  <c r="U247" i="9"/>
  <c r="V247" i="9" s="1"/>
  <c r="I250" i="9"/>
  <c r="J254" i="9"/>
  <c r="I282" i="17" l="1"/>
  <c r="J254" i="17"/>
  <c r="R254" i="17" s="1"/>
  <c r="S254" i="17" s="1"/>
  <c r="I255" i="16"/>
  <c r="U254" i="16"/>
  <c r="V254" i="16" s="1"/>
  <c r="I255" i="15"/>
  <c r="R253" i="15"/>
  <c r="S253" i="15" s="1"/>
  <c r="U248" i="9"/>
  <c r="V248" i="9" s="1"/>
  <c r="I251" i="9"/>
  <c r="J255" i="9"/>
  <c r="I283" i="17" l="1"/>
  <c r="J255" i="17"/>
  <c r="R255" i="17" s="1"/>
  <c r="S255" i="17" s="1"/>
  <c r="U255" i="16"/>
  <c r="V255" i="16" s="1"/>
  <c r="I256" i="16"/>
  <c r="R254" i="15"/>
  <c r="S254" i="15" s="1"/>
  <c r="I256" i="15"/>
  <c r="U249" i="9"/>
  <c r="V249" i="9" s="1"/>
  <c r="I252" i="9"/>
  <c r="J256" i="9"/>
  <c r="I284" i="17" l="1"/>
  <c r="J256" i="17"/>
  <c r="R256" i="17" s="1"/>
  <c r="S256" i="17" s="1"/>
  <c r="I257" i="16"/>
  <c r="U256" i="16"/>
  <c r="V256" i="16" s="1"/>
  <c r="R255" i="15"/>
  <c r="S255" i="15" s="1"/>
  <c r="I257" i="15"/>
  <c r="U250" i="9"/>
  <c r="V250" i="9" s="1"/>
  <c r="I253" i="9"/>
  <c r="J257" i="9"/>
  <c r="J257" i="17" l="1"/>
  <c r="R257" i="17" s="1"/>
  <c r="S257" i="17" s="1"/>
  <c r="I285" i="17"/>
  <c r="I258" i="16"/>
  <c r="U257" i="16"/>
  <c r="V257" i="16" s="1"/>
  <c r="I258" i="15"/>
  <c r="R256" i="15"/>
  <c r="S256" i="15" s="1"/>
  <c r="U251" i="9"/>
  <c r="V251" i="9" s="1"/>
  <c r="I254" i="9"/>
  <c r="J258" i="9"/>
  <c r="I286" i="17" l="1"/>
  <c r="J258" i="17"/>
  <c r="R258" i="17" s="1"/>
  <c r="S258" i="17" s="1"/>
  <c r="I259" i="16"/>
  <c r="U258" i="16"/>
  <c r="V258" i="16" s="1"/>
  <c r="I259" i="15"/>
  <c r="R257" i="15"/>
  <c r="S257" i="15" s="1"/>
  <c r="U252" i="9"/>
  <c r="V252" i="9" s="1"/>
  <c r="I255" i="9"/>
  <c r="J259" i="9"/>
  <c r="I287" i="17" l="1"/>
  <c r="J259" i="17"/>
  <c r="R259" i="17" s="1"/>
  <c r="S259" i="17" s="1"/>
  <c r="U259" i="16"/>
  <c r="V259" i="16" s="1"/>
  <c r="I260" i="16"/>
  <c r="R258" i="15"/>
  <c r="S258" i="15" s="1"/>
  <c r="I260" i="15"/>
  <c r="U253" i="9"/>
  <c r="V253" i="9" s="1"/>
  <c r="I256" i="9"/>
  <c r="J260" i="9"/>
  <c r="I288" i="17" l="1"/>
  <c r="J260" i="17"/>
  <c r="R260" i="17" s="1"/>
  <c r="S260" i="17" s="1"/>
  <c r="I261" i="16"/>
  <c r="U260" i="16"/>
  <c r="V260" i="16" s="1"/>
  <c r="R259" i="15"/>
  <c r="S259" i="15" s="1"/>
  <c r="I261" i="15"/>
  <c r="U254" i="9"/>
  <c r="V254" i="9" s="1"/>
  <c r="I257" i="9"/>
  <c r="J261" i="9"/>
  <c r="J261" i="17" l="1"/>
  <c r="R261" i="17" s="1"/>
  <c r="S261" i="17" s="1"/>
  <c r="I289" i="17"/>
  <c r="I262" i="16"/>
  <c r="U261" i="16"/>
  <c r="V261" i="16" s="1"/>
  <c r="I262" i="15"/>
  <c r="R260" i="15"/>
  <c r="S260" i="15" s="1"/>
  <c r="U255" i="9"/>
  <c r="V255" i="9" s="1"/>
  <c r="I258" i="9"/>
  <c r="J262" i="9"/>
  <c r="I290" i="17" l="1"/>
  <c r="J262" i="17"/>
  <c r="R262" i="17" s="1"/>
  <c r="S262" i="17" s="1"/>
  <c r="I263" i="16"/>
  <c r="U262" i="16"/>
  <c r="V262" i="16" s="1"/>
  <c r="I263" i="15"/>
  <c r="R261" i="15"/>
  <c r="S261" i="15" s="1"/>
  <c r="U256" i="9"/>
  <c r="V256" i="9" s="1"/>
  <c r="I259" i="9"/>
  <c r="J263" i="9"/>
  <c r="I291" i="17" l="1"/>
  <c r="J263" i="17"/>
  <c r="R263" i="17" s="1"/>
  <c r="S263" i="17" s="1"/>
  <c r="U263" i="16"/>
  <c r="V263" i="16" s="1"/>
  <c r="I264" i="16"/>
  <c r="R262" i="15"/>
  <c r="S262" i="15" s="1"/>
  <c r="I264" i="15"/>
  <c r="U257" i="9"/>
  <c r="V257" i="9" s="1"/>
  <c r="I260" i="9"/>
  <c r="J264" i="9"/>
  <c r="J264" i="17" l="1"/>
  <c r="R264" i="17" s="1"/>
  <c r="S264" i="17" s="1"/>
  <c r="I292" i="17"/>
  <c r="U264" i="16"/>
  <c r="V264" i="16" s="1"/>
  <c r="I265" i="16"/>
  <c r="R263" i="15"/>
  <c r="S263" i="15" s="1"/>
  <c r="I265" i="15"/>
  <c r="U258" i="9"/>
  <c r="V258" i="9" s="1"/>
  <c r="I261" i="9"/>
  <c r="J265" i="9"/>
  <c r="I293" i="17" l="1"/>
  <c r="J265" i="17"/>
  <c r="R265" i="17" s="1"/>
  <c r="S265" i="17" s="1"/>
  <c r="I266" i="16"/>
  <c r="U265" i="16"/>
  <c r="V265" i="16" s="1"/>
  <c r="I266" i="15"/>
  <c r="R264" i="15"/>
  <c r="S264" i="15" s="1"/>
  <c r="U259" i="9"/>
  <c r="V259" i="9" s="1"/>
  <c r="I262" i="9"/>
  <c r="J266" i="9"/>
  <c r="J266" i="17" l="1"/>
  <c r="R266" i="17" s="1"/>
  <c r="S266" i="17" s="1"/>
  <c r="I294" i="17"/>
  <c r="U266" i="16"/>
  <c r="V266" i="16" s="1"/>
  <c r="I267" i="16"/>
  <c r="I267" i="15"/>
  <c r="R265" i="15"/>
  <c r="S265" i="15" s="1"/>
  <c r="U260" i="9"/>
  <c r="V260" i="9" s="1"/>
  <c r="I263" i="9"/>
  <c r="J267" i="9"/>
  <c r="I295" i="17" l="1"/>
  <c r="J267" i="17"/>
  <c r="R267" i="17" s="1"/>
  <c r="S267" i="17" s="1"/>
  <c r="I268" i="16"/>
  <c r="U267" i="16"/>
  <c r="V267" i="16" s="1"/>
  <c r="R266" i="15"/>
  <c r="S266" i="15" s="1"/>
  <c r="I268" i="15"/>
  <c r="U261" i="9"/>
  <c r="V261" i="9" s="1"/>
  <c r="I264" i="9"/>
  <c r="J268" i="9"/>
  <c r="J268" i="17" l="1"/>
  <c r="R268" i="17" s="1"/>
  <c r="S268" i="17" s="1"/>
  <c r="I296" i="17"/>
  <c r="I269" i="16"/>
  <c r="U268" i="16"/>
  <c r="V268" i="16" s="1"/>
  <c r="R267" i="15"/>
  <c r="S267" i="15" s="1"/>
  <c r="I269" i="15"/>
  <c r="U262" i="9"/>
  <c r="V262" i="9" s="1"/>
  <c r="I265" i="9"/>
  <c r="J269" i="9"/>
  <c r="I297" i="17" l="1"/>
  <c r="J269" i="17"/>
  <c r="R269" i="17" s="1"/>
  <c r="S269" i="17" s="1"/>
  <c r="U269" i="16"/>
  <c r="V269" i="16" s="1"/>
  <c r="I270" i="16"/>
  <c r="R268" i="15"/>
  <c r="S268" i="15" s="1"/>
  <c r="I270" i="15"/>
  <c r="U263" i="9"/>
  <c r="V263" i="9" s="1"/>
  <c r="I266" i="9"/>
  <c r="J270" i="9"/>
  <c r="I298" i="17" l="1"/>
  <c r="J270" i="17"/>
  <c r="R270" i="17" s="1"/>
  <c r="S270" i="17" s="1"/>
  <c r="I271" i="16"/>
  <c r="U270" i="16"/>
  <c r="V270" i="16" s="1"/>
  <c r="I271" i="15"/>
  <c r="R269" i="15"/>
  <c r="S269" i="15" s="1"/>
  <c r="U264" i="9"/>
  <c r="V264" i="9" s="1"/>
  <c r="I267" i="9"/>
  <c r="J271" i="9"/>
  <c r="I299" i="17" l="1"/>
  <c r="J271" i="17"/>
  <c r="R271" i="17" s="1"/>
  <c r="S271" i="17" s="1"/>
  <c r="U271" i="16"/>
  <c r="V271" i="16" s="1"/>
  <c r="I272" i="16"/>
  <c r="R270" i="15"/>
  <c r="S270" i="15" s="1"/>
  <c r="I272" i="15"/>
  <c r="U265" i="9"/>
  <c r="V265" i="9" s="1"/>
  <c r="I268" i="9"/>
  <c r="J272" i="9"/>
  <c r="J272" i="17" l="1"/>
  <c r="R272" i="17" s="1"/>
  <c r="S272" i="17" s="1"/>
  <c r="I300" i="17"/>
  <c r="I273" i="16"/>
  <c r="U272" i="16"/>
  <c r="V272" i="16" s="1"/>
  <c r="R271" i="15"/>
  <c r="S271" i="15" s="1"/>
  <c r="I273" i="15"/>
  <c r="U266" i="9"/>
  <c r="V266" i="9" s="1"/>
  <c r="I269" i="9"/>
  <c r="J273" i="9"/>
  <c r="I301" i="17" l="1"/>
  <c r="J273" i="17"/>
  <c r="R273" i="17" s="1"/>
  <c r="S273" i="17" s="1"/>
  <c r="U273" i="16"/>
  <c r="V273" i="16" s="1"/>
  <c r="I274" i="16"/>
  <c r="I274" i="15"/>
  <c r="R272" i="15"/>
  <c r="S272" i="15" s="1"/>
  <c r="U267" i="9"/>
  <c r="V267" i="9" s="1"/>
  <c r="I270" i="9"/>
  <c r="J274" i="9"/>
  <c r="I302" i="17" l="1"/>
  <c r="J274" i="17"/>
  <c r="R274" i="17" s="1"/>
  <c r="S274" i="17" s="1"/>
  <c r="U274" i="16"/>
  <c r="V274" i="16" s="1"/>
  <c r="I275" i="16"/>
  <c r="I275" i="15"/>
  <c r="R273" i="15"/>
  <c r="S273" i="15" s="1"/>
  <c r="U268" i="9"/>
  <c r="V268" i="9" s="1"/>
  <c r="I271" i="9"/>
  <c r="J275" i="9"/>
  <c r="I303" i="17" l="1"/>
  <c r="J275" i="17"/>
  <c r="R275" i="17" s="1"/>
  <c r="S275" i="17" s="1"/>
  <c r="I276" i="16"/>
  <c r="U275" i="16"/>
  <c r="V275" i="16" s="1"/>
  <c r="I276" i="15"/>
  <c r="R274" i="15"/>
  <c r="S274" i="15" s="1"/>
  <c r="U269" i="9"/>
  <c r="V269" i="9" s="1"/>
  <c r="I272" i="9"/>
  <c r="J276" i="9"/>
  <c r="J276" i="17" l="1"/>
  <c r="R276" i="17" s="1"/>
  <c r="S276" i="17" s="1"/>
  <c r="I304" i="17"/>
  <c r="I277" i="16"/>
  <c r="U276" i="16"/>
  <c r="V276" i="16" s="1"/>
  <c r="R275" i="15"/>
  <c r="S275" i="15" s="1"/>
  <c r="I277" i="15"/>
  <c r="U270" i="9"/>
  <c r="V270" i="9" s="1"/>
  <c r="I273" i="9"/>
  <c r="J277" i="9"/>
  <c r="I305" i="17" l="1"/>
  <c r="J277" i="17"/>
  <c r="R277" i="17" s="1"/>
  <c r="S277" i="17" s="1"/>
  <c r="U277" i="16"/>
  <c r="V277" i="16" s="1"/>
  <c r="I278" i="16"/>
  <c r="I278" i="15"/>
  <c r="R276" i="15"/>
  <c r="S276" i="15" s="1"/>
  <c r="U271" i="9"/>
  <c r="V271" i="9" s="1"/>
  <c r="I274" i="9"/>
  <c r="J278" i="9"/>
  <c r="I306" i="17" l="1"/>
  <c r="J278" i="17"/>
  <c r="R278" i="17" s="1"/>
  <c r="S278" i="17" s="1"/>
  <c r="U278" i="16"/>
  <c r="V278" i="16" s="1"/>
  <c r="I279" i="16"/>
  <c r="R277" i="15"/>
  <c r="S277" i="15" s="1"/>
  <c r="I279" i="15"/>
  <c r="U272" i="9"/>
  <c r="V272" i="9" s="1"/>
  <c r="I275" i="9"/>
  <c r="J279" i="9"/>
  <c r="J279" i="17" l="1"/>
  <c r="R279" i="17" s="1"/>
  <c r="S279" i="17" s="1"/>
  <c r="I307" i="17"/>
  <c r="I280" i="16"/>
  <c r="U279" i="16"/>
  <c r="V279" i="16" s="1"/>
  <c r="R278" i="15"/>
  <c r="S278" i="15" s="1"/>
  <c r="I280" i="15"/>
  <c r="U273" i="9"/>
  <c r="V273" i="9" s="1"/>
  <c r="I276" i="9"/>
  <c r="J280" i="9"/>
  <c r="I308" i="17" l="1"/>
  <c r="J280" i="17"/>
  <c r="R280" i="17" s="1"/>
  <c r="S280" i="17" s="1"/>
  <c r="U280" i="16"/>
  <c r="V280" i="16" s="1"/>
  <c r="I281" i="16"/>
  <c r="R279" i="15"/>
  <c r="S279" i="15" s="1"/>
  <c r="I281" i="15"/>
  <c r="U274" i="9"/>
  <c r="V274" i="9" s="1"/>
  <c r="I277" i="9"/>
  <c r="J281" i="9"/>
  <c r="J281" i="17" l="1"/>
  <c r="R281" i="17" s="1"/>
  <c r="S281" i="17" s="1"/>
  <c r="I309" i="17"/>
  <c r="I282" i="16"/>
  <c r="U281" i="16"/>
  <c r="V281" i="16" s="1"/>
  <c r="I282" i="15"/>
  <c r="R280" i="15"/>
  <c r="S280" i="15" s="1"/>
  <c r="U275" i="9"/>
  <c r="V275" i="9" s="1"/>
  <c r="I278" i="9"/>
  <c r="J282" i="9"/>
  <c r="J282" i="17" l="1"/>
  <c r="R282" i="17" s="1"/>
  <c r="S282" i="17" s="1"/>
  <c r="I310" i="17"/>
  <c r="U282" i="16"/>
  <c r="V282" i="16" s="1"/>
  <c r="I283" i="16"/>
  <c r="I283" i="15"/>
  <c r="R281" i="15"/>
  <c r="S281" i="15" s="1"/>
  <c r="U276" i="9"/>
  <c r="V276" i="9" s="1"/>
  <c r="I279" i="9"/>
  <c r="J283" i="9"/>
  <c r="I311" i="17" l="1"/>
  <c r="J283" i="17"/>
  <c r="R283" i="17" s="1"/>
  <c r="S283" i="17" s="1"/>
  <c r="I284" i="16"/>
  <c r="U283" i="16"/>
  <c r="V283" i="16" s="1"/>
  <c r="R282" i="15"/>
  <c r="S282" i="15" s="1"/>
  <c r="I284" i="15"/>
  <c r="U277" i="9"/>
  <c r="V277" i="9" s="1"/>
  <c r="I280" i="9"/>
  <c r="J284" i="9"/>
  <c r="J284" i="17" l="1"/>
  <c r="R284" i="17" s="1"/>
  <c r="S284" i="17" s="1"/>
  <c r="I312" i="17"/>
  <c r="I285" i="16"/>
  <c r="U284" i="16"/>
  <c r="V284" i="16" s="1"/>
  <c r="I285" i="15"/>
  <c r="R283" i="15"/>
  <c r="S283" i="15" s="1"/>
  <c r="U278" i="9"/>
  <c r="V278" i="9" s="1"/>
  <c r="I281" i="9"/>
  <c r="J285" i="9"/>
  <c r="I313" i="17" l="1"/>
  <c r="J285" i="17"/>
  <c r="R285" i="17" s="1"/>
  <c r="S285" i="17" s="1"/>
  <c r="I286" i="16"/>
  <c r="U285" i="16"/>
  <c r="V285" i="16" s="1"/>
  <c r="I286" i="15"/>
  <c r="R284" i="15"/>
  <c r="S284" i="15" s="1"/>
  <c r="U279" i="9"/>
  <c r="V279" i="9" s="1"/>
  <c r="I282" i="9"/>
  <c r="J286" i="9"/>
  <c r="I314" i="17" l="1"/>
  <c r="J286" i="17"/>
  <c r="R286" i="17" s="1"/>
  <c r="S286" i="17" s="1"/>
  <c r="U286" i="16"/>
  <c r="V286" i="16" s="1"/>
  <c r="I287" i="16"/>
  <c r="I287" i="15"/>
  <c r="R285" i="15"/>
  <c r="S285" i="15" s="1"/>
  <c r="U280" i="9"/>
  <c r="V280" i="9" s="1"/>
  <c r="I283" i="9"/>
  <c r="J287" i="9"/>
  <c r="I315" i="17" l="1"/>
  <c r="J287" i="17"/>
  <c r="R287" i="17" s="1"/>
  <c r="S287" i="17" s="1"/>
  <c r="I288" i="16"/>
  <c r="U287" i="16"/>
  <c r="V287" i="16" s="1"/>
  <c r="I288" i="15"/>
  <c r="R286" i="15"/>
  <c r="S286" i="15" s="1"/>
  <c r="U281" i="9"/>
  <c r="V281" i="9" s="1"/>
  <c r="I284" i="9"/>
  <c r="J288" i="9"/>
  <c r="J288" i="17" l="1"/>
  <c r="R288" i="17" s="1"/>
  <c r="S288" i="17" s="1"/>
  <c r="I316" i="17"/>
  <c r="I289" i="16"/>
  <c r="U288" i="16"/>
  <c r="V288" i="16" s="1"/>
  <c r="R287" i="15"/>
  <c r="S287" i="15" s="1"/>
  <c r="I289" i="15"/>
  <c r="U282" i="9"/>
  <c r="V282" i="9" s="1"/>
  <c r="I285" i="9"/>
  <c r="J289" i="9"/>
  <c r="I317" i="17" l="1"/>
  <c r="J289" i="17"/>
  <c r="R289" i="17" s="1"/>
  <c r="S289" i="17" s="1"/>
  <c r="I290" i="16"/>
  <c r="U289" i="16"/>
  <c r="V289" i="16" s="1"/>
  <c r="I290" i="15"/>
  <c r="R288" i="15"/>
  <c r="S288" i="15" s="1"/>
  <c r="U283" i="9"/>
  <c r="V283" i="9" s="1"/>
  <c r="I286" i="9"/>
  <c r="J290" i="9"/>
  <c r="I318" i="17" l="1"/>
  <c r="J290" i="17"/>
  <c r="R290" i="17" s="1"/>
  <c r="S290" i="17" s="1"/>
  <c r="U290" i="16"/>
  <c r="V290" i="16" s="1"/>
  <c r="I291" i="16"/>
  <c r="R289" i="15"/>
  <c r="S289" i="15" s="1"/>
  <c r="I291" i="15"/>
  <c r="U284" i="9"/>
  <c r="V284" i="9" s="1"/>
  <c r="I287" i="9"/>
  <c r="J291" i="9"/>
  <c r="I319" i="17" l="1"/>
  <c r="J291" i="17"/>
  <c r="R291" i="17" s="1"/>
  <c r="S291" i="17" s="1"/>
  <c r="U291" i="16"/>
  <c r="V291" i="16" s="1"/>
  <c r="I292" i="16"/>
  <c r="R290" i="15"/>
  <c r="S290" i="15" s="1"/>
  <c r="I292" i="15"/>
  <c r="U285" i="9"/>
  <c r="V285" i="9" s="1"/>
  <c r="I288" i="9"/>
  <c r="J292" i="9"/>
  <c r="J292" i="17" l="1"/>
  <c r="R292" i="17" s="1"/>
  <c r="S292" i="17" s="1"/>
  <c r="I320" i="17"/>
  <c r="I293" i="16"/>
  <c r="U292" i="16"/>
  <c r="V292" i="16" s="1"/>
  <c r="I293" i="15"/>
  <c r="R291" i="15"/>
  <c r="S291" i="15" s="1"/>
  <c r="U286" i="9"/>
  <c r="V286" i="9" s="1"/>
  <c r="I289" i="9"/>
  <c r="J293" i="9"/>
  <c r="I321" i="17" l="1"/>
  <c r="J293" i="17"/>
  <c r="R293" i="17" s="1"/>
  <c r="S293" i="17" s="1"/>
  <c r="I294" i="16"/>
  <c r="U293" i="16"/>
  <c r="V293" i="16" s="1"/>
  <c r="R292" i="15"/>
  <c r="S292" i="15" s="1"/>
  <c r="I294" i="15"/>
  <c r="U287" i="9"/>
  <c r="V287" i="9" s="1"/>
  <c r="I290" i="9"/>
  <c r="J294" i="9"/>
  <c r="J294" i="17" l="1"/>
  <c r="R294" i="17" s="1"/>
  <c r="S294" i="17" s="1"/>
  <c r="I322" i="17"/>
  <c r="U294" i="16"/>
  <c r="V294" i="16" s="1"/>
  <c r="I295" i="16"/>
  <c r="I295" i="15"/>
  <c r="R293" i="15"/>
  <c r="S293" i="15" s="1"/>
  <c r="U288" i="9"/>
  <c r="V288" i="9" s="1"/>
  <c r="I291" i="9"/>
  <c r="J295" i="9"/>
  <c r="I323" i="17" l="1"/>
  <c r="J295" i="17"/>
  <c r="R295" i="17" s="1"/>
  <c r="S295" i="17" s="1"/>
  <c r="U295" i="16"/>
  <c r="V295" i="16" s="1"/>
  <c r="I296" i="16"/>
  <c r="I296" i="15"/>
  <c r="R294" i="15"/>
  <c r="S294" i="15" s="1"/>
  <c r="U289" i="9"/>
  <c r="V289" i="9" s="1"/>
  <c r="I292" i="9"/>
  <c r="J296" i="9"/>
  <c r="I324" i="17" l="1"/>
  <c r="J296" i="17"/>
  <c r="R296" i="17" s="1"/>
  <c r="S296" i="17" s="1"/>
  <c r="U296" i="16"/>
  <c r="V296" i="16" s="1"/>
  <c r="I297" i="16"/>
  <c r="I297" i="15"/>
  <c r="R295" i="15"/>
  <c r="S295" i="15" s="1"/>
  <c r="U290" i="9"/>
  <c r="V290" i="9" s="1"/>
  <c r="I293" i="9"/>
  <c r="J297" i="9"/>
  <c r="I325" i="17" l="1"/>
  <c r="J297" i="17"/>
  <c r="R297" i="17" s="1"/>
  <c r="S297" i="17" s="1"/>
  <c r="I298" i="16"/>
  <c r="U297" i="16"/>
  <c r="V297" i="16" s="1"/>
  <c r="R296" i="15"/>
  <c r="S296" i="15" s="1"/>
  <c r="I298" i="15"/>
  <c r="U291" i="9"/>
  <c r="V291" i="9" s="1"/>
  <c r="I294" i="9"/>
  <c r="J298" i="9"/>
  <c r="J298" i="17" l="1"/>
  <c r="R298" i="17" s="1"/>
  <c r="S298" i="17" s="1"/>
  <c r="I326" i="17"/>
  <c r="U298" i="16"/>
  <c r="V298" i="16" s="1"/>
  <c r="I299" i="16"/>
  <c r="I299" i="15"/>
  <c r="R297" i="15"/>
  <c r="S297" i="15" s="1"/>
  <c r="U292" i="9"/>
  <c r="V292" i="9" s="1"/>
  <c r="I295" i="9"/>
  <c r="J299" i="9"/>
  <c r="I327" i="17" l="1"/>
  <c r="J299" i="17"/>
  <c r="R299" i="17" s="1"/>
  <c r="S299" i="17" s="1"/>
  <c r="I300" i="16"/>
  <c r="U299" i="16"/>
  <c r="V299" i="16" s="1"/>
  <c r="R298" i="15"/>
  <c r="S298" i="15" s="1"/>
  <c r="I300" i="15"/>
  <c r="U293" i="9"/>
  <c r="V293" i="9" s="1"/>
  <c r="I296" i="9"/>
  <c r="J300" i="9"/>
  <c r="I328" i="17" l="1"/>
  <c r="J300" i="17"/>
  <c r="R300" i="17" s="1"/>
  <c r="S300" i="17" s="1"/>
  <c r="I301" i="16"/>
  <c r="U300" i="16"/>
  <c r="V300" i="16" s="1"/>
  <c r="I301" i="15"/>
  <c r="R299" i="15"/>
  <c r="S299" i="15" s="1"/>
  <c r="U294" i="9"/>
  <c r="V294" i="9" s="1"/>
  <c r="I297" i="9"/>
  <c r="J301" i="9"/>
  <c r="I329" i="17" l="1"/>
  <c r="J301" i="17"/>
  <c r="R301" i="17" s="1"/>
  <c r="S301" i="17" s="1"/>
  <c r="I302" i="16"/>
  <c r="U301" i="16"/>
  <c r="V301" i="16" s="1"/>
  <c r="R300" i="15"/>
  <c r="S300" i="15" s="1"/>
  <c r="I302" i="15"/>
  <c r="U295" i="9"/>
  <c r="V295" i="9" s="1"/>
  <c r="I298" i="9"/>
  <c r="J302" i="9"/>
  <c r="J302" i="17" l="1"/>
  <c r="R302" i="17" s="1"/>
  <c r="S302" i="17" s="1"/>
  <c r="I330" i="17"/>
  <c r="U302" i="16"/>
  <c r="V302" i="16" s="1"/>
  <c r="I303" i="16"/>
  <c r="I303" i="15"/>
  <c r="R301" i="15"/>
  <c r="S301" i="15" s="1"/>
  <c r="U296" i="9"/>
  <c r="V296" i="9" s="1"/>
  <c r="I299" i="9"/>
  <c r="J303" i="9"/>
  <c r="I331" i="17" l="1"/>
  <c r="J303" i="17"/>
  <c r="R303" i="17" s="1"/>
  <c r="S303" i="17" s="1"/>
  <c r="I304" i="16"/>
  <c r="U303" i="16"/>
  <c r="V303" i="16" s="1"/>
  <c r="R302" i="15"/>
  <c r="S302" i="15" s="1"/>
  <c r="I304" i="15"/>
  <c r="U297" i="9"/>
  <c r="V297" i="9" s="1"/>
  <c r="I300" i="9"/>
  <c r="J304" i="9"/>
  <c r="J304" i="17" l="1"/>
  <c r="R304" i="17" s="1"/>
  <c r="S304" i="17" s="1"/>
  <c r="I332" i="17"/>
  <c r="I305" i="16"/>
  <c r="U304" i="16"/>
  <c r="V304" i="16" s="1"/>
  <c r="I305" i="15"/>
  <c r="R303" i="15"/>
  <c r="S303" i="15" s="1"/>
  <c r="U298" i="9"/>
  <c r="V298" i="9" s="1"/>
  <c r="I301" i="9"/>
  <c r="J305" i="9"/>
  <c r="J305" i="17" l="1"/>
  <c r="R305" i="17" s="1"/>
  <c r="S305" i="17" s="1"/>
  <c r="I333" i="17"/>
  <c r="I306" i="16"/>
  <c r="U305" i="16"/>
  <c r="V305" i="16" s="1"/>
  <c r="I306" i="15"/>
  <c r="R304" i="15"/>
  <c r="S304" i="15" s="1"/>
  <c r="U299" i="9"/>
  <c r="V299" i="9" s="1"/>
  <c r="I302" i="9"/>
  <c r="J306" i="9"/>
  <c r="I334" i="17" l="1"/>
  <c r="J306" i="17"/>
  <c r="R306" i="17" s="1"/>
  <c r="S306" i="17" s="1"/>
  <c r="U306" i="16"/>
  <c r="V306" i="16" s="1"/>
  <c r="I307" i="16"/>
  <c r="R305" i="15"/>
  <c r="S305" i="15" s="1"/>
  <c r="I307" i="15"/>
  <c r="U300" i="9"/>
  <c r="V300" i="9" s="1"/>
  <c r="I303" i="9"/>
  <c r="J307" i="9"/>
  <c r="J307" i="17" l="1"/>
  <c r="R307" i="17" s="1"/>
  <c r="S307" i="17" s="1"/>
  <c r="I335" i="17"/>
  <c r="U307" i="16"/>
  <c r="V307" i="16" s="1"/>
  <c r="I308" i="16"/>
  <c r="R306" i="15"/>
  <c r="S306" i="15" s="1"/>
  <c r="I308" i="15"/>
  <c r="U301" i="9"/>
  <c r="V301" i="9" s="1"/>
  <c r="I304" i="9"/>
  <c r="J308" i="9"/>
  <c r="J308" i="17" l="1"/>
  <c r="R308" i="17" s="1"/>
  <c r="S308" i="17" s="1"/>
  <c r="I336" i="17"/>
  <c r="I309" i="16"/>
  <c r="U308" i="16"/>
  <c r="V308" i="16" s="1"/>
  <c r="R307" i="15"/>
  <c r="S307" i="15" s="1"/>
  <c r="I309" i="15"/>
  <c r="U302" i="9"/>
  <c r="V302" i="9" s="1"/>
  <c r="I305" i="9"/>
  <c r="J309" i="9"/>
  <c r="J309" i="17" l="1"/>
  <c r="R309" i="17" s="1"/>
  <c r="S309" i="17" s="1"/>
  <c r="I337" i="17"/>
  <c r="U309" i="16"/>
  <c r="V309" i="16" s="1"/>
  <c r="I310" i="16"/>
  <c r="I310" i="15"/>
  <c r="R308" i="15"/>
  <c r="S308" i="15" s="1"/>
  <c r="U303" i="9"/>
  <c r="V303" i="9" s="1"/>
  <c r="I306" i="9"/>
  <c r="J310" i="9"/>
  <c r="J310" i="17" l="1"/>
  <c r="R310" i="17" s="1"/>
  <c r="S310" i="17" s="1"/>
  <c r="I338" i="17"/>
  <c r="I311" i="16"/>
  <c r="U310" i="16"/>
  <c r="V310" i="16" s="1"/>
  <c r="R309" i="15"/>
  <c r="S309" i="15" s="1"/>
  <c r="I311" i="15"/>
  <c r="U304" i="9"/>
  <c r="V304" i="9" s="1"/>
  <c r="I307" i="9"/>
  <c r="J311" i="9"/>
  <c r="J311" i="17" l="1"/>
  <c r="R311" i="17" s="1"/>
  <c r="S311" i="17" s="1"/>
  <c r="I339" i="17"/>
  <c r="I312" i="16"/>
  <c r="U311" i="16"/>
  <c r="V311" i="16" s="1"/>
  <c r="I312" i="15"/>
  <c r="R310" i="15"/>
  <c r="S310" i="15" s="1"/>
  <c r="U305" i="9"/>
  <c r="V305" i="9" s="1"/>
  <c r="I308" i="9"/>
  <c r="J312" i="9"/>
  <c r="J312" i="17" l="1"/>
  <c r="R312" i="17" s="1"/>
  <c r="S312" i="17" s="1"/>
  <c r="I340" i="17"/>
  <c r="I313" i="16"/>
  <c r="U312" i="16"/>
  <c r="V312" i="16" s="1"/>
  <c r="I313" i="15"/>
  <c r="R311" i="15"/>
  <c r="S311" i="15" s="1"/>
  <c r="U306" i="9"/>
  <c r="V306" i="9" s="1"/>
  <c r="I309" i="9"/>
  <c r="J313" i="9"/>
  <c r="J313" i="17" l="1"/>
  <c r="R313" i="17" s="1"/>
  <c r="S313" i="17" s="1"/>
  <c r="I341" i="17"/>
  <c r="U313" i="16"/>
  <c r="V313" i="16" s="1"/>
  <c r="I314" i="16"/>
  <c r="R312" i="15"/>
  <c r="S312" i="15" s="1"/>
  <c r="I314" i="15"/>
  <c r="U307" i="9"/>
  <c r="V307" i="9" s="1"/>
  <c r="I310" i="9"/>
  <c r="J314" i="9"/>
  <c r="J314" i="17" l="1"/>
  <c r="R314" i="17" s="1"/>
  <c r="S314" i="17" s="1"/>
  <c r="I342" i="17"/>
  <c r="U314" i="16"/>
  <c r="V314" i="16" s="1"/>
  <c r="I315" i="16"/>
  <c r="R313" i="15"/>
  <c r="S313" i="15" s="1"/>
  <c r="I315" i="15"/>
  <c r="U308" i="9"/>
  <c r="V308" i="9" s="1"/>
  <c r="I311" i="9"/>
  <c r="J315" i="9"/>
  <c r="J315" i="17" l="1"/>
  <c r="R315" i="17" s="1"/>
  <c r="S315" i="17" s="1"/>
  <c r="I343" i="17"/>
  <c r="U315" i="16"/>
  <c r="V315" i="16" s="1"/>
  <c r="I316" i="16"/>
  <c r="R314" i="15"/>
  <c r="S314" i="15" s="1"/>
  <c r="I316" i="15"/>
  <c r="U309" i="9"/>
  <c r="V309" i="9" s="1"/>
  <c r="I312" i="9"/>
  <c r="J316" i="9"/>
  <c r="J316" i="17" l="1"/>
  <c r="R316" i="17" s="1"/>
  <c r="S316" i="17" s="1"/>
  <c r="I344" i="17"/>
  <c r="I317" i="16"/>
  <c r="U316" i="16"/>
  <c r="V316" i="16" s="1"/>
  <c r="I317" i="15"/>
  <c r="R315" i="15"/>
  <c r="S315" i="15" s="1"/>
  <c r="U310" i="9"/>
  <c r="V310" i="9" s="1"/>
  <c r="I313" i="9"/>
  <c r="J317" i="9"/>
  <c r="J317" i="17" l="1"/>
  <c r="R317" i="17" s="1"/>
  <c r="S317" i="17" s="1"/>
  <c r="I345" i="17"/>
  <c r="U317" i="16"/>
  <c r="V317" i="16" s="1"/>
  <c r="I318" i="16"/>
  <c r="I318" i="15"/>
  <c r="R316" i="15"/>
  <c r="S316" i="15" s="1"/>
  <c r="U311" i="9"/>
  <c r="V311" i="9" s="1"/>
  <c r="I314" i="9"/>
  <c r="J318" i="9"/>
  <c r="J318" i="17" l="1"/>
  <c r="R318" i="17" s="1"/>
  <c r="S318" i="17" s="1"/>
  <c r="I346" i="17"/>
  <c r="U318" i="16"/>
  <c r="V318" i="16" s="1"/>
  <c r="I319" i="16"/>
  <c r="R317" i="15"/>
  <c r="S317" i="15" s="1"/>
  <c r="I319" i="15"/>
  <c r="U312" i="9"/>
  <c r="V312" i="9" s="1"/>
  <c r="I315" i="9"/>
  <c r="J319" i="9"/>
  <c r="J319" i="17" l="1"/>
  <c r="R319" i="17" s="1"/>
  <c r="S319" i="17" s="1"/>
  <c r="I347" i="17"/>
  <c r="U319" i="16"/>
  <c r="V319" i="16" s="1"/>
  <c r="I320" i="16"/>
  <c r="I320" i="15"/>
  <c r="R318" i="15"/>
  <c r="S318" i="15" s="1"/>
  <c r="U313" i="9"/>
  <c r="V313" i="9" s="1"/>
  <c r="I316" i="9"/>
  <c r="J320" i="9"/>
  <c r="J320" i="17" l="1"/>
  <c r="R320" i="17" s="1"/>
  <c r="S320" i="17" s="1"/>
  <c r="I348" i="17"/>
  <c r="I321" i="16"/>
  <c r="U320" i="16"/>
  <c r="V320" i="16" s="1"/>
  <c r="I321" i="15"/>
  <c r="R319" i="15"/>
  <c r="S319" i="15" s="1"/>
  <c r="U314" i="9"/>
  <c r="V314" i="9" s="1"/>
  <c r="I317" i="9"/>
  <c r="J321" i="9"/>
  <c r="I349" i="17" l="1"/>
  <c r="J321" i="17"/>
  <c r="R321" i="17" s="1"/>
  <c r="S321" i="17" s="1"/>
  <c r="I322" i="16"/>
  <c r="U321" i="16"/>
  <c r="V321" i="16" s="1"/>
  <c r="R320" i="15"/>
  <c r="S320" i="15" s="1"/>
  <c r="I322" i="15"/>
  <c r="U315" i="9"/>
  <c r="V315" i="9" s="1"/>
  <c r="I318" i="9"/>
  <c r="J322" i="9"/>
  <c r="J322" i="17" l="1"/>
  <c r="R322" i="17" s="1"/>
  <c r="S322" i="17" s="1"/>
  <c r="I350" i="17"/>
  <c r="I323" i="16"/>
  <c r="U322" i="16"/>
  <c r="V322" i="16" s="1"/>
  <c r="R321" i="15"/>
  <c r="S321" i="15" s="1"/>
  <c r="I323" i="15"/>
  <c r="U316" i="9"/>
  <c r="V316" i="9" s="1"/>
  <c r="I319" i="9"/>
  <c r="J323" i="9"/>
  <c r="J323" i="17" l="1"/>
  <c r="R323" i="17" s="1"/>
  <c r="S323" i="17" s="1"/>
  <c r="I351" i="17"/>
  <c r="U323" i="16"/>
  <c r="V323" i="16" s="1"/>
  <c r="I324" i="16"/>
  <c r="I324" i="15"/>
  <c r="R322" i="15"/>
  <c r="S322" i="15" s="1"/>
  <c r="U317" i="9"/>
  <c r="V317" i="9" s="1"/>
  <c r="I320" i="9"/>
  <c r="J324" i="9"/>
  <c r="I352" i="17" l="1"/>
  <c r="J324" i="17"/>
  <c r="R324" i="17" s="1"/>
  <c r="S324" i="17" s="1"/>
  <c r="I325" i="16"/>
  <c r="U324" i="16"/>
  <c r="V324" i="16" s="1"/>
  <c r="I325" i="15"/>
  <c r="R323" i="15"/>
  <c r="S323" i="15" s="1"/>
  <c r="U318" i="9"/>
  <c r="V318" i="9" s="1"/>
  <c r="I321" i="9"/>
  <c r="J325" i="9"/>
  <c r="J325" i="17" l="1"/>
  <c r="R325" i="17" s="1"/>
  <c r="S325" i="17" s="1"/>
  <c r="I353" i="17"/>
  <c r="U325" i="16"/>
  <c r="V325" i="16" s="1"/>
  <c r="I326" i="16"/>
  <c r="I326" i="15"/>
  <c r="R324" i="15"/>
  <c r="S324" i="15" s="1"/>
  <c r="U319" i="9"/>
  <c r="V319" i="9" s="1"/>
  <c r="I322" i="9"/>
  <c r="J326" i="9"/>
  <c r="I354" i="17" l="1"/>
  <c r="J326" i="17"/>
  <c r="R326" i="17" s="1"/>
  <c r="S326" i="17" s="1"/>
  <c r="I327" i="16"/>
  <c r="U326" i="16"/>
  <c r="V326" i="16" s="1"/>
  <c r="R325" i="15"/>
  <c r="S325" i="15" s="1"/>
  <c r="I327" i="15"/>
  <c r="U320" i="9"/>
  <c r="V320" i="9" s="1"/>
  <c r="I323" i="9"/>
  <c r="J327" i="9"/>
  <c r="J327" i="17" l="1"/>
  <c r="R327" i="17" s="1"/>
  <c r="S327" i="17" s="1"/>
  <c r="I355" i="17"/>
  <c r="I328" i="16"/>
  <c r="U327" i="16"/>
  <c r="V327" i="16" s="1"/>
  <c r="I328" i="15"/>
  <c r="R326" i="15"/>
  <c r="S326" i="15" s="1"/>
  <c r="U321" i="9"/>
  <c r="V321" i="9" s="1"/>
  <c r="I324" i="9"/>
  <c r="J328" i="9"/>
  <c r="J328" i="17" l="1"/>
  <c r="R328" i="17" s="1"/>
  <c r="S328" i="17" s="1"/>
  <c r="I356" i="17"/>
  <c r="U328" i="16"/>
  <c r="V328" i="16" s="1"/>
  <c r="I329" i="16"/>
  <c r="R327" i="15"/>
  <c r="S327" i="15" s="1"/>
  <c r="I329" i="15"/>
  <c r="U322" i="9"/>
  <c r="V322" i="9" s="1"/>
  <c r="I325" i="9"/>
  <c r="J329" i="9"/>
  <c r="J329" i="17" l="1"/>
  <c r="R329" i="17" s="1"/>
  <c r="S329" i="17" s="1"/>
  <c r="I357" i="17"/>
  <c r="I330" i="16"/>
  <c r="U329" i="16"/>
  <c r="V329" i="16" s="1"/>
  <c r="I330" i="15"/>
  <c r="R328" i="15"/>
  <c r="S328" i="15" s="1"/>
  <c r="U323" i="9"/>
  <c r="V323" i="9" s="1"/>
  <c r="I326" i="9"/>
  <c r="J330" i="9"/>
  <c r="J330" i="17" l="1"/>
  <c r="R330" i="17" s="1"/>
  <c r="S330" i="17" s="1"/>
  <c r="I358" i="17"/>
  <c r="U330" i="16"/>
  <c r="V330" i="16" s="1"/>
  <c r="I331" i="16"/>
  <c r="R329" i="15"/>
  <c r="S329" i="15" s="1"/>
  <c r="I331" i="15"/>
  <c r="U324" i="9"/>
  <c r="V324" i="9" s="1"/>
  <c r="I327" i="9"/>
  <c r="J331" i="9"/>
  <c r="J331" i="17" l="1"/>
  <c r="R331" i="17" s="1"/>
  <c r="S331" i="17" s="1"/>
  <c r="I359" i="17"/>
  <c r="U331" i="16"/>
  <c r="V331" i="16" s="1"/>
  <c r="I332" i="16"/>
  <c r="I332" i="15"/>
  <c r="R330" i="15"/>
  <c r="S330" i="15" s="1"/>
  <c r="U325" i="9"/>
  <c r="V325" i="9" s="1"/>
  <c r="I328" i="9"/>
  <c r="J332" i="9"/>
  <c r="J332" i="17" l="1"/>
  <c r="R332" i="17" s="1"/>
  <c r="S332" i="17" s="1"/>
  <c r="I360" i="17"/>
  <c r="I333" i="16"/>
  <c r="U332" i="16"/>
  <c r="V332" i="16" s="1"/>
  <c r="R331" i="15"/>
  <c r="S331" i="15" s="1"/>
  <c r="I333" i="15"/>
  <c r="U326" i="9"/>
  <c r="V326" i="9" s="1"/>
  <c r="I329" i="9"/>
  <c r="J333" i="9"/>
  <c r="J333" i="17" l="1"/>
  <c r="R333" i="17" s="1"/>
  <c r="S333" i="17" s="1"/>
  <c r="I361" i="17"/>
  <c r="U333" i="16"/>
  <c r="V333" i="16" s="1"/>
  <c r="I334" i="16"/>
  <c r="R332" i="15"/>
  <c r="S332" i="15" s="1"/>
  <c r="I334" i="15"/>
  <c r="U327" i="9"/>
  <c r="V327" i="9" s="1"/>
  <c r="I330" i="9"/>
  <c r="J334" i="9"/>
  <c r="J334" i="17" l="1"/>
  <c r="R334" i="17" s="1"/>
  <c r="S334" i="17" s="1"/>
  <c r="I362" i="17"/>
  <c r="U334" i="16"/>
  <c r="V334" i="16" s="1"/>
  <c r="I335" i="16"/>
  <c r="I335" i="15"/>
  <c r="R333" i="15"/>
  <c r="S333" i="15" s="1"/>
  <c r="U328" i="9"/>
  <c r="V328" i="9" s="1"/>
  <c r="I331" i="9"/>
  <c r="J335" i="9"/>
  <c r="J335" i="17" l="1"/>
  <c r="R335" i="17" s="1"/>
  <c r="S335" i="17" s="1"/>
  <c r="I363" i="17"/>
  <c r="I336" i="16"/>
  <c r="U335" i="16"/>
  <c r="V335" i="16" s="1"/>
  <c r="I336" i="15"/>
  <c r="R334" i="15"/>
  <c r="S334" i="15" s="1"/>
  <c r="U329" i="9"/>
  <c r="V329" i="9" s="1"/>
  <c r="I332" i="9"/>
  <c r="J336" i="9"/>
  <c r="J336" i="17" l="1"/>
  <c r="R336" i="17" s="1"/>
  <c r="S336" i="17" s="1"/>
  <c r="U336" i="16"/>
  <c r="V336" i="16" s="1"/>
  <c r="I337" i="16"/>
  <c r="R335" i="15"/>
  <c r="S335" i="15" s="1"/>
  <c r="I337" i="15"/>
  <c r="U330" i="9"/>
  <c r="V330" i="9" s="1"/>
  <c r="I333" i="9"/>
  <c r="J337" i="9"/>
  <c r="J337" i="17" l="1"/>
  <c r="R337" i="17" s="1"/>
  <c r="S337" i="17" s="1"/>
  <c r="I338" i="16"/>
  <c r="U337" i="16"/>
  <c r="V337" i="16" s="1"/>
  <c r="I338" i="15"/>
  <c r="R336" i="15"/>
  <c r="S336" i="15" s="1"/>
  <c r="U331" i="9"/>
  <c r="V331" i="9" s="1"/>
  <c r="I334" i="9"/>
  <c r="J338" i="9"/>
  <c r="J338" i="17" l="1"/>
  <c r="R338" i="17" s="1"/>
  <c r="S338" i="17" s="1"/>
  <c r="I339" i="16"/>
  <c r="U338" i="16"/>
  <c r="V338" i="16" s="1"/>
  <c r="I339" i="15"/>
  <c r="R337" i="15"/>
  <c r="S337" i="15" s="1"/>
  <c r="U332" i="9"/>
  <c r="V332" i="9" s="1"/>
  <c r="I335" i="9"/>
  <c r="J339" i="9"/>
  <c r="J339" i="17" l="1"/>
  <c r="R339" i="17" s="1"/>
  <c r="S339" i="17" s="1"/>
  <c r="U339" i="16"/>
  <c r="V339" i="16" s="1"/>
  <c r="I340" i="16"/>
  <c r="R338" i="15"/>
  <c r="S338" i="15" s="1"/>
  <c r="I340" i="15"/>
  <c r="U333" i="9"/>
  <c r="V333" i="9" s="1"/>
  <c r="I336" i="9"/>
  <c r="J340" i="9"/>
  <c r="J340" i="17" l="1"/>
  <c r="R340" i="17" s="1"/>
  <c r="S340" i="17" s="1"/>
  <c r="U340" i="16"/>
  <c r="V340" i="16" s="1"/>
  <c r="I341" i="16"/>
  <c r="R339" i="15"/>
  <c r="S339" i="15" s="1"/>
  <c r="I341" i="15"/>
  <c r="U334" i="9"/>
  <c r="V334" i="9" s="1"/>
  <c r="I337" i="9"/>
  <c r="J341" i="9"/>
  <c r="J341" i="17" l="1"/>
  <c r="R341" i="17" s="1"/>
  <c r="S341" i="17" s="1"/>
  <c r="U341" i="16"/>
  <c r="V341" i="16" s="1"/>
  <c r="I342" i="16"/>
  <c r="I342" i="15"/>
  <c r="R340" i="15"/>
  <c r="S340" i="15" s="1"/>
  <c r="U335" i="9"/>
  <c r="V335" i="9" s="1"/>
  <c r="I338" i="9"/>
  <c r="J342" i="9"/>
  <c r="J342" i="17" l="1"/>
  <c r="R342" i="17" s="1"/>
  <c r="S342" i="17" s="1"/>
  <c r="U342" i="16"/>
  <c r="V342" i="16" s="1"/>
  <c r="I343" i="16"/>
  <c r="I343" i="15"/>
  <c r="R341" i="15"/>
  <c r="S341" i="15" s="1"/>
  <c r="U336" i="9"/>
  <c r="V336" i="9" s="1"/>
  <c r="I339" i="9"/>
  <c r="J343" i="9"/>
  <c r="J343" i="17" l="1"/>
  <c r="R343" i="17" s="1"/>
  <c r="S343" i="17" s="1"/>
  <c r="U343" i="16"/>
  <c r="V343" i="16" s="1"/>
  <c r="I344" i="16"/>
  <c r="I344" i="15"/>
  <c r="R342" i="15"/>
  <c r="S342" i="15" s="1"/>
  <c r="U337" i="9"/>
  <c r="V337" i="9" s="1"/>
  <c r="I340" i="9"/>
  <c r="J344" i="9"/>
  <c r="J344" i="17" l="1"/>
  <c r="R344" i="17" s="1"/>
  <c r="S344" i="17" s="1"/>
  <c r="I345" i="16"/>
  <c r="U344" i="16"/>
  <c r="V344" i="16" s="1"/>
  <c r="R343" i="15"/>
  <c r="S343" i="15" s="1"/>
  <c r="I345" i="15"/>
  <c r="U338" i="9"/>
  <c r="V338" i="9" s="1"/>
  <c r="U339" i="9"/>
  <c r="V339" i="9" s="1"/>
  <c r="I341" i="9"/>
  <c r="J345" i="9"/>
  <c r="J345" i="17" l="1"/>
  <c r="R345" i="17" s="1"/>
  <c r="S345" i="17" s="1"/>
  <c r="U345" i="16"/>
  <c r="V345" i="16" s="1"/>
  <c r="I346" i="16"/>
  <c r="I346" i="15"/>
  <c r="R344" i="15"/>
  <c r="S344" i="15" s="1"/>
  <c r="I342" i="9"/>
  <c r="J346" i="9"/>
  <c r="J346" i="17" l="1"/>
  <c r="R346" i="17" s="1"/>
  <c r="S346" i="17" s="1"/>
  <c r="I347" i="16"/>
  <c r="U346" i="16"/>
  <c r="V346" i="16" s="1"/>
  <c r="I347" i="15"/>
  <c r="R345" i="15"/>
  <c r="S345" i="15" s="1"/>
  <c r="U340" i="9"/>
  <c r="V340" i="9" s="1"/>
  <c r="I343" i="9"/>
  <c r="J347" i="9"/>
  <c r="J347" i="17" l="1"/>
  <c r="R347" i="17" s="1"/>
  <c r="S347" i="17" s="1"/>
  <c r="U347" i="16"/>
  <c r="V347" i="16" s="1"/>
  <c r="I348" i="16"/>
  <c r="R346" i="15"/>
  <c r="S346" i="15" s="1"/>
  <c r="I348" i="15"/>
  <c r="U341" i="9"/>
  <c r="V341" i="9" s="1"/>
  <c r="U342" i="9"/>
  <c r="V342" i="9" s="1"/>
  <c r="I344" i="9"/>
  <c r="J348" i="9"/>
  <c r="J348" i="17" l="1"/>
  <c r="R348" i="17" s="1"/>
  <c r="S348" i="17" s="1"/>
  <c r="U348" i="16"/>
  <c r="V348" i="16" s="1"/>
  <c r="I349" i="16"/>
  <c r="R347" i="15"/>
  <c r="S347" i="15" s="1"/>
  <c r="I349" i="15"/>
  <c r="I345" i="9"/>
  <c r="J349" i="9"/>
  <c r="J349" i="17" l="1"/>
  <c r="R349" i="17" s="1"/>
  <c r="S349" i="17" s="1"/>
  <c r="I350" i="16"/>
  <c r="U349" i="16"/>
  <c r="V349" i="16" s="1"/>
  <c r="I350" i="15"/>
  <c r="R348" i="15"/>
  <c r="S348" i="15" s="1"/>
  <c r="U343" i="9"/>
  <c r="V343" i="9" s="1"/>
  <c r="I346" i="9"/>
  <c r="J350" i="9"/>
  <c r="J350" i="17" l="1"/>
  <c r="R350" i="17" s="1"/>
  <c r="S350" i="17" s="1"/>
  <c r="I351" i="16"/>
  <c r="U350" i="16"/>
  <c r="V350" i="16" s="1"/>
  <c r="R349" i="15"/>
  <c r="S349" i="15" s="1"/>
  <c r="I351" i="15"/>
  <c r="U344" i="9"/>
  <c r="V344" i="9" s="1"/>
  <c r="I347" i="9"/>
  <c r="J351" i="9"/>
  <c r="J351" i="17" l="1"/>
  <c r="R351" i="17" s="1"/>
  <c r="S351" i="17" s="1"/>
  <c r="U351" i="16"/>
  <c r="V351" i="16" s="1"/>
  <c r="I352" i="16"/>
  <c r="I352" i="15"/>
  <c r="R350" i="15"/>
  <c r="S350" i="15" s="1"/>
  <c r="U345" i="9"/>
  <c r="V345" i="9" s="1"/>
  <c r="I348" i="9"/>
  <c r="J352" i="9"/>
  <c r="J352" i="17" l="1"/>
  <c r="R352" i="17" s="1"/>
  <c r="S352" i="17" s="1"/>
  <c r="U352" i="16"/>
  <c r="V352" i="16" s="1"/>
  <c r="I353" i="16"/>
  <c r="R351" i="15"/>
  <c r="S351" i="15" s="1"/>
  <c r="I353" i="15"/>
  <c r="U346" i="9"/>
  <c r="V346" i="9" s="1"/>
  <c r="I349" i="9"/>
  <c r="J353" i="9"/>
  <c r="J353" i="17" l="1"/>
  <c r="R353" i="17" s="1"/>
  <c r="S353" i="17" s="1"/>
  <c r="U353" i="16"/>
  <c r="V353" i="16" s="1"/>
  <c r="I354" i="16"/>
  <c r="R352" i="15"/>
  <c r="S352" i="15" s="1"/>
  <c r="I354" i="15"/>
  <c r="U347" i="9"/>
  <c r="V347" i="9" s="1"/>
  <c r="I350" i="9"/>
  <c r="J354" i="9"/>
  <c r="J354" i="17" l="1"/>
  <c r="R354" i="17" s="1"/>
  <c r="S354" i="17" s="1"/>
  <c r="I355" i="16"/>
  <c r="U354" i="16"/>
  <c r="V354" i="16" s="1"/>
  <c r="R353" i="15"/>
  <c r="S353" i="15" s="1"/>
  <c r="I355" i="15"/>
  <c r="U348" i="9"/>
  <c r="V348" i="9" s="1"/>
  <c r="I351" i="9"/>
  <c r="J355" i="9"/>
  <c r="J355" i="17" l="1"/>
  <c r="R355" i="17" s="1"/>
  <c r="S355" i="17" s="1"/>
  <c r="I356" i="16"/>
  <c r="U355" i="16"/>
  <c r="V355" i="16" s="1"/>
  <c r="R354" i="15"/>
  <c r="S354" i="15" s="1"/>
  <c r="I356" i="15"/>
  <c r="U349" i="9"/>
  <c r="V349" i="9" s="1"/>
  <c r="I352" i="9"/>
  <c r="J356" i="9"/>
  <c r="J356" i="17" l="1"/>
  <c r="R356" i="17" s="1"/>
  <c r="S356" i="17" s="1"/>
  <c r="U356" i="16"/>
  <c r="V356" i="16" s="1"/>
  <c r="I357" i="16"/>
  <c r="R355" i="15"/>
  <c r="S355" i="15" s="1"/>
  <c r="I357" i="15"/>
  <c r="U350" i="9"/>
  <c r="V350" i="9" s="1"/>
  <c r="I353" i="9"/>
  <c r="J357" i="9"/>
  <c r="J357" i="17" l="1"/>
  <c r="R357" i="17" s="1"/>
  <c r="S357" i="17" s="1"/>
  <c r="I358" i="16"/>
  <c r="U357" i="16"/>
  <c r="V357" i="16" s="1"/>
  <c r="R356" i="15"/>
  <c r="S356" i="15" s="1"/>
  <c r="I358" i="15"/>
  <c r="U351" i="9"/>
  <c r="V351" i="9" s="1"/>
  <c r="I354" i="9"/>
  <c r="J358" i="9"/>
  <c r="J358" i="17" l="1"/>
  <c r="R358" i="17" s="1"/>
  <c r="S358" i="17" s="1"/>
  <c r="I359" i="16"/>
  <c r="U358" i="16"/>
  <c r="V358" i="16" s="1"/>
  <c r="I359" i="15"/>
  <c r="R357" i="15"/>
  <c r="S357" i="15" s="1"/>
  <c r="U352" i="9"/>
  <c r="V352" i="9" s="1"/>
  <c r="I355" i="9"/>
  <c r="J359" i="9"/>
  <c r="J359" i="17" l="1"/>
  <c r="R359" i="17" s="1"/>
  <c r="S359" i="17" s="1"/>
  <c r="U359" i="16"/>
  <c r="V359" i="16" s="1"/>
  <c r="I360" i="16"/>
  <c r="R358" i="15"/>
  <c r="S358" i="15" s="1"/>
  <c r="I360" i="15"/>
  <c r="U353" i="9"/>
  <c r="V353" i="9" s="1"/>
  <c r="I356" i="9"/>
  <c r="J360" i="9"/>
  <c r="J360" i="17" l="1"/>
  <c r="R360" i="17" s="1"/>
  <c r="S360" i="17" s="1"/>
  <c r="U360" i="16"/>
  <c r="V360" i="16" s="1"/>
  <c r="I361" i="16"/>
  <c r="I361" i="15"/>
  <c r="R359" i="15"/>
  <c r="S359" i="15" s="1"/>
  <c r="U354" i="9"/>
  <c r="V354" i="9" s="1"/>
  <c r="I357" i="9"/>
  <c r="J361" i="9"/>
  <c r="J361" i="17" l="1"/>
  <c r="R361" i="17" s="1"/>
  <c r="S361" i="17" s="1"/>
  <c r="I362" i="16"/>
  <c r="U361" i="16"/>
  <c r="V361" i="16" s="1"/>
  <c r="R360" i="15"/>
  <c r="S360" i="15" s="1"/>
  <c r="I362" i="15"/>
  <c r="U355" i="9"/>
  <c r="V355" i="9" s="1"/>
  <c r="I358" i="9"/>
  <c r="J362" i="9"/>
  <c r="J362" i="17" l="1"/>
  <c r="R362" i="17" s="1"/>
  <c r="S362" i="17" s="1"/>
  <c r="I363" i="16"/>
  <c r="U362" i="16"/>
  <c r="V362" i="16" s="1"/>
  <c r="R361" i="15"/>
  <c r="S361" i="15" s="1"/>
  <c r="I363" i="15"/>
  <c r="U356" i="9"/>
  <c r="V356" i="9" s="1"/>
  <c r="I359" i="9"/>
  <c r="J363" i="9"/>
  <c r="J363" i="17" l="1"/>
  <c r="R363" i="17" s="1"/>
  <c r="S363" i="17" s="1"/>
  <c r="U363" i="16"/>
  <c r="V363" i="16" s="1"/>
  <c r="R362" i="15"/>
  <c r="S362" i="15" s="1"/>
  <c r="U357" i="9"/>
  <c r="V357" i="9" s="1"/>
  <c r="I360" i="9"/>
  <c r="R363" i="15" l="1"/>
  <c r="S363" i="15" s="1"/>
  <c r="U358" i="9"/>
  <c r="V358" i="9" s="1"/>
  <c r="I361" i="9"/>
  <c r="U359" i="9" l="1"/>
  <c r="V359" i="9" s="1"/>
  <c r="I362" i="9"/>
  <c r="U360" i="9" l="1"/>
  <c r="V360" i="9" s="1"/>
  <c r="I363" i="9"/>
  <c r="U361" i="9" l="1"/>
  <c r="V361" i="9" s="1"/>
  <c r="U362" i="9" l="1"/>
  <c r="V362" i="9" s="1"/>
  <c r="U363" i="9"/>
  <c r="V363" i="9" s="1"/>
</calcChain>
</file>

<file path=xl/sharedStrings.xml><?xml version="1.0" encoding="utf-8"?>
<sst xmlns="http://schemas.openxmlformats.org/spreadsheetml/2006/main" count="3502" uniqueCount="628">
  <si>
    <t>Base</t>
  </si>
  <si>
    <t>Marital_Status</t>
  </si>
  <si>
    <t>M</t>
  </si>
  <si>
    <t>S</t>
  </si>
  <si>
    <t>U</t>
  </si>
  <si>
    <t>Cov_Type</t>
  </si>
  <si>
    <t>ALF Only</t>
  </si>
  <si>
    <t>Comprehensive</t>
  </si>
  <si>
    <t>HHC Only</t>
  </si>
  <si>
    <t>NH Only</t>
  </si>
  <si>
    <t>Other</t>
  </si>
  <si>
    <t>Unknown</t>
  </si>
  <si>
    <t>BenefitPaymentStyle</t>
  </si>
  <si>
    <t>Cash</t>
  </si>
  <si>
    <t>Indemnity</t>
  </si>
  <si>
    <t>Reimbursement</t>
  </si>
  <si>
    <t>Daily_Ben_Dollars</t>
  </si>
  <si>
    <t>&gt;= 0, &lt; 10</t>
  </si>
  <si>
    <t>&gt;= 10, &lt; 20</t>
  </si>
  <si>
    <t>&gt;= 20, &lt; 30</t>
  </si>
  <si>
    <t>&gt;= 30, &lt; 40</t>
  </si>
  <si>
    <t>&gt;= 40, &lt; 50</t>
  </si>
  <si>
    <t>&gt;= 50, &lt; 60</t>
  </si>
  <si>
    <t>&gt;= 60, &lt; 70</t>
  </si>
  <si>
    <t>&gt;= 70, &lt; 80</t>
  </si>
  <si>
    <t>&gt;= 80, &lt; 90</t>
  </si>
  <si>
    <t>&gt;= 90, &lt; 100</t>
  </si>
  <si>
    <t>&gt;= 100, &lt; 110</t>
  </si>
  <si>
    <t>&gt;= 110, &lt; 120</t>
  </si>
  <si>
    <t>&gt;= 120, &lt; 130</t>
  </si>
  <si>
    <t>&gt;= 130, &lt; 140</t>
  </si>
  <si>
    <t>&gt;= 140, &lt; 150</t>
  </si>
  <si>
    <t>&gt;= 150, &lt; 160</t>
  </si>
  <si>
    <t>&gt;= 160, &lt; 170</t>
  </si>
  <si>
    <t>&gt;= 170, &lt; 180</t>
  </si>
  <si>
    <t>&gt;= 180, &lt; 190</t>
  </si>
  <si>
    <t>&gt;= 190, &lt; 200</t>
  </si>
  <si>
    <t>&gt;= 200, &lt; 210</t>
  </si>
  <si>
    <t>&gt;= 210, &lt; 220</t>
  </si>
  <si>
    <t>&gt;= 220, &lt; 230</t>
  </si>
  <si>
    <t>&gt;= 230, &lt; 240</t>
  </si>
  <si>
    <t>&gt;= 240, &lt; 250</t>
  </si>
  <si>
    <t>&gt;= 250, &lt; 260</t>
  </si>
  <si>
    <t>&gt;= 260, &lt; 270</t>
  </si>
  <si>
    <t>&gt;= 270, &lt; 280</t>
  </si>
  <si>
    <t>&gt;= 280, &lt; 290</t>
  </si>
  <si>
    <t>&gt;= 290, &lt; 300</t>
  </si>
  <si>
    <t>&gt;= 300</t>
  </si>
  <si>
    <t>ClaimType * IncurredAge</t>
  </si>
  <si>
    <t>IncurredAge</t>
  </si>
  <si>
    <t>ClaimType</t>
  </si>
  <si>
    <t>ALF</t>
  </si>
  <si>
    <t>HHC</t>
  </si>
  <si>
    <t>NH</t>
  </si>
  <si>
    <t>Unk</t>
  </si>
  <si>
    <t>Diagnosis_Category * IncurredAge</t>
  </si>
  <si>
    <t>Diagnosis_Category</t>
  </si>
  <si>
    <t>Alzheimer’s</t>
  </si>
  <si>
    <t>Arthritis</t>
  </si>
  <si>
    <t>Cancer</t>
  </si>
  <si>
    <t>Circulatory</t>
  </si>
  <si>
    <t>Congenital</t>
  </si>
  <si>
    <t>Diabetes</t>
  </si>
  <si>
    <t>Digestive System</t>
  </si>
  <si>
    <t>Endocrine/Immunity System</t>
  </si>
  <si>
    <t>Genitourinary System</t>
  </si>
  <si>
    <t>Hypertension</t>
  </si>
  <si>
    <t>Ill-Defined And Miscellaneous Conditions</t>
  </si>
  <si>
    <t>Injury</t>
  </si>
  <si>
    <t>Mental</t>
  </si>
  <si>
    <t>Nervous System And Sense Organs</t>
  </si>
  <si>
    <t>Pregnancy Disorders</t>
  </si>
  <si>
    <t>Respiratory</t>
  </si>
  <si>
    <t>Skin And Subcutaneous Tissue</t>
  </si>
  <si>
    <t>Stroke</t>
  </si>
  <si>
    <t>BenefitPeriod</t>
  </si>
  <si>
    <t>0-1</t>
  </si>
  <si>
    <t>1-2</t>
  </si>
  <si>
    <t>2-3</t>
  </si>
  <si>
    <t>3-4</t>
  </si>
  <si>
    <t>4-5</t>
  </si>
  <si>
    <t>5-6</t>
  </si>
  <si>
    <t>6+</t>
  </si>
  <si>
    <t>Lifetime</t>
  </si>
  <si>
    <t>IncurredAge * DurationMonth</t>
  </si>
  <si>
    <t>DurationMonth</t>
  </si>
  <si>
    <t>&gt;= 2, &lt; 3</t>
  </si>
  <si>
    <t>&gt;= 3, &lt; 4</t>
  </si>
  <si>
    <t>&gt;= 4, &lt; 5</t>
  </si>
  <si>
    <t>&gt;= 5, &lt; 6</t>
  </si>
  <si>
    <t>&gt;= 6, &lt; 7</t>
  </si>
  <si>
    <t>&gt;= 7, &lt; 8</t>
  </si>
  <si>
    <t>&gt;= 8, &lt; 9</t>
  </si>
  <si>
    <t>&gt;= 9, &lt; 10</t>
  </si>
  <si>
    <t>&gt;= 10, &lt; 11</t>
  </si>
  <si>
    <t>&gt;= 11, &lt; 12</t>
  </si>
  <si>
    <t>&gt;= 12, &lt; 13</t>
  </si>
  <si>
    <t>&gt;= 13, &lt; 14</t>
  </si>
  <si>
    <t>&gt;= 14, &lt; 15</t>
  </si>
  <si>
    <t>&gt;= 15, &lt; 16</t>
  </si>
  <si>
    <t>&gt;= 16, &lt; 17</t>
  </si>
  <si>
    <t>&gt;= 17, &lt; 18</t>
  </si>
  <si>
    <t>&gt;= 18, &lt; 19</t>
  </si>
  <si>
    <t>&gt;= 19, &lt; 20</t>
  </si>
  <si>
    <t>&gt;= 20, &lt; 21</t>
  </si>
  <si>
    <t>&gt;= 21, &lt; 22</t>
  </si>
  <si>
    <t>&gt;= 22, &lt; 23</t>
  </si>
  <si>
    <t>&gt;= 23, &lt; 24</t>
  </si>
  <si>
    <t>&gt;= 24, &lt; 25</t>
  </si>
  <si>
    <t>&gt;= 25, &lt; 26</t>
  </si>
  <si>
    <t>&gt;= 26, &lt; 27</t>
  </si>
  <si>
    <t>&gt;= 27, &lt; 28</t>
  </si>
  <si>
    <t>&gt;= 28, &lt; 29</t>
  </si>
  <si>
    <t>&gt;= 29, &lt; 30</t>
  </si>
  <si>
    <t>&gt;= 30, &lt; 31</t>
  </si>
  <si>
    <t>&gt;= 31, &lt; 32</t>
  </si>
  <si>
    <t>&gt;= 32, &lt; 33</t>
  </si>
  <si>
    <t>&gt;= 33, &lt; 34</t>
  </si>
  <si>
    <t>&gt;= 34, &lt; 35</t>
  </si>
  <si>
    <t>&gt;= 35, &lt; 36</t>
  </si>
  <si>
    <t>&gt;= 36, &lt; 37</t>
  </si>
  <si>
    <t>&gt;= 37, &lt; 38</t>
  </si>
  <si>
    <t>&gt;= 38, &lt; 39</t>
  </si>
  <si>
    <t>&gt;= 39, &lt; 40</t>
  </si>
  <si>
    <t>&gt;= 40, &lt; 41</t>
  </si>
  <si>
    <t>&gt;= 41, &lt; 42</t>
  </si>
  <si>
    <t>&gt;= 42, &lt; 43</t>
  </si>
  <si>
    <t>&gt;= 43, &lt; 44</t>
  </si>
  <si>
    <t>&gt;= 44, &lt; 45</t>
  </si>
  <si>
    <t>&gt;= 45, &lt; 46</t>
  </si>
  <si>
    <t>&gt;= 46, &lt; 47</t>
  </si>
  <si>
    <t>&gt;= 47, &lt; 48</t>
  </si>
  <si>
    <t>&gt;= 48, &lt; 49</t>
  </si>
  <si>
    <t>&gt;= 49, &lt; 50</t>
  </si>
  <si>
    <t>&gt;= 50, &lt; 51</t>
  </si>
  <si>
    <t>&gt;= 51, &lt; 52</t>
  </si>
  <si>
    <t>&gt;= 52, &lt; 53</t>
  </si>
  <si>
    <t>&gt;= 53, &lt; 54</t>
  </si>
  <si>
    <t>&gt;= 54, &lt; 55</t>
  </si>
  <si>
    <t>&gt;= 55, &lt; 56</t>
  </si>
  <si>
    <t>&gt;= 56, &lt; 57</t>
  </si>
  <si>
    <t>&gt;= 57, &lt; 58</t>
  </si>
  <si>
    <t>&gt;= 58, &lt; 59</t>
  </si>
  <si>
    <t>&gt;= 59, &lt; 60</t>
  </si>
  <si>
    <t>&gt;= 60, &lt; 61</t>
  </si>
  <si>
    <t>&gt;= 61, &lt; 62</t>
  </si>
  <si>
    <t>&gt;= 62, &lt; 63</t>
  </si>
  <si>
    <t>&gt;= 63, &lt; 64</t>
  </si>
  <si>
    <t>&gt;= 64, &lt; 65</t>
  </si>
  <si>
    <t>&gt;= 65, &lt; 66</t>
  </si>
  <si>
    <t>&gt;= 66, &lt; 67</t>
  </si>
  <si>
    <t>&gt;= 67, &lt; 68</t>
  </si>
  <si>
    <t>&gt;= 68, &lt; 69</t>
  </si>
  <si>
    <t>&gt;= 69, &lt; 70</t>
  </si>
  <si>
    <t>&gt;= 70, &lt; 71</t>
  </si>
  <si>
    <t>&gt;= 71, &lt; 72</t>
  </si>
  <si>
    <t>&gt;= 72, &lt; 73</t>
  </si>
  <si>
    <t>&gt;= 73, &lt; 74</t>
  </si>
  <si>
    <t>&gt;= 74, &lt; 75</t>
  </si>
  <si>
    <t>&gt;= 75, &lt; 76</t>
  </si>
  <si>
    <t>&gt;= 76, &lt; 77</t>
  </si>
  <si>
    <t>&gt;= 77, &lt; 78</t>
  </si>
  <si>
    <t>&gt;= 78, &lt; 79</t>
  </si>
  <si>
    <t>&gt;= 79, &lt; 80</t>
  </si>
  <si>
    <t>&gt;= 80, &lt; 81</t>
  </si>
  <si>
    <t>&gt;= 81, &lt; 82</t>
  </si>
  <si>
    <t>&gt;= 82, &lt; 83</t>
  </si>
  <si>
    <t>&gt;= 83, &lt; 84</t>
  </si>
  <si>
    <t>&gt;= 84, &lt; 85</t>
  </si>
  <si>
    <t>&gt;= 85, &lt; 86</t>
  </si>
  <si>
    <t>&gt;= 86, &lt; 87</t>
  </si>
  <si>
    <t>&gt;= 87, &lt; 88</t>
  </si>
  <si>
    <t>&gt;= 88, &lt; 89</t>
  </si>
  <si>
    <t>&gt;= 89, &lt; 90</t>
  </si>
  <si>
    <t>&gt;= 90, &lt; 91</t>
  </si>
  <si>
    <t>&gt;= 91, &lt; 92</t>
  </si>
  <si>
    <t>&gt;= 92, &lt; 93</t>
  </si>
  <si>
    <t>&gt;= 93, &lt; 94</t>
  </si>
  <si>
    <t>&gt;= 94, &lt; 95</t>
  </si>
  <si>
    <t>&gt;= 95, &lt; 96</t>
  </si>
  <si>
    <t>&gt;= 96, &lt; 97</t>
  </si>
  <si>
    <t>&gt;= 97, &lt; 98</t>
  </si>
  <si>
    <t>&gt;= 98, &lt; 99</t>
  </si>
  <si>
    <t>&gt;= 99, &lt; 100</t>
  </si>
  <si>
    <t>&gt;= 100, &lt; 101</t>
  </si>
  <si>
    <t>&gt;= 101, &lt; 102</t>
  </si>
  <si>
    <t>&gt;= 102, &lt; 103</t>
  </si>
  <si>
    <t>&gt;= 103, &lt; 104</t>
  </si>
  <si>
    <t>&gt;= 104, &lt; 105</t>
  </si>
  <si>
    <t>&gt;= 105, &lt; 106</t>
  </si>
  <si>
    <t>&gt;= 106, &lt; 107</t>
  </si>
  <si>
    <t>&gt;= 107, &lt; 108</t>
  </si>
  <si>
    <t>&gt;= 108, &lt; 109</t>
  </si>
  <si>
    <t>&gt;= 109, &lt; 110</t>
  </si>
  <si>
    <t>&gt;= 110, &lt; 111</t>
  </si>
  <si>
    <t>&gt;= 111, &lt; 112</t>
  </si>
  <si>
    <t>&gt;= 112, &lt; 113</t>
  </si>
  <si>
    <t>&gt;= 113, &lt; 114</t>
  </si>
  <si>
    <t>&gt;= 114, &lt; 115</t>
  </si>
  <si>
    <t>&gt;= 115, &lt; 116</t>
  </si>
  <si>
    <t>&gt;= 116, &lt; 117</t>
  </si>
  <si>
    <t>&gt;= 117, &lt; 118</t>
  </si>
  <si>
    <t>&gt;= 118, &lt; 119</t>
  </si>
  <si>
    <t>&gt;= 119, &lt; 120</t>
  </si>
  <si>
    <t>&gt;= 120</t>
  </si>
  <si>
    <t>Gender * IncurredAge</t>
  </si>
  <si>
    <t>Gender</t>
  </si>
  <si>
    <t>Female</t>
  </si>
  <si>
    <t>Male</t>
  </si>
  <si>
    <t>ClaimType * DurationMonth</t>
  </si>
  <si>
    <t>Scalars</t>
  </si>
  <si>
    <t>Input</t>
  </si>
  <si>
    <t>Age</t>
  </si>
  <si>
    <t>Daily Benefit Dollars</t>
  </si>
  <si>
    <t>Coverage Type:</t>
  </si>
  <si>
    <t>Gender:</t>
  </si>
  <si>
    <t>Marital Status:</t>
  </si>
  <si>
    <t>User Notes</t>
  </si>
  <si>
    <t>Benefit Payment Style</t>
  </si>
  <si>
    <t>Benefit Period</t>
  </si>
  <si>
    <t>Marital Status</t>
  </si>
  <si>
    <t>Gender by Incurred Age</t>
  </si>
  <si>
    <t>Claim Dur Mos</t>
  </si>
  <si>
    <t>Diagnosis Category by Incurred Age</t>
  </si>
  <si>
    <t>Claim Type by Incurred Age</t>
  </si>
  <si>
    <t>IncurredPolicyYear</t>
  </si>
  <si>
    <t>Incurred Policy Duration</t>
  </si>
  <si>
    <t>Model 4: Claim Death Rates without details</t>
  </si>
  <si>
    <t>Model 3: Claim Death Rates with details</t>
  </si>
  <si>
    <t>Model 2: Claim Terminations without details</t>
  </si>
  <si>
    <t>Model 1: Claim terminations with details</t>
  </si>
  <si>
    <t>&gt;= 0, &lt; 1</t>
  </si>
  <si>
    <t>&gt;= 1, &lt; 2</t>
  </si>
  <si>
    <t>Claim Type by Claim Duration</t>
  </si>
  <si>
    <t>Incurred Age by Claim Duration</t>
  </si>
  <si>
    <t>6-7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</si>
  <si>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</si>
  <si>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</si>
  <si>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</si>
  <si>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</si>
  <si>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</si>
  <si>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</si>
  <si>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</si>
  <si>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</si>
  <si>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</si>
  <si>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</si>
  <si>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</si>
  <si>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</si>
  <si>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</si>
  <si>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</si>
  <si>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</si>
  <si>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</si>
  <si>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</si>
  <si>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24-25</t>
  </si>
  <si>
    <t>25-26</t>
  </si>
  <si>
    <t>26-27</t>
  </si>
  <si>
    <t>27-28</t>
  </si>
  <si>
    <t>28-29</t>
  </si>
  <si>
    <t>29-30</t>
  </si>
  <si>
    <t>30-31</t>
  </si>
  <si>
    <t>31-32</t>
  </si>
  <si>
    <t>32-33</t>
  </si>
  <si>
    <t>33-34</t>
  </si>
  <si>
    <t>34-35</t>
  </si>
  <si>
    <t>35-36</t>
  </si>
  <si>
    <t>36-37</t>
  </si>
  <si>
    <t>37-38</t>
  </si>
  <si>
    <t>38-39</t>
  </si>
  <si>
    <t>39-40</t>
  </si>
  <si>
    <t>40-41</t>
  </si>
  <si>
    <t>41-42</t>
  </si>
  <si>
    <t>42-43</t>
  </si>
  <si>
    <t>43-44</t>
  </si>
  <si>
    <t>44-45</t>
  </si>
  <si>
    <t>45-46</t>
  </si>
  <si>
    <t>46-47</t>
  </si>
  <si>
    <t>47-48</t>
  </si>
  <si>
    <t>48-49</t>
  </si>
  <si>
    <t>49-50</t>
  </si>
  <si>
    <t>50-51</t>
  </si>
  <si>
    <t>51-52</t>
  </si>
  <si>
    <t>52-53</t>
  </si>
  <si>
    <t>53-54</t>
  </si>
  <si>
    <t>54-55</t>
  </si>
  <si>
    <t>55-56</t>
  </si>
  <si>
    <t>56-57</t>
  </si>
  <si>
    <t>57-58</t>
  </si>
  <si>
    <t>58-59</t>
  </si>
  <si>
    <t>59-60</t>
  </si>
  <si>
    <t>60-61</t>
  </si>
  <si>
    <t>61-62</t>
  </si>
  <si>
    <t>62-63</t>
  </si>
  <si>
    <t>63-64</t>
  </si>
  <si>
    <t>64-65</t>
  </si>
  <si>
    <t>65-66</t>
  </si>
  <si>
    <t>66-67</t>
  </si>
  <si>
    <t>67-68</t>
  </si>
  <si>
    <t>68-69</t>
  </si>
  <si>
    <t>69-70</t>
  </si>
  <si>
    <t>70-71</t>
  </si>
  <si>
    <t>71-72</t>
  </si>
  <si>
    <t>72-73</t>
  </si>
  <si>
    <t>73-74</t>
  </si>
  <si>
    <t>74-75</t>
  </si>
  <si>
    <t>75-76</t>
  </si>
  <si>
    <t>76-77</t>
  </si>
  <si>
    <t>77-78</t>
  </si>
  <si>
    <t>78-79</t>
  </si>
  <si>
    <t>79-80</t>
  </si>
  <si>
    <t>80-81</t>
  </si>
  <si>
    <t>81-82</t>
  </si>
  <si>
    <t>82-83</t>
  </si>
  <si>
    <t>83-84</t>
  </si>
  <si>
    <t>84-85</t>
  </si>
  <si>
    <t>85-86</t>
  </si>
  <si>
    <t>86-87</t>
  </si>
  <si>
    <t>87-88</t>
  </si>
  <si>
    <t>88-89</t>
  </si>
  <si>
    <t>89-90</t>
  </si>
  <si>
    <t>90-91</t>
  </si>
  <si>
    <t>91-92</t>
  </si>
  <si>
    <t>92-93</t>
  </si>
  <si>
    <t>93-94</t>
  </si>
  <si>
    <t>94-95</t>
  </si>
  <si>
    <t>95-96</t>
  </si>
  <si>
    <t>96-97</t>
  </si>
  <si>
    <t>97-98</t>
  </si>
  <si>
    <t>98-99</t>
  </si>
  <si>
    <t>99-100</t>
  </si>
  <si>
    <t>100-101</t>
  </si>
  <si>
    <t>101-102</t>
  </si>
  <si>
    <t>102-103</t>
  </si>
  <si>
    <t>103-104</t>
  </si>
  <si>
    <t>104-105</t>
  </si>
  <si>
    <t>105-106</t>
  </si>
  <si>
    <t>106-107</t>
  </si>
  <si>
    <t>107-108</t>
  </si>
  <si>
    <t>108-109</t>
  </si>
  <si>
    <t>109-110</t>
  </si>
  <si>
    <t>110-111</t>
  </si>
  <si>
    <t>111-112</t>
  </si>
  <si>
    <t>112-113</t>
  </si>
  <si>
    <t>113-114</t>
  </si>
  <si>
    <t>114-115</t>
  </si>
  <si>
    <t>115-116</t>
  </si>
  <si>
    <t>116-117</t>
  </si>
  <si>
    <t>117-118</t>
  </si>
  <si>
    <t>118-119</t>
  </si>
  <si>
    <t>119-120</t>
  </si>
  <si>
    <t>120-121</t>
  </si>
  <si>
    <t>121-122</t>
  </si>
  <si>
    <t>122-123</t>
  </si>
  <si>
    <t>123-124</t>
  </si>
  <si>
    <t>124-125</t>
  </si>
  <si>
    <t>125-126</t>
  </si>
  <si>
    <t>126-127</t>
  </si>
  <si>
    <t>127-128</t>
  </si>
  <si>
    <t>128-129</t>
  </si>
  <si>
    <t>129-130</t>
  </si>
  <si>
    <t>130-131</t>
  </si>
  <si>
    <t>131-132</t>
  </si>
  <si>
    <t>132-133</t>
  </si>
  <si>
    <t>133-134</t>
  </si>
  <si>
    <t>134-135</t>
  </si>
  <si>
    <t>135-136</t>
  </si>
  <si>
    <t>136-137</t>
  </si>
  <si>
    <t>137-138</t>
  </si>
  <si>
    <t>138-139</t>
  </si>
  <si>
    <t>139-140</t>
  </si>
  <si>
    <t>140-141</t>
  </si>
  <si>
    <t>141-142</t>
  </si>
  <si>
    <t>142-143</t>
  </si>
  <si>
    <t>143-144</t>
  </si>
  <si>
    <t>144-145</t>
  </si>
  <si>
    <t>145-146</t>
  </si>
  <si>
    <t>146-147</t>
  </si>
  <si>
    <t>147-148</t>
  </si>
  <si>
    <t>148-149</t>
  </si>
  <si>
    <t>149-150</t>
  </si>
  <si>
    <t>150-151</t>
  </si>
  <si>
    <t>151-152</t>
  </si>
  <si>
    <t>152-153</t>
  </si>
  <si>
    <t>153-154</t>
  </si>
  <si>
    <t>154-155</t>
  </si>
  <si>
    <t>155-156</t>
  </si>
  <si>
    <t>156-157</t>
  </si>
  <si>
    <t>157-158</t>
  </si>
  <si>
    <t>158-159</t>
  </si>
  <si>
    <t>159-160</t>
  </si>
  <si>
    <t>160-161</t>
  </si>
  <si>
    <t>161-162</t>
  </si>
  <si>
    <t>162-163</t>
  </si>
  <si>
    <t>163-164</t>
  </si>
  <si>
    <t>164-165</t>
  </si>
  <si>
    <t>165-166</t>
  </si>
  <si>
    <t>166-167</t>
  </si>
  <si>
    <t>167-168</t>
  </si>
  <si>
    <t>168-169</t>
  </si>
  <si>
    <t>169-170</t>
  </si>
  <si>
    <t>170-171</t>
  </si>
  <si>
    <t>171-172</t>
  </si>
  <si>
    <t>172-173</t>
  </si>
  <si>
    <t>173-174</t>
  </si>
  <si>
    <t>174-175</t>
  </si>
  <si>
    <t>175-176</t>
  </si>
  <si>
    <t>176-177</t>
  </si>
  <si>
    <t>177-178</t>
  </si>
  <si>
    <t>178-179</t>
  </si>
  <si>
    <t>179-180</t>
  </si>
  <si>
    <t>180-181</t>
  </si>
  <si>
    <t>181-182</t>
  </si>
  <si>
    <t>182-183</t>
  </si>
  <si>
    <t>183-184</t>
  </si>
  <si>
    <t>184-185</t>
  </si>
  <si>
    <t>185-186</t>
  </si>
  <si>
    <t>186-187</t>
  </si>
  <si>
    <t>187-188</t>
  </si>
  <si>
    <t>188-189</t>
  </si>
  <si>
    <t>189-190</t>
  </si>
  <si>
    <t>190-191</t>
  </si>
  <si>
    <t>191-192</t>
  </si>
  <si>
    <t>192-193</t>
  </si>
  <si>
    <t>193-194</t>
  </si>
  <si>
    <t>194-195</t>
  </si>
  <si>
    <t>195-196</t>
  </si>
  <si>
    <t>196-197</t>
  </si>
  <si>
    <t>197-198</t>
  </si>
  <si>
    <t>198-199</t>
  </si>
  <si>
    <t>199-200</t>
  </si>
  <si>
    <t>200-201</t>
  </si>
  <si>
    <t>201-202</t>
  </si>
  <si>
    <t>202-203</t>
  </si>
  <si>
    <t>203-204</t>
  </si>
  <si>
    <t>204-205</t>
  </si>
  <si>
    <t>205-206</t>
  </si>
  <si>
    <t>206-207</t>
  </si>
  <si>
    <t>207-208</t>
  </si>
  <si>
    <t>208-209</t>
  </si>
  <si>
    <t>209-210</t>
  </si>
  <si>
    <t>210-211</t>
  </si>
  <si>
    <t>211-212</t>
  </si>
  <si>
    <t>212-213</t>
  </si>
  <si>
    <t>213-214</t>
  </si>
  <si>
    <t>214-215</t>
  </si>
  <si>
    <t>215-216</t>
  </si>
  <si>
    <t>216-217</t>
  </si>
  <si>
    <t>217-218</t>
  </si>
  <si>
    <t>218-219</t>
  </si>
  <si>
    <t>219-220</t>
  </si>
  <si>
    <t>220-221</t>
  </si>
  <si>
    <t>221-222</t>
  </si>
  <si>
    <t>222-223</t>
  </si>
  <si>
    <t>223-224</t>
  </si>
  <si>
    <t>224-225</t>
  </si>
  <si>
    <t>225-226</t>
  </si>
  <si>
    <t>226-227</t>
  </si>
  <si>
    <t>227-228</t>
  </si>
  <si>
    <t>228-229</t>
  </si>
  <si>
    <t>229-230</t>
  </si>
  <si>
    <t>230-231</t>
  </si>
  <si>
    <t>231-232</t>
  </si>
  <si>
    <t>232-233</t>
  </si>
  <si>
    <t>233-234</t>
  </si>
  <si>
    <t>234-235</t>
  </si>
  <si>
    <t>235-236</t>
  </si>
  <si>
    <t>236-237</t>
  </si>
  <si>
    <t>237-238</t>
  </si>
  <si>
    <t>238-239</t>
  </si>
  <si>
    <t>239-240</t>
  </si>
  <si>
    <t>240-241</t>
  </si>
  <si>
    <t>241-242</t>
  </si>
  <si>
    <t>242-243</t>
  </si>
  <si>
    <t>243-244</t>
  </si>
  <si>
    <t>244-245</t>
  </si>
  <si>
    <t>245-246</t>
  </si>
  <si>
    <t>246-247</t>
  </si>
  <si>
    <t>247-248</t>
  </si>
  <si>
    <t>248-249</t>
  </si>
  <si>
    <t>249-250</t>
  </si>
  <si>
    <t>250-251</t>
  </si>
  <si>
    <t>251-252</t>
  </si>
  <si>
    <t>252-253</t>
  </si>
  <si>
    <t>253-254</t>
  </si>
  <si>
    <t>254-255</t>
  </si>
  <si>
    <t>255-256</t>
  </si>
  <si>
    <t>256-257</t>
  </si>
  <si>
    <t>257-258</t>
  </si>
  <si>
    <t>258-259</t>
  </si>
  <si>
    <t>259-260</t>
  </si>
  <si>
    <t>260-261</t>
  </si>
  <si>
    <t>261-262</t>
  </si>
  <si>
    <t>262-263</t>
  </si>
  <si>
    <t>263-264</t>
  </si>
  <si>
    <t>264-265</t>
  </si>
  <si>
    <t>265-266</t>
  </si>
  <si>
    <t>266-267</t>
  </si>
  <si>
    <t>267-268</t>
  </si>
  <si>
    <t>268-269</t>
  </si>
  <si>
    <t>269-270</t>
  </si>
  <si>
    <t>270-271</t>
  </si>
  <si>
    <t>271-272</t>
  </si>
  <si>
    <t>272-273</t>
  </si>
  <si>
    <t>273-274</t>
  </si>
  <si>
    <t>274-275</t>
  </si>
  <si>
    <t>275-276</t>
  </si>
  <si>
    <t>276-277</t>
  </si>
  <si>
    <t>277-278</t>
  </si>
  <si>
    <t>278-279</t>
  </si>
  <si>
    <t>279-280</t>
  </si>
  <si>
    <t>280-281</t>
  </si>
  <si>
    <t>281-282</t>
  </si>
  <si>
    <t>282-283</t>
  </si>
  <si>
    <t>283-284</t>
  </si>
  <si>
    <t>284-285</t>
  </si>
  <si>
    <t>285-286</t>
  </si>
  <si>
    <t>286-287</t>
  </si>
  <si>
    <t>287-288</t>
  </si>
  <si>
    <t>288-289</t>
  </si>
  <si>
    <t>289-290</t>
  </si>
  <si>
    <t>290-291</t>
  </si>
  <si>
    <t>291-292</t>
  </si>
  <si>
    <t>292-293</t>
  </si>
  <si>
    <t>293-294</t>
  </si>
  <si>
    <t>294-295</t>
  </si>
  <si>
    <t>295-296</t>
  </si>
  <si>
    <t>296-297</t>
  </si>
  <si>
    <t>297-298</t>
  </si>
  <si>
    <t>298-299</t>
  </si>
  <si>
    <t>299-300</t>
  </si>
  <si>
    <t>300-301</t>
  </si>
  <si>
    <t>301-302</t>
  </si>
  <si>
    <t>302-303</t>
  </si>
  <si>
    <t>303-304</t>
  </si>
  <si>
    <t>304-305</t>
  </si>
  <si>
    <t>305-306</t>
  </si>
  <si>
    <t>306-307</t>
  </si>
  <si>
    <t>307-308</t>
  </si>
  <si>
    <t>308-309</t>
  </si>
  <si>
    <t>309-310</t>
  </si>
  <si>
    <t>310-311</t>
  </si>
  <si>
    <t>311-312</t>
  </si>
  <si>
    <t>312-313</t>
  </si>
  <si>
    <t>313-314</t>
  </si>
  <si>
    <t>314-315</t>
  </si>
  <si>
    <t>315-316</t>
  </si>
  <si>
    <t>316-317</t>
  </si>
  <si>
    <t>317-318</t>
  </si>
  <si>
    <t>318-319</t>
  </si>
  <si>
    <t>319-320</t>
  </si>
  <si>
    <t>320-321</t>
  </si>
  <si>
    <t>321-322</t>
  </si>
  <si>
    <t>322-323</t>
  </si>
  <si>
    <t>323-324</t>
  </si>
  <si>
    <t>324-325</t>
  </si>
  <si>
    <t>325-326</t>
  </si>
  <si>
    <t>326-327</t>
  </si>
  <si>
    <t>327-328</t>
  </si>
  <si>
    <t>328-329</t>
  </si>
  <si>
    <t>329-330</t>
  </si>
  <si>
    <t>330-331</t>
  </si>
  <si>
    <t>331-332</t>
  </si>
  <si>
    <t>332-333</t>
  </si>
  <si>
    <t>333-334</t>
  </si>
  <si>
    <t>334-335</t>
  </si>
  <si>
    <t>335-336</t>
  </si>
  <si>
    <t>336-337</t>
  </si>
  <si>
    <t>337-338</t>
  </si>
  <si>
    <t>338-339</t>
  </si>
  <si>
    <t>339-340</t>
  </si>
  <si>
    <t>340-341</t>
  </si>
  <si>
    <t>341-342</t>
  </si>
  <si>
    <t>342-343</t>
  </si>
  <si>
    <t>343-344</t>
  </si>
  <si>
    <t>344-345</t>
  </si>
  <si>
    <t>345-346</t>
  </si>
  <si>
    <t>346-347</t>
  </si>
  <si>
    <t>347-348</t>
  </si>
  <si>
    <t>348-349</t>
  </si>
  <si>
    <t>349-350</t>
  </si>
  <si>
    <t>350-351</t>
  </si>
  <si>
    <t>351-352</t>
  </si>
  <si>
    <t>352-353</t>
  </si>
  <si>
    <t>353-354</t>
  </si>
  <si>
    <t>354-355</t>
  </si>
  <si>
    <t>355-356</t>
  </si>
  <si>
    <t>356-357</t>
  </si>
  <si>
    <t>357-358</t>
  </si>
  <si>
    <t>358-359</t>
  </si>
  <si>
    <t>359-360</t>
  </si>
  <si>
    <t>Age at Incurral:</t>
  </si>
  <si>
    <t>Daily Benefit Dollars:</t>
  </si>
  <si>
    <t>Benefit Payment Style:</t>
  </si>
  <si>
    <t>Policy Duration:</t>
  </si>
  <si>
    <t>Claim Type:</t>
  </si>
  <si>
    <t>Diagnosis Category:</t>
  </si>
  <si>
    <t>Benefit Period:</t>
  </si>
  <si>
    <t>Coverage Type</t>
  </si>
  <si>
    <t>1-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</si>
  <si>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</si>
  <si>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</si>
  <si>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</si>
  <si>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</si>
  <si>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</si>
  <si>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</si>
  <si>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</si>
  <si>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</si>
  <si>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</si>
  <si>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</si>
  <si>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</si>
  <si>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</si>
  <si>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</si>
  <si>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</si>
  <si>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</si>
  <si>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</si>
  <si>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</si>
  <si>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</si>
  <si>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</si>
  <si>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</si>
  <si>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</si>
  <si>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</si>
  <si>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</si>
  <si>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25+</t>
  </si>
  <si>
    <t>-This version of the claim termination rate model shows the rate of termination for both 1/2 month of exposure and a full month of exposure</t>
  </si>
  <si>
    <t>Final Total CT Rate Per 1/2 Month Exposure</t>
  </si>
  <si>
    <t>Final Total CT Rate Per Full Month Exposure</t>
  </si>
  <si>
    <t>Final Death Rate Per 1/2 Month Exposure</t>
  </si>
  <si>
    <t>Final Death Rate Per Full Month Exposure</t>
  </si>
  <si>
    <t>-The GLM model for claim terminations was built at a granular level creating the rate at which claims terminate for every 1/2 month of claim exposure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</si>
</sst>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"/>
    <numFmt numFmtId="165" formatCode="#,##0.00000"/>
    <numFmt numFmtId="166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4"/>
      <color rgb="FF3F3F76"/>
      <name val="Calibri"/>
      <family val="2"/>
      <scheme val="minor"/>
    </font>
    <font>
      <b/>
      <sz val="11"/>
      <color rgb="FF3F3F76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/>
      <right style="thin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43">
    <xf numFmtId="0" fontId="0" fillId="0" borderId="0" xfId="0"/>
    <xf numFmtId="164" fontId="0" fillId="0" borderId="0" xfId="0" applyNumberFormat="1" applyFill="1"/>
    <xf numFmtId="0" fontId="0" fillId="0" borderId="0" xfId="0" applyProtection="1">
      <protection locked="0"/>
    </xf>
    <xf numFmtId="164" fontId="3" fillId="2" borderId="1" xfId="1" applyNumberFormat="1" applyAlignment="1" applyProtection="1">
      <alignment horizontal="centerContinuous"/>
      <protection locked="0"/>
    </xf>
    <xf numFmtId="0" fontId="0" fillId="0" borderId="2" xfId="0" applyBorder="1" applyAlignment="1" applyProtection="1">
      <alignment horizontal="centerContinuous"/>
      <protection locked="0"/>
    </xf>
    <xf numFmtId="0" fontId="0" fillId="0" borderId="3" xfId="0" applyBorder="1" applyAlignment="1" applyProtection="1">
      <alignment horizontal="centerContinuous"/>
      <protection locked="0"/>
    </xf>
    <xf numFmtId="0" fontId="0" fillId="0" borderId="4" xfId="0" applyBorder="1" applyAlignment="1" applyProtection="1">
      <alignment horizontal="centerContinuous"/>
      <protection locked="0"/>
    </xf>
    <xf numFmtId="164" fontId="4" fillId="2" borderId="1" xfId="1" applyNumberFormat="1" applyFont="1" applyBorder="1" applyAlignment="1" applyProtection="1">
      <alignment horizontal="centerContinuous" vertical="center"/>
      <protection locked="0"/>
    </xf>
    <xf numFmtId="164" fontId="5" fillId="2" borderId="1" xfId="1" applyNumberFormat="1" applyFont="1" applyBorder="1" applyAlignment="1" applyProtection="1">
      <alignment horizontal="centerContinuous"/>
      <protection locked="0"/>
    </xf>
    <xf numFmtId="164" fontId="5" fillId="2" borderId="5" xfId="1" applyNumberFormat="1" applyFont="1" applyBorder="1" applyAlignment="1" applyProtection="1">
      <alignment horizontal="centerContinuous"/>
      <protection locked="0"/>
    </xf>
    <xf numFmtId="164" fontId="3" fillId="2" borderId="6" xfId="1" applyNumberFormat="1" applyFont="1" applyBorder="1" applyAlignment="1" applyProtection="1">
      <alignment horizontal="right"/>
      <protection locked="0"/>
    </xf>
    <xf numFmtId="164" fontId="6" fillId="0" borderId="0" xfId="0" applyNumberFormat="1" applyFont="1" applyAlignment="1" applyProtection="1">
      <alignment wrapText="1"/>
      <protection locked="0"/>
    </xf>
    <xf numFmtId="164" fontId="6" fillId="0" borderId="0" xfId="0" applyNumberFormat="1" applyFont="1" applyFill="1" applyAlignment="1" applyProtection="1">
      <alignment wrapText="1"/>
      <protection locked="0"/>
    </xf>
    <xf numFmtId="164" fontId="3" fillId="2" borderId="1" xfId="1" applyNumberFormat="1" applyAlignment="1" applyProtection="1">
      <alignment horizontal="right"/>
      <protection locked="0"/>
    </xf>
    <xf numFmtId="0" fontId="7" fillId="3" borderId="1" xfId="1" applyNumberFormat="1" applyFont="1" applyFill="1" applyAlignment="1" applyProtection="1">
      <alignment horizontal="center"/>
      <protection locked="0"/>
    </xf>
    <xf numFmtId="164" fontId="3" fillId="2" borderId="7" xfId="1" applyNumberFormat="1" applyBorder="1" applyAlignment="1" applyProtection="1">
      <alignment horizontal="right"/>
      <protection locked="0"/>
    </xf>
    <xf numFmtId="0" fontId="8" fillId="0" borderId="0" xfId="0" applyFont="1" applyAlignment="1" applyProtection="1">
      <alignment horizontal="left"/>
    </xf>
    <xf numFmtId="165" fontId="8" fillId="0" borderId="0" xfId="0" applyNumberFormat="1" applyFont="1" applyAlignment="1" applyProtection="1">
      <alignment horizontal="left"/>
    </xf>
    <xf numFmtId="165" fontId="0" fillId="0" borderId="0" xfId="0" applyNumberFormat="1" applyProtection="1">
      <protection locked="0"/>
    </xf>
    <xf numFmtId="0" fontId="0" fillId="0" borderId="0" xfId="0" applyAlignment="1" applyProtection="1">
      <alignment horizontal="left"/>
    </xf>
    <xf numFmtId="164" fontId="3" fillId="2" borderId="8" xfId="1" applyNumberFormat="1" applyBorder="1" applyAlignment="1" applyProtection="1">
      <alignment horizontal="right"/>
      <protection locked="0"/>
    </xf>
    <xf numFmtId="0" fontId="3" fillId="2" borderId="9" xfId="1" applyBorder="1" applyProtection="1">
      <protection locked="0"/>
    </xf>
    <xf numFmtId="0" fontId="3" fillId="2" borderId="10" xfId="1" applyBorder="1" applyProtection="1">
      <protection locked="0"/>
    </xf>
    <xf numFmtId="0" fontId="9" fillId="0" borderId="0" xfId="0" applyFont="1" applyProtection="1">
      <protection locked="0"/>
    </xf>
    <xf numFmtId="0" fontId="0" fillId="0" borderId="0" xfId="0" quotePrefix="1" applyProtection="1">
      <protection locked="0"/>
    </xf>
    <xf numFmtId="0" fontId="3" fillId="2" borderId="11" xfId="1" applyBorder="1" applyProtection="1">
      <protection locked="0"/>
    </xf>
    <xf numFmtId="0" fontId="0" fillId="0" borderId="0" xfId="0" applyFill="1" applyProtection="1">
      <protection locked="0"/>
    </xf>
    <xf numFmtId="164" fontId="0" fillId="0" borderId="0" xfId="0" applyNumberFormat="1" applyFont="1" applyFill="1"/>
    <xf numFmtId="164" fontId="7" fillId="0" borderId="1" xfId="1" applyNumberFormat="1" applyFont="1" applyFill="1" applyAlignment="1" applyProtection="1">
      <alignment horizontal="center"/>
      <protection locked="0"/>
    </xf>
    <xf numFmtId="164" fontId="7" fillId="0" borderId="1" xfId="1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164" fontId="0" fillId="0" borderId="0" xfId="0" quotePrefix="1" applyNumberFormat="1"/>
    <xf numFmtId="164" fontId="2" fillId="0" borderId="0" xfId="0" quotePrefix="1" applyNumberFormat="1" applyFont="1"/>
    <xf numFmtId="164" fontId="1" fillId="0" borderId="0" xfId="0" quotePrefix="1" applyNumberFormat="1" applyFont="1"/>
    <xf numFmtId="0" fontId="0" fillId="0" borderId="0" xfId="0" quotePrefix="1" applyNumberFormat="1"/>
    <xf numFmtId="3" fontId="0" fillId="0" borderId="0" xfId="0" quotePrefix="1" applyNumberFormat="1"/>
    <xf numFmtId="164" fontId="0" fillId="4" borderId="0" xfId="0" applyNumberFormat="1" applyFill="1"/>
    <xf numFmtId="164" fontId="0" fillId="4" borderId="0" xfId="0" quotePrefix="1" applyNumberFormat="1" applyFill="1"/>
    <xf numFmtId="0" fontId="0" fillId="4" borderId="0" xfId="0" quotePrefix="1" applyNumberFormat="1" applyFill="1"/>
    <xf numFmtId="164" fontId="3" fillId="2" borderId="12" xfId="1" applyNumberFormat="1" applyBorder="1" applyAlignment="1" applyProtection="1">
      <alignment horizontal="centerContinuous"/>
      <protection locked="0"/>
    </xf>
    <xf numFmtId="166" fontId="0" fillId="0" borderId="0" xfId="0" applyNumberFormat="1" applyProtection="1">
      <protection locked="0"/>
    </xf>
    <xf numFmtId="0" fontId="0" fillId="0" borderId="0" xfId="0" quotePrefix="1" applyAlignment="1" applyProtection="1">
      <alignment wrapText="1"/>
      <protection locked="0"/>
    </xf>
    <xf numFmtId="0" fontId="0" fillId="0" borderId="0" xfId="0" applyAlignment="1">
      <alignment wrapText="1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AEAEA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R503"/>
  <sheetViews>
    <sheetView topLeftCell="A13" workbookViewId="0"/>
  </sheetViews>
  <sheetFormatPr defaultColWidth="9.109375" defaultRowHeight="14.4" x14ac:dyDescent="0.3"/>
  <cols>
    <col min="1" max="16384" width="9.109375" style="30"/>
  </cols>
  <sheetData>
    <row r="2" spans="1:17" x14ac:dyDescent="0.3">
      <c r="A2" s="33" t="s">
        <v>0</v>
      </c>
      <c r="C2" s="1">
        <v>2.9405363198156897E-2</v>
      </c>
    </row>
    <row r="5" spans="1:17" ht="15.6" x14ac:dyDescent="0.3">
      <c r="A5" s="32" t="s">
        <v>1</v>
      </c>
      <c r="D5" s="32" t="s">
        <v>5</v>
      </c>
      <c r="G5" s="32" t="s">
        <v>12</v>
      </c>
      <c r="J5" s="32" t="s">
        <v>75</v>
      </c>
      <c r="M5" s="32" t="s">
        <v>16</v>
      </c>
      <c r="P5" s="32" t="s">
        <v>225</v>
      </c>
    </row>
    <row r="7" spans="1:17" x14ac:dyDescent="0.3">
      <c r="A7" s="33" t="s">
        <v>1</v>
      </c>
      <c r="D7" s="33" t="s">
        <v>5</v>
      </c>
      <c r="G7" s="33" t="s">
        <v>12</v>
      </c>
      <c r="J7" s="33" t="s">
        <v>75</v>
      </c>
      <c r="M7" s="33" t="s">
        <v>16</v>
      </c>
      <c r="P7" s="33" t="s">
        <v>225</v>
      </c>
    </row>
    <row r="8" spans="1:17" x14ac:dyDescent="0.3">
      <c r="A8" s="31" t="s">
        <v>2</v>
      </c>
      <c r="B8" s="1">
        <v>1.0798977982512712</v>
      </c>
      <c r="D8" s="31" t="s">
        <v>6</v>
      </c>
      <c r="E8" s="1">
        <v>1.0280555373480886</v>
      </c>
      <c r="G8" s="31" t="s">
        <v>13</v>
      </c>
      <c r="H8" s="1">
        <v>0.94526225924720253</v>
      </c>
      <c r="J8" s="31" t="s">
        <v>76</v>
      </c>
      <c r="K8" s="1">
        <v>2.1919142936572391</v>
      </c>
      <c r="M8" s="31" t="s">
        <v>17</v>
      </c>
      <c r="N8" s="1">
        <v>1.012820514113181</v>
      </c>
      <c r="P8" s="34">
        <v>1</v>
      </c>
      <c r="Q8" s="1">
        <v>0.9527646182425713</v>
      </c>
    </row>
    <row r="9" spans="1:17" x14ac:dyDescent="0.3">
      <c r="A9" s="31" t="s">
        <v>3</v>
      </c>
      <c r="B9" s="1">
        <v>1</v>
      </c>
      <c r="D9" s="31" t="s">
        <v>7</v>
      </c>
      <c r="E9" s="1">
        <v>1</v>
      </c>
      <c r="G9" s="31" t="s">
        <v>14</v>
      </c>
      <c r="H9" s="1">
        <v>0.94526225924720253</v>
      </c>
      <c r="J9" s="31" t="s">
        <v>77</v>
      </c>
      <c r="K9" s="1">
        <v>1.4369114060836985</v>
      </c>
      <c r="M9" s="31" t="s">
        <v>18</v>
      </c>
      <c r="N9" s="1">
        <v>1.012820514113181</v>
      </c>
      <c r="P9" s="34">
        <v>2</v>
      </c>
      <c r="Q9" s="1">
        <v>0.9527646182425713</v>
      </c>
    </row>
    <row r="10" spans="1:17" x14ac:dyDescent="0.3">
      <c r="A10" s="31" t="s">
        <v>4</v>
      </c>
      <c r="B10" s="1">
        <v>0.88011927561106529</v>
      </c>
      <c r="D10" s="31" t="s">
        <v>8</v>
      </c>
      <c r="E10" s="1">
        <v>1.3485920126448363</v>
      </c>
      <c r="G10" s="31" t="s">
        <v>10</v>
      </c>
      <c r="H10" s="1">
        <v>1</v>
      </c>
      <c r="J10" s="31" t="s">
        <v>78</v>
      </c>
      <c r="K10" s="1">
        <v>1.4369114060836985</v>
      </c>
      <c r="M10" s="31" t="s">
        <v>19</v>
      </c>
      <c r="N10" s="1">
        <v>1.012820514113181</v>
      </c>
      <c r="P10" s="34">
        <v>3</v>
      </c>
      <c r="Q10" s="1">
        <v>0.9527646182425713</v>
      </c>
    </row>
    <row r="11" spans="1:17" x14ac:dyDescent="0.3">
      <c r="D11" s="31" t="s">
        <v>9</v>
      </c>
      <c r="E11" s="1">
        <v>1</v>
      </c>
      <c r="G11" s="31" t="s">
        <v>15</v>
      </c>
      <c r="H11" s="1">
        <v>1</v>
      </c>
      <c r="J11" s="31" t="s">
        <v>79</v>
      </c>
      <c r="K11" s="1">
        <v>1.2800999142227278</v>
      </c>
      <c r="M11" s="31" t="s">
        <v>20</v>
      </c>
      <c r="N11" s="1">
        <v>1.012820514113181</v>
      </c>
      <c r="P11" s="34">
        <v>4</v>
      </c>
      <c r="Q11" s="1">
        <v>0.955875376708755</v>
      </c>
    </row>
    <row r="12" spans="1:17" x14ac:dyDescent="0.3">
      <c r="D12" s="31" t="s">
        <v>10</v>
      </c>
      <c r="E12" s="1">
        <v>1</v>
      </c>
      <c r="J12" s="31" t="s">
        <v>80</v>
      </c>
      <c r="K12" s="1">
        <v>1.2800999142227278</v>
      </c>
      <c r="M12" s="31" t="s">
        <v>21</v>
      </c>
      <c r="N12" s="1">
        <v>1.012820514113181</v>
      </c>
      <c r="P12" s="34">
        <v>5</v>
      </c>
      <c r="Q12" s="1">
        <v>0.96084121793228439</v>
      </c>
    </row>
    <row r="13" spans="1:17" x14ac:dyDescent="0.3">
      <c r="D13" s="31" t="s">
        <v>11</v>
      </c>
      <c r="E13" s="1">
        <v>1</v>
      </c>
      <c r="J13" s="31" t="s">
        <v>81</v>
      </c>
      <c r="K13" s="1">
        <v>1.2800999142227278</v>
      </c>
      <c r="M13" s="31" t="s">
        <v>22</v>
      </c>
      <c r="N13" s="1">
        <v>1.012820514113181</v>
      </c>
      <c r="P13" s="34">
        <v>6</v>
      </c>
      <c r="Q13" s="1">
        <v>0.96769093549672702</v>
      </c>
    </row>
    <row r="14" spans="1:17" x14ac:dyDescent="0.3">
      <c r="J14" s="31" t="s">
        <v>82</v>
      </c>
      <c r="K14" s="1">
        <v>1.0767127602025954</v>
      </c>
      <c r="M14" s="31" t="s">
        <v>23</v>
      </c>
      <c r="N14" s="1">
        <v>1.012820514113181</v>
      </c>
      <c r="P14" s="34">
        <v>7</v>
      </c>
      <c r="Q14" s="1">
        <v>0.97646440836702553</v>
      </c>
    </row>
    <row r="15" spans="1:17" x14ac:dyDescent="0.3">
      <c r="J15" s="31" t="s">
        <v>83</v>
      </c>
      <c r="K15" s="1">
        <v>1</v>
      </c>
      <c r="M15" s="31" t="s">
        <v>24</v>
      </c>
      <c r="N15" s="1">
        <v>1.012820514113181</v>
      </c>
      <c r="P15" s="34">
        <v>8</v>
      </c>
      <c r="Q15" s="1">
        <v>0.98721298808612767</v>
      </c>
    </row>
    <row r="16" spans="1:17" x14ac:dyDescent="0.3">
      <c r="J16" s="31" t="s">
        <v>11</v>
      </c>
      <c r="K16" s="1">
        <v>1.2800999142227278</v>
      </c>
      <c r="M16" s="31" t="s">
        <v>25</v>
      </c>
      <c r="N16" s="1">
        <v>1.0097933130284762</v>
      </c>
      <c r="P16" s="34">
        <v>9</v>
      </c>
      <c r="Q16" s="1">
        <v>1</v>
      </c>
    </row>
    <row r="17" spans="13:17" x14ac:dyDescent="0.3">
      <c r="M17" s="31" t="s">
        <v>26</v>
      </c>
      <c r="N17" s="1">
        <v>1.0055144760501549</v>
      </c>
      <c r="P17" s="34">
        <v>10</v>
      </c>
      <c r="Q17" s="1">
        <v>1.0149013653641263</v>
      </c>
    </row>
    <row r="18" spans="13:17" x14ac:dyDescent="0.3">
      <c r="M18" s="31" t="s">
        <v>27</v>
      </c>
      <c r="N18" s="1">
        <v>1</v>
      </c>
      <c r="P18" s="34">
        <v>11</v>
      </c>
      <c r="Q18" s="1">
        <v>1.0320063528919228</v>
      </c>
    </row>
    <row r="19" spans="13:17" x14ac:dyDescent="0.3">
      <c r="M19" s="31" t="s">
        <v>28</v>
      </c>
      <c r="N19" s="1">
        <v>0.9932704339948355</v>
      </c>
      <c r="P19" s="34">
        <v>12</v>
      </c>
      <c r="Q19" s="1">
        <v>1.0514184701641949</v>
      </c>
    </row>
    <row r="20" spans="13:17" x14ac:dyDescent="0.3">
      <c r="M20" s="31" t="s">
        <v>29</v>
      </c>
      <c r="N20" s="1">
        <v>0.98535075187917154</v>
      </c>
      <c r="P20" s="34">
        <v>13</v>
      </c>
      <c r="Q20" s="1">
        <v>1.0732565073634168</v>
      </c>
    </row>
    <row r="21" spans="13:17" x14ac:dyDescent="0.3">
      <c r="M21" s="31" t="s">
        <v>30</v>
      </c>
      <c r="N21" s="1">
        <v>0.97627019783232738</v>
      </c>
      <c r="P21" s="34">
        <v>14</v>
      </c>
      <c r="Q21" s="1">
        <v>1.0976557480651996</v>
      </c>
    </row>
    <row r="22" spans="13:17" x14ac:dyDescent="0.3">
      <c r="M22" s="31" t="s">
        <v>31</v>
      </c>
      <c r="N22" s="1">
        <v>0.96606210648569391</v>
      </c>
      <c r="P22" s="34">
        <v>15</v>
      </c>
      <c r="Q22" s="1">
        <v>1.124769364355384</v>
      </c>
    </row>
    <row r="23" spans="13:17" x14ac:dyDescent="0.3">
      <c r="M23" s="31" t="s">
        <v>32</v>
      </c>
      <c r="N23" s="1">
        <v>0.95476369909835035</v>
      </c>
      <c r="P23" s="34">
        <v>16</v>
      </c>
      <c r="Q23" s="1">
        <v>1.1547700163936243</v>
      </c>
    </row>
    <row r="24" spans="13:17" x14ac:dyDescent="0.3">
      <c r="M24" s="31" t="s">
        <v>33</v>
      </c>
      <c r="N24" s="1">
        <v>0.94241585753474266</v>
      </c>
      <c r="P24" s="34">
        <v>17</v>
      </c>
      <c r="Q24" s="1">
        <v>1.1878516797696719</v>
      </c>
    </row>
    <row r="25" spans="13:17" x14ac:dyDescent="0.3">
      <c r="M25" s="31" t="s">
        <v>34</v>
      </c>
      <c r="N25" s="1">
        <v>0.92906287796441556</v>
      </c>
      <c r="P25" s="34">
        <v>18</v>
      </c>
      <c r="Q25" s="1">
        <v>1.2242317276611663</v>
      </c>
    </row>
    <row r="26" spans="13:17" x14ac:dyDescent="0.3">
      <c r="M26" s="31" t="s">
        <v>35</v>
      </c>
      <c r="N26" s="1">
        <v>0.91475220635912435</v>
      </c>
      <c r="P26" s="34">
        <v>19</v>
      </c>
      <c r="Q26" s="1">
        <v>1.2641532989766771</v>
      </c>
    </row>
    <row r="27" spans="13:17" x14ac:dyDescent="0.3">
      <c r="M27" s="31" t="s">
        <v>36</v>
      </c>
      <c r="N27" s="1">
        <v>0.89953415799554848</v>
      </c>
      <c r="P27" s="34">
        <v>20</v>
      </c>
      <c r="Q27" s="1">
        <v>1.3078879884411383</v>
      </c>
    </row>
    <row r="28" spans="13:17" x14ac:dyDescent="0.3">
      <c r="M28" s="31" t="s">
        <v>37</v>
      </c>
      <c r="N28" s="1">
        <v>0.88346162328103539</v>
      </c>
      <c r="P28" s="34">
        <v>21</v>
      </c>
      <c r="Q28" s="1">
        <v>1.3557389000536355</v>
      </c>
    </row>
    <row r="29" spans="13:17" x14ac:dyDescent="0.3">
      <c r="M29" s="31" t="s">
        <v>38</v>
      </c>
      <c r="N29" s="1">
        <v>0.86658976230444618</v>
      </c>
      <c r="P29" s="34">
        <v>22</v>
      </c>
      <c r="Q29" s="1">
        <v>1.4080441116364497</v>
      </c>
    </row>
    <row r="30" spans="13:17" x14ac:dyDescent="0.3">
      <c r="M30" s="31" t="s">
        <v>39</v>
      </c>
      <c r="N30" s="1">
        <v>0.84897569057366795</v>
      </c>
      <c r="P30" s="34">
        <v>23</v>
      </c>
      <c r="Q30" s="1">
        <v>1.46518060543642</v>
      </c>
    </row>
    <row r="31" spans="13:17" x14ac:dyDescent="0.3">
      <c r="M31" s="31" t="s">
        <v>40</v>
      </c>
      <c r="N31" s="1">
        <v>0.83067815843544035</v>
      </c>
      <c r="P31" s="34">
        <v>24</v>
      </c>
      <c r="Q31" s="1">
        <v>1.5275687280944716</v>
      </c>
    </row>
    <row r="32" spans="13:17" x14ac:dyDescent="0.3">
      <c r="M32" s="31" t="s">
        <v>41</v>
      </c>
      <c r="N32" s="1">
        <v>0.81175722668183448</v>
      </c>
      <c r="P32" s="35">
        <v>25</v>
      </c>
      <c r="Q32" s="1">
        <v>1.5956772529541838</v>
      </c>
    </row>
    <row r="33" spans="1:21" x14ac:dyDescent="0.3">
      <c r="M33" s="31" t="s">
        <v>42</v>
      </c>
      <c r="N33" s="1">
        <v>0.79227394083150482</v>
      </c>
    </row>
    <row r="34" spans="1:21" x14ac:dyDescent="0.3">
      <c r="M34" s="31" t="s">
        <v>43</v>
      </c>
      <c r="N34" s="1">
        <v>0.77229000653320834</v>
      </c>
    </row>
    <row r="35" spans="1:21" x14ac:dyDescent="0.3">
      <c r="M35" s="31" t="s">
        <v>44</v>
      </c>
      <c r="N35" s="1">
        <v>0.75186746847519581</v>
      </c>
    </row>
    <row r="36" spans="1:21" x14ac:dyDescent="0.3">
      <c r="M36" s="31" t="s">
        <v>45</v>
      </c>
      <c r="N36" s="1">
        <v>0.73106839509798793</v>
      </c>
    </row>
    <row r="37" spans="1:21" x14ac:dyDescent="0.3">
      <c r="M37" s="31" t="s">
        <v>46</v>
      </c>
      <c r="N37" s="1">
        <v>0.70995457130139616</v>
      </c>
    </row>
    <row r="38" spans="1:21" x14ac:dyDescent="0.3">
      <c r="M38" s="31" t="s">
        <v>47</v>
      </c>
      <c r="N38" s="1">
        <v>0.68858720121093808</v>
      </c>
    </row>
    <row r="39" spans="1:21" x14ac:dyDescent="0.3">
      <c r="M39" s="31" t="s">
        <v>11</v>
      </c>
      <c r="N39" s="1">
        <v>1</v>
      </c>
    </row>
    <row r="40" spans="1:21" x14ac:dyDescent="0.3">
      <c r="A40" s="33" t="s">
        <v>55</v>
      </c>
    </row>
    <row r="42" spans="1:21" x14ac:dyDescent="0.3">
      <c r="C42" s="33" t="s">
        <v>56</v>
      </c>
    </row>
    <row r="43" spans="1:21" x14ac:dyDescent="0.3">
      <c r="C43" s="31" t="s">
        <v>57</v>
      </c>
      <c r="D43" s="31" t="s">
        <v>58</v>
      </c>
      <c r="E43" s="31" t="s">
        <v>59</v>
      </c>
      <c r="F43" s="31" t="s">
        <v>60</v>
      </c>
      <c r="G43" s="31" t="s">
        <v>61</v>
      </c>
      <c r="H43" s="31" t="s">
        <v>62</v>
      </c>
      <c r="I43" s="31" t="s">
        <v>63</v>
      </c>
      <c r="J43" s="31" t="s">
        <v>64</v>
      </c>
      <c r="K43" s="31" t="s">
        <v>65</v>
      </c>
      <c r="L43" s="31" t="s">
        <v>66</v>
      </c>
      <c r="M43" s="31" t="s">
        <v>67</v>
      </c>
      <c r="N43" s="31" t="s">
        <v>68</v>
      </c>
      <c r="O43" s="31" t="s">
        <v>69</v>
      </c>
      <c r="P43" s="31" t="s">
        <v>70</v>
      </c>
      <c r="Q43" s="31" t="s">
        <v>71</v>
      </c>
      <c r="R43" s="31" t="s">
        <v>72</v>
      </c>
      <c r="S43" s="31" t="s">
        <v>73</v>
      </c>
      <c r="T43" s="31" t="s">
        <v>74</v>
      </c>
      <c r="U43" s="31" t="s">
        <v>11</v>
      </c>
    </row>
    <row r="44" spans="1:21" x14ac:dyDescent="0.3">
      <c r="A44" s="33" t="s">
        <v>49</v>
      </c>
      <c r="B44" s="34">
        <v>35</v>
      </c>
      <c r="C44" s="1">
        <v>0.22097776816894668</v>
      </c>
      <c r="D44" s="1">
        <v>0.52376529092902502</v>
      </c>
      <c r="E44" s="1">
        <v>1.5683530784606217</v>
      </c>
      <c r="F44" s="1">
        <v>0.70053405337365349</v>
      </c>
      <c r="G44" s="1">
        <v>0.52956468390916001</v>
      </c>
      <c r="H44" s="1">
        <v>0.53576918944376972</v>
      </c>
      <c r="I44" s="1">
        <v>0.76843826886904409</v>
      </c>
      <c r="J44" s="1">
        <v>0.68609697840069905</v>
      </c>
      <c r="K44" s="1">
        <v>0.79397674008518682</v>
      </c>
      <c r="L44" s="1">
        <v>0.4899852094695995</v>
      </c>
      <c r="M44" s="1">
        <v>0.56930193603704771</v>
      </c>
      <c r="N44" s="1">
        <v>0.72838040887214195</v>
      </c>
      <c r="O44" s="1">
        <v>0.22465722048048808</v>
      </c>
      <c r="P44" s="1">
        <v>0.48019795461003767</v>
      </c>
      <c r="Q44" s="1">
        <v>0.52956468390916001</v>
      </c>
      <c r="R44" s="1">
        <v>0.83993367692983634</v>
      </c>
      <c r="S44" s="1">
        <v>0.52956468390916001</v>
      </c>
      <c r="T44" s="1">
        <v>0.22755848266155296</v>
      </c>
      <c r="U44" s="1">
        <v>0.52956468390916001</v>
      </c>
    </row>
    <row r="45" spans="1:21" x14ac:dyDescent="0.3">
      <c r="B45" s="34">
        <v>36</v>
      </c>
      <c r="C45" s="1">
        <v>0.22232932171588238</v>
      </c>
      <c r="D45" s="1">
        <v>0.51778088972443193</v>
      </c>
      <c r="E45" s="1">
        <v>1.5504334984225476</v>
      </c>
      <c r="F45" s="1">
        <v>0.69252993987955036</v>
      </c>
      <c r="G45" s="1">
        <v>0.52351402040170469</v>
      </c>
      <c r="H45" s="1">
        <v>0.52964763492647038</v>
      </c>
      <c r="I45" s="1">
        <v>0.75965830009005419</v>
      </c>
      <c r="J45" s="1">
        <v>0.67825781903844706</v>
      </c>
      <c r="K45" s="1">
        <v>0.78490497560962014</v>
      </c>
      <c r="L45" s="1">
        <v>0.48438677038139338</v>
      </c>
      <c r="M45" s="1">
        <v>0.56279724538495368</v>
      </c>
      <c r="N45" s="1">
        <v>0.72005813041698707</v>
      </c>
      <c r="O45" s="1">
        <v>0.2260312784488579</v>
      </c>
      <c r="P45" s="1">
        <v>0.47471134206090465</v>
      </c>
      <c r="Q45" s="1">
        <v>0.52351402040170469</v>
      </c>
      <c r="R45" s="1">
        <v>0.83033682086653837</v>
      </c>
      <c r="S45" s="1">
        <v>0.52351402040170469</v>
      </c>
      <c r="T45" s="1">
        <v>0.22895028545205537</v>
      </c>
      <c r="U45" s="1">
        <v>0.52351402040170469</v>
      </c>
    </row>
    <row r="46" spans="1:21" x14ac:dyDescent="0.3">
      <c r="B46" s="34">
        <v>37</v>
      </c>
      <c r="C46" s="1">
        <v>0.22505788614370265</v>
      </c>
      <c r="D46" s="1">
        <v>0.51499694426033271</v>
      </c>
      <c r="E46" s="1">
        <v>1.5420973037290406</v>
      </c>
      <c r="F46" s="1">
        <v>0.68880642357537281</v>
      </c>
      <c r="G46" s="1">
        <v>0.5206992496919064</v>
      </c>
      <c r="H46" s="1">
        <v>0.52679988569491965</v>
      </c>
      <c r="I46" s="1">
        <v>0.75557385564497914</v>
      </c>
      <c r="J46" s="1">
        <v>0.67461103945218848</v>
      </c>
      <c r="K46" s="1">
        <v>0.78068478770782213</v>
      </c>
      <c r="L46" s="1">
        <v>0.48178237462435686</v>
      </c>
      <c r="M46" s="1">
        <v>0.55977126109393283</v>
      </c>
      <c r="N46" s="1">
        <v>0.7161866036653356</v>
      </c>
      <c r="O46" s="1">
        <v>0.22880527560402592</v>
      </c>
      <c r="P46" s="1">
        <v>0.47215896804766089</v>
      </c>
      <c r="Q46" s="1">
        <v>0.5206992496919064</v>
      </c>
      <c r="R46" s="1">
        <v>0.82587236018055943</v>
      </c>
      <c r="S46" s="1">
        <v>0.5206992496919064</v>
      </c>
      <c r="T46" s="1">
        <v>0.23176010648601728</v>
      </c>
      <c r="U46" s="1">
        <v>0.5206992496919064</v>
      </c>
    </row>
    <row r="47" spans="1:21" x14ac:dyDescent="0.3">
      <c r="B47" s="34">
        <v>38</v>
      </c>
      <c r="C47" s="1">
        <v>0.22921395783618492</v>
      </c>
      <c r="D47" s="1">
        <v>0.51536226859045342</v>
      </c>
      <c r="E47" s="1">
        <v>1.5431912241313739</v>
      </c>
      <c r="F47" s="1">
        <v>0.68929504345570403</v>
      </c>
      <c r="G47" s="1">
        <v>0.52106861907692514</v>
      </c>
      <c r="H47" s="1">
        <v>0.52717358269932724</v>
      </c>
      <c r="I47" s="1">
        <v>0.75610983846147262</v>
      </c>
      <c r="J47" s="1">
        <v>0.67508958952676001</v>
      </c>
      <c r="K47" s="1">
        <v>0.78123858351240572</v>
      </c>
      <c r="L47" s="1">
        <v>0.48212413747408822</v>
      </c>
      <c r="M47" s="1">
        <v>0.56016834706358576</v>
      </c>
      <c r="N47" s="1">
        <v>0.71669464627440616</v>
      </c>
      <c r="O47" s="1">
        <v>0.23303054913397153</v>
      </c>
      <c r="P47" s="1">
        <v>0.4724939043237586</v>
      </c>
      <c r="Q47" s="1">
        <v>0.52106861907692514</v>
      </c>
      <c r="R47" s="1">
        <v>0.82645821077658854</v>
      </c>
      <c r="S47" s="1">
        <v>0.52106861907692514</v>
      </c>
      <c r="T47" s="1">
        <v>0.2360399459287382</v>
      </c>
      <c r="U47" s="1">
        <v>0.52106861907692514</v>
      </c>
    </row>
    <row r="48" spans="1:21" x14ac:dyDescent="0.3">
      <c r="B48" s="34">
        <v>39</v>
      </c>
      <c r="C48" s="1">
        <v>0.23487522939024141</v>
      </c>
      <c r="D48" s="1">
        <v>0.51888356911226696</v>
      </c>
      <c r="E48" s="1">
        <v>1.5537353411418302</v>
      </c>
      <c r="F48" s="1">
        <v>0.69400476930125865</v>
      </c>
      <c r="G48" s="1">
        <v>0.52462890921084326</v>
      </c>
      <c r="H48" s="1">
        <v>0.53077558603752784</v>
      </c>
      <c r="I48" s="1">
        <v>0.76127608777965583</v>
      </c>
      <c r="J48" s="1">
        <v>0.67970225418762709</v>
      </c>
      <c r="K48" s="1">
        <v>0.78657652926327959</v>
      </c>
      <c r="L48" s="1">
        <v>0.48541833280101765</v>
      </c>
      <c r="M48" s="1">
        <v>0.56399579275186529</v>
      </c>
      <c r="N48" s="1">
        <v>0.72159158457532124</v>
      </c>
      <c r="O48" s="1">
        <v>0.23878608527798398</v>
      </c>
      <c r="P48" s="1">
        <v>0.47572229944162309</v>
      </c>
      <c r="Q48" s="1">
        <v>0.52462890921084326</v>
      </c>
      <c r="R48" s="1">
        <v>0.83210512733651509</v>
      </c>
      <c r="S48" s="1">
        <v>0.52462890921084326</v>
      </c>
      <c r="T48" s="1">
        <v>0.24186981006145569</v>
      </c>
      <c r="U48" s="1">
        <v>0.52462890921084326</v>
      </c>
    </row>
    <row r="49" spans="2:21" x14ac:dyDescent="0.3">
      <c r="B49" s="34">
        <v>40</v>
      </c>
      <c r="C49" s="1">
        <v>0.24214901493828403</v>
      </c>
      <c r="D49" s="1">
        <v>0.52562565017198426</v>
      </c>
      <c r="E49" s="1">
        <v>1.573923703693467</v>
      </c>
      <c r="F49" s="1">
        <v>0.70302227667476169</v>
      </c>
      <c r="G49" s="1">
        <v>0.53144564198621724</v>
      </c>
      <c r="H49" s="1">
        <v>0.53767218527212357</v>
      </c>
      <c r="I49" s="1">
        <v>0.7711676808039174</v>
      </c>
      <c r="J49" s="1">
        <v>0.68853392272946534</v>
      </c>
      <c r="K49" s="1">
        <v>0.7967968619846203</v>
      </c>
      <c r="L49" s="1">
        <v>0.49172558541496469</v>
      </c>
      <c r="M49" s="1">
        <v>0.57132403665555664</v>
      </c>
      <c r="N49" s="1">
        <v>0.73096753950012261</v>
      </c>
      <c r="O49" s="1">
        <v>0.24618098503253785</v>
      </c>
      <c r="P49" s="1">
        <v>0.48190356725520611</v>
      </c>
      <c r="Q49" s="1">
        <v>0.53144564198621724</v>
      </c>
      <c r="R49" s="1">
        <v>0.84291703303687715</v>
      </c>
      <c r="S49" s="1">
        <v>0.53144564198621724</v>
      </c>
      <c r="T49" s="1">
        <v>0.24936020882977269</v>
      </c>
      <c r="U49" s="1">
        <v>0.53144564198621724</v>
      </c>
    </row>
    <row r="50" spans="2:21" x14ac:dyDescent="0.3">
      <c r="B50" s="34">
        <v>41</v>
      </c>
      <c r="C50" s="1">
        <v>0.25117564630828609</v>
      </c>
      <c r="D50" s="1">
        <v>0.53571340583810267</v>
      </c>
      <c r="E50" s="1">
        <v>1.6041302922699112</v>
      </c>
      <c r="F50" s="1">
        <v>0.7165146109103776</v>
      </c>
      <c r="G50" s="1">
        <v>0.54164509436154606</v>
      </c>
      <c r="H50" s="1">
        <v>0.54799113685243261</v>
      </c>
      <c r="I50" s="1">
        <v>0.78596785491834997</v>
      </c>
      <c r="J50" s="1">
        <v>0.70174819790430942</v>
      </c>
      <c r="K50" s="1">
        <v>0.8120889088179527</v>
      </c>
      <c r="L50" s="1">
        <v>0.50116273437986392</v>
      </c>
      <c r="M50" s="1">
        <v>0.58228883125048547</v>
      </c>
      <c r="N50" s="1">
        <v>0.74499619646526183</v>
      </c>
      <c r="O50" s="1">
        <v>0.25535791686007003</v>
      </c>
      <c r="P50" s="1">
        <v>0.4911522130157594</v>
      </c>
      <c r="Q50" s="1">
        <v>0.54164509436154606</v>
      </c>
      <c r="R50" s="1">
        <v>0.8590942136468861</v>
      </c>
      <c r="S50" s="1">
        <v>0.54164509436154606</v>
      </c>
      <c r="T50" s="1">
        <v>0.25865565314131267</v>
      </c>
      <c r="U50" s="1">
        <v>0.54164509436154606</v>
      </c>
    </row>
    <row r="51" spans="2:21" x14ac:dyDescent="0.3">
      <c r="B51" s="34">
        <v>42</v>
      </c>
      <c r="C51" s="1">
        <v>0.26213299074925134</v>
      </c>
      <c r="D51" s="1">
        <v>0.54933568372327135</v>
      </c>
      <c r="E51" s="1">
        <v>1.644920588661938</v>
      </c>
      <c r="F51" s="1">
        <v>0.73473435496052808</v>
      </c>
      <c r="G51" s="1">
        <v>0.55541820496531769</v>
      </c>
      <c r="H51" s="1">
        <v>0.56192561648923534</v>
      </c>
      <c r="I51" s="1">
        <v>0.80595367646365457</v>
      </c>
      <c r="J51" s="1">
        <v>0.71959245726592369</v>
      </c>
      <c r="K51" s="1">
        <v>0.83273894419661687</v>
      </c>
      <c r="L51" s="1">
        <v>0.51390644763962989</v>
      </c>
      <c r="M51" s="1">
        <v>0.59709544273767556</v>
      </c>
      <c r="N51" s="1">
        <v>0.76394017864126595</v>
      </c>
      <c r="O51" s="1">
        <v>0.26649770963810437</v>
      </c>
      <c r="P51" s="1">
        <v>0.50364137579702117</v>
      </c>
      <c r="Q51" s="1">
        <v>0.55541820496531769</v>
      </c>
      <c r="R51" s="1">
        <v>0.88093951372768187</v>
      </c>
      <c r="S51" s="1">
        <v>0.55541820496531769</v>
      </c>
      <c r="T51" s="1">
        <v>0.26993930712898317</v>
      </c>
      <c r="U51" s="1">
        <v>0.55541820496531769</v>
      </c>
    </row>
    <row r="52" spans="2:21" x14ac:dyDescent="0.3">
      <c r="B52" s="34">
        <v>43</v>
      </c>
      <c r="C52" s="1">
        <v>0.27524229409108664</v>
      </c>
      <c r="D52" s="1">
        <v>0.56675118854183093</v>
      </c>
      <c r="E52" s="1">
        <v>1.6970692534707219</v>
      </c>
      <c r="F52" s="1">
        <v>0.75802752538129803</v>
      </c>
      <c r="G52" s="1">
        <v>0.57302654302070954</v>
      </c>
      <c r="H52" s="1">
        <v>0.57974025801281448</v>
      </c>
      <c r="I52" s="1">
        <v>0.83150470209675231</v>
      </c>
      <c r="J52" s="1">
        <v>0.74240558642945143</v>
      </c>
      <c r="K52" s="1">
        <v>0.85913913905918848</v>
      </c>
      <c r="L52" s="1">
        <v>0.53019874482756502</v>
      </c>
      <c r="M52" s="1">
        <v>0.61602506786171229</v>
      </c>
      <c r="N52" s="1">
        <v>0.78815925680499277</v>
      </c>
      <c r="O52" s="1">
        <v>0.27982529311229648</v>
      </c>
      <c r="P52" s="1">
        <v>0.51960824098875646</v>
      </c>
      <c r="Q52" s="1">
        <v>0.57302654302070954</v>
      </c>
      <c r="R52" s="1">
        <v>0.90886780384384425</v>
      </c>
      <c r="S52" s="1">
        <v>0.57302654302070954</v>
      </c>
      <c r="T52" s="1">
        <v>0.28343900532005795</v>
      </c>
      <c r="U52" s="1">
        <v>0.57302654302070954</v>
      </c>
    </row>
    <row r="53" spans="2:21" x14ac:dyDescent="0.3">
      <c r="B53" s="34">
        <v>44</v>
      </c>
      <c r="C53" s="1">
        <v>0.29077561819273307</v>
      </c>
      <c r="D53" s="1">
        <v>0.5882966842737114</v>
      </c>
      <c r="E53" s="1">
        <v>1.7615846865153966</v>
      </c>
      <c r="F53" s="1">
        <v>0.78684454269496396</v>
      </c>
      <c r="G53" s="1">
        <v>0.59481060132797448</v>
      </c>
      <c r="H53" s="1">
        <v>0.6017795435178902</v>
      </c>
      <c r="I53" s="1">
        <v>0.86311501253325529</v>
      </c>
      <c r="J53" s="1">
        <v>0.77062872334936516</v>
      </c>
      <c r="K53" s="1">
        <v>0.89179999452438208</v>
      </c>
      <c r="L53" s="1">
        <v>0.55035467043421693</v>
      </c>
      <c r="M53" s="1">
        <v>0.63944374917845437</v>
      </c>
      <c r="N53" s="1">
        <v>0.81812175577605695</v>
      </c>
      <c r="O53" s="1">
        <v>0.29561725918388088</v>
      </c>
      <c r="P53" s="1">
        <v>0.53936156019621484</v>
      </c>
      <c r="Q53" s="1">
        <v>0.59481060132797448</v>
      </c>
      <c r="R53" s="1">
        <v>0.94341913392387966</v>
      </c>
      <c r="S53" s="1">
        <v>0.59481060132797448</v>
      </c>
      <c r="T53" s="1">
        <v>0.29943491157139779</v>
      </c>
      <c r="U53" s="1">
        <v>0.59481060132797448</v>
      </c>
    </row>
    <row r="54" spans="2:21" x14ac:dyDescent="0.3">
      <c r="B54" s="34">
        <v>45</v>
      </c>
      <c r="C54" s="1">
        <v>0.30906522243091905</v>
      </c>
      <c r="D54" s="1">
        <v>0.61439785961180104</v>
      </c>
      <c r="E54" s="1">
        <v>1.8397415621272259</v>
      </c>
      <c r="F54" s="1">
        <v>0.82175476388387847</v>
      </c>
      <c r="G54" s="1">
        <v>0.62120078201951257</v>
      </c>
      <c r="H54" s="1">
        <v>0.62847891783040644</v>
      </c>
      <c r="I54" s="1">
        <v>0.9014091537060559</v>
      </c>
      <c r="J54" s="1">
        <v>0.80481949131798358</v>
      </c>
      <c r="K54" s="1">
        <v>0.93136681284212475</v>
      </c>
      <c r="L54" s="1">
        <v>0.57477245849106129</v>
      </c>
      <c r="M54" s="1">
        <v>0.66781418515457658</v>
      </c>
      <c r="N54" s="1">
        <v>0.85441966457997864</v>
      </c>
      <c r="O54" s="1">
        <v>0.31421139960753469</v>
      </c>
      <c r="P54" s="1">
        <v>0.56329161288839824</v>
      </c>
      <c r="Q54" s="1">
        <v>0.62120078201951257</v>
      </c>
      <c r="R54" s="1">
        <v>0.98527615758236997</v>
      </c>
      <c r="S54" s="1">
        <v>0.62120078201951257</v>
      </c>
      <c r="T54" s="1">
        <v>0.31826917993879267</v>
      </c>
      <c r="U54" s="1">
        <v>0.62120078201951257</v>
      </c>
    </row>
    <row r="55" spans="2:21" x14ac:dyDescent="0.3">
      <c r="B55" s="34">
        <v>46</v>
      </c>
      <c r="C55" s="1">
        <v>0.33051534101587871</v>
      </c>
      <c r="D55" s="1">
        <v>0.64558334805805662</v>
      </c>
      <c r="E55" s="1">
        <v>1.9331228106655349</v>
      </c>
      <c r="F55" s="1">
        <v>0.86346523421485966</v>
      </c>
      <c r="G55" s="1">
        <v>0.65273157189354403</v>
      </c>
      <c r="H55" s="1">
        <v>0.66037912992277759</v>
      </c>
      <c r="I55" s="1">
        <v>0.94716270624286103</v>
      </c>
      <c r="J55" s="1">
        <v>0.84567036433970344</v>
      </c>
      <c r="K55" s="1">
        <v>0.97864095048229482</v>
      </c>
      <c r="L55" s="1">
        <v>0.60394664844482226</v>
      </c>
      <c r="M55" s="1">
        <v>0.70171096918397124</v>
      </c>
      <c r="N55" s="1">
        <v>0.89778813366098786</v>
      </c>
      <c r="O55" s="1">
        <v>0.33601867940859431</v>
      </c>
      <c r="P55" s="1">
        <v>0.59188306028813842</v>
      </c>
      <c r="Q55" s="1">
        <v>0.65273157189354403</v>
      </c>
      <c r="R55" s="1">
        <v>1.0352866153793259</v>
      </c>
      <c r="S55" s="1">
        <v>0.65273157189354403</v>
      </c>
      <c r="T55" s="1">
        <v>0.34035808272095835</v>
      </c>
      <c r="U55" s="1">
        <v>0.65273157189354403</v>
      </c>
    </row>
    <row r="56" spans="2:21" x14ac:dyDescent="0.3">
      <c r="B56" s="34">
        <v>47</v>
      </c>
      <c r="C56" s="1">
        <v>0.3556169378724256</v>
      </c>
      <c r="D56" s="1">
        <v>0.68250254932631271</v>
      </c>
      <c r="E56" s="1">
        <v>2.0436729825959259</v>
      </c>
      <c r="F56" s="1">
        <v>0.91284452329660581</v>
      </c>
      <c r="G56" s="1">
        <v>0.69005956114446232</v>
      </c>
      <c r="H56" s="1">
        <v>0.69814446275596331</v>
      </c>
      <c r="I56" s="1">
        <v>1.0013284320019802</v>
      </c>
      <c r="J56" s="1">
        <v>0.89403201195898119</v>
      </c>
      <c r="K56" s="1">
        <v>1.0346068336310716</v>
      </c>
      <c r="L56" s="1">
        <v>0.63848475717438347</v>
      </c>
      <c r="M56" s="1">
        <v>0.74183996040001532</v>
      </c>
      <c r="N56" s="1">
        <v>0.94913025842703946</v>
      </c>
      <c r="O56" s="1">
        <v>0.36153823744441504</v>
      </c>
      <c r="P56" s="1">
        <v>0.62573128437226433</v>
      </c>
      <c r="Q56" s="1">
        <v>0.69005956114446232</v>
      </c>
      <c r="R56" s="1">
        <v>1.0944919140266567</v>
      </c>
      <c r="S56" s="1">
        <v>0.69005956114446232</v>
      </c>
      <c r="T56" s="1">
        <v>0.36620720474073853</v>
      </c>
      <c r="U56" s="1">
        <v>0.69005956114446232</v>
      </c>
    </row>
    <row r="57" spans="2:21" x14ac:dyDescent="0.3">
      <c r="B57" s="34">
        <v>48</v>
      </c>
      <c r="C57" s="1">
        <v>0.38496618758265516</v>
      </c>
      <c r="D57" s="1">
        <v>0.72594809236735536</v>
      </c>
      <c r="E57" s="1">
        <v>2.1737655113561956</v>
      </c>
      <c r="F57" s="1">
        <v>0.97095276928896124</v>
      </c>
      <c r="G57" s="1">
        <v>0.73398615510982923</v>
      </c>
      <c r="H57" s="1">
        <v>0.74258571112268268</v>
      </c>
      <c r="I57" s="1">
        <v>1.0650692305289646</v>
      </c>
      <c r="J57" s="1">
        <v>0.95094272429840609</v>
      </c>
      <c r="K57" s="1">
        <v>1.1004660099307706</v>
      </c>
      <c r="L57" s="1">
        <v>0.67912829326996349</v>
      </c>
      <c r="M57" s="1">
        <v>0.78906269965708864</v>
      </c>
      <c r="N57" s="1">
        <v>1.0095483177218378</v>
      </c>
      <c r="O57" s="1">
        <v>0.39137617506919425</v>
      </c>
      <c r="P57" s="1">
        <v>0.66556298239911604</v>
      </c>
      <c r="Q57" s="1">
        <v>0.73398615510982923</v>
      </c>
      <c r="R57" s="1">
        <v>1.1641631491097417</v>
      </c>
      <c r="S57" s="1">
        <v>0.73398615510982923</v>
      </c>
      <c r="T57" s="1">
        <v>0.39643047464999359</v>
      </c>
      <c r="U57" s="1">
        <v>0.73398615510982923</v>
      </c>
    </row>
    <row r="58" spans="2:21" x14ac:dyDescent="0.3">
      <c r="B58" s="34">
        <v>49</v>
      </c>
      <c r="C58" s="1">
        <v>0.41928764617552533</v>
      </c>
      <c r="D58" s="1">
        <v>0.77688402489839714</v>
      </c>
      <c r="E58" s="1">
        <v>2.3262871235608231</v>
      </c>
      <c r="F58" s="1">
        <v>1.0390793822896935</v>
      </c>
      <c r="G58" s="1">
        <v>0.78548607592851261</v>
      </c>
      <c r="H58" s="1">
        <v>0.79468901723774332</v>
      </c>
      <c r="I58" s="1">
        <v>1.1397994971106962</v>
      </c>
      <c r="J58" s="1">
        <v>1.0176653384288363</v>
      </c>
      <c r="K58" s="1">
        <v>1.1776798810379261</v>
      </c>
      <c r="L58" s="1">
        <v>0.72677912848755311</v>
      </c>
      <c r="M58" s="1">
        <v>0.8444270498841524</v>
      </c>
      <c r="N58" s="1">
        <v>1.0803829759280676</v>
      </c>
      <c r="O58" s="1">
        <v>0.42626911273528256</v>
      </c>
      <c r="P58" s="1">
        <v>0.71226201160392755</v>
      </c>
      <c r="Q58" s="1">
        <v>0.78548607592851261</v>
      </c>
      <c r="R58" s="1">
        <v>1.2458463110901057</v>
      </c>
      <c r="S58" s="1">
        <v>0.78548607592851261</v>
      </c>
      <c r="T58" s="1">
        <v>0.43177402574493307</v>
      </c>
      <c r="U58" s="1">
        <v>0.78548607592851261</v>
      </c>
    </row>
    <row r="59" spans="2:21" x14ac:dyDescent="0.3">
      <c r="B59" s="34">
        <v>50</v>
      </c>
      <c r="C59" s="1">
        <v>0.45946335492130258</v>
      </c>
      <c r="D59" s="1">
        <v>0.83648112610642045</v>
      </c>
      <c r="E59" s="1">
        <v>2.5047435787053467</v>
      </c>
      <c r="F59" s="1">
        <v>1.1187902749388094</v>
      </c>
      <c r="G59" s="1">
        <v>0.84574306624405804</v>
      </c>
      <c r="H59" s="1">
        <v>0.8556519927544769</v>
      </c>
      <c r="I59" s="1">
        <v>1.2272369315399136</v>
      </c>
      <c r="J59" s="1">
        <v>1.0957334956137812</v>
      </c>
      <c r="K59" s="1">
        <v>1.2680232332133674</v>
      </c>
      <c r="L59" s="1">
        <v>0.782532532970309</v>
      </c>
      <c r="M59" s="1">
        <v>0.90920557890760667</v>
      </c>
      <c r="N59" s="1">
        <v>1.1632623909967859</v>
      </c>
      <c r="O59" s="1">
        <v>0.46711377838852325</v>
      </c>
      <c r="P59" s="1">
        <v>0.76690176455513681</v>
      </c>
      <c r="Q59" s="1">
        <v>0.84574306624405804</v>
      </c>
      <c r="R59" s="1">
        <v>1.3414189143514355</v>
      </c>
      <c r="S59" s="1">
        <v>0.84574306624405804</v>
      </c>
      <c r="T59" s="1">
        <v>0.47314616647110724</v>
      </c>
      <c r="U59" s="1">
        <v>0.84574306624405804</v>
      </c>
    </row>
    <row r="60" spans="2:21" x14ac:dyDescent="0.3">
      <c r="B60" s="34">
        <v>51</v>
      </c>
      <c r="C60" s="1">
        <v>0.50250781210023598</v>
      </c>
      <c r="D60" s="1">
        <v>0.89889554272065086</v>
      </c>
      <c r="E60" s="1">
        <v>2.6916361508794675</v>
      </c>
      <c r="F60" s="1">
        <v>1.2022693160607676</v>
      </c>
      <c r="G60" s="1">
        <v>0.90884856670030811</v>
      </c>
      <c r="H60" s="1">
        <v>0.91949685223284838</v>
      </c>
      <c r="I60" s="1">
        <v>1.3188077688713427</v>
      </c>
      <c r="J60" s="1">
        <v>1.1774921447440239</v>
      </c>
      <c r="K60" s="1">
        <v>1.3626373588454539</v>
      </c>
      <c r="L60" s="1">
        <v>0.84092155096804888</v>
      </c>
      <c r="M60" s="1">
        <v>0.97704636337822026</v>
      </c>
      <c r="N60" s="1">
        <v>1.2500597391226078</v>
      </c>
      <c r="O60" s="1">
        <v>0.5108749593753692</v>
      </c>
      <c r="P60" s="1">
        <v>0.82412448571554564</v>
      </c>
      <c r="Q60" s="1">
        <v>0.90884856670030811</v>
      </c>
      <c r="R60" s="1">
        <v>1.4415094918450952</v>
      </c>
      <c r="S60" s="1">
        <v>0.90884856670030811</v>
      </c>
      <c r="T60" s="1">
        <v>0.51747248691407366</v>
      </c>
      <c r="U60" s="1">
        <v>0.90884856670030811</v>
      </c>
    </row>
    <row r="61" spans="2:21" x14ac:dyDescent="0.3">
      <c r="B61" s="34">
        <v>52</v>
      </c>
      <c r="C61" s="1">
        <v>0.54411622336775156</v>
      </c>
      <c r="D61" s="1">
        <v>0.95635520634623561</v>
      </c>
      <c r="E61" s="1">
        <v>2.8636923025474252</v>
      </c>
      <c r="F61" s="1">
        <v>1.2791213942000428</v>
      </c>
      <c r="G61" s="1">
        <v>0.96694445264845275</v>
      </c>
      <c r="H61" s="1">
        <v>0.97827340337045154</v>
      </c>
      <c r="I61" s="1">
        <v>1.4031092779841816</v>
      </c>
      <c r="J61" s="1">
        <v>1.2527604037833127</v>
      </c>
      <c r="K61" s="1">
        <v>1.4497405655717188</v>
      </c>
      <c r="L61" s="1">
        <v>0.89467537124830532</v>
      </c>
      <c r="M61" s="1">
        <v>1.0395016239932573</v>
      </c>
      <c r="N61" s="1">
        <v>1.3299667012869461</v>
      </c>
      <c r="O61" s="1">
        <v>0.55317618316554895</v>
      </c>
      <c r="P61" s="1">
        <v>0.876804595343745</v>
      </c>
      <c r="Q61" s="1">
        <v>0.96694445264845275</v>
      </c>
      <c r="R61" s="1">
        <v>1.533654403659668</v>
      </c>
      <c r="S61" s="1">
        <v>0.96694445264845275</v>
      </c>
      <c r="T61" s="1">
        <v>0.56031999602075799</v>
      </c>
      <c r="U61" s="1">
        <v>0.96694445264845275</v>
      </c>
    </row>
    <row r="62" spans="2:21" x14ac:dyDescent="0.3">
      <c r="B62" s="34">
        <v>53</v>
      </c>
      <c r="C62" s="1">
        <v>0.58330735307697501</v>
      </c>
      <c r="D62" s="1">
        <v>1.007363346819057</v>
      </c>
      <c r="E62" s="1">
        <v>3.0164301328744481</v>
      </c>
      <c r="F62" s="1">
        <v>1.3473445850439738</v>
      </c>
      <c r="G62" s="1">
        <v>1.0185173809315986</v>
      </c>
      <c r="H62" s="1">
        <v>1.0304505723227571</v>
      </c>
      <c r="I62" s="1">
        <v>1.4779454838993136</v>
      </c>
      <c r="J62" s="1">
        <v>1.3195776054160628</v>
      </c>
      <c r="K62" s="1">
        <v>1.5270638968267976</v>
      </c>
      <c r="L62" s="1">
        <v>0.94239375737866216</v>
      </c>
      <c r="M62" s="1">
        <v>1.0949444599882101</v>
      </c>
      <c r="N62" s="1">
        <v>1.4009017763231335</v>
      </c>
      <c r="O62" s="1">
        <v>0.59301987577282045</v>
      </c>
      <c r="P62" s="1">
        <v>0.92356982615937233</v>
      </c>
      <c r="Q62" s="1">
        <v>1.0185173809315986</v>
      </c>
      <c r="R62" s="1">
        <v>1.6154533615568145</v>
      </c>
      <c r="S62" s="1">
        <v>1.0185173809315986</v>
      </c>
      <c r="T62" s="1">
        <v>0.60067823696201228</v>
      </c>
      <c r="U62" s="1">
        <v>1.0185173809315986</v>
      </c>
    </row>
    <row r="63" spans="2:21" x14ac:dyDescent="0.3">
      <c r="B63" s="34">
        <v>54</v>
      </c>
      <c r="C63" s="1">
        <v>0.61909906205225085</v>
      </c>
      <c r="D63" s="1">
        <v>1.0505336842194726</v>
      </c>
      <c r="E63" s="1">
        <v>3.1456985909657265</v>
      </c>
      <c r="F63" s="1">
        <v>1.4050847445550771</v>
      </c>
      <c r="G63" s="1">
        <v>1.0621657220409388</v>
      </c>
      <c r="H63" s="1">
        <v>1.0746103077569422</v>
      </c>
      <c r="I63" s="1">
        <v>1.5412825165606918</v>
      </c>
      <c r="J63" s="1">
        <v>1.3761278170469775</v>
      </c>
      <c r="K63" s="1">
        <v>1.5925058884042891</v>
      </c>
      <c r="L63" s="1">
        <v>0.98277983713682349</v>
      </c>
      <c r="M63" s="1">
        <v>1.1418680669684207</v>
      </c>
      <c r="N63" s="1">
        <v>1.4609371176323844</v>
      </c>
      <c r="O63" s="1">
        <v>0.62940754463770177</v>
      </c>
      <c r="P63" s="1">
        <v>0.96314921043421531</v>
      </c>
      <c r="Q63" s="1">
        <v>1.0621657220409388</v>
      </c>
      <c r="R63" s="1">
        <v>1.6846832644446468</v>
      </c>
      <c r="S63" s="1">
        <v>1.0621657220409388</v>
      </c>
      <c r="T63" s="1">
        <v>0.63753582247283536</v>
      </c>
      <c r="U63" s="1">
        <v>1.0621657220409388</v>
      </c>
    </row>
    <row r="64" spans="2:21" x14ac:dyDescent="0.3">
      <c r="B64" s="34">
        <v>55</v>
      </c>
      <c r="C64" s="1">
        <v>0.65054861984386292</v>
      </c>
      <c r="D64" s="1">
        <v>1.0846527913632162</v>
      </c>
      <c r="E64" s="1">
        <v>3.2478642129532096</v>
      </c>
      <c r="F64" s="1">
        <v>1.4507189185617233</v>
      </c>
      <c r="G64" s="1">
        <v>1.0966626131155477</v>
      </c>
      <c r="H64" s="1">
        <v>1.109511372595593</v>
      </c>
      <c r="I64" s="1">
        <v>1.5913401054902505</v>
      </c>
      <c r="J64" s="1">
        <v>1.4208215314310113</v>
      </c>
      <c r="K64" s="1">
        <v>1.6442271038681036</v>
      </c>
      <c r="L64" s="1">
        <v>1.0146984429518247</v>
      </c>
      <c r="M64" s="1">
        <v>1.1789535212533646</v>
      </c>
      <c r="N64" s="1">
        <v>1.5083852583208059</v>
      </c>
      <c r="O64" s="1">
        <v>0.66138076211269292</v>
      </c>
      <c r="P64" s="1">
        <v>0.99443025510688876</v>
      </c>
      <c r="Q64" s="1">
        <v>1.0966626131155477</v>
      </c>
      <c r="R64" s="1">
        <v>1.7393982056847883</v>
      </c>
      <c r="S64" s="1">
        <v>1.0966626131155477</v>
      </c>
      <c r="T64" s="1">
        <v>0.66992194760540713</v>
      </c>
      <c r="U64" s="1">
        <v>1.0966626131155477</v>
      </c>
    </row>
    <row r="65" spans="2:21" x14ac:dyDescent="0.3">
      <c r="B65" s="34">
        <v>56</v>
      </c>
      <c r="C65" s="1">
        <v>0.67679367678282321</v>
      </c>
      <c r="D65" s="1">
        <v>1.1087366744083744</v>
      </c>
      <c r="E65" s="1">
        <v>3.3199805459163239</v>
      </c>
      <c r="F65" s="1">
        <v>1.4829310191014053</v>
      </c>
      <c r="G65" s="1">
        <v>1.1210131650383222</v>
      </c>
      <c r="H65" s="1">
        <v>1.1341472213645627</v>
      </c>
      <c r="I65" s="1">
        <v>1.6266745915957348</v>
      </c>
      <c r="J65" s="1">
        <v>1.4523697834278737</v>
      </c>
      <c r="K65" s="1">
        <v>1.6807359051956408</v>
      </c>
      <c r="L65" s="1">
        <v>1.0372290433621565</v>
      </c>
      <c r="M65" s="1">
        <v>1.2051312796546105</v>
      </c>
      <c r="N65" s="1">
        <v>1.5418777956910195</v>
      </c>
      <c r="O65" s="1">
        <v>0.68806281973376149</v>
      </c>
      <c r="P65" s="1">
        <v>1.016510815956652</v>
      </c>
      <c r="Q65" s="1">
        <v>1.1210131650383222</v>
      </c>
      <c r="R65" s="1">
        <v>1.7780202083092604</v>
      </c>
      <c r="S65" s="1">
        <v>1.1210131650383222</v>
      </c>
      <c r="T65" s="1">
        <v>0.6969485819310367</v>
      </c>
      <c r="U65" s="1">
        <v>1.1210131650383222</v>
      </c>
    </row>
    <row r="66" spans="2:21" x14ac:dyDescent="0.3">
      <c r="B66" s="34">
        <v>57</v>
      </c>
      <c r="C66" s="1">
        <v>0.69709143062885226</v>
      </c>
      <c r="D66" s="1">
        <v>1.1220778954944222</v>
      </c>
      <c r="E66" s="1">
        <v>3.3599292510388263</v>
      </c>
      <c r="F66" s="1">
        <v>1.5007748507684213</v>
      </c>
      <c r="G66" s="1">
        <v>1.1345021068406009</v>
      </c>
      <c r="H66" s="1">
        <v>1.1477942028107437</v>
      </c>
      <c r="I66" s="1">
        <v>1.6462480627926839</v>
      </c>
      <c r="J66" s="1">
        <v>1.4698458774605221</v>
      </c>
      <c r="K66" s="1">
        <v>1.7009598860704838</v>
      </c>
      <c r="L66" s="1">
        <v>1.0497098264946785</v>
      </c>
      <c r="M66" s="1">
        <v>1.2196323990012428</v>
      </c>
      <c r="N66" s="1">
        <v>1.5604309228985762</v>
      </c>
      <c r="O66" s="1">
        <v>0.70869854702357504</v>
      </c>
      <c r="P66" s="1">
        <v>1.0287423005328007</v>
      </c>
      <c r="Q66" s="1">
        <v>1.1345021068406009</v>
      </c>
      <c r="R66" s="1">
        <v>1.799414793012766</v>
      </c>
      <c r="S66" s="1">
        <v>1.1345021068406009</v>
      </c>
      <c r="T66" s="1">
        <v>0.71785080257030343</v>
      </c>
      <c r="U66" s="1">
        <v>1.1345021068406009</v>
      </c>
    </row>
    <row r="67" spans="2:21" x14ac:dyDescent="0.3">
      <c r="B67" s="34">
        <v>58</v>
      </c>
      <c r="C67" s="1">
        <v>0.71085351348032721</v>
      </c>
      <c r="D67" s="1">
        <v>1.1242800897764098</v>
      </c>
      <c r="E67" s="1">
        <v>3.366523460776162</v>
      </c>
      <c r="F67" s="1">
        <v>1.5037202771137612</v>
      </c>
      <c r="G67" s="1">
        <v>1.1367286849263283</v>
      </c>
      <c r="H67" s="1">
        <v>1.1500468680138261</v>
      </c>
      <c r="I67" s="1">
        <v>1.6494789954090132</v>
      </c>
      <c r="J67" s="1">
        <v>1.4727306024869606</v>
      </c>
      <c r="K67" s="1">
        <v>1.7042981963161767</v>
      </c>
      <c r="L67" s="1">
        <v>1.0517699909332925</v>
      </c>
      <c r="M67" s="1">
        <v>1.2220260541173376</v>
      </c>
      <c r="N67" s="1">
        <v>1.5634934304746027</v>
      </c>
      <c r="O67" s="1">
        <v>0.72268977929573186</v>
      </c>
      <c r="P67" s="1">
        <v>1.0307613140263994</v>
      </c>
      <c r="Q67" s="1">
        <v>1.1367286849263283</v>
      </c>
      <c r="R67" s="1">
        <v>1.8029463312277223</v>
      </c>
      <c r="S67" s="1">
        <v>1.1367286849263283</v>
      </c>
      <c r="T67" s="1">
        <v>0.73202272003464275</v>
      </c>
      <c r="U67" s="1">
        <v>1.1367286849263283</v>
      </c>
    </row>
    <row r="68" spans="2:21" x14ac:dyDescent="0.3">
      <c r="B68" s="34">
        <v>59</v>
      </c>
      <c r="C68" s="1">
        <v>0.7176743150923397</v>
      </c>
      <c r="D68" s="1">
        <v>1.1152775269850115</v>
      </c>
      <c r="E68" s="1">
        <v>3.3395663536282627</v>
      </c>
      <c r="F68" s="1">
        <v>1.4916793841561107</v>
      </c>
      <c r="G68" s="1">
        <v>1.127626441227547</v>
      </c>
      <c r="H68" s="1">
        <v>1.1408379802673532</v>
      </c>
      <c r="I68" s="1">
        <v>1.6362709537792666</v>
      </c>
      <c r="J68" s="1">
        <v>1.4609378563160851</v>
      </c>
      <c r="K68" s="1">
        <v>1.690651195300038</v>
      </c>
      <c r="L68" s="1">
        <v>1.0433480456621917</v>
      </c>
      <c r="M68" s="1">
        <v>1.2122408000823721</v>
      </c>
      <c r="N68" s="1">
        <v>1.5509739098411053</v>
      </c>
      <c r="O68" s="1">
        <v>0.72962415257817004</v>
      </c>
      <c r="P68" s="1">
        <v>1.0225075936796197</v>
      </c>
      <c r="Q68" s="1">
        <v>1.127626441227547</v>
      </c>
      <c r="R68" s="1">
        <v>1.788509414925463</v>
      </c>
      <c r="S68" s="1">
        <v>1.127626441227547</v>
      </c>
      <c r="T68" s="1">
        <v>0.73904664501237338</v>
      </c>
      <c r="U68" s="1">
        <v>1.127626441227547</v>
      </c>
    </row>
    <row r="69" spans="2:21" x14ac:dyDescent="0.3">
      <c r="B69" s="34">
        <v>60</v>
      </c>
      <c r="C69" s="1">
        <v>0.71735084059806031</v>
      </c>
      <c r="D69" s="1">
        <v>1.095338370403192</v>
      </c>
      <c r="E69" s="1">
        <v>3.2798609127588723</v>
      </c>
      <c r="F69" s="1">
        <v>1.4650108392505514</v>
      </c>
      <c r="G69" s="1">
        <v>1.1074665082660911</v>
      </c>
      <c r="H69" s="1">
        <v>1.1204418487461421</v>
      </c>
      <c r="I69" s="1">
        <v>1.6070173716274885</v>
      </c>
      <c r="J69" s="1">
        <v>1.4348189146458958</v>
      </c>
      <c r="K69" s="1">
        <v>1.6604253922217167</v>
      </c>
      <c r="L69" s="1">
        <v>1.0246948588558251</v>
      </c>
      <c r="M69" s="1">
        <v>1.1905681145463733</v>
      </c>
      <c r="N69" s="1">
        <v>1.5232452854454894</v>
      </c>
      <c r="O69" s="1">
        <v>0.72929529198109144</v>
      </c>
      <c r="P69" s="1">
        <v>1.0042269966773711</v>
      </c>
      <c r="Q69" s="1">
        <v>1.1074665082660911</v>
      </c>
      <c r="R69" s="1">
        <v>1.7565340828584213</v>
      </c>
      <c r="S69" s="1">
        <v>1.1074665082660911</v>
      </c>
      <c r="T69" s="1">
        <v>0.73871353745269508</v>
      </c>
      <c r="U69" s="1">
        <v>1.1074665082660911</v>
      </c>
    </row>
    <row r="70" spans="2:21" x14ac:dyDescent="0.3">
      <c r="B70" s="34">
        <v>61</v>
      </c>
      <c r="C70" s="1">
        <v>0.71382588594417107</v>
      </c>
      <c r="D70" s="1">
        <v>1.0709522937229405</v>
      </c>
      <c r="E70" s="1">
        <v>3.2068396967763988</v>
      </c>
      <c r="F70" s="1">
        <v>1.4323945558912705</v>
      </c>
      <c r="G70" s="1">
        <v>1.0828104166681622</v>
      </c>
      <c r="H70" s="1">
        <v>1.0954968805266607</v>
      </c>
      <c r="I70" s="1">
        <v>1.5712395244252775</v>
      </c>
      <c r="J70" s="1">
        <v>1.4028748094996932</v>
      </c>
      <c r="K70" s="1">
        <v>1.6234584950229523</v>
      </c>
      <c r="L70" s="1">
        <v>1.0018815546960163</v>
      </c>
      <c r="M70" s="1">
        <v>1.1640618895122743</v>
      </c>
      <c r="N70" s="1">
        <v>1.4893324989153947</v>
      </c>
      <c r="O70" s="1">
        <v>0.72571164408101363</v>
      </c>
      <c r="P70" s="1">
        <v>0.98186937897030713</v>
      </c>
      <c r="Q70" s="1">
        <v>1.0828104166681622</v>
      </c>
      <c r="R70" s="1">
        <v>1.7174274688718267</v>
      </c>
      <c r="S70" s="1">
        <v>1.0828104166681622</v>
      </c>
      <c r="T70" s="1">
        <v>0.73508360970414177</v>
      </c>
      <c r="U70" s="1">
        <v>1.0828104166681622</v>
      </c>
    </row>
    <row r="71" spans="2:21" x14ac:dyDescent="0.3">
      <c r="B71" s="34">
        <v>62</v>
      </c>
      <c r="C71" s="1">
        <v>0.71106450899967866</v>
      </c>
      <c r="D71" s="1">
        <v>1.0482092240396244</v>
      </c>
      <c r="E71" s="1">
        <v>3.1387382704901969</v>
      </c>
      <c r="F71" s="1">
        <v>1.4019757880436472</v>
      </c>
      <c r="G71" s="1">
        <v>1.0598155242677771</v>
      </c>
      <c r="H71" s="1">
        <v>1.0722325745088253</v>
      </c>
      <c r="I71" s="1">
        <v>1.5378722024608602</v>
      </c>
      <c r="J71" s="1">
        <v>1.3730829319936402</v>
      </c>
      <c r="K71" s="1">
        <v>1.5889822350656337</v>
      </c>
      <c r="L71" s="1">
        <v>0.98060529230185256</v>
      </c>
      <c r="M71" s="1">
        <v>1.1393415160427542</v>
      </c>
      <c r="N71" s="1">
        <v>1.457704579536548</v>
      </c>
      <c r="O71" s="1">
        <v>0.72290428805516094</v>
      </c>
      <c r="P71" s="1">
        <v>0.96101810124606002</v>
      </c>
      <c r="Q71" s="1">
        <v>1.0598155242677771</v>
      </c>
      <c r="R71" s="1">
        <v>1.6809556551136147</v>
      </c>
      <c r="S71" s="1">
        <v>1.0598155242677771</v>
      </c>
      <c r="T71" s="1">
        <v>0.73223999899727255</v>
      </c>
      <c r="U71" s="1">
        <v>1.0598155242677771</v>
      </c>
    </row>
    <row r="72" spans="2:21" x14ac:dyDescent="0.3">
      <c r="B72" s="34">
        <v>63</v>
      </c>
      <c r="C72" s="1">
        <v>0.7090579649733002</v>
      </c>
      <c r="D72" s="1">
        <v>1.02702698987215</v>
      </c>
      <c r="E72" s="1">
        <v>3.0753105811404398</v>
      </c>
      <c r="F72" s="1">
        <v>1.3736446316691378</v>
      </c>
      <c r="G72" s="1">
        <v>1.0383987497398361</v>
      </c>
      <c r="H72" s="1">
        <v>1.0505648759670108</v>
      </c>
      <c r="I72" s="1">
        <v>1.5067948484697986</v>
      </c>
      <c r="J72" s="1">
        <v>1.3453356430652306</v>
      </c>
      <c r="K72" s="1">
        <v>1.5568720484547929</v>
      </c>
      <c r="L72" s="1">
        <v>0.96078919981665833</v>
      </c>
      <c r="M72" s="1">
        <v>1.1163176785911668</v>
      </c>
      <c r="N72" s="1">
        <v>1.428247254564968</v>
      </c>
      <c r="O72" s="1">
        <v>0.7208643335046504</v>
      </c>
      <c r="P72" s="1">
        <v>0.94159782713196183</v>
      </c>
      <c r="Q72" s="1">
        <v>1.0383987497398361</v>
      </c>
      <c r="R72" s="1">
        <v>1.6469868676853419</v>
      </c>
      <c r="S72" s="1">
        <v>1.0383987497398361</v>
      </c>
      <c r="T72" s="1">
        <v>0.73017370012105687</v>
      </c>
      <c r="U72" s="1">
        <v>1.0383987497398361</v>
      </c>
    </row>
    <row r="73" spans="2:21" x14ac:dyDescent="0.3">
      <c r="B73" s="34">
        <v>64</v>
      </c>
      <c r="C73" s="1">
        <v>0.70779991363106132</v>
      </c>
      <c r="D73" s="1">
        <v>1.0073299916445544</v>
      </c>
      <c r="E73" s="1">
        <v>3.0163302547581994</v>
      </c>
      <c r="F73" s="1">
        <v>1.3472999726269237</v>
      </c>
      <c r="G73" s="1">
        <v>1.018483656431812</v>
      </c>
      <c r="H73" s="1">
        <v>1.0304164526987261</v>
      </c>
      <c r="I73" s="1">
        <v>1.4778965471083567</v>
      </c>
      <c r="J73" s="1">
        <v>1.3195339124015837</v>
      </c>
      <c r="K73" s="1">
        <v>1.527013333658189</v>
      </c>
      <c r="L73" s="1">
        <v>0.94236255343588737</v>
      </c>
      <c r="M73" s="1">
        <v>1.0949082048835859</v>
      </c>
      <c r="N73" s="1">
        <v>1.4008553905544259</v>
      </c>
      <c r="O73" s="1">
        <v>0.71958533462566332</v>
      </c>
      <c r="P73" s="1">
        <v>0.92353924550263689</v>
      </c>
      <c r="Q73" s="1">
        <v>1.018483656431812</v>
      </c>
      <c r="R73" s="1">
        <v>1.6153998716924631</v>
      </c>
      <c r="S73" s="1">
        <v>1.018483656431812</v>
      </c>
      <c r="T73" s="1">
        <v>0.72887818402944948</v>
      </c>
      <c r="U73" s="1">
        <v>1.018483656431812</v>
      </c>
    </row>
    <row r="74" spans="2:21" x14ac:dyDescent="0.3">
      <c r="B74" s="34">
        <v>65</v>
      </c>
      <c r="C74" s="1">
        <v>0.70728638589510506</v>
      </c>
      <c r="D74" s="1">
        <v>0.98904875427620143</v>
      </c>
      <c r="E74" s="1">
        <v>2.9615892564498365</v>
      </c>
      <c r="F74" s="1">
        <v>1.3228488882650284</v>
      </c>
      <c r="G74" s="1">
        <v>1</v>
      </c>
      <c r="H74" s="1">
        <v>1.0117162373608624</v>
      </c>
      <c r="I74" s="1">
        <v>1.4510753685396056</v>
      </c>
      <c r="J74" s="1">
        <v>1.2955867323629726</v>
      </c>
      <c r="K74" s="1">
        <v>1.499300773276987</v>
      </c>
      <c r="L74" s="1">
        <v>0.92526035885287572</v>
      </c>
      <c r="M74" s="1">
        <v>1.0750375796107734</v>
      </c>
      <c r="N74" s="1">
        <v>1.3754323711606988</v>
      </c>
      <c r="O74" s="1">
        <v>0.71906325625209877</v>
      </c>
      <c r="P74" s="1">
        <v>0.9067786602862079</v>
      </c>
      <c r="Q74" s="1">
        <v>1</v>
      </c>
      <c r="R74" s="1">
        <v>1.5860832537577527</v>
      </c>
      <c r="S74" s="1">
        <v>1</v>
      </c>
      <c r="T74" s="1">
        <v>0.7283493634455187</v>
      </c>
      <c r="U74" s="1">
        <v>1</v>
      </c>
    </row>
    <row r="75" spans="2:21" x14ac:dyDescent="0.3">
      <c r="B75" s="34">
        <v>66</v>
      </c>
      <c r="C75" s="1">
        <v>0.70751576296604468</v>
      </c>
      <c r="D75" s="1">
        <v>0.9721195204546289</v>
      </c>
      <c r="E75" s="1">
        <v>2.9108966725007366</v>
      </c>
      <c r="F75" s="1">
        <v>1.3002061034243206</v>
      </c>
      <c r="G75" s="1">
        <v>0.982883317178877</v>
      </c>
      <c r="H75" s="1">
        <v>0.99439901142097642</v>
      </c>
      <c r="I75" s="1">
        <v>1.4262377717067691</v>
      </c>
      <c r="J75" s="1">
        <v>1.2734105851978603</v>
      </c>
      <c r="K75" s="1">
        <v>1.4736377174873403</v>
      </c>
      <c r="L75" s="1">
        <v>0.90942297076343259</v>
      </c>
      <c r="M75" s="1">
        <v>1.0566365023397881</v>
      </c>
      <c r="N75" s="1">
        <v>1.3518895315216359</v>
      </c>
      <c r="O75" s="1">
        <v>0.71929645263029673</v>
      </c>
      <c r="P75" s="1">
        <v>0.89125761756912603</v>
      </c>
      <c r="Q75" s="1">
        <v>0.982883317178877</v>
      </c>
      <c r="R75" s="1">
        <v>1.5589347697752867</v>
      </c>
      <c r="S75" s="1">
        <v>0.982883317178877</v>
      </c>
      <c r="T75" s="1">
        <v>0.72858557136205659</v>
      </c>
      <c r="U75" s="1">
        <v>0.982883317178877</v>
      </c>
    </row>
    <row r="76" spans="2:21" x14ac:dyDescent="0.3">
      <c r="B76" s="34">
        <v>67</v>
      </c>
      <c r="C76" s="1">
        <v>0.708488767815043</v>
      </c>
      <c r="D76" s="1">
        <v>0.95648388126968631</v>
      </c>
      <c r="E76" s="1">
        <v>2.8640776043530414</v>
      </c>
      <c r="F76" s="1">
        <v>1.279293496413102</v>
      </c>
      <c r="G76" s="1">
        <v>0.96707455232543471</v>
      </c>
      <c r="H76" s="1">
        <v>0.97840502732612955</v>
      </c>
      <c r="I76" s="1">
        <v>1.4032980624209048</v>
      </c>
      <c r="J76" s="1">
        <v>1.252928959198695</v>
      </c>
      <c r="K76" s="1">
        <v>1.449935624118021</v>
      </c>
      <c r="L76" s="1">
        <v>0.89479574732211631</v>
      </c>
      <c r="M76" s="1">
        <v>1.0396414860351082</v>
      </c>
      <c r="N76" s="1">
        <v>1.3301456445941446</v>
      </c>
      <c r="O76" s="1">
        <v>0.72028565876945405</v>
      </c>
      <c r="P76" s="1">
        <v>0.87692256695454229</v>
      </c>
      <c r="Q76" s="1">
        <v>0.96707455232543471</v>
      </c>
      <c r="R76" s="1">
        <v>1.5338607525786483</v>
      </c>
      <c r="S76" s="1">
        <v>0.96707455232543471</v>
      </c>
      <c r="T76" s="1">
        <v>0.72958755228029593</v>
      </c>
      <c r="U76" s="1">
        <v>0.96707455232543471</v>
      </c>
    </row>
    <row r="77" spans="2:21" x14ac:dyDescent="0.3">
      <c r="B77" s="34">
        <v>68</v>
      </c>
      <c r="C77" s="1">
        <v>0.71020846898302603</v>
      </c>
      <c r="D77" s="1">
        <v>0.94208844122205593</v>
      </c>
      <c r="E77" s="1">
        <v>2.8209721655133455</v>
      </c>
      <c r="F77" s="1">
        <v>1.2600396509572935</v>
      </c>
      <c r="G77" s="1">
        <v>0.95251971871850583</v>
      </c>
      <c r="H77" s="1">
        <v>0.96367966583391362</v>
      </c>
      <c r="I77" s="1">
        <v>1.3821779018806981</v>
      </c>
      <c r="J77" s="1">
        <v>1.2340719098858073</v>
      </c>
      <c r="K77" s="1">
        <v>1.4281135508362346</v>
      </c>
      <c r="L77" s="1">
        <v>0.88132873675592538</v>
      </c>
      <c r="M77" s="1">
        <v>1.0239944929426779</v>
      </c>
      <c r="N77" s="1">
        <v>1.310126455294317</v>
      </c>
      <c r="O77" s="1">
        <v>0.72203399430409809</v>
      </c>
      <c r="P77" s="1">
        <v>0.86372455443576268</v>
      </c>
      <c r="Q77" s="1">
        <v>0.95251971871850583</v>
      </c>
      <c r="R77" s="1">
        <v>1.5107755747334679</v>
      </c>
      <c r="S77" s="1">
        <v>0.95251971871850583</v>
      </c>
      <c r="T77" s="1">
        <v>0.73135846612226363</v>
      </c>
      <c r="U77" s="1">
        <v>0.95251971871850583</v>
      </c>
    </row>
    <row r="78" spans="2:21" x14ac:dyDescent="0.3">
      <c r="B78" s="34">
        <v>69</v>
      </c>
      <c r="C78" s="1">
        <v>0.71268029671496047</v>
      </c>
      <c r="D78" s="1">
        <v>0.92888451492265822</v>
      </c>
      <c r="E78" s="1">
        <v>2.7814345733550421</v>
      </c>
      <c r="F78" s="1">
        <v>1.2423794505370684</v>
      </c>
      <c r="G78" s="1">
        <v>0.93916959189987337</v>
      </c>
      <c r="H78" s="1">
        <v>0.95017312576067636</v>
      </c>
      <c r="I78" s="1">
        <v>1.3628058616873004</v>
      </c>
      <c r="J78" s="1">
        <v>1.2167756627042239</v>
      </c>
      <c r="K78" s="1">
        <v>1.408097695373713</v>
      </c>
      <c r="L78" s="1">
        <v>0.86897639362498602</v>
      </c>
      <c r="M78" s="1">
        <v>1.0096426049200782</v>
      </c>
      <c r="N78" s="1">
        <v>1.2917642587088691</v>
      </c>
      <c r="O78" s="1">
        <v>0.72454697989701267</v>
      </c>
      <c r="P78" s="1">
        <v>0.85161894432451168</v>
      </c>
      <c r="Q78" s="1">
        <v>0.93916959189987337</v>
      </c>
      <c r="R78" s="1">
        <v>1.4896011621508927</v>
      </c>
      <c r="S78" s="1">
        <v>0.93916959189987337</v>
      </c>
      <c r="T78" s="1">
        <v>0.73390390484553691</v>
      </c>
      <c r="U78" s="1">
        <v>0.93916959189987337</v>
      </c>
    </row>
    <row r="79" spans="2:21" x14ac:dyDescent="0.3">
      <c r="B79" s="34">
        <v>70</v>
      </c>
      <c r="C79" s="1">
        <v>0.71591207154802783</v>
      </c>
      <c r="D79" s="1">
        <v>0.91682785307536385</v>
      </c>
      <c r="E79" s="1">
        <v>2.7453323286060205</v>
      </c>
      <c r="F79" s="1">
        <v>1.2262537118897834</v>
      </c>
      <c r="G79" s="1">
        <v>0.92697943262292481</v>
      </c>
      <c r="H79" s="1">
        <v>0.93784014368417246</v>
      </c>
      <c r="I79" s="1">
        <v>1.3451170218219459</v>
      </c>
      <c r="J79" s="1">
        <v>1.200982254079618</v>
      </c>
      <c r="K79" s="1">
        <v>1.3898209801434145</v>
      </c>
      <c r="L79" s="1">
        <v>0.85769732247792263</v>
      </c>
      <c r="M79" s="1">
        <v>0.99653772559591769</v>
      </c>
      <c r="N79" s="1">
        <v>1.2749975190297493</v>
      </c>
      <c r="O79" s="1">
        <v>0.72783256630342719</v>
      </c>
      <c r="P79" s="1">
        <v>0.84056516802668491</v>
      </c>
      <c r="Q79" s="1">
        <v>0.92697943262292481</v>
      </c>
      <c r="R79" s="1">
        <v>1.4702665546610849</v>
      </c>
      <c r="S79" s="1">
        <v>0.92697943262292481</v>
      </c>
      <c r="T79" s="1">
        <v>0.73723192188277342</v>
      </c>
      <c r="U79" s="1">
        <v>0.92697943262292481</v>
      </c>
    </row>
    <row r="80" spans="2:21" x14ac:dyDescent="0.3">
      <c r="B80" s="34">
        <v>71</v>
      </c>
      <c r="C80" s="1">
        <v>0.71991404556445959</v>
      </c>
      <c r="D80" s="1">
        <v>0.90587839558674677</v>
      </c>
      <c r="E80" s="1">
        <v>2.7125454760650909</v>
      </c>
      <c r="F80" s="1">
        <v>1.2116088547952288</v>
      </c>
      <c r="G80" s="1">
        <v>0.91590873722871247</v>
      </c>
      <c r="H80" s="1">
        <v>0.92663974139497174</v>
      </c>
      <c r="I80" s="1">
        <v>1.3290526084227994</v>
      </c>
      <c r="J80" s="1">
        <v>1.1866392080088446</v>
      </c>
      <c r="K80" s="1">
        <v>1.373222677978158</v>
      </c>
      <c r="L80" s="1">
        <v>0.84745404688472281</v>
      </c>
      <c r="M80" s="1">
        <v>0.98463631201471546</v>
      </c>
      <c r="N80" s="1">
        <v>1.2597705262132899</v>
      </c>
      <c r="O80" s="1">
        <v>0.73190117631074392</v>
      </c>
      <c r="P80" s="1">
        <v>0.83052649768868425</v>
      </c>
      <c r="Q80" s="1">
        <v>0.91590873722871247</v>
      </c>
      <c r="R80" s="1">
        <v>1.4527075100888716</v>
      </c>
      <c r="S80" s="1">
        <v>0.91590873722871247</v>
      </c>
      <c r="T80" s="1">
        <v>0.74135307462305156</v>
      </c>
      <c r="U80" s="1">
        <v>0.91590873722871247</v>
      </c>
    </row>
    <row r="81" spans="2:21" x14ac:dyDescent="0.3">
      <c r="B81" s="34">
        <v>72</v>
      </c>
      <c r="C81" s="1">
        <v>0.72469895661379524</v>
      </c>
      <c r="D81" s="1">
        <v>0.89600004987618465</v>
      </c>
      <c r="E81" s="1">
        <v>2.6829659407778679</v>
      </c>
      <c r="F81" s="1">
        <v>1.1983966055662434</v>
      </c>
      <c r="G81" s="1">
        <v>0.90592101350139098</v>
      </c>
      <c r="H81" s="1">
        <v>0.91653499912576619</v>
      </c>
      <c r="I81" s="1">
        <v>1.3145596685343046</v>
      </c>
      <c r="J81" s="1">
        <v>1.1736992456612201</v>
      </c>
      <c r="K81" s="1">
        <v>1.358248076070508</v>
      </c>
      <c r="L81" s="1">
        <v>0.83821280204465798</v>
      </c>
      <c r="M81" s="1">
        <v>0.97389913367307468</v>
      </c>
      <c r="N81" s="1">
        <v>1.2460330876845223</v>
      </c>
      <c r="O81" s="1">
        <v>0.73676575986363901</v>
      </c>
      <c r="P81" s="1">
        <v>0.82146984294791492</v>
      </c>
      <c r="Q81" s="1">
        <v>0.90592101350139098</v>
      </c>
      <c r="R81" s="1">
        <v>1.436866148741808</v>
      </c>
      <c r="S81" s="1">
        <v>0.90592101350139098</v>
      </c>
      <c r="T81" s="1">
        <v>0.74628048024887395</v>
      </c>
      <c r="U81" s="1">
        <v>0.90592101350139098</v>
      </c>
    </row>
    <row r="82" spans="2:21" x14ac:dyDescent="0.3">
      <c r="B82" s="34">
        <v>73</v>
      </c>
      <c r="C82" s="1">
        <v>0.73028209590618998</v>
      </c>
      <c r="D82" s="1">
        <v>0.88716049266984975</v>
      </c>
      <c r="E82" s="1">
        <v>2.6564969345323499</v>
      </c>
      <c r="F82" s="1">
        <v>1.1865737319489438</v>
      </c>
      <c r="G82" s="1">
        <v>0.89698358026757252</v>
      </c>
      <c r="H82" s="1">
        <v>0.90749285280278347</v>
      </c>
      <c r="I82" s="1">
        <v>1.3015907793107433</v>
      </c>
      <c r="J82" s="1">
        <v>1.1621200257421049</v>
      </c>
      <c r="K82" s="1">
        <v>1.3448481755119324</v>
      </c>
      <c r="L82" s="1">
        <v>0.82994334936351144</v>
      </c>
      <c r="M82" s="1">
        <v>0.96429105708145713</v>
      </c>
      <c r="N82" s="1">
        <v>1.2337402526996408</v>
      </c>
      <c r="O82" s="1">
        <v>0.7424418627828514</v>
      </c>
      <c r="P82" s="1">
        <v>0.81336556921375558</v>
      </c>
      <c r="Q82" s="1">
        <v>0.89698358026757252</v>
      </c>
      <c r="R82" s="1">
        <v>1.4226906355580704</v>
      </c>
      <c r="S82" s="1">
        <v>0.89698358026757252</v>
      </c>
      <c r="T82" s="1">
        <v>0.7520298853423949</v>
      </c>
      <c r="U82" s="1">
        <v>0.89698358026757252</v>
      </c>
    </row>
    <row r="83" spans="2:21" x14ac:dyDescent="0.3">
      <c r="B83" s="34">
        <v>74</v>
      </c>
      <c r="C83" s="1">
        <v>0.7366813894790738</v>
      </c>
      <c r="D83" s="1">
        <v>0.87933099375528168</v>
      </c>
      <c r="E83" s="1">
        <v>2.633052428112908</v>
      </c>
      <c r="F83" s="1">
        <v>1.1761018073951452</v>
      </c>
      <c r="G83" s="1">
        <v>0.88906738919942063</v>
      </c>
      <c r="H83" s="1">
        <v>0.89948391376108316</v>
      </c>
      <c r="I83" s="1">
        <v>1.2901037894390948</v>
      </c>
      <c r="J83" s="1">
        <v>1.151863913623357</v>
      </c>
      <c r="K83" s="1">
        <v>1.3329794241220438</v>
      </c>
      <c r="L83" s="1">
        <v>0.82261881157504524</v>
      </c>
      <c r="M83" s="1">
        <v>0.95578085419581471</v>
      </c>
      <c r="N83" s="1">
        <v>1.2228520672482115</v>
      </c>
      <c r="O83" s="1">
        <v>0.74894770958832546</v>
      </c>
      <c r="P83" s="1">
        <v>0.80618733608240711</v>
      </c>
      <c r="Q83" s="1">
        <v>0.88906738919942063</v>
      </c>
      <c r="R83" s="1">
        <v>1.4101348974713279</v>
      </c>
      <c r="S83" s="1">
        <v>0.88906738919942063</v>
      </c>
      <c r="T83" s="1">
        <v>0.75861974977815994</v>
      </c>
      <c r="U83" s="1">
        <v>0.88906738919942063</v>
      </c>
    </row>
    <row r="84" spans="2:21" x14ac:dyDescent="0.3">
      <c r="B84" s="34">
        <v>75</v>
      </c>
      <c r="C84" s="1">
        <v>0.74391749414498509</v>
      </c>
      <c r="D84" s="1">
        <v>0.87248626035138588</v>
      </c>
      <c r="E84" s="1">
        <v>2.612556685284662</v>
      </c>
      <c r="F84" s="1">
        <v>1.1669470029078375</v>
      </c>
      <c r="G84" s="1">
        <v>0.88214686746143522</v>
      </c>
      <c r="H84" s="1">
        <v>0.89248230954775454</v>
      </c>
      <c r="I84" s="1">
        <v>1.2800615908076614</v>
      </c>
      <c r="J84" s="1">
        <v>1.1428977774785936</v>
      </c>
      <c r="K84" s="1">
        <v>1.3226034805288023</v>
      </c>
      <c r="L84" s="1">
        <v>0.8162155271483077</v>
      </c>
      <c r="M84" s="1">
        <v>0.94834103325696706</v>
      </c>
      <c r="N84" s="1">
        <v>1.2133333576244651</v>
      </c>
      <c r="O84" s="1">
        <v>0.75630430104465096</v>
      </c>
      <c r="P84" s="1">
        <v>0.79991195465235521</v>
      </c>
      <c r="Q84" s="1">
        <v>0.88214686746143522</v>
      </c>
      <c r="R84" s="1">
        <v>1.3991583738354429</v>
      </c>
      <c r="S84" s="1">
        <v>0.88214686746143522</v>
      </c>
      <c r="T84" s="1">
        <v>0.76607134552826295</v>
      </c>
      <c r="U84" s="1">
        <v>0.88214686746143522</v>
      </c>
    </row>
    <row r="85" spans="2:21" x14ac:dyDescent="0.3">
      <c r="B85" s="34">
        <v>76</v>
      </c>
      <c r="C85" s="1">
        <v>0.70705034459552585</v>
      </c>
      <c r="D85" s="1">
        <v>0.81478927789680633</v>
      </c>
      <c r="E85" s="1">
        <v>2.4397899105141883</v>
      </c>
      <c r="F85" s="1">
        <v>1.0897775117515165</v>
      </c>
      <c r="G85" s="1">
        <v>0.8238110349707477</v>
      </c>
      <c r="H85" s="1">
        <v>0.83346300059696266</v>
      </c>
      <c r="I85" s="1">
        <v>1.1954119011771722</v>
      </c>
      <c r="J85" s="1">
        <v>1.0673186468823102</v>
      </c>
      <c r="K85" s="1">
        <v>1.2351405217657576</v>
      </c>
      <c r="L85" s="1">
        <v>0.76223969384399304</v>
      </c>
      <c r="M85" s="1">
        <v>0.88562782109159899</v>
      </c>
      <c r="N85" s="1">
        <v>1.1330963652181656</v>
      </c>
      <c r="O85" s="1">
        <v>0.71882328468065382</v>
      </c>
      <c r="P85" s="1">
        <v>0.747014266619769</v>
      </c>
      <c r="Q85" s="1">
        <v>0.8238110349707477</v>
      </c>
      <c r="R85" s="1">
        <v>1.306632886827946</v>
      </c>
      <c r="S85" s="1">
        <v>0.8238110349707477</v>
      </c>
      <c r="T85" s="1">
        <v>0.72810629283971695</v>
      </c>
      <c r="U85" s="1">
        <v>0.8238110349707477</v>
      </c>
    </row>
    <row r="86" spans="2:21" x14ac:dyDescent="0.3">
      <c r="B86" s="34">
        <v>77</v>
      </c>
      <c r="C86" s="1">
        <v>0.67271627196069195</v>
      </c>
      <c r="D86" s="1">
        <v>0.76170716726408116</v>
      </c>
      <c r="E86" s="1">
        <v>2.2808418223841889</v>
      </c>
      <c r="F86" s="1">
        <v>1.0187803938302176</v>
      </c>
      <c r="G86" s="1">
        <v>0.7701411724859899</v>
      </c>
      <c r="H86" s="1">
        <v>0.77916432926420853</v>
      </c>
      <c r="I86" s="1">
        <v>1.1175328856926323</v>
      </c>
      <c r="J86" s="1">
        <v>0.99778468511931251</v>
      </c>
      <c r="K86" s="1">
        <v>1.1546732554406907</v>
      </c>
      <c r="L86" s="1">
        <v>0.71258109762176147</v>
      </c>
      <c r="M86" s="1">
        <v>0.82793070202794183</v>
      </c>
      <c r="N86" s="1">
        <v>1.0592770990008864</v>
      </c>
      <c r="O86" s="1">
        <v>0.6839175229389578</v>
      </c>
      <c r="P86" s="1">
        <v>0.69834758061809521</v>
      </c>
      <c r="Q86" s="1">
        <v>0.7701411724859899</v>
      </c>
      <c r="R86" s="1">
        <v>1.2215080167093901</v>
      </c>
      <c r="S86" s="1">
        <v>0.7701411724859899</v>
      </c>
      <c r="T86" s="1">
        <v>0.69274975205684053</v>
      </c>
      <c r="U86" s="1">
        <v>0.7701411724859899</v>
      </c>
    </row>
    <row r="87" spans="2:21" x14ac:dyDescent="0.3">
      <c r="B87" s="34">
        <v>78</v>
      </c>
      <c r="C87" s="1">
        <v>0.64072188028306365</v>
      </c>
      <c r="D87" s="1">
        <v>0.71283137514844119</v>
      </c>
      <c r="E87" s="1">
        <v>2.1344890564519536</v>
      </c>
      <c r="F87" s="1">
        <v>0.95340921067700446</v>
      </c>
      <c r="G87" s="1">
        <v>0.72072420299452344</v>
      </c>
      <c r="H87" s="1">
        <v>0.72916837882852559</v>
      </c>
      <c r="I87" s="1">
        <v>1.0458251384756923</v>
      </c>
      <c r="J87" s="1">
        <v>0.93376071509258285</v>
      </c>
      <c r="K87" s="1">
        <v>1.0805823548691298</v>
      </c>
      <c r="L87" s="1">
        <v>0.66685753469666564</v>
      </c>
      <c r="M87" s="1">
        <v>0.77480560275413635</v>
      </c>
      <c r="N87" s="1">
        <v>0.99130739947766267</v>
      </c>
      <c r="O87" s="1">
        <v>0.65139039966850765</v>
      </c>
      <c r="P87" s="1">
        <v>0.65353732722721891</v>
      </c>
      <c r="Q87" s="1">
        <v>0.72072420299452344</v>
      </c>
      <c r="R87" s="1">
        <v>1.1431285889475173</v>
      </c>
      <c r="S87" s="1">
        <v>0.72072420299452344</v>
      </c>
      <c r="T87" s="1">
        <v>0.65980256789361535</v>
      </c>
      <c r="U87" s="1">
        <v>0.72072420299452344</v>
      </c>
    </row>
    <row r="88" spans="2:21" x14ac:dyDescent="0.3">
      <c r="B88" s="34">
        <v>79</v>
      </c>
      <c r="C88" s="1">
        <v>0.6108902666790621</v>
      </c>
      <c r="D88" s="1">
        <v>0.66779259596344409</v>
      </c>
      <c r="E88" s="1">
        <v>1.999625770915012</v>
      </c>
      <c r="F88" s="1">
        <v>0.89317001749659475</v>
      </c>
      <c r="G88" s="1">
        <v>0.67518673177253385</v>
      </c>
      <c r="H88" s="1">
        <v>0.68309737978488572</v>
      </c>
      <c r="I88" s="1">
        <v>0.97974683563988196</v>
      </c>
      <c r="J88" s="1">
        <v>0.87476297155201244</v>
      </c>
      <c r="K88" s="1">
        <v>1.0123079890529221</v>
      </c>
      <c r="L88" s="1">
        <v>0.62472351773255508</v>
      </c>
      <c r="M88" s="1">
        <v>0.72585110991005342</v>
      </c>
      <c r="N88" s="1">
        <v>0.9286736874581395</v>
      </c>
      <c r="O88" s="1">
        <v>0.62106206641464368</v>
      </c>
      <c r="P88" s="1">
        <v>0.61224492007972142</v>
      </c>
      <c r="Q88" s="1">
        <v>0.67518673177253385</v>
      </c>
      <c r="R88" s="1">
        <v>1.0709023684238441</v>
      </c>
      <c r="S88" s="1">
        <v>0.67518673177253385</v>
      </c>
      <c r="T88" s="1">
        <v>0.62908256930134843</v>
      </c>
      <c r="U88" s="1">
        <v>0.67518673177253385</v>
      </c>
    </row>
    <row r="89" spans="2:21" x14ac:dyDescent="0.3">
      <c r="B89" s="34">
        <v>80</v>
      </c>
      <c r="C89" s="1">
        <v>0.58305951088484453</v>
      </c>
      <c r="D89" s="1">
        <v>0.62625675061754926</v>
      </c>
      <c r="E89" s="1">
        <v>1.8752516055342721</v>
      </c>
      <c r="F89" s="1">
        <v>0.83761598479456167</v>
      </c>
      <c r="G89" s="1">
        <v>0.63319098063659363</v>
      </c>
      <c r="H89" s="1">
        <v>0.64060959646048932</v>
      </c>
      <c r="I89" s="1">
        <v>0.91880783558320023</v>
      </c>
      <c r="J89" s="1">
        <v>0.82035383356467129</v>
      </c>
      <c r="K89" s="1">
        <v>0.94934372690045932</v>
      </c>
      <c r="L89" s="1">
        <v>0.58586651396621936</v>
      </c>
      <c r="M89" s="1">
        <v>0.68070409925493602</v>
      </c>
      <c r="N89" s="1">
        <v>0.87091137189455881</v>
      </c>
      <c r="O89" s="1">
        <v>0.592767906814752</v>
      </c>
      <c r="P89" s="1">
        <v>0.57416406912696105</v>
      </c>
      <c r="Q89" s="1">
        <v>0.63319098063659363</v>
      </c>
      <c r="R89" s="1">
        <v>1.0042936108181515</v>
      </c>
      <c r="S89" s="1">
        <v>0.63319098063659363</v>
      </c>
      <c r="T89" s="1">
        <v>0.60042301403326226</v>
      </c>
      <c r="U89" s="1">
        <v>0.63319098063659363</v>
      </c>
    </row>
    <row r="90" spans="2:21" x14ac:dyDescent="0.3">
      <c r="B90" s="34">
        <v>81</v>
      </c>
      <c r="C90" s="1">
        <v>0.55744098884894011</v>
      </c>
      <c r="D90" s="1">
        <v>0.58830098838801981</v>
      </c>
      <c r="E90" s="1">
        <v>1.7615975746755006</v>
      </c>
      <c r="F90" s="1">
        <v>0.7868502994312262</v>
      </c>
      <c r="G90" s="1">
        <v>0.59481495309960331</v>
      </c>
      <c r="H90" s="1">
        <v>0.60178394627590892</v>
      </c>
      <c r="I90" s="1">
        <v>0.86312132728187618</v>
      </c>
      <c r="J90" s="1">
        <v>0.77063436144695086</v>
      </c>
      <c r="K90" s="1">
        <v>0.89180651913895115</v>
      </c>
      <c r="L90" s="1">
        <v>0.55035869695599537</v>
      </c>
      <c r="M90" s="1">
        <v>0.63944842749649378</v>
      </c>
      <c r="N90" s="1">
        <v>0.81812774134362831</v>
      </c>
      <c r="O90" s="1">
        <v>0.56672281639188105</v>
      </c>
      <c r="P90" s="1">
        <v>0.5393655062898618</v>
      </c>
      <c r="Q90" s="1">
        <v>0.59481495309960331</v>
      </c>
      <c r="R90" s="1">
        <v>0.9434260361959852</v>
      </c>
      <c r="S90" s="1">
        <v>0.59481495309960331</v>
      </c>
      <c r="T90" s="1">
        <v>0.57404157281033841</v>
      </c>
      <c r="U90" s="1">
        <v>0.59481495309960331</v>
      </c>
    </row>
    <row r="91" spans="2:21" x14ac:dyDescent="0.3">
      <c r="B91" s="34">
        <v>82</v>
      </c>
      <c r="C91" s="1">
        <v>0.53419714284578879</v>
      </c>
      <c r="D91" s="1">
        <v>0.55394083563939733</v>
      </c>
      <c r="E91" s="1">
        <v>1.6587101701968756</v>
      </c>
      <c r="F91" s="1">
        <v>0.74089372785918561</v>
      </c>
      <c r="G91" s="1">
        <v>0.56007434744182893</v>
      </c>
      <c r="H91" s="1">
        <v>0.56663631143618787</v>
      </c>
      <c r="I91" s="1">
        <v>0.81271009012373208</v>
      </c>
      <c r="J91" s="1">
        <v>0.72562489368248428</v>
      </c>
      <c r="K91" s="1">
        <v>0.8397199022121391</v>
      </c>
      <c r="L91" s="1">
        <v>0.5182145916983173</v>
      </c>
      <c r="M91" s="1">
        <v>0.60210097087594772</v>
      </c>
      <c r="N91" s="1">
        <v>0.7703443877281968</v>
      </c>
      <c r="O91" s="1">
        <v>0.54309194221112589</v>
      </c>
      <c r="P91" s="1">
        <v>0.50786346643397418</v>
      </c>
      <c r="Q91" s="1">
        <v>0.56007434744182893</v>
      </c>
      <c r="R91" s="1">
        <v>0.88832454333678723</v>
      </c>
      <c r="S91" s="1">
        <v>0.56007434744182893</v>
      </c>
      <c r="T91" s="1">
        <v>0.55010552543541869</v>
      </c>
      <c r="U91" s="1">
        <v>0.56007434744182893</v>
      </c>
    </row>
    <row r="92" spans="2:21" x14ac:dyDescent="0.3">
      <c r="B92" s="34">
        <v>83</v>
      </c>
      <c r="C92" s="1">
        <v>0.5131222753593</v>
      </c>
      <c r="D92" s="1">
        <v>0.52280993470457748</v>
      </c>
      <c r="E92" s="1">
        <v>1.565492377490957</v>
      </c>
      <c r="F92" s="1">
        <v>0.69925626811388486</v>
      </c>
      <c r="G92" s="1">
        <v>0.52859874949964114</v>
      </c>
      <c r="H92" s="1">
        <v>0.53479193791743396</v>
      </c>
      <c r="I92" s="1">
        <v>0.7670366252397669</v>
      </c>
      <c r="J92" s="1">
        <v>0.68484552659539388</v>
      </c>
      <c r="K92" s="1">
        <v>0.79252851387806078</v>
      </c>
      <c r="L92" s="1">
        <v>0.48909146865121894</v>
      </c>
      <c r="M92" s="1">
        <v>0.56826352024737581</v>
      </c>
      <c r="N92" s="1">
        <v>0.72705183141687213</v>
      </c>
      <c r="O92" s="1">
        <v>0.52166616173220748</v>
      </c>
      <c r="P92" s="1">
        <v>0.47932206590024901</v>
      </c>
      <c r="Q92" s="1">
        <v>0.52859874949964114</v>
      </c>
      <c r="R92" s="1">
        <v>0.83840162453867062</v>
      </c>
      <c r="S92" s="1">
        <v>0.52859874949964114</v>
      </c>
      <c r="T92" s="1">
        <v>0.52840304872358945</v>
      </c>
      <c r="U92" s="1">
        <v>0.52859874949964114</v>
      </c>
    </row>
    <row r="93" spans="2:21" x14ac:dyDescent="0.3">
      <c r="B93" s="34">
        <v>84</v>
      </c>
      <c r="C93" s="1">
        <v>0.49403398109082169</v>
      </c>
      <c r="D93" s="1">
        <v>0.49458498500784259</v>
      </c>
      <c r="E93" s="1">
        <v>1.4809761113066251</v>
      </c>
      <c r="F93" s="1">
        <v>0.66150550692417376</v>
      </c>
      <c r="G93" s="1">
        <v>0.50006127895058783</v>
      </c>
      <c r="H93" s="1">
        <v>0.50592011558974936</v>
      </c>
      <c r="I93" s="1">
        <v>0.72562660464561113</v>
      </c>
      <c r="J93" s="1">
        <v>0.64787275837684133</v>
      </c>
      <c r="K93" s="1">
        <v>0.74974226221649587</v>
      </c>
      <c r="L93" s="1">
        <v>0.46268687841024891</v>
      </c>
      <c r="M93" s="1">
        <v>0.53758466698010787</v>
      </c>
      <c r="N93" s="1">
        <v>0.68780047063265903</v>
      </c>
      <c r="O93" s="1">
        <v>0.50226003246588524</v>
      </c>
      <c r="P93" s="1">
        <v>0.45344489658782178</v>
      </c>
      <c r="Q93" s="1">
        <v>0.50006127895058783</v>
      </c>
      <c r="R93" s="1">
        <v>0.79313882039621209</v>
      </c>
      <c r="S93" s="1">
        <v>0.50006127895058783</v>
      </c>
      <c r="T93" s="1">
        <v>0.50874630534924559</v>
      </c>
      <c r="U93" s="1">
        <v>0.50006127895058783</v>
      </c>
    </row>
    <row r="94" spans="2:21" x14ac:dyDescent="0.3">
      <c r="B94" s="34">
        <v>85</v>
      </c>
      <c r="C94" s="1">
        <v>0.47677055036377369</v>
      </c>
      <c r="D94" s="1">
        <v>0.46898037497112277</v>
      </c>
      <c r="E94" s="1">
        <v>1.4043061416287097</v>
      </c>
      <c r="F94" s="1">
        <v>0.6272594399076673</v>
      </c>
      <c r="G94" s="1">
        <v>0.47417316178142166</v>
      </c>
      <c r="H94" s="1">
        <v>0.47972868709500333</v>
      </c>
      <c r="I94" s="1">
        <v>0.68806099548356681</v>
      </c>
      <c r="J94" s="1">
        <v>0.61433245724661123</v>
      </c>
      <c r="K94" s="1">
        <v>0.71092818812607972</v>
      </c>
      <c r="L94" s="1">
        <v>0.4387336298282809</v>
      </c>
      <c r="M94" s="1">
        <v>0.50975396815788721</v>
      </c>
      <c r="N94" s="1">
        <v>0.65219311624978671</v>
      </c>
      <c r="O94" s="1">
        <v>0.48470915214325072</v>
      </c>
      <c r="P94" s="1">
        <v>0.42997010438383282</v>
      </c>
      <c r="Q94" s="1">
        <v>0.47417316178142166</v>
      </c>
      <c r="R94" s="1">
        <v>0.75207811128287894</v>
      </c>
      <c r="S94" s="1">
        <v>0.47417316178142166</v>
      </c>
      <c r="T94" s="1">
        <v>0.49096876992415961</v>
      </c>
      <c r="U94" s="1">
        <v>0.47417316178142166</v>
      </c>
    </row>
    <row r="95" spans="2:21" x14ac:dyDescent="0.3">
      <c r="B95" s="34">
        <v>86</v>
      </c>
      <c r="C95" s="1">
        <v>0.49051715657300793</v>
      </c>
      <c r="D95" s="1">
        <v>0.47408977892737264</v>
      </c>
      <c r="E95" s="1">
        <v>1.4196056461255968</v>
      </c>
      <c r="F95" s="1">
        <v>0.63409324796212296</v>
      </c>
      <c r="G95" s="1">
        <v>0.4793391396305004</v>
      </c>
      <c r="H95" s="1">
        <v>0.48495519076676286</v>
      </c>
      <c r="I95" s="1">
        <v>0.69555721869478626</v>
      </c>
      <c r="J95" s="1">
        <v>0.62102542960755869</v>
      </c>
      <c r="K95" s="1">
        <v>0.71867354270993533</v>
      </c>
      <c r="L95" s="1">
        <v>0.44351350434674552</v>
      </c>
      <c r="M95" s="1">
        <v>0.51530758848108382</v>
      </c>
      <c r="N95" s="1">
        <v>0.65929856941210885</v>
      </c>
      <c r="O95" s="1">
        <v>0.49868465007499407</v>
      </c>
      <c r="P95" s="1">
        <v>0.43465450285688872</v>
      </c>
      <c r="Q95" s="1">
        <v>0.4793391396305004</v>
      </c>
      <c r="R95" s="1">
        <v>0.76027178223858627</v>
      </c>
      <c r="S95" s="1">
        <v>0.4793391396305004</v>
      </c>
      <c r="T95" s="1">
        <v>0.50512474985209344</v>
      </c>
      <c r="U95" s="1">
        <v>0.4793391396305004</v>
      </c>
    </row>
    <row r="96" spans="2:21" x14ac:dyDescent="0.3">
      <c r="B96" s="34">
        <v>87</v>
      </c>
      <c r="C96" s="1">
        <v>0.5058428650189688</v>
      </c>
      <c r="D96" s="1">
        <v>0.48037805690812485</v>
      </c>
      <c r="E96" s="1">
        <v>1.4384351491494349</v>
      </c>
      <c r="F96" s="1">
        <v>0.64250379547049841</v>
      </c>
      <c r="G96" s="1">
        <v>0.48569704459076102</v>
      </c>
      <c r="H96" s="1">
        <v>0.49138758645065567</v>
      </c>
      <c r="I96" s="1">
        <v>0.70478301797813614</v>
      </c>
      <c r="J96" s="1">
        <v>0.62926264691969735</v>
      </c>
      <c r="K96" s="1">
        <v>0.72820595453327552</v>
      </c>
      <c r="L96" s="1">
        <v>0.44939622177182831</v>
      </c>
      <c r="M96" s="1">
        <v>0.52214257524095764</v>
      </c>
      <c r="N96" s="1">
        <v>0.66804343770721442</v>
      </c>
      <c r="O96" s="1">
        <v>0.51426554352818332</v>
      </c>
      <c r="P96" s="1">
        <v>0.44041971539898045</v>
      </c>
      <c r="Q96" s="1">
        <v>0.48569704459076102</v>
      </c>
      <c r="R96" s="1">
        <v>0.77035594882503888</v>
      </c>
      <c r="S96" s="1">
        <v>0.48569704459076102</v>
      </c>
      <c r="T96" s="1">
        <v>0.52090685765675671</v>
      </c>
      <c r="U96" s="1">
        <v>0.48569704459076102</v>
      </c>
    </row>
    <row r="97" spans="1:21" x14ac:dyDescent="0.3">
      <c r="B97" s="34">
        <v>88</v>
      </c>
      <c r="C97" s="1">
        <v>0.52286997174941063</v>
      </c>
      <c r="D97" s="1">
        <v>0.48789051597695421</v>
      </c>
      <c r="E97" s="1">
        <v>1.4609303173315604</v>
      </c>
      <c r="F97" s="1">
        <v>0.65255168045530898</v>
      </c>
      <c r="G97" s="1">
        <v>0.49329268538839499</v>
      </c>
      <c r="H97" s="1">
        <v>0.49907221957878262</v>
      </c>
      <c r="I97" s="1">
        <v>0.71580486524785736</v>
      </c>
      <c r="J97" s="1">
        <v>0.63910345836090687</v>
      </c>
      <c r="K97" s="1">
        <v>0.73959410465470243</v>
      </c>
      <c r="L97" s="1">
        <v>0.45642416710196509</v>
      </c>
      <c r="M97" s="1">
        <v>0.53030817453963897</v>
      </c>
      <c r="N97" s="1">
        <v>0.6784907279399891</v>
      </c>
      <c r="O97" s="1">
        <v>0.53157616487521908</v>
      </c>
      <c r="P97" s="1">
        <v>0.44730728038547463</v>
      </c>
      <c r="Q97" s="1">
        <v>0.49329268538839499</v>
      </c>
      <c r="R97" s="1">
        <v>0.78240326749572531</v>
      </c>
      <c r="S97" s="1">
        <v>0.49329268538839499</v>
      </c>
      <c r="T97" s="1">
        <v>0.53844103136030019</v>
      </c>
      <c r="U97" s="1">
        <v>0.49329268538839499</v>
      </c>
    </row>
    <row r="98" spans="1:21" x14ac:dyDescent="0.3">
      <c r="B98" s="34">
        <v>89</v>
      </c>
      <c r="C98" s="1">
        <v>0.54173690192254742</v>
      </c>
      <c r="D98" s="1">
        <v>0.49668178924519718</v>
      </c>
      <c r="E98" s="1">
        <v>1.4872547430478607</v>
      </c>
      <c r="F98" s="1">
        <v>0.66430997449192597</v>
      </c>
      <c r="G98" s="1">
        <v>0.50218130006005146</v>
      </c>
      <c r="H98" s="1">
        <v>0.50806497536974138</v>
      </c>
      <c r="I98" s="1">
        <v>0.72870291505833773</v>
      </c>
      <c r="J98" s="1">
        <v>0.65061942959859176</v>
      </c>
      <c r="K98" s="1">
        <v>0.75292081150527812</v>
      </c>
      <c r="L98" s="1">
        <v>0.46464844990276688</v>
      </c>
      <c r="M98" s="1">
        <v>0.53986376934234925</v>
      </c>
      <c r="N98" s="1">
        <v>0.69071641629415925</v>
      </c>
      <c r="O98" s="1">
        <v>0.55075724416123917</v>
      </c>
      <c r="P98" s="1">
        <v>0.45536728648923958</v>
      </c>
      <c r="Q98" s="1">
        <v>0.50218130006005146</v>
      </c>
      <c r="R98" s="1">
        <v>0.79650135037554515</v>
      </c>
      <c r="S98" s="1">
        <v>0.50218130006005146</v>
      </c>
      <c r="T98" s="1">
        <v>0.55786981841999228</v>
      </c>
      <c r="U98" s="1">
        <v>0.50218130006005146</v>
      </c>
    </row>
    <row r="99" spans="1:21" x14ac:dyDescent="0.3">
      <c r="B99" s="34">
        <v>90</v>
      </c>
      <c r="C99" s="1">
        <v>0.56260007335176576</v>
      </c>
      <c r="D99" s="1">
        <v>0.50681649829826902</v>
      </c>
      <c r="E99" s="1">
        <v>1.5176019279758544</v>
      </c>
      <c r="F99" s="1">
        <v>0.67786510870121663</v>
      </c>
      <c r="G99" s="1">
        <v>0.51242822571387181</v>
      </c>
      <c r="H99" s="1">
        <v>0.518431956436741</v>
      </c>
      <c r="I99" s="1">
        <v>0.74357197647785311</v>
      </c>
      <c r="J99" s="1">
        <v>0.66389521052319123</v>
      </c>
      <c r="K99" s="1">
        <v>0.76828403506176279</v>
      </c>
      <c r="L99" s="1">
        <v>0.47412952401035985</v>
      </c>
      <c r="M99" s="1">
        <v>0.55087959949568388</v>
      </c>
      <c r="N99" s="1">
        <v>0.70481036954330079</v>
      </c>
      <c r="O99" s="1">
        <v>0.57196780367830646</v>
      </c>
      <c r="P99" s="1">
        <v>0.46465898000566319</v>
      </c>
      <c r="Q99" s="1">
        <v>0.51242822571387181</v>
      </c>
      <c r="R99" s="1">
        <v>0.81275382755757031</v>
      </c>
      <c r="S99" s="1">
        <v>0.51242822571387181</v>
      </c>
      <c r="T99" s="1">
        <v>0.57935429476926492</v>
      </c>
      <c r="U99" s="1">
        <v>0.51242822571387181</v>
      </c>
    </row>
    <row r="100" spans="1:21" x14ac:dyDescent="0.3">
      <c r="B100" s="34">
        <v>91</v>
      </c>
      <c r="C100" s="1">
        <v>0.58563603981060852</v>
      </c>
      <c r="D100" s="1">
        <v>0.51837004492642436</v>
      </c>
      <c r="E100" s="1">
        <v>1.5521976538386077</v>
      </c>
      <c r="F100" s="1">
        <v>0.6933179326863782</v>
      </c>
      <c r="G100" s="1">
        <v>0.5241096990266918</v>
      </c>
      <c r="H100" s="1">
        <v>0.53025029266361867</v>
      </c>
      <c r="I100" s="1">
        <v>0.76052267467033896</v>
      </c>
      <c r="J100" s="1">
        <v>0.679029572361733</v>
      </c>
      <c r="K100" s="1">
        <v>0.78579807703268834</v>
      </c>
      <c r="L100" s="1">
        <v>0.4849379281997096</v>
      </c>
      <c r="M100" s="1">
        <v>0.56343762229218575</v>
      </c>
      <c r="N100" s="1">
        <v>0.72087744608060322</v>
      </c>
      <c r="O100" s="1">
        <v>0.59538733695809198</v>
      </c>
      <c r="P100" s="1">
        <v>0.47525149072643125</v>
      </c>
      <c r="Q100" s="1">
        <v>0.5241096990266918</v>
      </c>
      <c r="R100" s="1">
        <v>0.8312816167582523</v>
      </c>
      <c r="S100" s="1">
        <v>0.5241096990266918</v>
      </c>
      <c r="T100" s="1">
        <v>0.6030762719502859</v>
      </c>
      <c r="U100" s="1">
        <v>0.5241096990266918</v>
      </c>
    </row>
    <row r="101" spans="1:21" x14ac:dyDescent="0.3">
      <c r="B101" s="34">
        <v>92</v>
      </c>
      <c r="C101" s="1">
        <v>0.61104395492694008</v>
      </c>
      <c r="D101" s="1">
        <v>0.53142954574140988</v>
      </c>
      <c r="E101" s="1">
        <v>1.591302781003509</v>
      </c>
      <c r="F101" s="1">
        <v>0.71078496457910056</v>
      </c>
      <c r="G101" s="1">
        <v>0.53731380120924044</v>
      </c>
      <c r="H101" s="1">
        <v>0.5436090972414751</v>
      </c>
      <c r="I101" s="1">
        <v>0.77968282211111539</v>
      </c>
      <c r="J101" s="1">
        <v>0.69613663196220799</v>
      </c>
      <c r="K101" s="1">
        <v>0.80559499764541198</v>
      </c>
      <c r="L101" s="1">
        <v>0.49715516052346503</v>
      </c>
      <c r="M101" s="1">
        <v>0.57763252834344625</v>
      </c>
      <c r="N101" s="1">
        <v>0.7390387956545944</v>
      </c>
      <c r="O101" s="1">
        <v>0.62121831369180192</v>
      </c>
      <c r="P101" s="1">
        <v>0.48722468881380532</v>
      </c>
      <c r="Q101" s="1">
        <v>0.53731380120924044</v>
      </c>
      <c r="R101" s="1">
        <v>0.85222442211089888</v>
      </c>
      <c r="S101" s="1">
        <v>0.53731380120924044</v>
      </c>
      <c r="T101" s="1">
        <v>0.62924083438285383</v>
      </c>
      <c r="U101" s="1">
        <v>0.53731380120924044</v>
      </c>
    </row>
    <row r="102" spans="1:21" x14ac:dyDescent="0.3">
      <c r="B102" s="34">
        <v>93</v>
      </c>
      <c r="C102" s="1">
        <v>0.63904840438659372</v>
      </c>
      <c r="D102" s="1">
        <v>0.54609492589248554</v>
      </c>
      <c r="E102" s="1">
        <v>1.635216523485258</v>
      </c>
      <c r="F102" s="1">
        <v>0.73039985388051998</v>
      </c>
      <c r="G102" s="1">
        <v>0.55214156383233581</v>
      </c>
      <c r="H102" s="1">
        <v>0.55861058545099318</v>
      </c>
      <c r="I102" s="1">
        <v>0.80119902322404135</v>
      </c>
      <c r="J102" s="1">
        <v>0.71534728448731799</v>
      </c>
      <c r="K102" s="1">
        <v>0.82782627361218641</v>
      </c>
      <c r="L102" s="1">
        <v>0.51087470148909508</v>
      </c>
      <c r="M102" s="1">
        <v>0.59357293038482173</v>
      </c>
      <c r="N102" s="1">
        <v>0.75943338035828645</v>
      </c>
      <c r="O102" s="1">
        <v>0.64968905909222641</v>
      </c>
      <c r="P102" s="1">
        <v>0.50067018754021719</v>
      </c>
      <c r="Q102" s="1">
        <v>0.55214156383233581</v>
      </c>
      <c r="R102" s="1">
        <v>0.87574248809808564</v>
      </c>
      <c r="S102" s="1">
        <v>0.55214156383233581</v>
      </c>
      <c r="T102" s="1">
        <v>0.65807925591102667</v>
      </c>
      <c r="U102" s="1">
        <v>0.55214156383233581</v>
      </c>
    </row>
    <row r="103" spans="1:21" x14ac:dyDescent="0.3">
      <c r="B103" s="34">
        <v>94</v>
      </c>
      <c r="C103" s="1">
        <v>0.66990266223789063</v>
      </c>
      <c r="D103" s="1">
        <v>0.56248019108889113</v>
      </c>
      <c r="E103" s="1">
        <v>1.6842802578663498</v>
      </c>
      <c r="F103" s="1">
        <v>0.75231508278635395</v>
      </c>
      <c r="G103" s="1">
        <v>0.56870825493382415</v>
      </c>
      <c r="H103" s="1">
        <v>0.57537137583771059</v>
      </c>
      <c r="I103" s="1">
        <v>0.82523854061961532</v>
      </c>
      <c r="J103" s="1">
        <v>0.73681086967756193</v>
      </c>
      <c r="K103" s="1">
        <v>0.85266472639128887</v>
      </c>
      <c r="L103" s="1">
        <v>0.52620320404266341</v>
      </c>
      <c r="M103" s="1">
        <v>0.6113827458887251</v>
      </c>
      <c r="N103" s="1">
        <v>0.78221974358229329</v>
      </c>
      <c r="O103" s="1">
        <v>0.68105706441826974</v>
      </c>
      <c r="P103" s="1">
        <v>0.5156925095026007</v>
      </c>
      <c r="Q103" s="1">
        <v>0.56870825493382415</v>
      </c>
      <c r="R103" s="1">
        <v>0.9020186394243338</v>
      </c>
      <c r="S103" s="1">
        <v>0.56870825493382415</v>
      </c>
      <c r="T103" s="1">
        <v>0.68985235308033799</v>
      </c>
      <c r="U103" s="1">
        <v>0.56870825493382415</v>
      </c>
    </row>
    <row r="104" spans="1:21" x14ac:dyDescent="0.3">
      <c r="B104" s="34">
        <v>95</v>
      </c>
      <c r="C104" s="1">
        <v>0.70389243656007217</v>
      </c>
      <c r="D104" s="1">
        <v>0.58071490056273867</v>
      </c>
      <c r="E104" s="1">
        <v>1.7388819339098629</v>
      </c>
      <c r="F104" s="1">
        <v>0.77670393626907996</v>
      </c>
      <c r="G104" s="1">
        <v>0.58714486829085921</v>
      </c>
      <c r="H104" s="1">
        <v>0.59402399693296715</v>
      </c>
      <c r="I104" s="1">
        <v>0.85199145614129723</v>
      </c>
      <c r="J104" s="1">
        <v>0.76069710133264257</v>
      </c>
      <c r="K104" s="1">
        <v>0.88030675505410039</v>
      </c>
      <c r="L104" s="1">
        <v>0.54326187153342487</v>
      </c>
      <c r="M104" s="1">
        <v>0.63120279808829194</v>
      </c>
      <c r="N104" s="1">
        <v>0.80757805840813313</v>
      </c>
      <c r="O104" s="1">
        <v>0.71561279501168507</v>
      </c>
      <c r="P104" s="1">
        <v>0.5324104370627073</v>
      </c>
      <c r="Q104" s="1">
        <v>0.58714486829085921</v>
      </c>
      <c r="R104" s="1">
        <v>0.93126064312593371</v>
      </c>
      <c r="S104" s="1">
        <v>0.58714486829085921</v>
      </c>
      <c r="T104" s="1">
        <v>0.72485434235217594</v>
      </c>
      <c r="U104" s="1">
        <v>0.58714486829085921</v>
      </c>
    </row>
    <row r="105" spans="1:21" x14ac:dyDescent="0.3">
      <c r="B105" s="34">
        <v>96</v>
      </c>
      <c r="C105" s="1">
        <v>0.73481807042313363</v>
      </c>
      <c r="D105" s="1">
        <v>0.59565890828843548</v>
      </c>
      <c r="E105" s="1">
        <v>1.783629993636316</v>
      </c>
      <c r="F105" s="1">
        <v>0.79669148887524954</v>
      </c>
      <c r="G105" s="1">
        <v>0.60225434359335128</v>
      </c>
      <c r="H105" s="1">
        <v>0.60931049843450136</v>
      </c>
      <c r="I105" s="1">
        <v>0.87391644358430098</v>
      </c>
      <c r="J105" s="1">
        <v>0.78027273706751732</v>
      </c>
      <c r="K105" s="1">
        <v>0.90296040305893632</v>
      </c>
      <c r="L105" s="1">
        <v>0.55724207007388782</v>
      </c>
      <c r="M105" s="1">
        <v>0.64744605184667181</v>
      </c>
      <c r="N105" s="1">
        <v>0.82836011985043378</v>
      </c>
      <c r="O105" s="1">
        <v>0.74705336481579709</v>
      </c>
      <c r="P105" s="1">
        <v>0.54611138683512916</v>
      </c>
      <c r="Q105" s="1">
        <v>0.60225434359335128</v>
      </c>
      <c r="R105" s="1">
        <v>0.95522552887628276</v>
      </c>
      <c r="S105" s="1">
        <v>0.60225434359335128</v>
      </c>
      <c r="T105" s="1">
        <v>0.75670094110976971</v>
      </c>
      <c r="U105" s="1">
        <v>0.60225434359335128</v>
      </c>
    </row>
    <row r="106" spans="1:21" x14ac:dyDescent="0.3">
      <c r="B106" s="34">
        <v>97</v>
      </c>
      <c r="C106" s="1">
        <v>0.75543061144536872</v>
      </c>
      <c r="D106" s="1">
        <v>0.60169102707226452</v>
      </c>
      <c r="E106" s="1">
        <v>1.8016924583091436</v>
      </c>
      <c r="F106" s="1">
        <v>0.80475942444725324</v>
      </c>
      <c r="G106" s="1">
        <v>0.60835325303310228</v>
      </c>
      <c r="H106" s="1">
        <v>0.61548086414489078</v>
      </c>
      <c r="I106" s="1">
        <v>0.88276642084727719</v>
      </c>
      <c r="J106" s="1">
        <v>0.78817440321954191</v>
      </c>
      <c r="K106" s="1">
        <v>0.91210450269810117</v>
      </c>
      <c r="L106" s="1">
        <v>0.56288514921072252</v>
      </c>
      <c r="M106" s="1">
        <v>0.65400260868904703</v>
      </c>
      <c r="N106" s="1">
        <v>0.83674875732264486</v>
      </c>
      <c r="O106" s="1">
        <v>0.76800912073398953</v>
      </c>
      <c r="P106" s="1">
        <v>0.55164174776611286</v>
      </c>
      <c r="Q106" s="1">
        <v>0.60835325303310228</v>
      </c>
      <c r="R106" s="1">
        <v>0.96489890700485681</v>
      </c>
      <c r="S106" s="1">
        <v>0.60835325303310228</v>
      </c>
      <c r="T106" s="1">
        <v>0.77792732328244463</v>
      </c>
      <c r="U106" s="1">
        <v>0.60835325303310228</v>
      </c>
    </row>
    <row r="107" spans="1:21" x14ac:dyDescent="0.3">
      <c r="B107" s="34">
        <v>98</v>
      </c>
      <c r="C107" s="1">
        <v>0.76480470857912064</v>
      </c>
      <c r="D107" s="1">
        <v>0.59853651562587573</v>
      </c>
      <c r="E107" s="1">
        <v>1.7922466477072074</v>
      </c>
      <c r="F107" s="1">
        <v>0.80054027757321611</v>
      </c>
      <c r="G107" s="1">
        <v>0.60516381324790447</v>
      </c>
      <c r="H107" s="1">
        <v>0.61225405612612149</v>
      </c>
      <c r="I107" s="1">
        <v>0.87813830333553655</v>
      </c>
      <c r="J107" s="1">
        <v>0.78404220735016905</v>
      </c>
      <c r="K107" s="1">
        <v>0.90732257316183462</v>
      </c>
      <c r="L107" s="1">
        <v>0.55993408701053127</v>
      </c>
      <c r="M107" s="1">
        <v>0.65057384106205363</v>
      </c>
      <c r="N107" s="1">
        <v>0.83236189859621601</v>
      </c>
      <c r="O107" s="1">
        <v>0.77753930390143255</v>
      </c>
      <c r="P107" s="1">
        <v>0.54874963183062819</v>
      </c>
      <c r="Q107" s="1">
        <v>0.60516381324790447</v>
      </c>
      <c r="R107" s="1">
        <v>0.95984018997268628</v>
      </c>
      <c r="S107" s="1">
        <v>0.60516381324790447</v>
      </c>
      <c r="T107" s="1">
        <v>0.7875805808827645</v>
      </c>
      <c r="U107" s="1">
        <v>0.60516381324790447</v>
      </c>
    </row>
    <row r="108" spans="1:21" x14ac:dyDescent="0.3">
      <c r="B108" s="34">
        <v>99</v>
      </c>
      <c r="C108" s="1">
        <v>0.76251387229793999</v>
      </c>
      <c r="D108" s="1">
        <v>0.58633928013482317</v>
      </c>
      <c r="E108" s="1">
        <v>1.7557234718450399</v>
      </c>
      <c r="F108" s="1">
        <v>0.7842265222204241</v>
      </c>
      <c r="G108" s="1">
        <v>0.59283152382504523</v>
      </c>
      <c r="H108" s="1">
        <v>0.59977727867318109</v>
      </c>
      <c r="I108" s="1">
        <v>0.86024322191632385</v>
      </c>
      <c r="J108" s="1">
        <v>0.7680646567942524</v>
      </c>
      <c r="K108" s="1">
        <v>0.88883276209386519</v>
      </c>
      <c r="L108" s="1">
        <v>0.54852350847365894</v>
      </c>
      <c r="M108" s="1">
        <v>0.63731616648984346</v>
      </c>
      <c r="N108" s="1">
        <v>0.81539966851349255</v>
      </c>
      <c r="O108" s="1">
        <v>0.77521032340818941</v>
      </c>
      <c r="P108" s="1">
        <v>0.53756697494950612</v>
      </c>
      <c r="Q108" s="1">
        <v>0.59283152382504523</v>
      </c>
      <c r="R108" s="1">
        <v>0.94028015223859529</v>
      </c>
      <c r="S108" s="1">
        <v>0.59283152382504523</v>
      </c>
      <c r="T108" s="1">
        <v>0.78522152353282815</v>
      </c>
      <c r="U108" s="1">
        <v>0.59283152382504523</v>
      </c>
    </row>
    <row r="109" spans="1:21" x14ac:dyDescent="0.3">
      <c r="B109" s="38">
        <v>100</v>
      </c>
      <c r="C109" s="1">
        <v>0.74866265067961524</v>
      </c>
      <c r="D109" s="1">
        <v>0.56565098825290749</v>
      </c>
      <c r="E109" s="1">
        <v>1.6937748341192691</v>
      </c>
      <c r="F109" s="1">
        <v>0.75655601174480813</v>
      </c>
      <c r="G109" s="1">
        <v>0.57191416076031376</v>
      </c>
      <c r="H109" s="1">
        <v>0.57861484281781994</v>
      </c>
      <c r="I109" s="1">
        <v>0.82989055159829195</v>
      </c>
      <c r="J109" s="1">
        <v>0.74096439873156705</v>
      </c>
      <c r="K109" s="1">
        <v>0.85747134347599785</v>
      </c>
      <c r="L109" s="1">
        <v>0.52916950161812959</v>
      </c>
      <c r="M109" s="1">
        <v>0.61482921512889455</v>
      </c>
      <c r="N109" s="1">
        <v>0.78662925023493979</v>
      </c>
      <c r="O109" s="1">
        <v>0.76112846813914281</v>
      </c>
      <c r="P109" s="1">
        <v>0.51859955649294864</v>
      </c>
      <c r="Q109" s="1">
        <v>0.57191416076031376</v>
      </c>
      <c r="R109" s="1">
        <v>0.90710347296885341</v>
      </c>
      <c r="S109" s="1">
        <v>0.57191416076031376</v>
      </c>
      <c r="T109" s="1">
        <v>0.77095781275055153</v>
      </c>
      <c r="U109" s="1">
        <v>0.57191416076031376</v>
      </c>
    </row>
    <row r="111" spans="1:21" x14ac:dyDescent="0.3">
      <c r="A111" s="33" t="s">
        <v>205</v>
      </c>
    </row>
    <row r="113" spans="1:4" x14ac:dyDescent="0.3">
      <c r="C113" s="33" t="s">
        <v>206</v>
      </c>
    </row>
    <row r="114" spans="1:4" x14ac:dyDescent="0.3">
      <c r="C114" s="31" t="s">
        <v>207</v>
      </c>
      <c r="D114" s="31" t="s">
        <v>208</v>
      </c>
    </row>
    <row r="115" spans="1:4" x14ac:dyDescent="0.3">
      <c r="A115" s="33" t="s">
        <v>49</v>
      </c>
      <c r="B115" s="34">
        <v>35</v>
      </c>
      <c r="C115" s="1">
        <v>1</v>
      </c>
      <c r="D115" s="1">
        <v>1.0405095867827494</v>
      </c>
    </row>
    <row r="116" spans="1:4" x14ac:dyDescent="0.3">
      <c r="B116" s="34">
        <v>36</v>
      </c>
      <c r="C116" s="1">
        <v>1</v>
      </c>
      <c r="D116" s="1">
        <v>1.0405095867827494</v>
      </c>
    </row>
    <row r="117" spans="1:4" x14ac:dyDescent="0.3">
      <c r="B117" s="34">
        <v>37</v>
      </c>
      <c r="C117" s="1">
        <v>1</v>
      </c>
      <c r="D117" s="1">
        <v>1.0405095867827494</v>
      </c>
    </row>
    <row r="118" spans="1:4" x14ac:dyDescent="0.3">
      <c r="B118" s="34">
        <v>38</v>
      </c>
      <c r="C118" s="1">
        <v>1</v>
      </c>
      <c r="D118" s="1">
        <v>1.0405095867827483</v>
      </c>
    </row>
    <row r="119" spans="1:4" x14ac:dyDescent="0.3">
      <c r="B119" s="34">
        <v>39</v>
      </c>
      <c r="C119" s="1">
        <v>1</v>
      </c>
      <c r="D119" s="1">
        <v>1.0405095867827483</v>
      </c>
    </row>
    <row r="120" spans="1:4" x14ac:dyDescent="0.3">
      <c r="B120" s="34">
        <v>40</v>
      </c>
      <c r="C120" s="1">
        <v>1</v>
      </c>
      <c r="D120" s="1">
        <v>1.0405095867827494</v>
      </c>
    </row>
    <row r="121" spans="1:4" x14ac:dyDescent="0.3">
      <c r="B121" s="34">
        <v>41</v>
      </c>
      <c r="C121" s="1">
        <v>1</v>
      </c>
      <c r="D121" s="1">
        <v>1.0405095867827483</v>
      </c>
    </row>
    <row r="122" spans="1:4" x14ac:dyDescent="0.3">
      <c r="B122" s="34">
        <v>42</v>
      </c>
      <c r="C122" s="1">
        <v>1</v>
      </c>
      <c r="D122" s="1">
        <v>1.0405095867827483</v>
      </c>
    </row>
    <row r="123" spans="1:4" x14ac:dyDescent="0.3">
      <c r="B123" s="34">
        <v>43</v>
      </c>
      <c r="C123" s="1">
        <v>1</v>
      </c>
      <c r="D123" s="1">
        <v>1.0405095867827494</v>
      </c>
    </row>
    <row r="124" spans="1:4" x14ac:dyDescent="0.3">
      <c r="B124" s="34">
        <v>44</v>
      </c>
      <c r="C124" s="1">
        <v>1</v>
      </c>
      <c r="D124" s="1">
        <v>1.0405095867827494</v>
      </c>
    </row>
    <row r="125" spans="1:4" x14ac:dyDescent="0.3">
      <c r="B125" s="34">
        <v>45</v>
      </c>
      <c r="C125" s="1">
        <v>1</v>
      </c>
      <c r="D125" s="1">
        <v>1.040509586782749</v>
      </c>
    </row>
    <row r="126" spans="1:4" x14ac:dyDescent="0.3">
      <c r="B126" s="34">
        <v>46</v>
      </c>
      <c r="C126" s="1">
        <v>1</v>
      </c>
      <c r="D126" s="1">
        <v>1.040509586782749</v>
      </c>
    </row>
    <row r="127" spans="1:4" x14ac:dyDescent="0.3">
      <c r="B127" s="34">
        <v>47</v>
      </c>
      <c r="C127" s="1">
        <v>1</v>
      </c>
      <c r="D127" s="1">
        <v>1.040509586782749</v>
      </c>
    </row>
    <row r="128" spans="1:4" x14ac:dyDescent="0.3">
      <c r="B128" s="34">
        <v>48</v>
      </c>
      <c r="C128" s="1">
        <v>1</v>
      </c>
      <c r="D128" s="1">
        <v>1.0405095867827499</v>
      </c>
    </row>
    <row r="129" spans="2:4" x14ac:dyDescent="0.3">
      <c r="B129" s="34">
        <v>49</v>
      </c>
      <c r="C129" s="1">
        <v>1</v>
      </c>
      <c r="D129" s="1">
        <v>1.0405095867827499</v>
      </c>
    </row>
    <row r="130" spans="2:4" x14ac:dyDescent="0.3">
      <c r="B130" s="34">
        <v>50</v>
      </c>
      <c r="C130" s="1">
        <v>1</v>
      </c>
      <c r="D130" s="1">
        <v>1.0405095867827494</v>
      </c>
    </row>
    <row r="131" spans="2:4" x14ac:dyDescent="0.3">
      <c r="B131" s="34">
        <v>51</v>
      </c>
      <c r="C131" s="1">
        <v>1</v>
      </c>
      <c r="D131" s="1">
        <v>1.040509586782749</v>
      </c>
    </row>
    <row r="132" spans="2:4" x14ac:dyDescent="0.3">
      <c r="B132" s="34">
        <v>52</v>
      </c>
      <c r="C132" s="1">
        <v>1</v>
      </c>
      <c r="D132" s="1">
        <v>1.040509586782749</v>
      </c>
    </row>
    <row r="133" spans="2:4" x14ac:dyDescent="0.3">
      <c r="B133" s="34">
        <v>53</v>
      </c>
      <c r="C133" s="1">
        <v>1</v>
      </c>
      <c r="D133" s="1">
        <v>1.0405095867827483</v>
      </c>
    </row>
    <row r="134" spans="2:4" x14ac:dyDescent="0.3">
      <c r="B134" s="34">
        <v>54</v>
      </c>
      <c r="C134" s="1">
        <v>1</v>
      </c>
      <c r="D134" s="1">
        <v>1.0405095867827483</v>
      </c>
    </row>
    <row r="135" spans="2:4" x14ac:dyDescent="0.3">
      <c r="B135" s="34">
        <v>55</v>
      </c>
      <c r="C135" s="1">
        <v>1</v>
      </c>
      <c r="D135" s="1">
        <v>1.0405095867827483</v>
      </c>
    </row>
    <row r="136" spans="2:4" x14ac:dyDescent="0.3">
      <c r="B136" s="34">
        <v>56</v>
      </c>
      <c r="C136" s="1">
        <v>1</v>
      </c>
      <c r="D136" s="1">
        <v>1.0405095867827483</v>
      </c>
    </row>
    <row r="137" spans="2:4" x14ac:dyDescent="0.3">
      <c r="B137" s="34">
        <v>57</v>
      </c>
      <c r="C137" s="1">
        <v>1</v>
      </c>
      <c r="D137" s="1">
        <v>1.0405095867827483</v>
      </c>
    </row>
    <row r="138" spans="2:4" x14ac:dyDescent="0.3">
      <c r="B138" s="34">
        <v>58</v>
      </c>
      <c r="C138" s="1">
        <v>1</v>
      </c>
      <c r="D138" s="1">
        <v>1.0405095867827483</v>
      </c>
    </row>
    <row r="139" spans="2:4" x14ac:dyDescent="0.3">
      <c r="B139" s="34">
        <v>59</v>
      </c>
      <c r="C139" s="1">
        <v>1</v>
      </c>
      <c r="D139" s="1">
        <v>1.0405095867827483</v>
      </c>
    </row>
    <row r="140" spans="2:4" x14ac:dyDescent="0.3">
      <c r="B140" s="34">
        <v>60</v>
      </c>
      <c r="C140" s="1">
        <v>1</v>
      </c>
      <c r="D140" s="1">
        <v>1.0405095867827483</v>
      </c>
    </row>
    <row r="141" spans="2:4" x14ac:dyDescent="0.3">
      <c r="B141" s="34">
        <v>61</v>
      </c>
      <c r="C141" s="1">
        <v>1</v>
      </c>
      <c r="D141" s="1">
        <v>1.0405095867827483</v>
      </c>
    </row>
    <row r="142" spans="2:4" x14ac:dyDescent="0.3">
      <c r="B142" s="34">
        <v>62</v>
      </c>
      <c r="C142" s="1">
        <v>1</v>
      </c>
      <c r="D142" s="1">
        <v>1.0405095867827483</v>
      </c>
    </row>
    <row r="143" spans="2:4" x14ac:dyDescent="0.3">
      <c r="B143" s="34">
        <v>63</v>
      </c>
      <c r="C143" s="1">
        <v>1</v>
      </c>
      <c r="D143" s="1">
        <v>1.0405095867827483</v>
      </c>
    </row>
    <row r="144" spans="2:4" x14ac:dyDescent="0.3">
      <c r="B144" s="34">
        <v>64</v>
      </c>
      <c r="C144" s="1">
        <v>1</v>
      </c>
      <c r="D144" s="1">
        <v>1.0405095867827483</v>
      </c>
    </row>
    <row r="145" spans="2:4" x14ac:dyDescent="0.3">
      <c r="B145" s="34">
        <v>65</v>
      </c>
      <c r="C145" s="1">
        <v>1</v>
      </c>
      <c r="D145" s="1">
        <v>1.0405095867827483</v>
      </c>
    </row>
    <row r="146" spans="2:4" x14ac:dyDescent="0.3">
      <c r="B146" s="34">
        <v>66</v>
      </c>
      <c r="C146" s="1">
        <v>1</v>
      </c>
      <c r="D146" s="1">
        <v>1.0405095867827483</v>
      </c>
    </row>
    <row r="147" spans="2:4" x14ac:dyDescent="0.3">
      <c r="B147" s="34">
        <v>67</v>
      </c>
      <c r="C147" s="1">
        <v>1</v>
      </c>
      <c r="D147" s="1">
        <v>1.080045622420408</v>
      </c>
    </row>
    <row r="148" spans="2:4" x14ac:dyDescent="0.3">
      <c r="B148" s="34">
        <v>68</v>
      </c>
      <c r="C148" s="1">
        <v>1</v>
      </c>
      <c r="D148" s="1">
        <v>1.118378071983714</v>
      </c>
    </row>
    <row r="149" spans="2:4" x14ac:dyDescent="0.3">
      <c r="B149" s="34">
        <v>69</v>
      </c>
      <c r="C149" s="1">
        <v>1</v>
      </c>
      <c r="D149" s="1">
        <v>1.1552758976723778</v>
      </c>
    </row>
    <row r="150" spans="2:4" x14ac:dyDescent="0.3">
      <c r="B150" s="34">
        <v>70</v>
      </c>
      <c r="C150" s="1">
        <v>1</v>
      </c>
      <c r="D150" s="1">
        <v>1.1905107179141057</v>
      </c>
    </row>
    <row r="151" spans="2:4" x14ac:dyDescent="0.3">
      <c r="B151" s="34">
        <v>71</v>
      </c>
      <c r="C151" s="1">
        <v>1</v>
      </c>
      <c r="D151" s="1">
        <v>1.2238591345928422</v>
      </c>
    </row>
    <row r="152" spans="2:4" x14ac:dyDescent="0.3">
      <c r="B152" s="34">
        <v>72</v>
      </c>
      <c r="C152" s="1">
        <v>1</v>
      </c>
      <c r="D152" s="1">
        <v>1.2551050730519979</v>
      </c>
    </row>
    <row r="153" spans="2:4" x14ac:dyDescent="0.3">
      <c r="B153" s="34">
        <v>73</v>
      </c>
      <c r="C153" s="1">
        <v>1</v>
      </c>
      <c r="D153" s="1">
        <v>1.2840421009099106</v>
      </c>
    </row>
    <row r="154" spans="2:4" x14ac:dyDescent="0.3">
      <c r="B154" s="34">
        <v>74</v>
      </c>
      <c r="C154" s="1">
        <v>1</v>
      </c>
      <c r="D154" s="1">
        <v>1.3104756910951589</v>
      </c>
    </row>
    <row r="155" spans="2:4" x14ac:dyDescent="0.3">
      <c r="B155" s="34">
        <v>75</v>
      </c>
      <c r="C155" s="1">
        <v>1</v>
      </c>
      <c r="D155" s="1">
        <v>1.3342253945378499</v>
      </c>
    </row>
    <row r="156" spans="2:4" x14ac:dyDescent="0.3">
      <c r="B156" s="34">
        <v>76</v>
      </c>
      <c r="C156" s="1">
        <v>1</v>
      </c>
      <c r="D156" s="1">
        <v>1.3551268886565639</v>
      </c>
    </row>
    <row r="157" spans="2:4" x14ac:dyDescent="0.3">
      <c r="B157" s="34">
        <v>77</v>
      </c>
      <c r="C157" s="1">
        <v>1</v>
      </c>
      <c r="D157" s="1">
        <v>1.3730338691602388</v>
      </c>
    </row>
    <row r="158" spans="2:4" x14ac:dyDescent="0.3">
      <c r="B158" s="34">
        <v>78</v>
      </c>
      <c r="C158" s="1">
        <v>1</v>
      </c>
      <c r="D158" s="1">
        <v>1.3878197547244375</v>
      </c>
    </row>
    <row r="159" spans="2:4" x14ac:dyDescent="0.3">
      <c r="B159" s="34">
        <v>79</v>
      </c>
      <c r="C159" s="1">
        <v>1</v>
      </c>
      <c r="D159" s="1">
        <v>1.3993791767702219</v>
      </c>
    </row>
    <row r="160" spans="2:4" x14ac:dyDescent="0.3">
      <c r="B160" s="34">
        <v>80</v>
      </c>
      <c r="C160" s="1">
        <v>1</v>
      </c>
      <c r="D160" s="1">
        <v>1.4076292298236521</v>
      </c>
    </row>
    <row r="161" spans="2:4" x14ac:dyDescent="0.3">
      <c r="B161" s="34">
        <v>81</v>
      </c>
      <c r="C161" s="1">
        <v>1</v>
      </c>
      <c r="D161" s="1">
        <v>1.4125104617021238</v>
      </c>
    </row>
    <row r="162" spans="2:4" x14ac:dyDescent="0.3">
      <c r="B162" s="34">
        <v>82</v>
      </c>
      <c r="C162" s="1">
        <v>1</v>
      </c>
      <c r="D162" s="1">
        <v>1.4139875869844565</v>
      </c>
    </row>
    <row r="163" spans="2:4" x14ac:dyDescent="0.3">
      <c r="B163" s="34">
        <v>83</v>
      </c>
      <c r="C163" s="1">
        <v>1</v>
      </c>
      <c r="D163" s="1">
        <v>1.413987586984454</v>
      </c>
    </row>
    <row r="164" spans="2:4" x14ac:dyDescent="0.3">
      <c r="B164" s="34">
        <v>84</v>
      </c>
      <c r="C164" s="1">
        <v>1</v>
      </c>
      <c r="D164" s="1">
        <v>1.4139875869844551</v>
      </c>
    </row>
    <row r="165" spans="2:4" x14ac:dyDescent="0.3">
      <c r="B165" s="34">
        <v>85</v>
      </c>
      <c r="C165" s="1">
        <v>1</v>
      </c>
      <c r="D165" s="1">
        <v>1.4139875869844551</v>
      </c>
    </row>
    <row r="166" spans="2:4" x14ac:dyDescent="0.3">
      <c r="B166" s="34">
        <v>86</v>
      </c>
      <c r="C166" s="1">
        <v>1</v>
      </c>
      <c r="D166" s="1">
        <v>1.4139875869844551</v>
      </c>
    </row>
    <row r="167" spans="2:4" x14ac:dyDescent="0.3">
      <c r="B167" s="34">
        <v>87</v>
      </c>
      <c r="C167" s="1">
        <v>1</v>
      </c>
      <c r="D167" s="1">
        <v>1.413987586984454</v>
      </c>
    </row>
    <row r="168" spans="2:4" x14ac:dyDescent="0.3">
      <c r="B168" s="34">
        <v>88</v>
      </c>
      <c r="C168" s="1">
        <v>1</v>
      </c>
      <c r="D168" s="1">
        <v>1.4139875869844551</v>
      </c>
    </row>
    <row r="169" spans="2:4" x14ac:dyDescent="0.3">
      <c r="B169" s="34">
        <v>89</v>
      </c>
      <c r="C169" s="1">
        <v>1</v>
      </c>
      <c r="D169" s="1">
        <v>1.4139875869844551</v>
      </c>
    </row>
    <row r="170" spans="2:4" x14ac:dyDescent="0.3">
      <c r="B170" s="34">
        <v>90</v>
      </c>
      <c r="C170" s="1">
        <v>1</v>
      </c>
      <c r="D170" s="1">
        <v>1.4139875869844551</v>
      </c>
    </row>
    <row r="171" spans="2:4" x14ac:dyDescent="0.3">
      <c r="B171" s="34">
        <v>91</v>
      </c>
      <c r="C171" s="1">
        <v>1</v>
      </c>
      <c r="D171" s="1">
        <v>1.413987586984454</v>
      </c>
    </row>
    <row r="172" spans="2:4" x14ac:dyDescent="0.3">
      <c r="B172" s="34">
        <v>92</v>
      </c>
      <c r="C172" s="1">
        <v>1</v>
      </c>
      <c r="D172" s="1">
        <v>1.4139875869844551</v>
      </c>
    </row>
    <row r="173" spans="2:4" x14ac:dyDescent="0.3">
      <c r="B173" s="34">
        <v>93</v>
      </c>
      <c r="C173" s="1">
        <v>1</v>
      </c>
      <c r="D173" s="1">
        <v>1.413987586984454</v>
      </c>
    </row>
    <row r="174" spans="2:4" x14ac:dyDescent="0.3">
      <c r="B174" s="34">
        <v>94</v>
      </c>
      <c r="C174" s="1">
        <v>1</v>
      </c>
      <c r="D174" s="1">
        <v>1.4139875869844551</v>
      </c>
    </row>
    <row r="175" spans="2:4" x14ac:dyDescent="0.3">
      <c r="B175" s="34">
        <v>95</v>
      </c>
      <c r="C175" s="1">
        <v>1</v>
      </c>
      <c r="D175" s="1">
        <v>1.413987586984454</v>
      </c>
    </row>
    <row r="176" spans="2:4" x14ac:dyDescent="0.3">
      <c r="B176" s="34">
        <v>96</v>
      </c>
      <c r="C176" s="1">
        <v>1</v>
      </c>
      <c r="D176" s="1">
        <v>1.4139875869844547</v>
      </c>
    </row>
    <row r="177" spans="1:8" x14ac:dyDescent="0.3">
      <c r="B177" s="34">
        <v>97</v>
      </c>
      <c r="C177" s="1">
        <v>1</v>
      </c>
      <c r="D177" s="1">
        <v>1.4139875869844547</v>
      </c>
    </row>
    <row r="178" spans="1:8" x14ac:dyDescent="0.3">
      <c r="B178" s="34">
        <v>98</v>
      </c>
      <c r="C178" s="1">
        <v>1</v>
      </c>
      <c r="D178" s="1">
        <v>1.4139875869844547</v>
      </c>
    </row>
    <row r="179" spans="1:8" x14ac:dyDescent="0.3">
      <c r="B179" s="34">
        <v>99</v>
      </c>
      <c r="C179" s="1">
        <v>1</v>
      </c>
      <c r="D179" s="1">
        <v>1.4139875869844551</v>
      </c>
    </row>
    <row r="180" spans="1:8" x14ac:dyDescent="0.3">
      <c r="B180" s="38">
        <v>100</v>
      </c>
      <c r="C180" s="1">
        <v>1</v>
      </c>
      <c r="D180" s="1">
        <v>1.4139875869844551</v>
      </c>
    </row>
    <row r="182" spans="1:8" x14ac:dyDescent="0.3">
      <c r="A182" s="33" t="s">
        <v>209</v>
      </c>
    </row>
    <row r="184" spans="1:8" x14ac:dyDescent="0.3">
      <c r="C184" s="33" t="s">
        <v>50</v>
      </c>
    </row>
    <row r="185" spans="1:8" x14ac:dyDescent="0.3">
      <c r="C185" s="31" t="s">
        <v>51</v>
      </c>
      <c r="D185" s="31" t="s">
        <v>52</v>
      </c>
      <c r="E185" s="31" t="s">
        <v>53</v>
      </c>
      <c r="F185" s="31" t="s">
        <v>54</v>
      </c>
    </row>
    <row r="186" spans="1:8" x14ac:dyDescent="0.3">
      <c r="A186" s="33" t="s">
        <v>85</v>
      </c>
      <c r="B186" s="37" t="s">
        <v>231</v>
      </c>
      <c r="C186" s="36">
        <f>C187</f>
        <v>0.7282465038877346</v>
      </c>
      <c r="D186" s="36">
        <f t="shared" ref="D186:F186" si="0">D187</f>
        <v>2.0871138879970834</v>
      </c>
      <c r="E186" s="36">
        <f t="shared" si="0"/>
        <v>2.2040212496527336</v>
      </c>
      <c r="F186" s="36">
        <f t="shared" si="0"/>
        <v>3.3436610970178933</v>
      </c>
      <c r="H186" s="36" t="s">
        <v>76</v>
      </c>
    </row>
    <row r="187" spans="1:8" x14ac:dyDescent="0.3">
      <c r="A187" s="33"/>
      <c r="B187" s="37" t="s">
        <v>232</v>
      </c>
      <c r="C187" s="1">
        <v>0.7282465038877346</v>
      </c>
      <c r="D187" s="1">
        <v>2.0871138879970834</v>
      </c>
      <c r="E187" s="1">
        <v>2.2040212496527336</v>
      </c>
      <c r="F187" s="1">
        <v>3.3436610970178933</v>
      </c>
      <c r="H187" s="36" t="s">
        <v>77</v>
      </c>
    </row>
    <row r="188" spans="1:8" x14ac:dyDescent="0.3">
      <c r="B188" s="31" t="s">
        <v>86</v>
      </c>
      <c r="C188" s="1">
        <v>0.56690666878777385</v>
      </c>
      <c r="D188" s="1">
        <v>1.5351808811722853</v>
      </c>
      <c r="E188" s="1">
        <v>1.6211723297052087</v>
      </c>
      <c r="F188" s="1">
        <v>2.459436746016515</v>
      </c>
      <c r="H188" s="36" t="s">
        <v>78</v>
      </c>
    </row>
    <row r="189" spans="1:8" x14ac:dyDescent="0.3">
      <c r="B189" s="31" t="s">
        <v>87</v>
      </c>
      <c r="C189" s="1">
        <v>0.46073087584438993</v>
      </c>
      <c r="D189" s="1">
        <v>1.1811293827431613</v>
      </c>
      <c r="E189" s="1">
        <v>1.2472890306208266</v>
      </c>
      <c r="F189" s="1">
        <v>1.8922284932965709</v>
      </c>
      <c r="H189" s="36" t="s">
        <v>79</v>
      </c>
    </row>
    <row r="190" spans="1:8" x14ac:dyDescent="0.3">
      <c r="B190" s="31" t="s">
        <v>88</v>
      </c>
      <c r="C190" s="1">
        <v>0.38945396054437575</v>
      </c>
      <c r="D190" s="1">
        <v>0.94695724386773816</v>
      </c>
      <c r="E190" s="1">
        <v>1</v>
      </c>
      <c r="F190" s="1">
        <v>1.5170729853646927</v>
      </c>
      <c r="H190" s="36" t="s">
        <v>80</v>
      </c>
    </row>
    <row r="191" spans="1:8" x14ac:dyDescent="0.3">
      <c r="B191" s="31" t="s">
        <v>89</v>
      </c>
      <c r="C191" s="1">
        <v>0.34112099461494544</v>
      </c>
      <c r="D191" s="1">
        <v>0.78818598074259161</v>
      </c>
      <c r="E191" s="1">
        <v>0.83233534126982978</v>
      </c>
      <c r="F191" s="1">
        <v>1.262713461004761</v>
      </c>
      <c r="H191" s="36" t="s">
        <v>81</v>
      </c>
    </row>
    <row r="192" spans="1:8" x14ac:dyDescent="0.3">
      <c r="B192" s="31" t="s">
        <v>90</v>
      </c>
      <c r="C192" s="1">
        <v>0.29070138908691107</v>
      </c>
      <c r="D192" s="1">
        <v>0.63949226441306328</v>
      </c>
      <c r="E192" s="1">
        <v>0.675312711903581</v>
      </c>
      <c r="F192" s="1">
        <v>1.0244986719022933</v>
      </c>
      <c r="H192" s="36" t="s">
        <v>235</v>
      </c>
    </row>
    <row r="193" spans="2:8" x14ac:dyDescent="0.3">
      <c r="B193" s="31" t="s">
        <v>91</v>
      </c>
      <c r="C193" s="1">
        <v>0.25478285805148826</v>
      </c>
      <c r="D193" s="1">
        <v>0.53462374806404422</v>
      </c>
      <c r="E193" s="1">
        <v>0.564570102321024</v>
      </c>
      <c r="F193" s="1">
        <v>0.85649405057580552</v>
      </c>
      <c r="H193" s="36" t="s">
        <v>236</v>
      </c>
    </row>
    <row r="194" spans="2:8" x14ac:dyDescent="0.3">
      <c r="B194" s="31" t="s">
        <v>92</v>
      </c>
      <c r="C194" s="1">
        <v>0.22879588275885485</v>
      </c>
      <c r="D194" s="1">
        <v>0.45881543546146375</v>
      </c>
      <c r="E194" s="1">
        <v>0.48451547145622414</v>
      </c>
      <c r="F194" s="1">
        <v>0.73504533273747519</v>
      </c>
      <c r="H194" s="36" t="s">
        <v>237</v>
      </c>
    </row>
    <row r="195" spans="2:8" x14ac:dyDescent="0.3">
      <c r="B195" s="31" t="s">
        <v>93</v>
      </c>
      <c r="C195" s="1">
        <v>0.20972565926770775</v>
      </c>
      <c r="D195" s="1">
        <v>0.402693925207745</v>
      </c>
      <c r="E195" s="1">
        <v>0.42525037726411757</v>
      </c>
      <c r="F195" s="1">
        <v>0.64513585936353646</v>
      </c>
      <c r="H195" s="36" t="s">
        <v>238</v>
      </c>
    </row>
    <row r="196" spans="2:8" x14ac:dyDescent="0.3">
      <c r="B196" s="31" t="s">
        <v>94</v>
      </c>
      <c r="C196" s="1">
        <v>0.19550179828988351</v>
      </c>
      <c r="D196" s="1">
        <v>0.36010560592510105</v>
      </c>
      <c r="E196" s="1">
        <v>0.38027652067403878</v>
      </c>
      <c r="F196" s="1">
        <v>0.5769072364830623</v>
      </c>
      <c r="H196" s="36" t="s">
        <v>239</v>
      </c>
    </row>
    <row r="197" spans="2:8" x14ac:dyDescent="0.3">
      <c r="B197" s="31" t="s">
        <v>95</v>
      </c>
      <c r="C197" s="1">
        <v>0.18463593554168589</v>
      </c>
      <c r="D197" s="1">
        <v>0.32686836742444481</v>
      </c>
      <c r="E197" s="1">
        <v>0.34517753524899203</v>
      </c>
      <c r="F197" s="1">
        <v>0.52365951388101484</v>
      </c>
      <c r="H197" s="36" t="s">
        <v>240</v>
      </c>
    </row>
    <row r="198" spans="2:8" x14ac:dyDescent="0.3">
      <c r="B198" s="31" t="s">
        <v>96</v>
      </c>
      <c r="C198" s="1">
        <v>0.17543746416639991</v>
      </c>
      <c r="D198" s="1">
        <v>0.29907386398671604</v>
      </c>
      <c r="E198" s="1">
        <v>0.3158261536341207</v>
      </c>
      <c r="F198" s="1">
        <v>0.47913132574996359</v>
      </c>
      <c r="H198" s="36" t="s">
        <v>241</v>
      </c>
    </row>
    <row r="199" spans="2:8" x14ac:dyDescent="0.3">
      <c r="B199" s="31" t="s">
        <v>97</v>
      </c>
      <c r="C199" s="1">
        <v>0.17842652579808996</v>
      </c>
      <c r="D199" s="1">
        <v>0.29345189520417403</v>
      </c>
      <c r="E199" s="1">
        <v>0.30988927652699838</v>
      </c>
      <c r="F199" s="1">
        <v>0.47012464987331826</v>
      </c>
      <c r="H199" s="36" t="s">
        <v>242</v>
      </c>
    </row>
    <row r="200" spans="2:8" x14ac:dyDescent="0.3">
      <c r="B200" s="31" t="s">
        <v>98</v>
      </c>
      <c r="C200" s="1">
        <v>0.18179174918079166</v>
      </c>
      <c r="D200" s="1">
        <v>0.28899808681089967</v>
      </c>
      <c r="E200" s="1">
        <v>0.30518599301328558</v>
      </c>
      <c r="F200" s="1">
        <v>0.46298942551215339</v>
      </c>
      <c r="H200" s="36" t="s">
        <v>243</v>
      </c>
    </row>
    <row r="201" spans="2:8" x14ac:dyDescent="0.3">
      <c r="B201" s="31" t="s">
        <v>99</v>
      </c>
      <c r="C201" s="1">
        <v>0.18485748928068446</v>
      </c>
      <c r="D201" s="1">
        <v>0.28459225078137529</v>
      </c>
      <c r="E201" s="1">
        <v>0.3005333689818887</v>
      </c>
      <c r="F201" s="1">
        <v>0.45593105528306266</v>
      </c>
      <c r="H201" s="36" t="s">
        <v>244</v>
      </c>
    </row>
    <row r="202" spans="2:8" x14ac:dyDescent="0.3">
      <c r="B202" s="31" t="s">
        <v>100</v>
      </c>
      <c r="C202" s="1">
        <v>0.18690396996696831</v>
      </c>
      <c r="D202" s="1">
        <v>0.27918474766442564</v>
      </c>
      <c r="E202" s="1">
        <v>0.29482297059593454</v>
      </c>
      <c r="F202" s="1">
        <v>0.44726796415606146</v>
      </c>
      <c r="H202" s="36" t="s">
        <v>245</v>
      </c>
    </row>
    <row r="203" spans="2:8" x14ac:dyDescent="0.3">
      <c r="B203" s="31" t="s">
        <v>101</v>
      </c>
      <c r="C203" s="1">
        <v>0.187192764434438</v>
      </c>
      <c r="D203" s="1">
        <v>0.27181366290186193</v>
      </c>
      <c r="E203" s="1">
        <v>0.28703900272378718</v>
      </c>
      <c r="F203" s="1">
        <v>0.43545911677828003</v>
      </c>
      <c r="H203" s="36" t="s">
        <v>246</v>
      </c>
    </row>
    <row r="204" spans="2:8" x14ac:dyDescent="0.3">
      <c r="B204" s="31" t="s">
        <v>102</v>
      </c>
      <c r="C204" s="1">
        <v>0.18502018334116499</v>
      </c>
      <c r="D204" s="1">
        <v>0.26165697489866574</v>
      </c>
      <c r="E204" s="1">
        <v>0.27631339914562342</v>
      </c>
      <c r="F204" s="1">
        <v>0.41918759333811684</v>
      </c>
      <c r="H204" s="36" t="s">
        <v>247</v>
      </c>
    </row>
    <row r="205" spans="2:8" x14ac:dyDescent="0.3">
      <c r="B205" s="31" t="s">
        <v>103</v>
      </c>
      <c r="C205" s="1">
        <v>0.18961216715860307</v>
      </c>
      <c r="D205" s="1">
        <v>0.26165697489866574</v>
      </c>
      <c r="E205" s="1">
        <v>0.27631339914562342</v>
      </c>
      <c r="F205" s="1">
        <v>0.41918759333811684</v>
      </c>
      <c r="H205" s="36" t="s">
        <v>248</v>
      </c>
    </row>
    <row r="206" spans="2:8" x14ac:dyDescent="0.3">
      <c r="B206" s="31" t="s">
        <v>104</v>
      </c>
      <c r="C206" s="1">
        <v>0.19395071099266104</v>
      </c>
      <c r="D206" s="1">
        <v>0.26165697489866574</v>
      </c>
      <c r="E206" s="1">
        <v>0.27631339914562342</v>
      </c>
      <c r="F206" s="1">
        <v>0.41918759333811684</v>
      </c>
      <c r="H206" s="36" t="s">
        <v>249</v>
      </c>
    </row>
    <row r="207" spans="2:8" x14ac:dyDescent="0.3">
      <c r="B207" s="31" t="s">
        <v>105</v>
      </c>
      <c r="C207" s="1">
        <v>0.19801342191663135</v>
      </c>
      <c r="D207" s="1">
        <v>0.26165697489866574</v>
      </c>
      <c r="E207" s="1">
        <v>0.27631339914562342</v>
      </c>
      <c r="F207" s="1">
        <v>0.41918759333811684</v>
      </c>
      <c r="H207" s="36" t="s">
        <v>250</v>
      </c>
    </row>
    <row r="208" spans="2:8" x14ac:dyDescent="0.3">
      <c r="B208" s="31" t="s">
        <v>106</v>
      </c>
      <c r="C208" s="1">
        <v>0.20177899794676324</v>
      </c>
      <c r="D208" s="1">
        <v>0.26165697489866574</v>
      </c>
      <c r="E208" s="1">
        <v>0.27631339914562342</v>
      </c>
      <c r="F208" s="1">
        <v>0.41918759333811684</v>
      </c>
      <c r="H208" s="36" t="s">
        <v>251</v>
      </c>
    </row>
    <row r="209" spans="2:8" x14ac:dyDescent="0.3">
      <c r="B209" s="31" t="s">
        <v>107</v>
      </c>
      <c r="C209" s="1">
        <v>0.20522741359053592</v>
      </c>
      <c r="D209" s="1">
        <v>0.26165697489866574</v>
      </c>
      <c r="E209" s="1">
        <v>0.27631339914562342</v>
      </c>
      <c r="F209" s="1">
        <v>0.41918759333811684</v>
      </c>
      <c r="H209" s="36" t="s">
        <v>252</v>
      </c>
    </row>
    <row r="210" spans="2:8" x14ac:dyDescent="0.3">
      <c r="B210" s="31" t="s">
        <v>108</v>
      </c>
      <c r="C210" s="1">
        <v>0.24441319628951294</v>
      </c>
      <c r="D210" s="1">
        <v>0.30521262924984049</v>
      </c>
      <c r="E210" s="1">
        <v>0.32415575331273383</v>
      </c>
      <c r="F210" s="1">
        <v>0.49176793640129002</v>
      </c>
      <c r="H210" s="36" t="s">
        <v>253</v>
      </c>
    </row>
    <row r="211" spans="2:8" x14ac:dyDescent="0.3">
      <c r="B211" s="31" t="s">
        <v>109</v>
      </c>
      <c r="C211" s="1">
        <v>0.24765107610667522</v>
      </c>
      <c r="D211" s="1">
        <v>0.30347358528481</v>
      </c>
      <c r="E211" s="1">
        <v>0.32415575331273383</v>
      </c>
      <c r="F211" s="1">
        <v>0.49176793640129002</v>
      </c>
      <c r="H211" s="36" t="s">
        <v>254</v>
      </c>
    </row>
    <row r="212" spans="2:8" x14ac:dyDescent="0.3">
      <c r="B212" s="31" t="s">
        <v>110</v>
      </c>
      <c r="C212" s="1">
        <v>0.25045739971406661</v>
      </c>
      <c r="D212" s="1">
        <v>0.30174445006411865</v>
      </c>
      <c r="E212" s="1">
        <v>0.32415575331273383</v>
      </c>
      <c r="F212" s="1">
        <v>0.49176793640129002</v>
      </c>
      <c r="H212" s="36" t="s">
        <v>255</v>
      </c>
    </row>
    <row r="213" spans="2:8" x14ac:dyDescent="0.3">
      <c r="B213" s="31" t="s">
        <v>111</v>
      </c>
      <c r="C213" s="1">
        <v>0.25281660455988331</v>
      </c>
      <c r="D213" s="1">
        <v>0.30002516712961103</v>
      </c>
      <c r="E213" s="1">
        <v>0.32415575331273383</v>
      </c>
      <c r="F213" s="1">
        <v>0.49176793640129002</v>
      </c>
      <c r="H213" s="36" t="s">
        <v>256</v>
      </c>
    </row>
    <row r="214" spans="2:8" x14ac:dyDescent="0.3">
      <c r="B214" s="31" t="s">
        <v>112</v>
      </c>
      <c r="C214" s="1">
        <v>0.2547155156041912</v>
      </c>
      <c r="D214" s="1">
        <v>0.2983156803448197</v>
      </c>
      <c r="E214" s="1">
        <v>0.32415575331273383</v>
      </c>
      <c r="F214" s="1">
        <v>0.49176793640129002</v>
      </c>
      <c r="H214" s="36" t="s">
        <v>257</v>
      </c>
    </row>
    <row r="215" spans="2:8" x14ac:dyDescent="0.3">
      <c r="B215" s="31" t="s">
        <v>113</v>
      </c>
      <c r="C215" s="1">
        <v>0.25614346785800185</v>
      </c>
      <c r="D215" s="1">
        <v>0.29661593389313223</v>
      </c>
      <c r="E215" s="1">
        <v>0.32415575331273383</v>
      </c>
      <c r="F215" s="1">
        <v>0.49176793640129002</v>
      </c>
      <c r="H215" s="36" t="s">
        <v>258</v>
      </c>
    </row>
    <row r="216" spans="2:8" x14ac:dyDescent="0.3">
      <c r="B216" s="31" t="s">
        <v>114</v>
      </c>
      <c r="C216" s="1">
        <v>0.25709240614791584</v>
      </c>
      <c r="D216" s="1">
        <v>0.29492587227596867</v>
      </c>
      <c r="E216" s="1">
        <v>0.32415575331273383</v>
      </c>
      <c r="F216" s="1">
        <v>0.49176793640129002</v>
      </c>
      <c r="H216" s="36" t="s">
        <v>259</v>
      </c>
    </row>
    <row r="217" spans="2:8" x14ac:dyDescent="0.3">
      <c r="B217" s="31" t="s">
        <v>115</v>
      </c>
      <c r="C217" s="1">
        <v>0.25755696080067869</v>
      </c>
      <c r="D217" s="1">
        <v>0.29324544031096922</v>
      </c>
      <c r="E217" s="1">
        <v>0.32415575331273383</v>
      </c>
      <c r="F217" s="1">
        <v>0.49176793640129002</v>
      </c>
      <c r="H217" s="36" t="s">
        <v>260</v>
      </c>
    </row>
    <row r="218" spans="2:8" x14ac:dyDescent="0.3">
      <c r="B218" s="31" t="s">
        <v>116</v>
      </c>
      <c r="C218" s="1">
        <v>0.25753449825271285</v>
      </c>
      <c r="D218" s="1">
        <v>0.29157458313019358</v>
      </c>
      <c r="E218" s="1">
        <v>0.32415575331273383</v>
      </c>
      <c r="F218" s="1">
        <v>0.49176793640129002</v>
      </c>
      <c r="H218" s="36" t="s">
        <v>261</v>
      </c>
    </row>
    <row r="219" spans="2:8" x14ac:dyDescent="0.3">
      <c r="B219" s="31" t="s">
        <v>117</v>
      </c>
      <c r="C219" s="1">
        <v>0.25702514591726178</v>
      </c>
      <c r="D219" s="1">
        <v>0.28991324617832787</v>
      </c>
      <c r="E219" s="1">
        <v>0.32415575331273383</v>
      </c>
      <c r="F219" s="1">
        <v>0.49176793640129002</v>
      </c>
      <c r="H219" s="36" t="s">
        <v>262</v>
      </c>
    </row>
    <row r="220" spans="2:8" x14ac:dyDescent="0.3">
      <c r="B220" s="31" t="s">
        <v>118</v>
      </c>
      <c r="C220" s="1">
        <v>0.25603179098061196</v>
      </c>
      <c r="D220" s="1">
        <v>0.28826137521090434</v>
      </c>
      <c r="E220" s="1">
        <v>0.32415575331273383</v>
      </c>
      <c r="F220" s="1">
        <v>0.49176793640129002</v>
      </c>
      <c r="H220" s="36" t="s">
        <v>263</v>
      </c>
    </row>
    <row r="221" spans="2:8" x14ac:dyDescent="0.3">
      <c r="B221" s="31" t="s">
        <v>119</v>
      </c>
      <c r="C221" s="1">
        <v>0.25456005314331981</v>
      </c>
      <c r="D221" s="1">
        <v>0.28661891629252989</v>
      </c>
      <c r="E221" s="1">
        <v>0.32415575331273383</v>
      </c>
      <c r="F221" s="1">
        <v>0.49176793640129002</v>
      </c>
      <c r="H221" s="36" t="s">
        <v>264</v>
      </c>
    </row>
    <row r="222" spans="2:8" x14ac:dyDescent="0.3">
      <c r="B222" s="31" t="s">
        <v>120</v>
      </c>
      <c r="C222" s="1">
        <v>0.28515864817478442</v>
      </c>
      <c r="D222" s="1">
        <v>0.32169558564724215</v>
      </c>
      <c r="E222" s="1">
        <v>0.36591110547701339</v>
      </c>
      <c r="F222" s="1">
        <v>0.55511385316410822</v>
      </c>
      <c r="H222" s="36" t="s">
        <v>265</v>
      </c>
    </row>
    <row r="223" spans="2:8" x14ac:dyDescent="0.3">
      <c r="B223" s="31" t="s">
        <v>121</v>
      </c>
      <c r="C223" s="1">
        <v>0.28244836428000059</v>
      </c>
      <c r="D223" s="1">
        <v>0.31986262490714501</v>
      </c>
      <c r="E223" s="1">
        <v>0.36591110547701339</v>
      </c>
      <c r="F223" s="1">
        <v>0.55511385316410822</v>
      </c>
      <c r="H223" s="36" t="s">
        <v>266</v>
      </c>
    </row>
    <row r="224" spans="2:8" x14ac:dyDescent="0.3">
      <c r="B224" s="31" t="s">
        <v>122</v>
      </c>
      <c r="C224" s="1">
        <v>0.28244836428000059</v>
      </c>
      <c r="D224" s="1">
        <v>0.31804010803144833</v>
      </c>
      <c r="E224" s="1">
        <v>0.36591110547701339</v>
      </c>
      <c r="F224" s="1">
        <v>0.55511385316410822</v>
      </c>
      <c r="H224" s="36" t="s">
        <v>267</v>
      </c>
    </row>
    <row r="225" spans="2:8" x14ac:dyDescent="0.3">
      <c r="B225" s="31" t="s">
        <v>123</v>
      </c>
      <c r="C225" s="1">
        <v>0.28244836428000059</v>
      </c>
      <c r="D225" s="1">
        <v>0.31622797551298365</v>
      </c>
      <c r="E225" s="1">
        <v>0.36591110547701339</v>
      </c>
      <c r="F225" s="1">
        <v>0.55511385316410822</v>
      </c>
      <c r="H225" s="36" t="s">
        <v>268</v>
      </c>
    </row>
    <row r="226" spans="2:8" x14ac:dyDescent="0.3">
      <c r="B226" s="31" t="s">
        <v>124</v>
      </c>
      <c r="C226" s="1">
        <v>0.28244836428000059</v>
      </c>
      <c r="D226" s="1">
        <v>0.31442616818364311</v>
      </c>
      <c r="E226" s="1">
        <v>0.36591110547701339</v>
      </c>
      <c r="F226" s="1">
        <v>0.55511385316410822</v>
      </c>
      <c r="H226" s="36" t="s">
        <v>269</v>
      </c>
    </row>
    <row r="227" spans="2:8" x14ac:dyDescent="0.3">
      <c r="B227" s="31" t="s">
        <v>125</v>
      </c>
      <c r="C227" s="1">
        <v>0.28244836428000059</v>
      </c>
      <c r="D227" s="1">
        <v>0.31263462721244745</v>
      </c>
      <c r="E227" s="1">
        <v>0.36591110547701339</v>
      </c>
      <c r="F227" s="1">
        <v>0.55511385316410822</v>
      </c>
      <c r="H227" s="36" t="s">
        <v>270</v>
      </c>
    </row>
    <row r="228" spans="2:8" x14ac:dyDescent="0.3">
      <c r="B228" s="31" t="s">
        <v>126</v>
      </c>
      <c r="C228" s="1">
        <v>0.28244836428000059</v>
      </c>
      <c r="D228" s="1">
        <v>0.31085329410362544</v>
      </c>
      <c r="E228" s="1">
        <v>0.36591110547701339</v>
      </c>
      <c r="F228" s="1">
        <v>0.55511385316410822</v>
      </c>
      <c r="H228" s="36" t="s">
        <v>271</v>
      </c>
    </row>
    <row r="229" spans="2:8" x14ac:dyDescent="0.3">
      <c r="B229" s="31" t="s">
        <v>127</v>
      </c>
      <c r="C229" s="1">
        <v>0.28244836428000059</v>
      </c>
      <c r="D229" s="1">
        <v>0.30908211069470348</v>
      </c>
      <c r="E229" s="1">
        <v>0.36591110547701339</v>
      </c>
      <c r="F229" s="1">
        <v>0.55511385316410822</v>
      </c>
      <c r="H229" s="36" t="s">
        <v>272</v>
      </c>
    </row>
    <row r="230" spans="2:8" x14ac:dyDescent="0.3">
      <c r="B230" s="31" t="s">
        <v>128</v>
      </c>
      <c r="C230" s="1">
        <v>0.28244836428000059</v>
      </c>
      <c r="D230" s="1">
        <v>0.30732101915460697</v>
      </c>
      <c r="E230" s="1">
        <v>0.36591110547701339</v>
      </c>
      <c r="F230" s="1">
        <v>0.55511385316410822</v>
      </c>
      <c r="H230" s="36" t="s">
        <v>273</v>
      </c>
    </row>
    <row r="231" spans="2:8" x14ac:dyDescent="0.3">
      <c r="B231" s="31" t="s">
        <v>129</v>
      </c>
      <c r="C231" s="1">
        <v>0.28244836428000059</v>
      </c>
      <c r="D231" s="1">
        <v>0.30556996198177144</v>
      </c>
      <c r="E231" s="1">
        <v>0.36591110547701339</v>
      </c>
      <c r="F231" s="1">
        <v>0.55511385316410822</v>
      </c>
      <c r="H231" s="36" t="s">
        <v>274</v>
      </c>
    </row>
    <row r="232" spans="2:8" x14ac:dyDescent="0.3">
      <c r="B232" s="31" t="s">
        <v>130</v>
      </c>
      <c r="C232" s="1">
        <v>0.28244836428000059</v>
      </c>
      <c r="D232" s="1">
        <v>0.30382888200226638</v>
      </c>
      <c r="E232" s="1">
        <v>0.36591110547701339</v>
      </c>
      <c r="F232" s="1">
        <v>0.55511385316410822</v>
      </c>
      <c r="H232" s="36" t="s">
        <v>275</v>
      </c>
    </row>
    <row r="233" spans="2:8" x14ac:dyDescent="0.3">
      <c r="B233" s="31" t="s">
        <v>131</v>
      </c>
      <c r="C233" s="1">
        <v>0.28244836428000059</v>
      </c>
      <c r="D233" s="1">
        <v>0.3020977223679267</v>
      </c>
      <c r="E233" s="1">
        <v>0.36591110547701339</v>
      </c>
      <c r="F233" s="1">
        <v>0.55511385316410822</v>
      </c>
      <c r="H233" s="36" t="s">
        <v>276</v>
      </c>
    </row>
    <row r="234" spans="2:8" x14ac:dyDescent="0.3">
      <c r="B234" s="31" t="s">
        <v>132</v>
      </c>
      <c r="C234" s="1">
        <v>0.34128857485091635</v>
      </c>
      <c r="D234" s="1">
        <v>0.36295144706863575</v>
      </c>
      <c r="E234" s="1">
        <v>0.44213844193685681</v>
      </c>
      <c r="F234" s="1">
        <v>0.67075628605364179</v>
      </c>
      <c r="H234" s="36" t="s">
        <v>277</v>
      </c>
    </row>
    <row r="235" spans="2:8" x14ac:dyDescent="0.3">
      <c r="B235" s="31" t="s">
        <v>133</v>
      </c>
      <c r="C235" s="1">
        <v>0.34128857485091635</v>
      </c>
      <c r="D235" s="1">
        <v>0.36088341821552067</v>
      </c>
      <c r="E235" s="1">
        <v>0.44213844193685681</v>
      </c>
      <c r="F235" s="1">
        <v>0.67075628605364179</v>
      </c>
      <c r="H235" s="36" t="s">
        <v>278</v>
      </c>
    </row>
    <row r="236" spans="2:8" x14ac:dyDescent="0.3">
      <c r="B236" s="31" t="s">
        <v>134</v>
      </c>
      <c r="C236" s="1">
        <v>0.34128857485091635</v>
      </c>
      <c r="D236" s="1">
        <v>0.35882717260055447</v>
      </c>
      <c r="E236" s="1">
        <v>0.44213844193685681</v>
      </c>
      <c r="F236" s="1">
        <v>0.67075628605364179</v>
      </c>
      <c r="H236" s="36" t="s">
        <v>279</v>
      </c>
    </row>
    <row r="237" spans="2:8" x14ac:dyDescent="0.3">
      <c r="B237" s="31" t="s">
        <v>135</v>
      </c>
      <c r="C237" s="1">
        <v>0.34128857485091635</v>
      </c>
      <c r="D237" s="1">
        <v>0.35678264308506991</v>
      </c>
      <c r="E237" s="1">
        <v>0.44213844193685681</v>
      </c>
      <c r="F237" s="1">
        <v>0.67075628605364179</v>
      </c>
      <c r="H237" s="36" t="s">
        <v>280</v>
      </c>
    </row>
    <row r="238" spans="2:8" x14ac:dyDescent="0.3">
      <c r="B238" s="31" t="s">
        <v>136</v>
      </c>
      <c r="C238" s="1">
        <v>0.34128857485091635</v>
      </c>
      <c r="D238" s="1">
        <v>0.35474976291294302</v>
      </c>
      <c r="E238" s="1">
        <v>0.44213844193685681</v>
      </c>
      <c r="F238" s="1">
        <v>0.67075628605364179</v>
      </c>
      <c r="H238" s="36" t="s">
        <v>281</v>
      </c>
    </row>
    <row r="239" spans="2:8" x14ac:dyDescent="0.3">
      <c r="B239" s="31" t="s">
        <v>137</v>
      </c>
      <c r="C239" s="1">
        <v>0.34128857485091635</v>
      </c>
      <c r="D239" s="1">
        <v>0.35272846570841365</v>
      </c>
      <c r="E239" s="1">
        <v>0.44213844193685681</v>
      </c>
      <c r="F239" s="1">
        <v>0.67075628605364179</v>
      </c>
      <c r="H239" s="36" t="s">
        <v>282</v>
      </c>
    </row>
    <row r="240" spans="2:8" x14ac:dyDescent="0.3">
      <c r="B240" s="31" t="s">
        <v>138</v>
      </c>
      <c r="C240" s="1">
        <v>0.34128857485091635</v>
      </c>
      <c r="D240" s="1">
        <v>0.35071868547391832</v>
      </c>
      <c r="E240" s="1">
        <v>0.44213844193685681</v>
      </c>
      <c r="F240" s="1">
        <v>0.67075628605364179</v>
      </c>
      <c r="H240" s="36" t="s">
        <v>283</v>
      </c>
    </row>
    <row r="241" spans="2:8" x14ac:dyDescent="0.3">
      <c r="B241" s="31" t="s">
        <v>139</v>
      </c>
      <c r="C241" s="1">
        <v>0.34128857485091635</v>
      </c>
      <c r="D241" s="1">
        <v>0.3487203565879351</v>
      </c>
      <c r="E241" s="1">
        <v>0.44213844193685681</v>
      </c>
      <c r="F241" s="1">
        <v>0.67075628605364179</v>
      </c>
      <c r="H241" s="36" t="s">
        <v>284</v>
      </c>
    </row>
    <row r="242" spans="2:8" x14ac:dyDescent="0.3">
      <c r="B242" s="31" t="s">
        <v>140</v>
      </c>
      <c r="C242" s="1">
        <v>0.34128857485091635</v>
      </c>
      <c r="D242" s="1">
        <v>0.34673341380284112</v>
      </c>
      <c r="E242" s="1">
        <v>0.44213844193685681</v>
      </c>
      <c r="F242" s="1">
        <v>0.67075628605364179</v>
      </c>
      <c r="H242" s="36" t="s">
        <v>285</v>
      </c>
    </row>
    <row r="243" spans="2:8" x14ac:dyDescent="0.3">
      <c r="B243" s="31" t="s">
        <v>141</v>
      </c>
      <c r="C243" s="1">
        <v>0.34128857485091635</v>
      </c>
      <c r="D243" s="1">
        <v>0.34475779224278225</v>
      </c>
      <c r="E243" s="1">
        <v>0.44213844193685681</v>
      </c>
      <c r="F243" s="1">
        <v>0.67075628605364179</v>
      </c>
      <c r="H243" s="36" t="s">
        <v>286</v>
      </c>
    </row>
    <row r="244" spans="2:8" x14ac:dyDescent="0.3">
      <c r="B244" s="31" t="s">
        <v>142</v>
      </c>
      <c r="C244" s="1">
        <v>0.34128857485091635</v>
      </c>
      <c r="D244" s="1">
        <v>0.34279342740155455</v>
      </c>
      <c r="E244" s="1">
        <v>0.44213844193685681</v>
      </c>
      <c r="F244" s="1">
        <v>0.67075628605364179</v>
      </c>
      <c r="H244" s="36" t="s">
        <v>287</v>
      </c>
    </row>
    <row r="245" spans="2:8" x14ac:dyDescent="0.3">
      <c r="B245" s="31" t="s">
        <v>143</v>
      </c>
      <c r="C245" s="1">
        <v>0.34128857485091635</v>
      </c>
      <c r="D245" s="1">
        <v>0.34084025514049843</v>
      </c>
      <c r="E245" s="1">
        <v>0.44213844193685681</v>
      </c>
      <c r="F245" s="1">
        <v>0.67075628605364179</v>
      </c>
      <c r="H245" s="36" t="s">
        <v>288</v>
      </c>
    </row>
    <row r="246" spans="2:8" x14ac:dyDescent="0.3">
      <c r="B246" s="31" t="s">
        <v>144</v>
      </c>
      <c r="C246" s="1">
        <v>0.34128857485091635</v>
      </c>
      <c r="D246" s="1">
        <v>0.33889821168640388</v>
      </c>
      <c r="E246" s="1">
        <v>0.44213844193685681</v>
      </c>
      <c r="F246" s="1">
        <v>0.67075628605364179</v>
      </c>
      <c r="H246" s="36" t="s">
        <v>289</v>
      </c>
    </row>
    <row r="247" spans="2:8" x14ac:dyDescent="0.3">
      <c r="B247" s="31" t="s">
        <v>145</v>
      </c>
      <c r="C247" s="1">
        <v>0.34128857485091635</v>
      </c>
      <c r="D247" s="1">
        <v>0.33696723362942965</v>
      </c>
      <c r="E247" s="1">
        <v>0.44213844193685681</v>
      </c>
      <c r="F247" s="1">
        <v>0.67075628605364179</v>
      </c>
      <c r="H247" s="36" t="s">
        <v>290</v>
      </c>
    </row>
    <row r="248" spans="2:8" x14ac:dyDescent="0.3">
      <c r="B248" s="31" t="s">
        <v>146</v>
      </c>
      <c r="C248" s="1">
        <v>0.34128857485091635</v>
      </c>
      <c r="D248" s="1">
        <v>0.33504725792103063</v>
      </c>
      <c r="E248" s="1">
        <v>0.44213844193685681</v>
      </c>
      <c r="F248" s="1">
        <v>0.67075628605364179</v>
      </c>
      <c r="H248" s="36" t="s">
        <v>291</v>
      </c>
    </row>
    <row r="249" spans="2:8" x14ac:dyDescent="0.3">
      <c r="B249" s="31" t="s">
        <v>147</v>
      </c>
      <c r="C249" s="1">
        <v>0.34128857485091635</v>
      </c>
      <c r="D249" s="1">
        <v>0.33313822187190101</v>
      </c>
      <c r="E249" s="1">
        <v>0.44213844193685681</v>
      </c>
      <c r="F249" s="1">
        <v>0.67075628605364179</v>
      </c>
      <c r="H249" s="36" t="s">
        <v>292</v>
      </c>
    </row>
    <row r="250" spans="2:8" x14ac:dyDescent="0.3">
      <c r="B250" s="31" t="s">
        <v>148</v>
      </c>
      <c r="C250" s="1">
        <v>0.34128857485091635</v>
      </c>
      <c r="D250" s="1">
        <v>0.3312400631499266</v>
      </c>
      <c r="E250" s="1">
        <v>0.44213844193685681</v>
      </c>
      <c r="F250" s="1">
        <v>0.67075628605364179</v>
      </c>
      <c r="H250" s="36" t="s">
        <v>293</v>
      </c>
    </row>
    <row r="251" spans="2:8" x14ac:dyDescent="0.3">
      <c r="B251" s="31" t="s">
        <v>149</v>
      </c>
      <c r="C251" s="1">
        <v>0.34128857485091635</v>
      </c>
      <c r="D251" s="1">
        <v>0.32935271977815</v>
      </c>
      <c r="E251" s="1">
        <v>0.44213844193685681</v>
      </c>
      <c r="F251" s="1">
        <v>0.67075628605364179</v>
      </c>
      <c r="H251" s="36" t="s">
        <v>294</v>
      </c>
    </row>
    <row r="252" spans="2:8" x14ac:dyDescent="0.3">
      <c r="B252" s="31" t="s">
        <v>150</v>
      </c>
      <c r="C252" s="1">
        <v>0.34128857485091635</v>
      </c>
      <c r="D252" s="1">
        <v>0.32747613013274668</v>
      </c>
      <c r="E252" s="1">
        <v>0.44213844193685681</v>
      </c>
      <c r="F252" s="1">
        <v>0.67075628605364179</v>
      </c>
      <c r="H252" s="36" t="s">
        <v>295</v>
      </c>
    </row>
    <row r="253" spans="2:8" x14ac:dyDescent="0.3">
      <c r="B253" s="31" t="s">
        <v>151</v>
      </c>
      <c r="C253" s="1">
        <v>0.34128857485091635</v>
      </c>
      <c r="D253" s="1">
        <v>0.32561023294101316</v>
      </c>
      <c r="E253" s="1">
        <v>0.44213844193685681</v>
      </c>
      <c r="F253" s="1">
        <v>0.67075628605364179</v>
      </c>
      <c r="H253" s="36" t="s">
        <v>296</v>
      </c>
    </row>
    <row r="254" spans="2:8" x14ac:dyDescent="0.3">
      <c r="B254" s="31" t="s">
        <v>152</v>
      </c>
      <c r="C254" s="1">
        <v>0.34128857485091635</v>
      </c>
      <c r="D254" s="1">
        <v>0.32375496727936609</v>
      </c>
      <c r="E254" s="1">
        <v>0.44213844193685681</v>
      </c>
      <c r="F254" s="1">
        <v>0.67075628605364179</v>
      </c>
      <c r="H254" s="36" t="s">
        <v>297</v>
      </c>
    </row>
    <row r="255" spans="2:8" x14ac:dyDescent="0.3">
      <c r="B255" s="31" t="s">
        <v>153</v>
      </c>
      <c r="C255" s="1">
        <v>0.34128857485091635</v>
      </c>
      <c r="D255" s="1">
        <v>0.32191027257135335</v>
      </c>
      <c r="E255" s="1">
        <v>0.44213844193685681</v>
      </c>
      <c r="F255" s="1">
        <v>0.67075628605364179</v>
      </c>
      <c r="H255" s="36" t="s">
        <v>298</v>
      </c>
    </row>
    <row r="256" spans="2:8" x14ac:dyDescent="0.3">
      <c r="B256" s="31" t="s">
        <v>154</v>
      </c>
      <c r="C256" s="1">
        <v>0.34128857485091635</v>
      </c>
      <c r="D256" s="1">
        <v>0.32007608858567604</v>
      </c>
      <c r="E256" s="1">
        <v>0.44213844193685681</v>
      </c>
      <c r="F256" s="1">
        <v>0.67075628605364179</v>
      </c>
      <c r="H256" s="36" t="s">
        <v>299</v>
      </c>
    </row>
    <row r="257" spans="2:8" x14ac:dyDescent="0.3">
      <c r="B257" s="31" t="s">
        <v>155</v>
      </c>
      <c r="C257" s="1">
        <v>0.34128857485091635</v>
      </c>
      <c r="D257" s="1">
        <v>0.31825235543422165</v>
      </c>
      <c r="E257" s="1">
        <v>0.44213844193685681</v>
      </c>
      <c r="F257" s="1">
        <v>0.67075628605364179</v>
      </c>
      <c r="H257" s="36" t="s">
        <v>300</v>
      </c>
    </row>
    <row r="258" spans="2:8" x14ac:dyDescent="0.3">
      <c r="B258" s="31" t="s">
        <v>156</v>
      </c>
      <c r="C258" s="1">
        <v>0.34128857485091635</v>
      </c>
      <c r="D258" s="1">
        <v>0.31643901357010901</v>
      </c>
      <c r="E258" s="1">
        <v>0.44213844193685681</v>
      </c>
      <c r="F258" s="1">
        <v>0.67075628605364179</v>
      </c>
      <c r="H258" s="36" t="s">
        <v>301</v>
      </c>
    </row>
    <row r="259" spans="2:8" x14ac:dyDescent="0.3">
      <c r="B259" s="31" t="s">
        <v>157</v>
      </c>
      <c r="C259" s="1">
        <v>0.34128857485091635</v>
      </c>
      <c r="D259" s="1">
        <v>0.3146360037857438</v>
      </c>
      <c r="E259" s="1">
        <v>0.44213844193685681</v>
      </c>
      <c r="F259" s="1">
        <v>0.67075628605364179</v>
      </c>
      <c r="H259" s="36" t="s">
        <v>302</v>
      </c>
    </row>
    <row r="260" spans="2:8" x14ac:dyDescent="0.3">
      <c r="B260" s="31" t="s">
        <v>158</v>
      </c>
      <c r="C260" s="1">
        <v>0.34128857485091635</v>
      </c>
      <c r="D260" s="1">
        <v>0.31284326721088501</v>
      </c>
      <c r="E260" s="1">
        <v>0.44213844193685681</v>
      </c>
      <c r="F260" s="1">
        <v>0.67075628605364179</v>
      </c>
      <c r="H260" s="36" t="s">
        <v>303</v>
      </c>
    </row>
    <row r="261" spans="2:8" x14ac:dyDescent="0.3">
      <c r="B261" s="31" t="s">
        <v>159</v>
      </c>
      <c r="C261" s="1">
        <v>0.34128857485091635</v>
      </c>
      <c r="D261" s="1">
        <v>0.3110607453107242</v>
      </c>
      <c r="E261" s="1">
        <v>0.44213844193685681</v>
      </c>
      <c r="F261" s="1">
        <v>0.67075628605364179</v>
      </c>
      <c r="H261" s="36" t="s">
        <v>304</v>
      </c>
    </row>
    <row r="262" spans="2:8" x14ac:dyDescent="0.3">
      <c r="B262" s="31" t="s">
        <v>160</v>
      </c>
      <c r="C262" s="1">
        <v>0.34128857485091635</v>
      </c>
      <c r="D262" s="1">
        <v>0.30928837988397218</v>
      </c>
      <c r="E262" s="1">
        <v>0.44213844193685681</v>
      </c>
      <c r="F262" s="1">
        <v>0.67075628605364179</v>
      </c>
      <c r="H262" s="36" t="s">
        <v>305</v>
      </c>
    </row>
    <row r="263" spans="2:8" x14ac:dyDescent="0.3">
      <c r="B263" s="31" t="s">
        <v>161</v>
      </c>
      <c r="C263" s="1">
        <v>0.34128857485091635</v>
      </c>
      <c r="D263" s="1">
        <v>0.30752611306096006</v>
      </c>
      <c r="E263" s="1">
        <v>0.44213844193685681</v>
      </c>
      <c r="F263" s="1">
        <v>0.67075628605364179</v>
      </c>
      <c r="H263" s="36" t="s">
        <v>306</v>
      </c>
    </row>
    <row r="264" spans="2:8" x14ac:dyDescent="0.3">
      <c r="B264" s="31" t="s">
        <v>162</v>
      </c>
      <c r="C264" s="1">
        <v>0.34128857485091635</v>
      </c>
      <c r="D264" s="1">
        <v>0.30577388730174954</v>
      </c>
      <c r="E264" s="1">
        <v>0.44213844193685681</v>
      </c>
      <c r="F264" s="1">
        <v>0.67075628605364179</v>
      </c>
      <c r="H264" s="36" t="s">
        <v>307</v>
      </c>
    </row>
    <row r="265" spans="2:8" x14ac:dyDescent="0.3">
      <c r="B265" s="31" t="s">
        <v>163</v>
      </c>
      <c r="C265" s="1">
        <v>0.34128857485091635</v>
      </c>
      <c r="D265" s="1">
        <v>0.30403164539425381</v>
      </c>
      <c r="E265" s="1">
        <v>0.44213844193685681</v>
      </c>
      <c r="F265" s="1">
        <v>0.67075628605364179</v>
      </c>
      <c r="H265" s="36" t="s">
        <v>308</v>
      </c>
    </row>
    <row r="266" spans="2:8" x14ac:dyDescent="0.3">
      <c r="B266" s="31" t="s">
        <v>164</v>
      </c>
      <c r="C266" s="1">
        <v>0.34128857485091635</v>
      </c>
      <c r="D266" s="1">
        <v>0.30229933045236995</v>
      </c>
      <c r="E266" s="1">
        <v>0.44213844193685681</v>
      </c>
      <c r="F266" s="1">
        <v>0.67075628605364179</v>
      </c>
      <c r="H266" s="36" t="s">
        <v>309</v>
      </c>
    </row>
    <row r="267" spans="2:8" x14ac:dyDescent="0.3">
      <c r="B267" s="31" t="s">
        <v>165</v>
      </c>
      <c r="C267" s="1">
        <v>0.34128857485091635</v>
      </c>
      <c r="D267" s="1">
        <v>0.30057688591412107</v>
      </c>
      <c r="E267" s="1">
        <v>0.44213844193685681</v>
      </c>
      <c r="F267" s="1">
        <v>0.67075628605364179</v>
      </c>
      <c r="H267" s="36" t="s">
        <v>310</v>
      </c>
    </row>
    <row r="268" spans="2:8" x14ac:dyDescent="0.3">
      <c r="B268" s="31" t="s">
        <v>166</v>
      </c>
      <c r="C268" s="1">
        <v>0.34128857485091635</v>
      </c>
      <c r="D268" s="1">
        <v>0.29886425553981005</v>
      </c>
      <c r="E268" s="1">
        <v>0.44213844193685681</v>
      </c>
      <c r="F268" s="1">
        <v>0.67075628605364179</v>
      </c>
      <c r="H268" s="36" t="s">
        <v>311</v>
      </c>
    </row>
    <row r="269" spans="2:8" x14ac:dyDescent="0.3">
      <c r="B269" s="31" t="s">
        <v>167</v>
      </c>
      <c r="C269" s="1">
        <v>0.34128857485091635</v>
      </c>
      <c r="D269" s="1">
        <v>0.29716138341018272</v>
      </c>
      <c r="E269" s="1">
        <v>0.44213844193685681</v>
      </c>
      <c r="F269" s="1">
        <v>0.67075628605364179</v>
      </c>
      <c r="H269" s="36" t="s">
        <v>312</v>
      </c>
    </row>
    <row r="270" spans="2:8" x14ac:dyDescent="0.3">
      <c r="B270" s="31" t="s">
        <v>168</v>
      </c>
      <c r="C270" s="1">
        <v>0.34128857485091635</v>
      </c>
      <c r="D270" s="1">
        <v>0.29546821392460232</v>
      </c>
      <c r="E270" s="1">
        <v>0.44213844193685681</v>
      </c>
      <c r="F270" s="1">
        <v>0.67075628605364179</v>
      </c>
      <c r="H270" s="36" t="s">
        <v>313</v>
      </c>
    </row>
    <row r="271" spans="2:8" x14ac:dyDescent="0.3">
      <c r="B271" s="31" t="s">
        <v>169</v>
      </c>
      <c r="C271" s="1">
        <v>0.34128857485091635</v>
      </c>
      <c r="D271" s="1">
        <v>0.29378469179923405</v>
      </c>
      <c r="E271" s="1">
        <v>0.44213844193685681</v>
      </c>
      <c r="F271" s="1">
        <v>0.67075628605364179</v>
      </c>
      <c r="H271" s="36" t="s">
        <v>314</v>
      </c>
    </row>
    <row r="272" spans="2:8" x14ac:dyDescent="0.3">
      <c r="B272" s="31" t="s">
        <v>170</v>
      </c>
      <c r="C272" s="1">
        <v>0.34128857485091635</v>
      </c>
      <c r="D272" s="1">
        <v>0.29211076206524006</v>
      </c>
      <c r="E272" s="1">
        <v>0.44213844193685681</v>
      </c>
      <c r="F272" s="1">
        <v>0.67075628605364179</v>
      </c>
      <c r="H272" s="36" t="s">
        <v>315</v>
      </c>
    </row>
    <row r="273" spans="2:8" x14ac:dyDescent="0.3">
      <c r="B273" s="31" t="s">
        <v>171</v>
      </c>
      <c r="C273" s="1">
        <v>0.34128857485091635</v>
      </c>
      <c r="D273" s="1">
        <v>0.29044637006698437</v>
      </c>
      <c r="E273" s="1">
        <v>0.44213844193685681</v>
      </c>
      <c r="F273" s="1">
        <v>0.67075628605364179</v>
      </c>
      <c r="H273" s="36" t="s">
        <v>316</v>
      </c>
    </row>
    <row r="274" spans="2:8" x14ac:dyDescent="0.3">
      <c r="B274" s="31" t="s">
        <v>172</v>
      </c>
      <c r="C274" s="1">
        <v>0.34128857485091635</v>
      </c>
      <c r="D274" s="1">
        <v>0.28879146146024864</v>
      </c>
      <c r="E274" s="1">
        <v>0.44213844193685681</v>
      </c>
      <c r="F274" s="1">
        <v>0.67075628605364179</v>
      </c>
      <c r="H274" s="36" t="s">
        <v>317</v>
      </c>
    </row>
    <row r="275" spans="2:8" x14ac:dyDescent="0.3">
      <c r="B275" s="31" t="s">
        <v>173</v>
      </c>
      <c r="C275" s="1">
        <v>0.34128857485091635</v>
      </c>
      <c r="D275" s="1">
        <v>0.28714598221045734</v>
      </c>
      <c r="E275" s="1">
        <v>0.44213844193685681</v>
      </c>
      <c r="F275" s="1">
        <v>0.67075628605364179</v>
      </c>
      <c r="H275" s="36" t="s">
        <v>318</v>
      </c>
    </row>
    <row r="276" spans="2:8" x14ac:dyDescent="0.3">
      <c r="B276" s="31" t="s">
        <v>174</v>
      </c>
      <c r="C276" s="1">
        <v>0.34128857485091635</v>
      </c>
      <c r="D276" s="1">
        <v>0.28550987859091448</v>
      </c>
      <c r="E276" s="1">
        <v>0.44213844193685681</v>
      </c>
      <c r="F276" s="1">
        <v>0.67075628605364179</v>
      </c>
      <c r="H276" s="36" t="s">
        <v>319</v>
      </c>
    </row>
    <row r="277" spans="2:8" x14ac:dyDescent="0.3">
      <c r="B277" s="31" t="s">
        <v>175</v>
      </c>
      <c r="C277" s="1">
        <v>0.34128857485091635</v>
      </c>
      <c r="D277" s="1">
        <v>0.28388309718104798</v>
      </c>
      <c r="E277" s="1">
        <v>0.44213844193685681</v>
      </c>
      <c r="F277" s="1">
        <v>0.67075628605364179</v>
      </c>
      <c r="H277" s="36" t="s">
        <v>320</v>
      </c>
    </row>
    <row r="278" spans="2:8" x14ac:dyDescent="0.3">
      <c r="B278" s="31" t="s">
        <v>176</v>
      </c>
      <c r="C278" s="1">
        <v>0.34128857485091635</v>
      </c>
      <c r="D278" s="1">
        <v>0.28226558486466624</v>
      </c>
      <c r="E278" s="1">
        <v>0.44213844193685681</v>
      </c>
      <c r="F278" s="1">
        <v>0.67075628605364179</v>
      </c>
      <c r="H278" s="36" t="s">
        <v>321</v>
      </c>
    </row>
    <row r="279" spans="2:8" x14ac:dyDescent="0.3">
      <c r="B279" s="31" t="s">
        <v>177</v>
      </c>
      <c r="C279" s="1">
        <v>0.34128857485091635</v>
      </c>
      <c r="D279" s="1">
        <v>0.28065728882822377</v>
      </c>
      <c r="E279" s="1">
        <v>0.44213844193685681</v>
      </c>
      <c r="F279" s="1">
        <v>0.67075628605364179</v>
      </c>
      <c r="H279" s="36" t="s">
        <v>322</v>
      </c>
    </row>
    <row r="280" spans="2:8" x14ac:dyDescent="0.3">
      <c r="B280" s="31" t="s">
        <v>178</v>
      </c>
      <c r="C280" s="1">
        <v>0.34128857485091635</v>
      </c>
      <c r="D280" s="1">
        <v>0.27905815655909672</v>
      </c>
      <c r="E280" s="1">
        <v>0.44213844193685681</v>
      </c>
      <c r="F280" s="1">
        <v>0.67075628605364179</v>
      </c>
      <c r="H280" s="36" t="s">
        <v>323</v>
      </c>
    </row>
    <row r="281" spans="2:8" x14ac:dyDescent="0.3">
      <c r="B281" s="31" t="s">
        <v>179</v>
      </c>
      <c r="C281" s="1">
        <v>0.34128857485091635</v>
      </c>
      <c r="D281" s="1">
        <v>0.27746813584386809</v>
      </c>
      <c r="E281" s="1">
        <v>0.44213844193685681</v>
      </c>
      <c r="F281" s="1">
        <v>0.67075628605364179</v>
      </c>
      <c r="H281" s="36" t="s">
        <v>324</v>
      </c>
    </row>
    <row r="282" spans="2:8" x14ac:dyDescent="0.3">
      <c r="B282" s="31" t="s">
        <v>180</v>
      </c>
      <c r="C282" s="1">
        <v>0.34128857485091635</v>
      </c>
      <c r="D282" s="1">
        <v>0.27588717476662333</v>
      </c>
      <c r="E282" s="1">
        <v>0.44213844193685681</v>
      </c>
      <c r="F282" s="1">
        <v>0.67075628605364179</v>
      </c>
      <c r="H282" s="36" t="s">
        <v>325</v>
      </c>
    </row>
    <row r="283" spans="2:8" x14ac:dyDescent="0.3">
      <c r="B283" s="31" t="s">
        <v>181</v>
      </c>
      <c r="C283" s="1">
        <v>0.34128857485091635</v>
      </c>
      <c r="D283" s="1">
        <v>0.27431522170725475</v>
      </c>
      <c r="E283" s="1">
        <v>0.44213844193685681</v>
      </c>
      <c r="F283" s="1">
        <v>0.67075628605364179</v>
      </c>
      <c r="H283" s="36" t="s">
        <v>326</v>
      </c>
    </row>
    <row r="284" spans="2:8" x14ac:dyDescent="0.3">
      <c r="B284" s="31" t="s">
        <v>182</v>
      </c>
      <c r="C284" s="1">
        <v>0.34128857485091635</v>
      </c>
      <c r="D284" s="1">
        <v>0.27275222533977644</v>
      </c>
      <c r="E284" s="1">
        <v>0.44213844193685681</v>
      </c>
      <c r="F284" s="1">
        <v>0.67075628605364179</v>
      </c>
      <c r="H284" s="36" t="s">
        <v>327</v>
      </c>
    </row>
    <row r="285" spans="2:8" x14ac:dyDescent="0.3">
      <c r="B285" s="31" t="s">
        <v>183</v>
      </c>
      <c r="C285" s="1">
        <v>0.34128857485091635</v>
      </c>
      <c r="D285" s="1">
        <v>0.27119813463064824</v>
      </c>
      <c r="E285" s="1">
        <v>0.44213844193685681</v>
      </c>
      <c r="F285" s="1">
        <v>0.67075628605364179</v>
      </c>
      <c r="H285" s="36" t="s">
        <v>328</v>
      </c>
    </row>
    <row r="286" spans="2:8" x14ac:dyDescent="0.3">
      <c r="B286" s="31" t="s">
        <v>184</v>
      </c>
      <c r="C286" s="1">
        <v>0.34128857485091635</v>
      </c>
      <c r="D286" s="1">
        <v>0.26965289883710936</v>
      </c>
      <c r="E286" s="1">
        <v>0.44213844193685681</v>
      </c>
      <c r="F286" s="1">
        <v>0.67075628605364179</v>
      </c>
      <c r="H286" s="36" t="s">
        <v>329</v>
      </c>
    </row>
    <row r="287" spans="2:8" x14ac:dyDescent="0.3">
      <c r="B287" s="31" t="s">
        <v>185</v>
      </c>
      <c r="C287" s="1">
        <v>0.34128857485091635</v>
      </c>
      <c r="D287" s="1">
        <v>0.26811646750552187</v>
      </c>
      <c r="E287" s="1">
        <v>0.44213844193685681</v>
      </c>
      <c r="F287" s="1">
        <v>0.67075628605364179</v>
      </c>
      <c r="H287" s="36" t="s">
        <v>330</v>
      </c>
    </row>
    <row r="288" spans="2:8" x14ac:dyDescent="0.3">
      <c r="B288" s="31" t="s">
        <v>186</v>
      </c>
      <c r="C288" s="1">
        <v>0.34128857485091635</v>
      </c>
      <c r="D288" s="1">
        <v>0.266588790469723</v>
      </c>
      <c r="E288" s="1">
        <v>0.44213844193685681</v>
      </c>
      <c r="F288" s="1">
        <v>0.67075628605364179</v>
      </c>
      <c r="H288" s="36" t="s">
        <v>331</v>
      </c>
    </row>
    <row r="289" spans="2:8" x14ac:dyDescent="0.3">
      <c r="B289" s="31" t="s">
        <v>187</v>
      </c>
      <c r="C289" s="1">
        <v>0.34128857485091635</v>
      </c>
      <c r="D289" s="1">
        <v>0.26506981784938716</v>
      </c>
      <c r="E289" s="1">
        <v>0.44213844193685681</v>
      </c>
      <c r="F289" s="1">
        <v>0.67075628605364179</v>
      </c>
      <c r="H289" s="36" t="s">
        <v>332</v>
      </c>
    </row>
    <row r="290" spans="2:8" x14ac:dyDescent="0.3">
      <c r="B290" s="31" t="s">
        <v>188</v>
      </c>
      <c r="C290" s="1">
        <v>0.34128857485091635</v>
      </c>
      <c r="D290" s="1">
        <v>0.26355950004839812</v>
      </c>
      <c r="E290" s="1">
        <v>0.44213844193685681</v>
      </c>
      <c r="F290" s="1">
        <v>0.67075628605364179</v>
      </c>
      <c r="H290" s="36" t="s">
        <v>333</v>
      </c>
    </row>
    <row r="291" spans="2:8" x14ac:dyDescent="0.3">
      <c r="B291" s="31" t="s">
        <v>189</v>
      </c>
      <c r="C291" s="1">
        <v>0.34128857485091635</v>
      </c>
      <c r="D291" s="1">
        <v>0.26205778775322819</v>
      </c>
      <c r="E291" s="1">
        <v>0.44213844193685681</v>
      </c>
      <c r="F291" s="1">
        <v>0.67075628605364179</v>
      </c>
      <c r="H291" s="36" t="s">
        <v>334</v>
      </c>
    </row>
    <row r="292" spans="2:8" x14ac:dyDescent="0.3">
      <c r="B292" s="31" t="s">
        <v>190</v>
      </c>
      <c r="C292" s="1">
        <v>0.34128857485091635</v>
      </c>
      <c r="D292" s="1">
        <v>0.26056463193132923</v>
      </c>
      <c r="E292" s="1">
        <v>0.44213844193685681</v>
      </c>
      <c r="F292" s="1">
        <v>0.67075628605364179</v>
      </c>
      <c r="H292" s="36" t="s">
        <v>335</v>
      </c>
    </row>
    <row r="293" spans="2:8" x14ac:dyDescent="0.3">
      <c r="B293" s="31" t="s">
        <v>191</v>
      </c>
      <c r="C293" s="1">
        <v>0.34128857485091635</v>
      </c>
      <c r="D293" s="1">
        <v>0.25907998382953118</v>
      </c>
      <c r="E293" s="1">
        <v>0.44213844193685681</v>
      </c>
      <c r="F293" s="1">
        <v>0.67075628605364179</v>
      </c>
      <c r="H293" s="36" t="s">
        <v>336</v>
      </c>
    </row>
    <row r="294" spans="2:8" x14ac:dyDescent="0.3">
      <c r="B294" s="31" t="s">
        <v>192</v>
      </c>
      <c r="C294" s="1">
        <v>0.34128857485091635</v>
      </c>
      <c r="D294" s="1">
        <v>0.2576037949724504</v>
      </c>
      <c r="E294" s="1">
        <v>0.44213844193685681</v>
      </c>
      <c r="F294" s="1">
        <v>0.67075628605364179</v>
      </c>
      <c r="H294" s="36" t="s">
        <v>337</v>
      </c>
    </row>
    <row r="295" spans="2:8" x14ac:dyDescent="0.3">
      <c r="B295" s="31" t="s">
        <v>193</v>
      </c>
      <c r="C295" s="1">
        <v>0.34128857485091635</v>
      </c>
      <c r="D295" s="1">
        <v>0.25613601716090678</v>
      </c>
      <c r="E295" s="1">
        <v>0.44213844193685681</v>
      </c>
      <c r="F295" s="1">
        <v>0.67075628605364179</v>
      </c>
      <c r="H295" s="36" t="s">
        <v>338</v>
      </c>
    </row>
    <row r="296" spans="2:8" x14ac:dyDescent="0.3">
      <c r="B296" s="31" t="s">
        <v>194</v>
      </c>
      <c r="C296" s="1">
        <v>0.34128857485091635</v>
      </c>
      <c r="D296" s="1">
        <v>0.25467660247035018</v>
      </c>
      <c r="E296" s="1">
        <v>0.44213844193685681</v>
      </c>
      <c r="F296" s="1">
        <v>0.67075628605364179</v>
      </c>
      <c r="H296" s="36" t="s">
        <v>339</v>
      </c>
    </row>
    <row r="297" spans="2:8" x14ac:dyDescent="0.3">
      <c r="B297" s="31" t="s">
        <v>195</v>
      </c>
      <c r="C297" s="1">
        <v>0.34128857485091635</v>
      </c>
      <c r="D297" s="1">
        <v>0.25322550324929538</v>
      </c>
      <c r="E297" s="1">
        <v>0.44213844193685681</v>
      </c>
      <c r="F297" s="1">
        <v>0.67075628605364179</v>
      </c>
      <c r="H297" s="36" t="s">
        <v>340</v>
      </c>
    </row>
    <row r="298" spans="2:8" x14ac:dyDescent="0.3">
      <c r="B298" s="31" t="s">
        <v>196</v>
      </c>
      <c r="C298" s="1">
        <v>0.34128857485091635</v>
      </c>
      <c r="D298" s="1">
        <v>0.25178267211776639</v>
      </c>
      <c r="E298" s="1">
        <v>0.44213844193685681</v>
      </c>
      <c r="F298" s="1">
        <v>0.67075628605364179</v>
      </c>
      <c r="H298" s="36" t="s">
        <v>341</v>
      </c>
    </row>
    <row r="299" spans="2:8" x14ac:dyDescent="0.3">
      <c r="B299" s="31" t="s">
        <v>197</v>
      </c>
      <c r="C299" s="1">
        <v>0.34128857485091635</v>
      </c>
      <c r="D299" s="1">
        <v>0.25034806196574927</v>
      </c>
      <c r="E299" s="1">
        <v>0.44213844193685681</v>
      </c>
      <c r="F299" s="1">
        <v>0.67075628605364179</v>
      </c>
      <c r="H299" s="36" t="s">
        <v>342</v>
      </c>
    </row>
    <row r="300" spans="2:8" x14ac:dyDescent="0.3">
      <c r="B300" s="31" t="s">
        <v>198</v>
      </c>
      <c r="C300" s="1">
        <v>0.34128857485091635</v>
      </c>
      <c r="D300" s="1">
        <v>0.24892162595165421</v>
      </c>
      <c r="E300" s="1">
        <v>0.44213844193685681</v>
      </c>
      <c r="F300" s="1">
        <v>0.67075628605364179</v>
      </c>
      <c r="H300" s="36" t="s">
        <v>343</v>
      </c>
    </row>
    <row r="301" spans="2:8" x14ac:dyDescent="0.3">
      <c r="B301" s="31" t="s">
        <v>199</v>
      </c>
      <c r="C301" s="1">
        <v>0.34128857485091635</v>
      </c>
      <c r="D301" s="1">
        <v>0.24750331750078583</v>
      </c>
      <c r="E301" s="1">
        <v>0.44213844193685681</v>
      </c>
      <c r="F301" s="1">
        <v>0.67075628605364179</v>
      </c>
      <c r="H301" s="36" t="s">
        <v>344</v>
      </c>
    </row>
    <row r="302" spans="2:8" x14ac:dyDescent="0.3">
      <c r="B302" s="31" t="s">
        <v>200</v>
      </c>
      <c r="C302" s="1">
        <v>0.34128857485091635</v>
      </c>
      <c r="D302" s="1">
        <v>0.24609309030382265</v>
      </c>
      <c r="E302" s="1">
        <v>0.44213844193685681</v>
      </c>
      <c r="F302" s="1">
        <v>0.67075628605364179</v>
      </c>
      <c r="H302" s="36" t="s">
        <v>345</v>
      </c>
    </row>
    <row r="303" spans="2:8" x14ac:dyDescent="0.3">
      <c r="B303" s="31" t="s">
        <v>201</v>
      </c>
      <c r="C303" s="1">
        <v>0.34128857485091635</v>
      </c>
      <c r="D303" s="1">
        <v>0.24469089831530466</v>
      </c>
      <c r="E303" s="1">
        <v>0.44213844193685681</v>
      </c>
      <c r="F303" s="1">
        <v>0.67075628605364179</v>
      </c>
      <c r="H303" s="36" t="s">
        <v>346</v>
      </c>
    </row>
    <row r="304" spans="2:8" x14ac:dyDescent="0.3">
      <c r="B304" s="31" t="s">
        <v>202</v>
      </c>
      <c r="C304" s="1">
        <v>0.34128857485091635</v>
      </c>
      <c r="D304" s="1">
        <v>0.24329669575213095</v>
      </c>
      <c r="E304" s="1">
        <v>0.44213844193685681</v>
      </c>
      <c r="F304" s="1">
        <v>0.67075628605364179</v>
      </c>
      <c r="H304" s="36" t="s">
        <v>347</v>
      </c>
    </row>
    <row r="305" spans="1:70" x14ac:dyDescent="0.3">
      <c r="B305" s="31" t="s">
        <v>203</v>
      </c>
      <c r="C305" s="1">
        <v>0.34128857485091635</v>
      </c>
      <c r="D305" s="1">
        <v>0.24191043709206331</v>
      </c>
      <c r="E305" s="1">
        <v>0.44213844193685681</v>
      </c>
      <c r="F305" s="1">
        <v>0.67075628605364179</v>
      </c>
      <c r="H305" s="36" t="s">
        <v>348</v>
      </c>
    </row>
    <row r="306" spans="1:70" x14ac:dyDescent="0.3">
      <c r="B306" s="31" t="s">
        <v>204</v>
      </c>
      <c r="C306" s="1">
        <v>0.34128857485091635</v>
      </c>
      <c r="D306" s="1">
        <v>0.24053207707224095</v>
      </c>
      <c r="E306" s="1">
        <v>0.44213844193685681</v>
      </c>
      <c r="F306" s="1">
        <v>0.67075628605364179</v>
      </c>
      <c r="H306" s="36" t="s">
        <v>349</v>
      </c>
    </row>
    <row r="308" spans="1:70" x14ac:dyDescent="0.3">
      <c r="A308" s="33" t="s">
        <v>84</v>
      </c>
    </row>
    <row r="310" spans="1:70" x14ac:dyDescent="0.3">
      <c r="C310" s="33" t="s">
        <v>49</v>
      </c>
    </row>
    <row r="311" spans="1:70" x14ac:dyDescent="0.3">
      <c r="C311" s="34">
        <v>35</v>
      </c>
      <c r="D311" s="34">
        <v>36</v>
      </c>
      <c r="E311" s="34">
        <v>37</v>
      </c>
      <c r="F311" s="34">
        <v>38</v>
      </c>
      <c r="G311" s="34">
        <v>39</v>
      </c>
      <c r="H311" s="34">
        <v>40</v>
      </c>
      <c r="I311" s="34">
        <v>41</v>
      </c>
      <c r="J311" s="34">
        <v>42</v>
      </c>
      <c r="K311" s="34">
        <v>43</v>
      </c>
      <c r="L311" s="34">
        <v>44</v>
      </c>
      <c r="M311" s="34">
        <v>45</v>
      </c>
      <c r="N311" s="34">
        <v>46</v>
      </c>
      <c r="O311" s="34">
        <v>47</v>
      </c>
      <c r="P311" s="34">
        <v>48</v>
      </c>
      <c r="Q311" s="34">
        <v>49</v>
      </c>
      <c r="R311" s="34">
        <v>50</v>
      </c>
      <c r="S311" s="34">
        <v>51</v>
      </c>
      <c r="T311" s="34">
        <v>52</v>
      </c>
      <c r="U311" s="34">
        <v>53</v>
      </c>
      <c r="V311" s="34">
        <v>54</v>
      </c>
      <c r="W311" s="34">
        <v>55</v>
      </c>
      <c r="X311" s="34">
        <v>56</v>
      </c>
      <c r="Y311" s="34">
        <v>57</v>
      </c>
      <c r="Z311" s="34">
        <v>58</v>
      </c>
      <c r="AA311" s="34">
        <v>59</v>
      </c>
      <c r="AB311" s="34">
        <v>60</v>
      </c>
      <c r="AC311" s="34">
        <v>61</v>
      </c>
      <c r="AD311" s="34">
        <v>62</v>
      </c>
      <c r="AE311" s="34">
        <v>63</v>
      </c>
      <c r="AF311" s="34">
        <v>64</v>
      </c>
      <c r="AG311" s="34">
        <v>65</v>
      </c>
      <c r="AH311" s="34">
        <v>66</v>
      </c>
      <c r="AI311" s="34">
        <v>67</v>
      </c>
      <c r="AJ311" s="34">
        <v>68</v>
      </c>
      <c r="AK311" s="34">
        <v>69</v>
      </c>
      <c r="AL311" s="34">
        <v>70</v>
      </c>
      <c r="AM311" s="34">
        <v>71</v>
      </c>
      <c r="AN311" s="34">
        <v>72</v>
      </c>
      <c r="AO311" s="34">
        <v>73</v>
      </c>
      <c r="AP311" s="34">
        <v>74</v>
      </c>
      <c r="AQ311" s="34">
        <v>75</v>
      </c>
      <c r="AR311" s="34">
        <v>76</v>
      </c>
      <c r="AS311" s="34">
        <v>77</v>
      </c>
      <c r="AT311" s="34">
        <v>78</v>
      </c>
      <c r="AU311" s="34">
        <v>79</v>
      </c>
      <c r="AV311" s="34">
        <v>80</v>
      </c>
      <c r="AW311" s="34">
        <v>81</v>
      </c>
      <c r="AX311" s="34">
        <v>82</v>
      </c>
      <c r="AY311" s="34">
        <v>83</v>
      </c>
      <c r="AZ311" s="34">
        <v>84</v>
      </c>
      <c r="BA311" s="34">
        <v>85</v>
      </c>
      <c r="BB311" s="34">
        <v>86</v>
      </c>
      <c r="BC311" s="34">
        <v>87</v>
      </c>
      <c r="BD311" s="34">
        <v>88</v>
      </c>
      <c r="BE311" s="34">
        <v>89</v>
      </c>
      <c r="BF311" s="34">
        <v>90</v>
      </c>
      <c r="BG311" s="34">
        <v>91</v>
      </c>
      <c r="BH311" s="34">
        <v>92</v>
      </c>
      <c r="BI311" s="34">
        <v>93</v>
      </c>
      <c r="BJ311" s="34">
        <v>94</v>
      </c>
      <c r="BK311" s="34">
        <v>95</v>
      </c>
      <c r="BL311" s="34">
        <v>96</v>
      </c>
      <c r="BM311" s="34">
        <v>97</v>
      </c>
      <c r="BN311" s="34">
        <v>98</v>
      </c>
      <c r="BO311" s="34">
        <v>99</v>
      </c>
      <c r="BP311" s="38">
        <v>100</v>
      </c>
    </row>
    <row r="312" spans="1:70" x14ac:dyDescent="0.3">
      <c r="A312" s="33" t="s">
        <v>85</v>
      </c>
      <c r="B312" s="37" t="s">
        <v>231</v>
      </c>
      <c r="C312" s="36">
        <f>C313</f>
        <v>1.0000000000000013</v>
      </c>
      <c r="D312" s="36">
        <f t="shared" ref="D312:BO312" si="1">D313</f>
        <v>1.0000000000000013</v>
      </c>
      <c r="E312" s="36">
        <f t="shared" si="1"/>
        <v>1.0000000000000013</v>
      </c>
      <c r="F312" s="36">
        <f t="shared" si="1"/>
        <v>1.0000000000000013</v>
      </c>
      <c r="G312" s="36">
        <f t="shared" si="1"/>
        <v>1.0000000000000013</v>
      </c>
      <c r="H312" s="36">
        <f t="shared" si="1"/>
        <v>1.0000000000000013</v>
      </c>
      <c r="I312" s="36">
        <f t="shared" si="1"/>
        <v>1.0000000000000013</v>
      </c>
      <c r="J312" s="36">
        <f t="shared" si="1"/>
        <v>1.0000000000000013</v>
      </c>
      <c r="K312" s="36">
        <f t="shared" si="1"/>
        <v>1.0000000000000013</v>
      </c>
      <c r="L312" s="36">
        <f t="shared" si="1"/>
        <v>1.0000000000000013</v>
      </c>
      <c r="M312" s="36">
        <f t="shared" si="1"/>
        <v>1.0000000000000013</v>
      </c>
      <c r="N312" s="36">
        <f t="shared" si="1"/>
        <v>1.0000000000000013</v>
      </c>
      <c r="O312" s="36">
        <f t="shared" si="1"/>
        <v>1.0000000000000013</v>
      </c>
      <c r="P312" s="36">
        <f t="shared" si="1"/>
        <v>1.0000000000000013</v>
      </c>
      <c r="Q312" s="36">
        <f t="shared" si="1"/>
        <v>1.0000000000000013</v>
      </c>
      <c r="R312" s="36">
        <f t="shared" si="1"/>
        <v>1.0000000000000009</v>
      </c>
      <c r="S312" s="36">
        <f t="shared" si="1"/>
        <v>1.0000000000000004</v>
      </c>
      <c r="T312" s="36">
        <f t="shared" si="1"/>
        <v>1.0000000000000004</v>
      </c>
      <c r="U312" s="36">
        <f t="shared" si="1"/>
        <v>1</v>
      </c>
      <c r="V312" s="36">
        <f t="shared" si="1"/>
        <v>1</v>
      </c>
      <c r="W312" s="36">
        <f t="shared" si="1"/>
        <v>1</v>
      </c>
      <c r="X312" s="36">
        <f t="shared" si="1"/>
        <v>1</v>
      </c>
      <c r="Y312" s="36">
        <f t="shared" si="1"/>
        <v>1</v>
      </c>
      <c r="Z312" s="36">
        <f t="shared" si="1"/>
        <v>1</v>
      </c>
      <c r="AA312" s="36">
        <f t="shared" si="1"/>
        <v>1</v>
      </c>
      <c r="AB312" s="36">
        <f t="shared" si="1"/>
        <v>1</v>
      </c>
      <c r="AC312" s="36">
        <f t="shared" si="1"/>
        <v>1</v>
      </c>
      <c r="AD312" s="36">
        <f t="shared" si="1"/>
        <v>1</v>
      </c>
      <c r="AE312" s="36">
        <f t="shared" si="1"/>
        <v>1</v>
      </c>
      <c r="AF312" s="36">
        <f t="shared" si="1"/>
        <v>1</v>
      </c>
      <c r="AG312" s="36">
        <f t="shared" si="1"/>
        <v>1</v>
      </c>
      <c r="AH312" s="36">
        <f t="shared" si="1"/>
        <v>1</v>
      </c>
      <c r="AI312" s="36">
        <f t="shared" si="1"/>
        <v>1.0000000000000004</v>
      </c>
      <c r="AJ312" s="36">
        <f t="shared" si="1"/>
        <v>1.0000000000000004</v>
      </c>
      <c r="AK312" s="36">
        <f t="shared" si="1"/>
        <v>1.0000000000000004</v>
      </c>
      <c r="AL312" s="36">
        <f t="shared" si="1"/>
        <v>1.0000000000000004</v>
      </c>
      <c r="AM312" s="36">
        <f t="shared" si="1"/>
        <v>1.0000000000000004</v>
      </c>
      <c r="AN312" s="36">
        <f t="shared" si="1"/>
        <v>1.0000000000000004</v>
      </c>
      <c r="AO312" s="36">
        <f t="shared" si="1"/>
        <v>1.0000000000000004</v>
      </c>
      <c r="AP312" s="36">
        <f t="shared" si="1"/>
        <v>1.0000000000000004</v>
      </c>
      <c r="AQ312" s="36">
        <f t="shared" si="1"/>
        <v>1.0000000000000004</v>
      </c>
      <c r="AR312" s="36">
        <f t="shared" si="1"/>
        <v>1.0000000000000004</v>
      </c>
      <c r="AS312" s="36">
        <f t="shared" si="1"/>
        <v>1.0000000000000004</v>
      </c>
      <c r="AT312" s="36">
        <f t="shared" si="1"/>
        <v>1.0000000000000004</v>
      </c>
      <c r="AU312" s="36">
        <f t="shared" si="1"/>
        <v>1.0000000000000004</v>
      </c>
      <c r="AV312" s="36">
        <f t="shared" si="1"/>
        <v>1.0000000000000009</v>
      </c>
      <c r="AW312" s="36">
        <f t="shared" si="1"/>
        <v>1.0000000000000013</v>
      </c>
      <c r="AX312" s="36">
        <f t="shared" si="1"/>
        <v>1.0000000000000013</v>
      </c>
      <c r="AY312" s="36">
        <f t="shared" si="1"/>
        <v>1.0000000000000004</v>
      </c>
      <c r="AZ312" s="36">
        <f t="shared" si="1"/>
        <v>1.0000000000000004</v>
      </c>
      <c r="BA312" s="36">
        <f t="shared" si="1"/>
        <v>1.0000000000000004</v>
      </c>
      <c r="BB312" s="36">
        <f t="shared" si="1"/>
        <v>1.0000000000000004</v>
      </c>
      <c r="BC312" s="36">
        <f t="shared" si="1"/>
        <v>1.0000000000000004</v>
      </c>
      <c r="BD312" s="36">
        <f t="shared" si="1"/>
        <v>1.0000000000000004</v>
      </c>
      <c r="BE312" s="36">
        <f t="shared" si="1"/>
        <v>1.0000000000000004</v>
      </c>
      <c r="BF312" s="36">
        <f t="shared" si="1"/>
        <v>1.0000000000000004</v>
      </c>
      <c r="BG312" s="36">
        <f t="shared" si="1"/>
        <v>1.0000000000000004</v>
      </c>
      <c r="BH312" s="36">
        <f t="shared" si="1"/>
        <v>1.0000000000000004</v>
      </c>
      <c r="BI312" s="36">
        <f t="shared" si="1"/>
        <v>1.0000000000000004</v>
      </c>
      <c r="BJ312" s="36">
        <f t="shared" si="1"/>
        <v>1.0000000000000004</v>
      </c>
      <c r="BK312" s="36">
        <f t="shared" si="1"/>
        <v>1.0000000000000004</v>
      </c>
      <c r="BL312" s="36">
        <f t="shared" si="1"/>
        <v>1.0000000000000004</v>
      </c>
      <c r="BM312" s="36">
        <f t="shared" si="1"/>
        <v>1.0000000000000004</v>
      </c>
      <c r="BN312" s="36">
        <f t="shared" si="1"/>
        <v>1.0000000000000004</v>
      </c>
      <c r="BO312" s="36">
        <f t="shared" si="1"/>
        <v>1.0000000000000004</v>
      </c>
      <c r="BP312" s="36">
        <f t="shared" ref="BP312" si="2">BP313</f>
        <v>1.0000000000000004</v>
      </c>
      <c r="BR312" s="36" t="s">
        <v>76</v>
      </c>
    </row>
    <row r="313" spans="1:70" x14ac:dyDescent="0.3">
      <c r="A313" s="33"/>
      <c r="B313" s="37" t="s">
        <v>232</v>
      </c>
      <c r="C313" s="1">
        <v>1.0000000000000013</v>
      </c>
      <c r="D313" s="1">
        <v>1.0000000000000013</v>
      </c>
      <c r="E313" s="1">
        <v>1.0000000000000013</v>
      </c>
      <c r="F313" s="1">
        <v>1.0000000000000013</v>
      </c>
      <c r="G313" s="1">
        <v>1.0000000000000013</v>
      </c>
      <c r="H313" s="1">
        <v>1.0000000000000013</v>
      </c>
      <c r="I313" s="1">
        <v>1.0000000000000013</v>
      </c>
      <c r="J313" s="1">
        <v>1.0000000000000013</v>
      </c>
      <c r="K313" s="1">
        <v>1.0000000000000013</v>
      </c>
      <c r="L313" s="1">
        <v>1.0000000000000013</v>
      </c>
      <c r="M313" s="1">
        <v>1.0000000000000013</v>
      </c>
      <c r="N313" s="1">
        <v>1.0000000000000013</v>
      </c>
      <c r="O313" s="1">
        <v>1.0000000000000013</v>
      </c>
      <c r="P313" s="1">
        <v>1.0000000000000013</v>
      </c>
      <c r="Q313" s="1">
        <v>1.0000000000000013</v>
      </c>
      <c r="R313" s="1">
        <v>1.0000000000000009</v>
      </c>
      <c r="S313" s="1">
        <v>1.0000000000000004</v>
      </c>
      <c r="T313" s="1">
        <v>1.0000000000000004</v>
      </c>
      <c r="U313" s="1">
        <v>1</v>
      </c>
      <c r="V313" s="1">
        <v>1</v>
      </c>
      <c r="W313" s="1">
        <v>1</v>
      </c>
      <c r="X313" s="1">
        <v>1</v>
      </c>
      <c r="Y313" s="1">
        <v>1</v>
      </c>
      <c r="Z313" s="1">
        <v>1</v>
      </c>
      <c r="AA313" s="1">
        <v>1</v>
      </c>
      <c r="AB313" s="1">
        <v>1</v>
      </c>
      <c r="AC313" s="1">
        <v>1</v>
      </c>
      <c r="AD313" s="1">
        <v>1</v>
      </c>
      <c r="AE313" s="1">
        <v>1</v>
      </c>
      <c r="AF313" s="1">
        <v>1</v>
      </c>
      <c r="AG313" s="1">
        <v>1</v>
      </c>
      <c r="AH313" s="1">
        <v>1</v>
      </c>
      <c r="AI313" s="1">
        <v>1.0000000000000004</v>
      </c>
      <c r="AJ313" s="1">
        <v>1.0000000000000004</v>
      </c>
      <c r="AK313" s="1">
        <v>1.0000000000000004</v>
      </c>
      <c r="AL313" s="1">
        <v>1.0000000000000004</v>
      </c>
      <c r="AM313" s="1">
        <v>1.0000000000000004</v>
      </c>
      <c r="AN313" s="1">
        <v>1.0000000000000004</v>
      </c>
      <c r="AO313" s="1">
        <v>1.0000000000000004</v>
      </c>
      <c r="AP313" s="1">
        <v>1.0000000000000004</v>
      </c>
      <c r="AQ313" s="1">
        <v>1.0000000000000004</v>
      </c>
      <c r="AR313" s="1">
        <v>1.0000000000000004</v>
      </c>
      <c r="AS313" s="1">
        <v>1.0000000000000004</v>
      </c>
      <c r="AT313" s="1">
        <v>1.0000000000000004</v>
      </c>
      <c r="AU313" s="1">
        <v>1.0000000000000004</v>
      </c>
      <c r="AV313" s="1">
        <v>1.0000000000000009</v>
      </c>
      <c r="AW313" s="1">
        <v>1.0000000000000013</v>
      </c>
      <c r="AX313" s="1">
        <v>1.0000000000000013</v>
      </c>
      <c r="AY313" s="1">
        <v>1.0000000000000004</v>
      </c>
      <c r="AZ313" s="1">
        <v>1.0000000000000004</v>
      </c>
      <c r="BA313" s="1">
        <v>1.0000000000000004</v>
      </c>
      <c r="BB313" s="1">
        <v>1.0000000000000004</v>
      </c>
      <c r="BC313" s="1">
        <v>1.0000000000000004</v>
      </c>
      <c r="BD313" s="1">
        <v>1.0000000000000004</v>
      </c>
      <c r="BE313" s="1">
        <v>1.0000000000000004</v>
      </c>
      <c r="BF313" s="1">
        <v>1.0000000000000004</v>
      </c>
      <c r="BG313" s="1">
        <v>1.0000000000000004</v>
      </c>
      <c r="BH313" s="1">
        <v>1.0000000000000004</v>
      </c>
      <c r="BI313" s="1">
        <v>1.0000000000000004</v>
      </c>
      <c r="BJ313" s="1">
        <v>1.0000000000000004</v>
      </c>
      <c r="BK313" s="1">
        <v>1.0000000000000004</v>
      </c>
      <c r="BL313" s="1">
        <v>1.0000000000000004</v>
      </c>
      <c r="BM313" s="1">
        <v>1.0000000000000004</v>
      </c>
      <c r="BN313" s="1">
        <v>1.0000000000000004</v>
      </c>
      <c r="BO313" s="1">
        <v>1.0000000000000004</v>
      </c>
      <c r="BP313" s="1">
        <v>1.0000000000000004</v>
      </c>
      <c r="BR313" s="36" t="s">
        <v>77</v>
      </c>
    </row>
    <row r="314" spans="1:70" x14ac:dyDescent="0.3">
      <c r="B314" s="31" t="s">
        <v>86</v>
      </c>
      <c r="C314" s="1">
        <v>1.0000000000000004</v>
      </c>
      <c r="D314" s="1">
        <v>1.0000000000000004</v>
      </c>
      <c r="E314" s="1">
        <v>1.0000000000000004</v>
      </c>
      <c r="F314" s="1">
        <v>1.0000000000000004</v>
      </c>
      <c r="G314" s="1">
        <v>1.0000000000000004</v>
      </c>
      <c r="H314" s="1">
        <v>1.0000000000000004</v>
      </c>
      <c r="I314" s="1">
        <v>1.0000000000000004</v>
      </c>
      <c r="J314" s="1">
        <v>1.0000000000000004</v>
      </c>
      <c r="K314" s="1">
        <v>1.0000000000000004</v>
      </c>
      <c r="L314" s="1">
        <v>1.0000000000000004</v>
      </c>
      <c r="M314" s="1">
        <v>1.0000000000000004</v>
      </c>
      <c r="N314" s="1">
        <v>1.0000000000000004</v>
      </c>
      <c r="O314" s="1">
        <v>1.0000000000000004</v>
      </c>
      <c r="P314" s="1">
        <v>1.0000000000000004</v>
      </c>
      <c r="Q314" s="1">
        <v>1.0000000000000004</v>
      </c>
      <c r="R314" s="1">
        <v>1.0000000000000004</v>
      </c>
      <c r="S314" s="1">
        <v>1.0000000000000004</v>
      </c>
      <c r="T314" s="1">
        <v>1.0000000000000004</v>
      </c>
      <c r="U314" s="1">
        <v>1</v>
      </c>
      <c r="V314" s="1">
        <v>1</v>
      </c>
      <c r="W314" s="1">
        <v>1</v>
      </c>
      <c r="X314" s="1">
        <v>1</v>
      </c>
      <c r="Y314" s="1">
        <v>1</v>
      </c>
      <c r="Z314" s="1">
        <v>1</v>
      </c>
      <c r="AA314" s="1">
        <v>1</v>
      </c>
      <c r="AB314" s="1">
        <v>1</v>
      </c>
      <c r="AC314" s="1">
        <v>1</v>
      </c>
      <c r="AD314" s="1">
        <v>1</v>
      </c>
      <c r="AE314" s="1">
        <v>1</v>
      </c>
      <c r="AF314" s="1">
        <v>1</v>
      </c>
      <c r="AG314" s="1">
        <v>1</v>
      </c>
      <c r="AH314" s="1">
        <v>1</v>
      </c>
      <c r="AI314" s="1">
        <v>1.0000000000000004</v>
      </c>
      <c r="AJ314" s="1">
        <v>1.0000000000000004</v>
      </c>
      <c r="AK314" s="1">
        <v>1.0000000000000004</v>
      </c>
      <c r="AL314" s="1">
        <v>1.0000000000000004</v>
      </c>
      <c r="AM314" s="1">
        <v>1.0000000000000004</v>
      </c>
      <c r="AN314" s="1">
        <v>1.0000000000000004</v>
      </c>
      <c r="AO314" s="1">
        <v>1.0000000000000004</v>
      </c>
      <c r="AP314" s="1">
        <v>1.0000000000000004</v>
      </c>
      <c r="AQ314" s="1">
        <v>1.0000000000000004</v>
      </c>
      <c r="AR314" s="1">
        <v>1.0000000000000004</v>
      </c>
      <c r="AS314" s="1">
        <v>1.0000000000000004</v>
      </c>
      <c r="AT314" s="1">
        <v>1</v>
      </c>
      <c r="AU314" s="1">
        <v>1</v>
      </c>
      <c r="AV314" s="1">
        <v>1.0000000000000004</v>
      </c>
      <c r="AW314" s="1">
        <v>1.0000000000000009</v>
      </c>
      <c r="AX314" s="1">
        <v>1.0000000000000009</v>
      </c>
      <c r="AY314" s="1">
        <v>1</v>
      </c>
      <c r="AZ314" s="1">
        <v>1.0000000000000004</v>
      </c>
      <c r="BA314" s="1">
        <v>1.0000000000000004</v>
      </c>
      <c r="BB314" s="1">
        <v>1.0000000000000004</v>
      </c>
      <c r="BC314" s="1">
        <v>1.0000000000000004</v>
      </c>
      <c r="BD314" s="1">
        <v>1.0000000000000004</v>
      </c>
      <c r="BE314" s="1">
        <v>1.0000000000000004</v>
      </c>
      <c r="BF314" s="1">
        <v>1.0000000000000004</v>
      </c>
      <c r="BG314" s="1">
        <v>1.0000000000000004</v>
      </c>
      <c r="BH314" s="1">
        <v>1.0000000000000004</v>
      </c>
      <c r="BI314" s="1">
        <v>1.0000000000000004</v>
      </c>
      <c r="BJ314" s="1">
        <v>1.0000000000000004</v>
      </c>
      <c r="BK314" s="1">
        <v>1.0000000000000004</v>
      </c>
      <c r="BL314" s="1">
        <v>1.0000000000000004</v>
      </c>
      <c r="BM314" s="1">
        <v>1.0000000000000004</v>
      </c>
      <c r="BN314" s="1">
        <v>1.0000000000000004</v>
      </c>
      <c r="BO314" s="1">
        <v>1.0000000000000004</v>
      </c>
      <c r="BP314" s="1">
        <v>1.0000000000000004</v>
      </c>
      <c r="BR314" s="36" t="s">
        <v>78</v>
      </c>
    </row>
    <row r="315" spans="1:70" x14ac:dyDescent="0.3">
      <c r="B315" s="31" t="s">
        <v>87</v>
      </c>
      <c r="C315" s="1">
        <v>1</v>
      </c>
      <c r="D315" s="1">
        <v>1</v>
      </c>
      <c r="E315" s="1">
        <v>1</v>
      </c>
      <c r="F315" s="1">
        <v>1</v>
      </c>
      <c r="G315" s="1">
        <v>1</v>
      </c>
      <c r="H315" s="1">
        <v>1</v>
      </c>
      <c r="I315" s="1">
        <v>1</v>
      </c>
      <c r="J315" s="1">
        <v>1</v>
      </c>
      <c r="K315" s="1">
        <v>1</v>
      </c>
      <c r="L315" s="1">
        <v>1</v>
      </c>
      <c r="M315" s="1">
        <v>1</v>
      </c>
      <c r="N315" s="1">
        <v>1</v>
      </c>
      <c r="O315" s="1">
        <v>1</v>
      </c>
      <c r="P315" s="1">
        <v>1.0000000000000004</v>
      </c>
      <c r="Q315" s="1">
        <v>1.0000000000000004</v>
      </c>
      <c r="R315" s="1">
        <v>1.0000000000000004</v>
      </c>
      <c r="S315" s="1">
        <v>1</v>
      </c>
      <c r="T315" s="1">
        <v>1.0000000000000004</v>
      </c>
      <c r="U315" s="1">
        <v>1</v>
      </c>
      <c r="V315" s="1">
        <v>1</v>
      </c>
      <c r="W315" s="1">
        <v>1</v>
      </c>
      <c r="X315" s="1">
        <v>1</v>
      </c>
      <c r="Y315" s="1">
        <v>1</v>
      </c>
      <c r="Z315" s="1">
        <v>1</v>
      </c>
      <c r="AA315" s="1">
        <v>1</v>
      </c>
      <c r="AB315" s="1">
        <v>1</v>
      </c>
      <c r="AC315" s="1">
        <v>1</v>
      </c>
      <c r="AD315" s="1">
        <v>1</v>
      </c>
      <c r="AE315" s="1">
        <v>1</v>
      </c>
      <c r="AF315" s="1">
        <v>1</v>
      </c>
      <c r="AG315" s="1">
        <v>1</v>
      </c>
      <c r="AH315" s="1">
        <v>1</v>
      </c>
      <c r="AI315" s="1">
        <v>1.0000000000000004</v>
      </c>
      <c r="AJ315" s="1">
        <v>1.0000000000000004</v>
      </c>
      <c r="AK315" s="1">
        <v>1.0000000000000004</v>
      </c>
      <c r="AL315" s="1">
        <v>1.0000000000000004</v>
      </c>
      <c r="AM315" s="1">
        <v>1</v>
      </c>
      <c r="AN315" s="1">
        <v>1</v>
      </c>
      <c r="AO315" s="1">
        <v>1</v>
      </c>
      <c r="AP315" s="1">
        <v>1</v>
      </c>
      <c r="AQ315" s="1">
        <v>1</v>
      </c>
      <c r="AR315" s="1">
        <v>1</v>
      </c>
      <c r="AS315" s="1">
        <v>1</v>
      </c>
      <c r="AT315" s="1">
        <v>1</v>
      </c>
      <c r="AU315" s="1">
        <v>1</v>
      </c>
      <c r="AV315" s="1">
        <v>1.0000000000000004</v>
      </c>
      <c r="AW315" s="1">
        <v>1.0000000000000009</v>
      </c>
      <c r="AX315" s="1">
        <v>1.0000000000000009</v>
      </c>
      <c r="AY315" s="1">
        <v>1</v>
      </c>
      <c r="AZ315" s="1">
        <v>1</v>
      </c>
      <c r="BA315" s="1">
        <v>1</v>
      </c>
      <c r="BB315" s="1">
        <v>1</v>
      </c>
      <c r="BC315" s="1">
        <v>1</v>
      </c>
      <c r="BD315" s="1">
        <v>1</v>
      </c>
      <c r="BE315" s="1">
        <v>1.0000000000000004</v>
      </c>
      <c r="BF315" s="1">
        <v>1.0000000000000004</v>
      </c>
      <c r="BG315" s="1">
        <v>1.0000000000000004</v>
      </c>
      <c r="BH315" s="1">
        <v>1.0000000000000004</v>
      </c>
      <c r="BI315" s="1">
        <v>1.0000000000000004</v>
      </c>
      <c r="BJ315" s="1">
        <v>1.0000000000000004</v>
      </c>
      <c r="BK315" s="1">
        <v>1.0000000000000004</v>
      </c>
      <c r="BL315" s="1">
        <v>1.0000000000000004</v>
      </c>
      <c r="BM315" s="1">
        <v>1.0000000000000004</v>
      </c>
      <c r="BN315" s="1">
        <v>1.0000000000000004</v>
      </c>
      <c r="BO315" s="1">
        <v>1.0000000000000004</v>
      </c>
      <c r="BP315" s="1">
        <v>1.0000000000000004</v>
      </c>
      <c r="BR315" s="36" t="s">
        <v>79</v>
      </c>
    </row>
    <row r="316" spans="1:70" x14ac:dyDescent="0.3">
      <c r="B316" s="31" t="s">
        <v>88</v>
      </c>
      <c r="C316" s="1">
        <v>1</v>
      </c>
      <c r="D316" s="1">
        <v>1</v>
      </c>
      <c r="E316" s="1">
        <v>1</v>
      </c>
      <c r="F316" s="1">
        <v>1</v>
      </c>
      <c r="G316" s="1">
        <v>1</v>
      </c>
      <c r="H316" s="1">
        <v>1</v>
      </c>
      <c r="I316" s="1">
        <v>1</v>
      </c>
      <c r="J316" s="1">
        <v>1</v>
      </c>
      <c r="K316" s="1">
        <v>1</v>
      </c>
      <c r="L316" s="1">
        <v>1</v>
      </c>
      <c r="M316" s="1">
        <v>1</v>
      </c>
      <c r="N316" s="1">
        <v>1</v>
      </c>
      <c r="O316" s="1">
        <v>1</v>
      </c>
      <c r="P316" s="1">
        <v>1</v>
      </c>
      <c r="Q316" s="1">
        <v>1</v>
      </c>
      <c r="R316" s="1">
        <v>1</v>
      </c>
      <c r="S316" s="1">
        <v>1</v>
      </c>
      <c r="T316" s="1">
        <v>1</v>
      </c>
      <c r="U316" s="1">
        <v>1</v>
      </c>
      <c r="V316" s="1">
        <v>1</v>
      </c>
      <c r="W316" s="1">
        <v>1</v>
      </c>
      <c r="X316" s="1">
        <v>1</v>
      </c>
      <c r="Y316" s="1">
        <v>1</v>
      </c>
      <c r="Z316" s="1">
        <v>1</v>
      </c>
      <c r="AA316" s="1">
        <v>1</v>
      </c>
      <c r="AB316" s="1">
        <v>1</v>
      </c>
      <c r="AC316" s="1">
        <v>1</v>
      </c>
      <c r="AD316" s="1">
        <v>1</v>
      </c>
      <c r="AE316" s="1">
        <v>1</v>
      </c>
      <c r="AF316" s="1">
        <v>1</v>
      </c>
      <c r="AG316" s="1">
        <v>1</v>
      </c>
      <c r="AH316" s="1">
        <v>1</v>
      </c>
      <c r="AI316" s="1">
        <v>1</v>
      </c>
      <c r="AJ316" s="1">
        <v>1</v>
      </c>
      <c r="AK316" s="1">
        <v>1</v>
      </c>
      <c r="AL316" s="1">
        <v>1</v>
      </c>
      <c r="AM316" s="1">
        <v>1</v>
      </c>
      <c r="AN316" s="1">
        <v>1</v>
      </c>
      <c r="AO316" s="1">
        <v>1</v>
      </c>
      <c r="AP316" s="1">
        <v>1</v>
      </c>
      <c r="AQ316" s="1">
        <v>1</v>
      </c>
      <c r="AR316" s="1">
        <v>1</v>
      </c>
      <c r="AS316" s="1">
        <v>1</v>
      </c>
      <c r="AT316" s="1">
        <v>1</v>
      </c>
      <c r="AU316" s="1">
        <v>1</v>
      </c>
      <c r="AV316" s="1">
        <v>1</v>
      </c>
      <c r="AW316" s="1">
        <v>1</v>
      </c>
      <c r="AX316" s="1">
        <v>1</v>
      </c>
      <c r="AY316" s="1">
        <v>1</v>
      </c>
      <c r="AZ316" s="1">
        <v>1</v>
      </c>
      <c r="BA316" s="1">
        <v>1</v>
      </c>
      <c r="BB316" s="1">
        <v>1</v>
      </c>
      <c r="BC316" s="1">
        <v>1</v>
      </c>
      <c r="BD316" s="1">
        <v>1</v>
      </c>
      <c r="BE316" s="1">
        <v>1</v>
      </c>
      <c r="BF316" s="1">
        <v>1</v>
      </c>
      <c r="BG316" s="1">
        <v>1</v>
      </c>
      <c r="BH316" s="1">
        <v>1</v>
      </c>
      <c r="BI316" s="1">
        <v>1</v>
      </c>
      <c r="BJ316" s="1">
        <v>1</v>
      </c>
      <c r="BK316" s="1">
        <v>1</v>
      </c>
      <c r="BL316" s="1">
        <v>1</v>
      </c>
      <c r="BM316" s="1">
        <v>1</v>
      </c>
      <c r="BN316" s="1">
        <v>1</v>
      </c>
      <c r="BO316" s="1">
        <v>1</v>
      </c>
      <c r="BP316" s="1">
        <v>1</v>
      </c>
      <c r="BR316" s="36" t="s">
        <v>80</v>
      </c>
    </row>
    <row r="317" spans="1:70" x14ac:dyDescent="0.3">
      <c r="B317" s="31" t="s">
        <v>89</v>
      </c>
      <c r="C317" s="1">
        <v>1.0000000000000009</v>
      </c>
      <c r="D317" s="1">
        <v>1.0000000000000009</v>
      </c>
      <c r="E317" s="1">
        <v>1.0000000000000009</v>
      </c>
      <c r="F317" s="1">
        <v>1.0000000000000009</v>
      </c>
      <c r="G317" s="1">
        <v>1.0000000000000009</v>
      </c>
      <c r="H317" s="1">
        <v>1.0000000000000009</v>
      </c>
      <c r="I317" s="1">
        <v>1.0000000000000009</v>
      </c>
      <c r="J317" s="1">
        <v>1.0000000000000009</v>
      </c>
      <c r="K317" s="1">
        <v>1.0000000000000009</v>
      </c>
      <c r="L317" s="1">
        <v>1.0000000000000009</v>
      </c>
      <c r="M317" s="1">
        <v>1.0000000000000009</v>
      </c>
      <c r="N317" s="1">
        <v>1.0000000000000009</v>
      </c>
      <c r="O317" s="1">
        <v>1.0000000000000009</v>
      </c>
      <c r="P317" s="1">
        <v>1.0000000000000009</v>
      </c>
      <c r="Q317" s="1">
        <v>1.0000000000000009</v>
      </c>
      <c r="R317" s="1">
        <v>1.0000000000000009</v>
      </c>
      <c r="S317" s="1">
        <v>1.0000000000000004</v>
      </c>
      <c r="T317" s="1">
        <v>1.0000000000000004</v>
      </c>
      <c r="U317" s="1">
        <v>1</v>
      </c>
      <c r="V317" s="1">
        <v>1</v>
      </c>
      <c r="W317" s="1">
        <v>1</v>
      </c>
      <c r="X317" s="1">
        <v>1</v>
      </c>
      <c r="Y317" s="1">
        <v>1</v>
      </c>
      <c r="Z317" s="1">
        <v>1</v>
      </c>
      <c r="AA317" s="1">
        <v>1</v>
      </c>
      <c r="AB317" s="1">
        <v>1</v>
      </c>
      <c r="AC317" s="1">
        <v>1</v>
      </c>
      <c r="AD317" s="1">
        <v>1</v>
      </c>
      <c r="AE317" s="1">
        <v>1</v>
      </c>
      <c r="AF317" s="1">
        <v>1</v>
      </c>
      <c r="AG317" s="1">
        <v>1</v>
      </c>
      <c r="AH317" s="1">
        <v>1</v>
      </c>
      <c r="AI317" s="1">
        <v>1.0000000000000004</v>
      </c>
      <c r="AJ317" s="1">
        <v>1.0000000000000004</v>
      </c>
      <c r="AK317" s="1">
        <v>1.0000000000000004</v>
      </c>
      <c r="AL317" s="1">
        <v>1.0000000000000004</v>
      </c>
      <c r="AM317" s="1">
        <v>1.0000000000000004</v>
      </c>
      <c r="AN317" s="1">
        <v>1.0000000000000004</v>
      </c>
      <c r="AO317" s="1">
        <v>1.0000000000000004</v>
      </c>
      <c r="AP317" s="1">
        <v>1.0000000000000004</v>
      </c>
      <c r="AQ317" s="1">
        <v>1.0000000000000004</v>
      </c>
      <c r="AR317" s="1">
        <v>1.0000000000000004</v>
      </c>
      <c r="AS317" s="1">
        <v>1.0000000000000004</v>
      </c>
      <c r="AT317" s="1">
        <v>1</v>
      </c>
      <c r="AU317" s="1">
        <v>1</v>
      </c>
      <c r="AV317" s="1">
        <v>1.0000000000000009</v>
      </c>
      <c r="AW317" s="1">
        <v>1.0000000000000009</v>
      </c>
      <c r="AX317" s="1">
        <v>1.0000000000000009</v>
      </c>
      <c r="AY317" s="1">
        <v>1</v>
      </c>
      <c r="AZ317" s="1">
        <v>1</v>
      </c>
      <c r="BA317" s="1">
        <v>1</v>
      </c>
      <c r="BB317" s="1">
        <v>1</v>
      </c>
      <c r="BC317" s="1">
        <v>1</v>
      </c>
      <c r="BD317" s="1">
        <v>1</v>
      </c>
      <c r="BE317" s="1">
        <v>1</v>
      </c>
      <c r="BF317" s="1">
        <v>1</v>
      </c>
      <c r="BG317" s="1">
        <v>1</v>
      </c>
      <c r="BH317" s="1">
        <v>1</v>
      </c>
      <c r="BI317" s="1">
        <v>1</v>
      </c>
      <c r="BJ317" s="1">
        <v>1</v>
      </c>
      <c r="BK317" s="1">
        <v>1</v>
      </c>
      <c r="BL317" s="1">
        <v>1</v>
      </c>
      <c r="BM317" s="1">
        <v>1</v>
      </c>
      <c r="BN317" s="1">
        <v>1</v>
      </c>
      <c r="BO317" s="1">
        <v>1</v>
      </c>
      <c r="BP317" s="1">
        <v>1</v>
      </c>
      <c r="BR317" s="36" t="s">
        <v>81</v>
      </c>
    </row>
    <row r="318" spans="1:70" x14ac:dyDescent="0.3">
      <c r="B318" s="31" t="s">
        <v>90</v>
      </c>
      <c r="C318" s="1">
        <v>1.0000000000000009</v>
      </c>
      <c r="D318" s="1">
        <v>1.0000000000000009</v>
      </c>
      <c r="E318" s="1">
        <v>1.0000000000000009</v>
      </c>
      <c r="F318" s="1">
        <v>1.0000000000000009</v>
      </c>
      <c r="G318" s="1">
        <v>1.0000000000000009</v>
      </c>
      <c r="H318" s="1">
        <v>1.0000000000000009</v>
      </c>
      <c r="I318" s="1">
        <v>1.0000000000000009</v>
      </c>
      <c r="J318" s="1">
        <v>1.0000000000000009</v>
      </c>
      <c r="K318" s="1">
        <v>1.0000000000000009</v>
      </c>
      <c r="L318" s="1">
        <v>1.0000000000000009</v>
      </c>
      <c r="M318" s="1">
        <v>1.0000000000000009</v>
      </c>
      <c r="N318" s="1">
        <v>1.0000000000000009</v>
      </c>
      <c r="O318" s="1">
        <v>1.0000000000000009</v>
      </c>
      <c r="P318" s="1">
        <v>1.0000000000000009</v>
      </c>
      <c r="Q318" s="1">
        <v>1.0000000000000009</v>
      </c>
      <c r="R318" s="1">
        <v>1.0000000000000009</v>
      </c>
      <c r="S318" s="1">
        <v>1</v>
      </c>
      <c r="T318" s="1">
        <v>1.0000000000000004</v>
      </c>
      <c r="U318" s="1">
        <v>1</v>
      </c>
      <c r="V318" s="1">
        <v>1</v>
      </c>
      <c r="W318" s="1">
        <v>1</v>
      </c>
      <c r="X318" s="1">
        <v>1.0000000000000009</v>
      </c>
      <c r="Y318" s="1">
        <v>1.0000000000000009</v>
      </c>
      <c r="Z318" s="1">
        <v>1.0000000000000009</v>
      </c>
      <c r="AA318" s="1">
        <v>1.0000000000000009</v>
      </c>
      <c r="AB318" s="1">
        <v>1</v>
      </c>
      <c r="AC318" s="1">
        <v>1</v>
      </c>
      <c r="AD318" s="1">
        <v>1</v>
      </c>
      <c r="AE318" s="1">
        <v>1</v>
      </c>
      <c r="AF318" s="1">
        <v>1</v>
      </c>
      <c r="AG318" s="1">
        <v>1</v>
      </c>
      <c r="AH318" s="1">
        <v>1</v>
      </c>
      <c r="AI318" s="1">
        <v>1.0000000000000004</v>
      </c>
      <c r="AJ318" s="1">
        <v>1.0000000000000004</v>
      </c>
      <c r="AK318" s="1">
        <v>1.0000000000000004</v>
      </c>
      <c r="AL318" s="1">
        <v>1.0000000000000004</v>
      </c>
      <c r="AM318" s="1">
        <v>1</v>
      </c>
      <c r="AN318" s="1">
        <v>1</v>
      </c>
      <c r="AO318" s="1">
        <v>1.0000000000000009</v>
      </c>
      <c r="AP318" s="1">
        <v>1</v>
      </c>
      <c r="AQ318" s="1">
        <v>1.0000000000000009</v>
      </c>
      <c r="AR318" s="1">
        <v>1.0112642026081409</v>
      </c>
      <c r="AS318" s="1">
        <v>1.0226552874766801</v>
      </c>
      <c r="AT318" s="1">
        <v>1.034174683833105</v>
      </c>
      <c r="AU318" s="1">
        <v>1.0458238370040112</v>
      </c>
      <c r="AV318" s="1">
        <v>1.0576042085964485</v>
      </c>
      <c r="AW318" s="1">
        <v>1.0695172766813015</v>
      </c>
      <c r="AX318" s="1">
        <v>1.0815645359787478</v>
      </c>
      <c r="AY318" s="1">
        <v>1.0937474980457913</v>
      </c>
      <c r="AZ318" s="1">
        <v>1.1060676914659264</v>
      </c>
      <c r="BA318" s="1">
        <v>1.1185266620409182</v>
      </c>
      <c r="BB318" s="1">
        <v>1.1185266620409182</v>
      </c>
      <c r="BC318" s="1">
        <v>1.1185266620409182</v>
      </c>
      <c r="BD318" s="1">
        <v>1.1185266620409182</v>
      </c>
      <c r="BE318" s="1">
        <v>1.1185266620409182</v>
      </c>
      <c r="BF318" s="1">
        <v>1.1185266620409182</v>
      </c>
      <c r="BG318" s="1">
        <v>1.1185266620409182</v>
      </c>
      <c r="BH318" s="1">
        <v>1.1185266620409182</v>
      </c>
      <c r="BI318" s="1">
        <v>1.1185266620409182</v>
      </c>
      <c r="BJ318" s="1">
        <v>1.1185266620409182</v>
      </c>
      <c r="BK318" s="1">
        <v>1.1185266620409182</v>
      </c>
      <c r="BL318" s="1">
        <v>1.1185266620409182</v>
      </c>
      <c r="BM318" s="1">
        <v>1.1185266620409193</v>
      </c>
      <c r="BN318" s="1">
        <v>1.1185266620409193</v>
      </c>
      <c r="BO318" s="1">
        <v>1.1185266620409182</v>
      </c>
      <c r="BP318" s="1">
        <v>1.1185266620409182</v>
      </c>
      <c r="BR318" s="36" t="s">
        <v>235</v>
      </c>
    </row>
    <row r="319" spans="1:70" x14ac:dyDescent="0.3">
      <c r="B319" s="31" t="s">
        <v>91</v>
      </c>
      <c r="C319" s="1">
        <v>1.0000000000000009</v>
      </c>
      <c r="D319" s="1">
        <v>1.0000000000000009</v>
      </c>
      <c r="E319" s="1">
        <v>1.0000000000000009</v>
      </c>
      <c r="F319" s="1">
        <v>1.0000000000000009</v>
      </c>
      <c r="G319" s="1">
        <v>1.0000000000000009</v>
      </c>
      <c r="H319" s="1">
        <v>1.0000000000000009</v>
      </c>
      <c r="I319" s="1">
        <v>1.0000000000000009</v>
      </c>
      <c r="J319" s="1">
        <v>1.0000000000000009</v>
      </c>
      <c r="K319" s="1">
        <v>1.0000000000000009</v>
      </c>
      <c r="L319" s="1">
        <v>1.0000000000000009</v>
      </c>
      <c r="M319" s="1">
        <v>1.0000000000000009</v>
      </c>
      <c r="N319" s="1">
        <v>1.0000000000000009</v>
      </c>
      <c r="O319" s="1">
        <v>1.0000000000000009</v>
      </c>
      <c r="P319" s="1">
        <v>1.0000000000000009</v>
      </c>
      <c r="Q319" s="1">
        <v>1.0000000000000009</v>
      </c>
      <c r="R319" s="1">
        <v>1.0000000000000009</v>
      </c>
      <c r="S319" s="1">
        <v>1.0000000000000009</v>
      </c>
      <c r="T319" s="1">
        <v>1.0000000000000009</v>
      </c>
      <c r="U319" s="1">
        <v>1</v>
      </c>
      <c r="V319" s="1">
        <v>1</v>
      </c>
      <c r="W319" s="1">
        <v>1</v>
      </c>
      <c r="X319" s="1">
        <v>1</v>
      </c>
      <c r="Y319" s="1">
        <v>1</v>
      </c>
      <c r="Z319" s="1">
        <v>1</v>
      </c>
      <c r="AA319" s="1">
        <v>1</v>
      </c>
      <c r="AB319" s="1">
        <v>1</v>
      </c>
      <c r="AC319" s="1">
        <v>1</v>
      </c>
      <c r="AD319" s="1">
        <v>1</v>
      </c>
      <c r="AE319" s="1">
        <v>1</v>
      </c>
      <c r="AF319" s="1">
        <v>1</v>
      </c>
      <c r="AG319" s="1">
        <v>1</v>
      </c>
      <c r="AH319" s="1">
        <v>1</v>
      </c>
      <c r="AI319" s="1">
        <v>1</v>
      </c>
      <c r="AJ319" s="1">
        <v>1</v>
      </c>
      <c r="AK319" s="1">
        <v>1.0000000000000009</v>
      </c>
      <c r="AL319" s="1">
        <v>1</v>
      </c>
      <c r="AM319" s="1">
        <v>1.0000000000000009</v>
      </c>
      <c r="AN319" s="1">
        <v>1.0000000000000009</v>
      </c>
      <c r="AO319" s="1">
        <v>1</v>
      </c>
      <c r="AP319" s="1">
        <v>1.0000000000000009</v>
      </c>
      <c r="AQ319" s="1">
        <v>1</v>
      </c>
      <c r="AR319" s="1">
        <v>1.022655287476681</v>
      </c>
      <c r="AS319" s="1">
        <v>1.0458238370040112</v>
      </c>
      <c r="AT319" s="1">
        <v>1.0695172766813006</v>
      </c>
      <c r="AU319" s="1">
        <v>1.0937474980457913</v>
      </c>
      <c r="AV319" s="1">
        <v>1.1185266620409193</v>
      </c>
      <c r="AW319" s="1">
        <v>1.1438672051197865</v>
      </c>
      <c r="AX319" s="1">
        <v>1.1697818454869218</v>
      </c>
      <c r="AY319" s="1">
        <v>1.1962835894814283</v>
      </c>
      <c r="AZ319" s="1">
        <v>1.2233857381047646</v>
      </c>
      <c r="BA319" s="1">
        <v>1.2511018936963973</v>
      </c>
      <c r="BB319" s="1">
        <v>1.2511018936963973</v>
      </c>
      <c r="BC319" s="1">
        <v>1.2511018936963973</v>
      </c>
      <c r="BD319" s="1">
        <v>1.2511018936963973</v>
      </c>
      <c r="BE319" s="1">
        <v>1.2511018936963973</v>
      </c>
      <c r="BF319" s="1">
        <v>1.2511018936963973</v>
      </c>
      <c r="BG319" s="1">
        <v>1.2511018936963973</v>
      </c>
      <c r="BH319" s="1">
        <v>1.2511018936963973</v>
      </c>
      <c r="BI319" s="1">
        <v>1.2511018936963973</v>
      </c>
      <c r="BJ319" s="1">
        <v>1.2511018936963973</v>
      </c>
      <c r="BK319" s="1">
        <v>1.2511018936963973</v>
      </c>
      <c r="BL319" s="1">
        <v>1.2511018936963973</v>
      </c>
      <c r="BM319" s="1">
        <v>1.2511018936963973</v>
      </c>
      <c r="BN319" s="1">
        <v>1.2511018936963973</v>
      </c>
      <c r="BO319" s="1">
        <v>1.2511018936963973</v>
      </c>
      <c r="BP319" s="1">
        <v>1.2511018936963973</v>
      </c>
      <c r="BR319" s="36" t="s">
        <v>236</v>
      </c>
    </row>
    <row r="320" spans="1:70" x14ac:dyDescent="0.3">
      <c r="B320" s="31" t="s">
        <v>92</v>
      </c>
      <c r="C320" s="1">
        <v>1.0000000000000009</v>
      </c>
      <c r="D320" s="1">
        <v>1.0000000000000009</v>
      </c>
      <c r="E320" s="1">
        <v>1.0000000000000009</v>
      </c>
      <c r="F320" s="1">
        <v>1.0000000000000009</v>
      </c>
      <c r="G320" s="1">
        <v>1.0000000000000009</v>
      </c>
      <c r="H320" s="1">
        <v>1.0000000000000009</v>
      </c>
      <c r="I320" s="1">
        <v>1.0000000000000009</v>
      </c>
      <c r="J320" s="1">
        <v>1.0000000000000009</v>
      </c>
      <c r="K320" s="1">
        <v>1.0000000000000009</v>
      </c>
      <c r="L320" s="1">
        <v>1.0000000000000009</v>
      </c>
      <c r="M320" s="1">
        <v>1.0000000000000009</v>
      </c>
      <c r="N320" s="1">
        <v>1.0000000000000009</v>
      </c>
      <c r="O320" s="1">
        <v>1.0000000000000009</v>
      </c>
      <c r="P320" s="1">
        <v>1.0000000000000009</v>
      </c>
      <c r="Q320" s="1">
        <v>1.0000000000000009</v>
      </c>
      <c r="R320" s="1">
        <v>1.0000000000000009</v>
      </c>
      <c r="S320" s="1">
        <v>1</v>
      </c>
      <c r="T320" s="1">
        <v>1</v>
      </c>
      <c r="U320" s="1">
        <v>1</v>
      </c>
      <c r="V320" s="1">
        <v>1</v>
      </c>
      <c r="W320" s="1">
        <v>1</v>
      </c>
      <c r="X320" s="1">
        <v>1</v>
      </c>
      <c r="Y320" s="1">
        <v>1</v>
      </c>
      <c r="Z320" s="1">
        <v>1</v>
      </c>
      <c r="AA320" s="1">
        <v>1</v>
      </c>
      <c r="AB320" s="1">
        <v>1</v>
      </c>
      <c r="AC320" s="1">
        <v>1</v>
      </c>
      <c r="AD320" s="1">
        <v>1</v>
      </c>
      <c r="AE320" s="1">
        <v>1</v>
      </c>
      <c r="AF320" s="1">
        <v>1</v>
      </c>
      <c r="AG320" s="1">
        <v>1</v>
      </c>
      <c r="AH320" s="1">
        <v>1</v>
      </c>
      <c r="AI320" s="1">
        <v>1.0000000000000009</v>
      </c>
      <c r="AJ320" s="1">
        <v>1.0000000000000009</v>
      </c>
      <c r="AK320" s="1">
        <v>1</v>
      </c>
      <c r="AL320" s="1">
        <v>1.0000000000000009</v>
      </c>
      <c r="AM320" s="1">
        <v>1</v>
      </c>
      <c r="AN320" s="1">
        <v>1</v>
      </c>
      <c r="AO320" s="1">
        <v>1.0000000000000009</v>
      </c>
      <c r="AP320" s="1">
        <v>1</v>
      </c>
      <c r="AQ320" s="1">
        <v>1.0000000000000009</v>
      </c>
      <c r="AR320" s="1">
        <v>1.0341746838331038</v>
      </c>
      <c r="AS320" s="1">
        <v>1.0695172766813006</v>
      </c>
      <c r="AT320" s="1">
        <v>1.1060676914659273</v>
      </c>
      <c r="AU320" s="1">
        <v>1.1438672051197865</v>
      </c>
      <c r="AV320" s="1">
        <v>1.1829585052018114</v>
      </c>
      <c r="AW320" s="1">
        <v>1.2233857381047646</v>
      </c>
      <c r="AX320" s="1">
        <v>1.2651945589104234</v>
      </c>
      <c r="AY320" s="1">
        <v>1.3084321829485506</v>
      </c>
      <c r="AZ320" s="1">
        <v>1.3531474391178755</v>
      </c>
      <c r="BA320" s="1">
        <v>1.399390825029303</v>
      </c>
      <c r="BB320" s="1">
        <v>1.399390825029303</v>
      </c>
      <c r="BC320" s="1">
        <v>1.399390825029303</v>
      </c>
      <c r="BD320" s="1">
        <v>1.399390825029303</v>
      </c>
      <c r="BE320" s="1">
        <v>1.399390825029303</v>
      </c>
      <c r="BF320" s="1">
        <v>1.399390825029303</v>
      </c>
      <c r="BG320" s="1">
        <v>1.399390825029303</v>
      </c>
      <c r="BH320" s="1">
        <v>1.399390825029303</v>
      </c>
      <c r="BI320" s="1">
        <v>1.399390825029303</v>
      </c>
      <c r="BJ320" s="1">
        <v>1.399390825029303</v>
      </c>
      <c r="BK320" s="1">
        <v>1.399390825029303</v>
      </c>
      <c r="BL320" s="1">
        <v>1.399390825029303</v>
      </c>
      <c r="BM320" s="1">
        <v>1.399390825029303</v>
      </c>
      <c r="BN320" s="1">
        <v>1.399390825029303</v>
      </c>
      <c r="BO320" s="1">
        <v>1.399390825029303</v>
      </c>
      <c r="BP320" s="1">
        <v>1.399390825029303</v>
      </c>
      <c r="BR320" s="36" t="s">
        <v>237</v>
      </c>
    </row>
    <row r="321" spans="2:70" x14ac:dyDescent="0.3">
      <c r="B321" s="31" t="s">
        <v>93</v>
      </c>
      <c r="C321" s="1">
        <v>1.0000000000000009</v>
      </c>
      <c r="D321" s="1">
        <v>1.0000000000000009</v>
      </c>
      <c r="E321" s="1">
        <v>1.0000000000000009</v>
      </c>
      <c r="F321" s="1">
        <v>1.0000000000000009</v>
      </c>
      <c r="G321" s="1">
        <v>1.0000000000000009</v>
      </c>
      <c r="H321" s="1">
        <v>1.0000000000000009</v>
      </c>
      <c r="I321" s="1">
        <v>1.0000000000000009</v>
      </c>
      <c r="J321" s="1">
        <v>1.0000000000000009</v>
      </c>
      <c r="K321" s="1">
        <v>1.0000000000000009</v>
      </c>
      <c r="L321" s="1">
        <v>1.0000000000000009</v>
      </c>
      <c r="M321" s="1">
        <v>1.0000000000000009</v>
      </c>
      <c r="N321" s="1">
        <v>1.0000000000000009</v>
      </c>
      <c r="O321" s="1">
        <v>1.0000000000000009</v>
      </c>
      <c r="P321" s="1">
        <v>1.0000000000000009</v>
      </c>
      <c r="Q321" s="1">
        <v>1.0000000000000009</v>
      </c>
      <c r="R321" s="1">
        <v>1.0000000000000009</v>
      </c>
      <c r="S321" s="1">
        <v>1.0000000000000009</v>
      </c>
      <c r="T321" s="1">
        <v>1.0000000000000009</v>
      </c>
      <c r="U321" s="1">
        <v>1</v>
      </c>
      <c r="V321" s="1">
        <v>1</v>
      </c>
      <c r="W321" s="1">
        <v>1</v>
      </c>
      <c r="X321" s="1">
        <v>1</v>
      </c>
      <c r="Y321" s="1">
        <v>1</v>
      </c>
      <c r="Z321" s="1">
        <v>1</v>
      </c>
      <c r="AA321" s="1">
        <v>1</v>
      </c>
      <c r="AB321" s="1">
        <v>1</v>
      </c>
      <c r="AC321" s="1">
        <v>1</v>
      </c>
      <c r="AD321" s="1">
        <v>1</v>
      </c>
      <c r="AE321" s="1">
        <v>1</v>
      </c>
      <c r="AF321" s="1">
        <v>1</v>
      </c>
      <c r="AG321" s="1">
        <v>1</v>
      </c>
      <c r="AH321" s="1">
        <v>1</v>
      </c>
      <c r="AI321" s="1">
        <v>1</v>
      </c>
      <c r="AJ321" s="1">
        <v>1</v>
      </c>
      <c r="AK321" s="1">
        <v>1.0000000000000009</v>
      </c>
      <c r="AL321" s="1">
        <v>1</v>
      </c>
      <c r="AM321" s="1">
        <v>1.0000000000000009</v>
      </c>
      <c r="AN321" s="1">
        <v>1.0000000000000009</v>
      </c>
      <c r="AO321" s="1">
        <v>1</v>
      </c>
      <c r="AP321" s="1">
        <v>1.0000000000000009</v>
      </c>
      <c r="AQ321" s="1">
        <v>1</v>
      </c>
      <c r="AR321" s="1">
        <v>1.0458238370040112</v>
      </c>
      <c r="AS321" s="1">
        <v>1.0937474980457922</v>
      </c>
      <c r="AT321" s="1">
        <v>1.1438672051197856</v>
      </c>
      <c r="AU321" s="1">
        <v>1.1962835894814272</v>
      </c>
      <c r="AV321" s="1">
        <v>1.2511018936963985</v>
      </c>
      <c r="AW321" s="1">
        <v>1.3084321829485506</v>
      </c>
      <c r="AX321" s="1">
        <v>1.3683895660307874</v>
      </c>
      <c r="AY321" s="1">
        <v>1.4310944264625691</v>
      </c>
      <c r="AZ321" s="1">
        <v>1.4966726641981385</v>
      </c>
      <c r="BA321" s="1">
        <v>1.5652559484107116</v>
      </c>
      <c r="BB321" s="1">
        <v>1.5652559484107116</v>
      </c>
      <c r="BC321" s="1">
        <v>1.5652559484107116</v>
      </c>
      <c r="BD321" s="1">
        <v>1.5652559484107116</v>
      </c>
      <c r="BE321" s="1">
        <v>1.5652559484107116</v>
      </c>
      <c r="BF321" s="1">
        <v>1.5652559484107116</v>
      </c>
      <c r="BG321" s="1">
        <v>1.5652559484107116</v>
      </c>
      <c r="BH321" s="1">
        <v>1.5652559484107116</v>
      </c>
      <c r="BI321" s="1">
        <v>1.5652559484107116</v>
      </c>
      <c r="BJ321" s="1">
        <v>1.5652559484107116</v>
      </c>
      <c r="BK321" s="1">
        <v>1.5652559484107116</v>
      </c>
      <c r="BL321" s="1">
        <v>1.5652559484107116</v>
      </c>
      <c r="BM321" s="1">
        <v>1.5652559484107116</v>
      </c>
      <c r="BN321" s="1">
        <v>1.5652559484107116</v>
      </c>
      <c r="BO321" s="1">
        <v>1.5652559484107116</v>
      </c>
      <c r="BP321" s="1">
        <v>1.5652559484107116</v>
      </c>
      <c r="BR321" s="36" t="s">
        <v>238</v>
      </c>
    </row>
    <row r="322" spans="2:70" x14ac:dyDescent="0.3">
      <c r="B322" s="31" t="s">
        <v>94</v>
      </c>
      <c r="C322" s="1">
        <v>1.0000000000000009</v>
      </c>
      <c r="D322" s="1">
        <v>1.0000000000000009</v>
      </c>
      <c r="E322" s="1">
        <v>1.0000000000000009</v>
      </c>
      <c r="F322" s="1">
        <v>1.0000000000000009</v>
      </c>
      <c r="G322" s="1">
        <v>1.0000000000000009</v>
      </c>
      <c r="H322" s="1">
        <v>1.0000000000000009</v>
      </c>
      <c r="I322" s="1">
        <v>1.0000000000000009</v>
      </c>
      <c r="J322" s="1">
        <v>1.0000000000000009</v>
      </c>
      <c r="K322" s="1">
        <v>1.0000000000000009</v>
      </c>
      <c r="L322" s="1">
        <v>1.0000000000000009</v>
      </c>
      <c r="M322" s="1">
        <v>1.0000000000000009</v>
      </c>
      <c r="N322" s="1">
        <v>1.0000000000000009</v>
      </c>
      <c r="O322" s="1">
        <v>1.0000000000000009</v>
      </c>
      <c r="P322" s="1">
        <v>1.0000000000000009</v>
      </c>
      <c r="Q322" s="1">
        <v>1.0000000000000009</v>
      </c>
      <c r="R322" s="1">
        <v>1.0000000000000009</v>
      </c>
      <c r="S322" s="1">
        <v>1.0000000000000009</v>
      </c>
      <c r="T322" s="1">
        <v>1.0000000000000009</v>
      </c>
      <c r="U322" s="1">
        <v>1</v>
      </c>
      <c r="V322" s="1">
        <v>1</v>
      </c>
      <c r="W322" s="1">
        <v>1</v>
      </c>
      <c r="X322" s="1">
        <v>1</v>
      </c>
      <c r="Y322" s="1">
        <v>1</v>
      </c>
      <c r="Z322" s="1">
        <v>1</v>
      </c>
      <c r="AA322" s="1">
        <v>1</v>
      </c>
      <c r="AB322" s="1">
        <v>1</v>
      </c>
      <c r="AC322" s="1">
        <v>1</v>
      </c>
      <c r="AD322" s="1">
        <v>1</v>
      </c>
      <c r="AE322" s="1">
        <v>1</v>
      </c>
      <c r="AF322" s="1">
        <v>1</v>
      </c>
      <c r="AG322" s="1">
        <v>1</v>
      </c>
      <c r="AH322" s="1">
        <v>1</v>
      </c>
      <c r="AI322" s="1">
        <v>1</v>
      </c>
      <c r="AJ322" s="1">
        <v>1</v>
      </c>
      <c r="AK322" s="1">
        <v>1.0000000000000009</v>
      </c>
      <c r="AL322" s="1">
        <v>1</v>
      </c>
      <c r="AM322" s="1">
        <v>1.0000000000000009</v>
      </c>
      <c r="AN322" s="1">
        <v>1.0000000000000009</v>
      </c>
      <c r="AO322" s="1">
        <v>1</v>
      </c>
      <c r="AP322" s="1">
        <v>1.0000000000000009</v>
      </c>
      <c r="AQ322" s="1">
        <v>1</v>
      </c>
      <c r="AR322" s="1">
        <v>1.0576042085964477</v>
      </c>
      <c r="AS322" s="1">
        <v>1.1185266620409182</v>
      </c>
      <c r="AT322" s="1">
        <v>1.1829585052018106</v>
      </c>
      <c r="AU322" s="1">
        <v>1.2511018936963973</v>
      </c>
      <c r="AV322" s="1">
        <v>1.3231706281562965</v>
      </c>
      <c r="AW322" s="1">
        <v>1.399390825029303</v>
      </c>
      <c r="AX322" s="1">
        <v>1.4800016260222459</v>
      </c>
      <c r="AY322" s="1">
        <v>1.5652559484107116</v>
      </c>
      <c r="AZ322" s="1">
        <v>1.6554212785697926</v>
      </c>
      <c r="BA322" s="1">
        <v>1.750780511215525</v>
      </c>
      <c r="BB322" s="1">
        <v>1.750780511215525</v>
      </c>
      <c r="BC322" s="1">
        <v>1.750780511215525</v>
      </c>
      <c r="BD322" s="1">
        <v>1.750780511215525</v>
      </c>
      <c r="BE322" s="1">
        <v>1.750780511215525</v>
      </c>
      <c r="BF322" s="1">
        <v>1.750780511215525</v>
      </c>
      <c r="BG322" s="1">
        <v>1.750780511215525</v>
      </c>
      <c r="BH322" s="1">
        <v>1.750780511215525</v>
      </c>
      <c r="BI322" s="1">
        <v>1.750780511215525</v>
      </c>
      <c r="BJ322" s="1">
        <v>1.750780511215525</v>
      </c>
      <c r="BK322" s="1">
        <v>1.750780511215525</v>
      </c>
      <c r="BL322" s="1">
        <v>1.750780511215525</v>
      </c>
      <c r="BM322" s="1">
        <v>1.750780511215525</v>
      </c>
      <c r="BN322" s="1">
        <v>1.750780511215525</v>
      </c>
      <c r="BO322" s="1">
        <v>1.750780511215525</v>
      </c>
      <c r="BP322" s="1">
        <v>1.750780511215525</v>
      </c>
      <c r="BR322" s="36" t="s">
        <v>239</v>
      </c>
    </row>
    <row r="323" spans="2:70" x14ac:dyDescent="0.3">
      <c r="B323" s="31" t="s">
        <v>95</v>
      </c>
      <c r="C323" s="1">
        <v>1.0000000000000009</v>
      </c>
      <c r="D323" s="1">
        <v>1.0000000000000009</v>
      </c>
      <c r="E323" s="1">
        <v>1.0000000000000009</v>
      </c>
      <c r="F323" s="1">
        <v>1.0000000000000009</v>
      </c>
      <c r="G323" s="1">
        <v>1.0000000000000009</v>
      </c>
      <c r="H323" s="1">
        <v>1.0000000000000009</v>
      </c>
      <c r="I323" s="1">
        <v>1.0000000000000009</v>
      </c>
      <c r="J323" s="1">
        <v>1.0000000000000009</v>
      </c>
      <c r="K323" s="1">
        <v>1.0000000000000009</v>
      </c>
      <c r="L323" s="1">
        <v>1.0000000000000009</v>
      </c>
      <c r="M323" s="1">
        <v>1.0000000000000009</v>
      </c>
      <c r="N323" s="1">
        <v>1.0000000000000009</v>
      </c>
      <c r="O323" s="1">
        <v>1.0000000000000009</v>
      </c>
      <c r="P323" s="1">
        <v>1.0000000000000009</v>
      </c>
      <c r="Q323" s="1">
        <v>1.0000000000000009</v>
      </c>
      <c r="R323" s="1">
        <v>1.0000000000000009</v>
      </c>
      <c r="S323" s="1">
        <v>1.0000000000000009</v>
      </c>
      <c r="T323" s="1">
        <v>1.0000000000000009</v>
      </c>
      <c r="U323" s="1">
        <v>1</v>
      </c>
      <c r="V323" s="1">
        <v>1</v>
      </c>
      <c r="W323" s="1">
        <v>1</v>
      </c>
      <c r="X323" s="1">
        <v>1</v>
      </c>
      <c r="Y323" s="1">
        <v>1</v>
      </c>
      <c r="Z323" s="1">
        <v>1</v>
      </c>
      <c r="AA323" s="1">
        <v>1</v>
      </c>
      <c r="AB323" s="1">
        <v>1</v>
      </c>
      <c r="AC323" s="1">
        <v>1</v>
      </c>
      <c r="AD323" s="1">
        <v>1</v>
      </c>
      <c r="AE323" s="1">
        <v>1</v>
      </c>
      <c r="AF323" s="1">
        <v>1</v>
      </c>
      <c r="AG323" s="1">
        <v>1</v>
      </c>
      <c r="AH323" s="1">
        <v>1</v>
      </c>
      <c r="AI323" s="1">
        <v>1</v>
      </c>
      <c r="AJ323" s="1">
        <v>1</v>
      </c>
      <c r="AK323" s="1">
        <v>1.0000000000000009</v>
      </c>
      <c r="AL323" s="1">
        <v>1</v>
      </c>
      <c r="AM323" s="1">
        <v>1.0000000000000009</v>
      </c>
      <c r="AN323" s="1">
        <v>1.0000000000000009</v>
      </c>
      <c r="AO323" s="1">
        <v>1</v>
      </c>
      <c r="AP323" s="1">
        <v>1.0000000000000009</v>
      </c>
      <c r="AQ323" s="1">
        <v>1</v>
      </c>
      <c r="AR323" s="1">
        <v>1.0695172766813024</v>
      </c>
      <c r="AS323" s="1">
        <v>1.1438672051197876</v>
      </c>
      <c r="AT323" s="1">
        <v>1.2233857381047646</v>
      </c>
      <c r="AU323" s="1">
        <v>1.3084321829485506</v>
      </c>
      <c r="AV323" s="1">
        <v>1.3993908250293043</v>
      </c>
      <c r="AW323" s="1">
        <v>1.4966726641981398</v>
      </c>
      <c r="AX323" s="1">
        <v>1.6007172718965426</v>
      </c>
      <c r="AY323" s="1">
        <v>1.7119947773755095</v>
      </c>
      <c r="AZ323" s="1">
        <v>1.8310079919912643</v>
      </c>
      <c r="BA323" s="1">
        <v>1.9582946811761934</v>
      </c>
      <c r="BB323" s="1">
        <v>1.9582946811761934</v>
      </c>
      <c r="BC323" s="1">
        <v>1.9582946811761934</v>
      </c>
      <c r="BD323" s="1">
        <v>1.9582946811761934</v>
      </c>
      <c r="BE323" s="1">
        <v>1.9582946811761934</v>
      </c>
      <c r="BF323" s="1">
        <v>1.9582946811761934</v>
      </c>
      <c r="BG323" s="1">
        <v>1.9582946811761934</v>
      </c>
      <c r="BH323" s="1">
        <v>1.9582946811761934</v>
      </c>
      <c r="BI323" s="1">
        <v>1.9582946811761934</v>
      </c>
      <c r="BJ323" s="1">
        <v>1.9582946811761934</v>
      </c>
      <c r="BK323" s="1">
        <v>1.9582946811761934</v>
      </c>
      <c r="BL323" s="1">
        <v>1.9582946811761934</v>
      </c>
      <c r="BM323" s="1">
        <v>1.9582946811761934</v>
      </c>
      <c r="BN323" s="1">
        <v>1.9582946811761934</v>
      </c>
      <c r="BO323" s="1">
        <v>1.9582946811761934</v>
      </c>
      <c r="BP323" s="1">
        <v>1.9582946811761934</v>
      </c>
      <c r="BR323" s="36" t="s">
        <v>240</v>
      </c>
    </row>
    <row r="324" spans="2:70" x14ac:dyDescent="0.3">
      <c r="B324" s="31" t="s">
        <v>96</v>
      </c>
      <c r="C324" s="1">
        <v>1.0000000000000009</v>
      </c>
      <c r="D324" s="1">
        <v>1.0000000000000009</v>
      </c>
      <c r="E324" s="1">
        <v>1.0000000000000009</v>
      </c>
      <c r="F324" s="1">
        <v>1.0000000000000009</v>
      </c>
      <c r="G324" s="1">
        <v>1.0000000000000009</v>
      </c>
      <c r="H324" s="1">
        <v>1.0000000000000009</v>
      </c>
      <c r="I324" s="1">
        <v>1.0000000000000009</v>
      </c>
      <c r="J324" s="1">
        <v>1.0000000000000009</v>
      </c>
      <c r="K324" s="1">
        <v>1.0000000000000009</v>
      </c>
      <c r="L324" s="1">
        <v>1.0000000000000009</v>
      </c>
      <c r="M324" s="1">
        <v>1.0000000000000009</v>
      </c>
      <c r="N324" s="1">
        <v>1.0000000000000009</v>
      </c>
      <c r="O324" s="1">
        <v>1.0000000000000009</v>
      </c>
      <c r="P324" s="1">
        <v>1.0000000000000009</v>
      </c>
      <c r="Q324" s="1">
        <v>1.0000000000000009</v>
      </c>
      <c r="R324" s="1">
        <v>1.0000000000000009</v>
      </c>
      <c r="S324" s="1">
        <v>1.0000000000000009</v>
      </c>
      <c r="T324" s="1">
        <v>1.0000000000000009</v>
      </c>
      <c r="U324" s="1">
        <v>1</v>
      </c>
      <c r="V324" s="1">
        <v>1</v>
      </c>
      <c r="W324" s="1">
        <v>1</v>
      </c>
      <c r="X324" s="1">
        <v>1</v>
      </c>
      <c r="Y324" s="1">
        <v>1</v>
      </c>
      <c r="Z324" s="1">
        <v>1</v>
      </c>
      <c r="AA324" s="1">
        <v>1</v>
      </c>
      <c r="AB324" s="1">
        <v>1</v>
      </c>
      <c r="AC324" s="1">
        <v>1</v>
      </c>
      <c r="AD324" s="1">
        <v>1</v>
      </c>
      <c r="AE324" s="1">
        <v>1</v>
      </c>
      <c r="AF324" s="1">
        <v>1</v>
      </c>
      <c r="AG324" s="1">
        <v>1</v>
      </c>
      <c r="AH324" s="1">
        <v>1</v>
      </c>
      <c r="AI324" s="1">
        <v>1</v>
      </c>
      <c r="AJ324" s="1">
        <v>1</v>
      </c>
      <c r="AK324" s="1">
        <v>1.0000000000000009</v>
      </c>
      <c r="AL324" s="1">
        <v>1</v>
      </c>
      <c r="AM324" s="1">
        <v>1.0000000000000009</v>
      </c>
      <c r="AN324" s="1">
        <v>1.0000000000000009</v>
      </c>
      <c r="AO324" s="1">
        <v>1</v>
      </c>
      <c r="AP324" s="1">
        <v>1.0000000000000009</v>
      </c>
      <c r="AQ324" s="1">
        <v>1</v>
      </c>
      <c r="AR324" s="1">
        <v>1.0815645359787478</v>
      </c>
      <c r="AS324" s="1">
        <v>1.1697818454869218</v>
      </c>
      <c r="AT324" s="1">
        <v>1.2651945589104234</v>
      </c>
      <c r="AU324" s="1">
        <v>1.3683895660307861</v>
      </c>
      <c r="AV324" s="1">
        <v>1.4800016260222473</v>
      </c>
      <c r="AW324" s="1">
        <v>1.6007172718965412</v>
      </c>
      <c r="AX324" s="1">
        <v>1.7312790334119479</v>
      </c>
      <c r="AY324" s="1">
        <v>1.8724900044219235</v>
      </c>
      <c r="AZ324" s="1">
        <v>2.0252187827574391</v>
      </c>
      <c r="BA324" s="1">
        <v>2.1904048130284899</v>
      </c>
      <c r="BB324" s="1">
        <v>2.1904048130284899</v>
      </c>
      <c r="BC324" s="1">
        <v>2.1904048130284899</v>
      </c>
      <c r="BD324" s="1">
        <v>2.1904048130284899</v>
      </c>
      <c r="BE324" s="1">
        <v>2.1904048130284899</v>
      </c>
      <c r="BF324" s="1">
        <v>2.1904048130284899</v>
      </c>
      <c r="BG324" s="1">
        <v>2.1904048130284899</v>
      </c>
      <c r="BH324" s="1">
        <v>2.1904048130284899</v>
      </c>
      <c r="BI324" s="1">
        <v>2.1904048130284899</v>
      </c>
      <c r="BJ324" s="1">
        <v>2.1904048130284899</v>
      </c>
      <c r="BK324" s="1">
        <v>2.1904048130284899</v>
      </c>
      <c r="BL324" s="1">
        <v>2.1904048130284899</v>
      </c>
      <c r="BM324" s="1">
        <v>2.1904048130284899</v>
      </c>
      <c r="BN324" s="1">
        <v>2.1904048130284899</v>
      </c>
      <c r="BO324" s="1">
        <v>2.1904048130284899</v>
      </c>
      <c r="BP324" s="1">
        <v>2.1904048130284899</v>
      </c>
      <c r="BR324" s="36" t="s">
        <v>241</v>
      </c>
    </row>
    <row r="325" spans="2:70" x14ac:dyDescent="0.3">
      <c r="B325" s="31" t="s">
        <v>97</v>
      </c>
      <c r="C325" s="1">
        <v>1.0000000000000009</v>
      </c>
      <c r="D325" s="1">
        <v>1.0000000000000009</v>
      </c>
      <c r="E325" s="1">
        <v>1.0000000000000009</v>
      </c>
      <c r="F325" s="1">
        <v>1.0000000000000009</v>
      </c>
      <c r="G325" s="1">
        <v>1.0000000000000009</v>
      </c>
      <c r="H325" s="1">
        <v>1.0000000000000009</v>
      </c>
      <c r="I325" s="1">
        <v>1.0000000000000009</v>
      </c>
      <c r="J325" s="1">
        <v>1.0000000000000009</v>
      </c>
      <c r="K325" s="1">
        <v>1.0000000000000009</v>
      </c>
      <c r="L325" s="1">
        <v>1.0000000000000009</v>
      </c>
      <c r="M325" s="1">
        <v>1.0000000000000009</v>
      </c>
      <c r="N325" s="1">
        <v>1.0000000000000009</v>
      </c>
      <c r="O325" s="1">
        <v>1.0000000000000009</v>
      </c>
      <c r="P325" s="1">
        <v>1.0000000000000009</v>
      </c>
      <c r="Q325" s="1">
        <v>1.0000000000000009</v>
      </c>
      <c r="R325" s="1">
        <v>1.0000000000000009</v>
      </c>
      <c r="S325" s="1">
        <v>1.0000000000000009</v>
      </c>
      <c r="T325" s="1">
        <v>1.0000000000000009</v>
      </c>
      <c r="U325" s="1">
        <v>1</v>
      </c>
      <c r="V325" s="1">
        <v>1</v>
      </c>
      <c r="W325" s="1">
        <v>1</v>
      </c>
      <c r="X325" s="1">
        <v>1</v>
      </c>
      <c r="Y325" s="1">
        <v>1</v>
      </c>
      <c r="Z325" s="1">
        <v>1</v>
      </c>
      <c r="AA325" s="1">
        <v>1</v>
      </c>
      <c r="AB325" s="1">
        <v>1</v>
      </c>
      <c r="AC325" s="1">
        <v>1</v>
      </c>
      <c r="AD325" s="1">
        <v>1</v>
      </c>
      <c r="AE325" s="1">
        <v>1</v>
      </c>
      <c r="AF325" s="1">
        <v>1</v>
      </c>
      <c r="AG325" s="1">
        <v>1</v>
      </c>
      <c r="AH325" s="1">
        <v>1</v>
      </c>
      <c r="AI325" s="1">
        <v>1</v>
      </c>
      <c r="AJ325" s="1">
        <v>1</v>
      </c>
      <c r="AK325" s="1">
        <v>1.0000000000000009</v>
      </c>
      <c r="AL325" s="1">
        <v>1</v>
      </c>
      <c r="AM325" s="1">
        <v>1.0000000000000009</v>
      </c>
      <c r="AN325" s="1">
        <v>1.0000000000000009</v>
      </c>
      <c r="AO325" s="1">
        <v>1</v>
      </c>
      <c r="AP325" s="1">
        <v>1.0000000000000009</v>
      </c>
      <c r="AQ325" s="1">
        <v>1</v>
      </c>
      <c r="AR325" s="1">
        <v>1.0815645359787478</v>
      </c>
      <c r="AS325" s="1">
        <v>1.1697818454869218</v>
      </c>
      <c r="AT325" s="1">
        <v>1.2651945589104234</v>
      </c>
      <c r="AU325" s="1">
        <v>1.3683895660307861</v>
      </c>
      <c r="AV325" s="1">
        <v>1.4800016260222473</v>
      </c>
      <c r="AW325" s="1">
        <v>1.6007172718965412</v>
      </c>
      <c r="AX325" s="1">
        <v>1.7312790334119479</v>
      </c>
      <c r="AY325" s="1">
        <v>1.8724900044219235</v>
      </c>
      <c r="AZ325" s="1">
        <v>2.0252187827574391</v>
      </c>
      <c r="BA325" s="1">
        <v>2.1904048130284899</v>
      </c>
      <c r="BB325" s="1">
        <v>2.1904048130284899</v>
      </c>
      <c r="BC325" s="1">
        <v>2.1904048130284899</v>
      </c>
      <c r="BD325" s="1">
        <v>2.1904048130284899</v>
      </c>
      <c r="BE325" s="1">
        <v>2.1904048130284899</v>
      </c>
      <c r="BF325" s="1">
        <v>2.1904048130284899</v>
      </c>
      <c r="BG325" s="1">
        <v>2.1904048130284899</v>
      </c>
      <c r="BH325" s="1">
        <v>2.1904048130284899</v>
      </c>
      <c r="BI325" s="1">
        <v>2.1904048130284899</v>
      </c>
      <c r="BJ325" s="1">
        <v>2.1904048130284899</v>
      </c>
      <c r="BK325" s="1">
        <v>2.1904048130284899</v>
      </c>
      <c r="BL325" s="1">
        <v>2.1904048130284899</v>
      </c>
      <c r="BM325" s="1">
        <v>2.1904048130284899</v>
      </c>
      <c r="BN325" s="1">
        <v>2.1904048130284899</v>
      </c>
      <c r="BO325" s="1">
        <v>2.1904048130284899</v>
      </c>
      <c r="BP325" s="1">
        <v>2.1904048130284899</v>
      </c>
      <c r="BR325" s="36" t="s">
        <v>242</v>
      </c>
    </row>
    <row r="326" spans="2:70" x14ac:dyDescent="0.3">
      <c r="B326" s="31" t="s">
        <v>98</v>
      </c>
      <c r="C326" s="1">
        <v>1.0000000000000009</v>
      </c>
      <c r="D326" s="1">
        <v>1.0000000000000009</v>
      </c>
      <c r="E326" s="1">
        <v>1.0000000000000009</v>
      </c>
      <c r="F326" s="1">
        <v>1.0000000000000009</v>
      </c>
      <c r="G326" s="1">
        <v>1.0000000000000009</v>
      </c>
      <c r="H326" s="1">
        <v>1.0000000000000009</v>
      </c>
      <c r="I326" s="1">
        <v>1.0000000000000009</v>
      </c>
      <c r="J326" s="1">
        <v>1.0000000000000009</v>
      </c>
      <c r="K326" s="1">
        <v>1.0000000000000009</v>
      </c>
      <c r="L326" s="1">
        <v>1.0000000000000009</v>
      </c>
      <c r="M326" s="1">
        <v>1.0000000000000009</v>
      </c>
      <c r="N326" s="1">
        <v>1.0000000000000009</v>
      </c>
      <c r="O326" s="1">
        <v>1.0000000000000009</v>
      </c>
      <c r="P326" s="1">
        <v>1.0000000000000009</v>
      </c>
      <c r="Q326" s="1">
        <v>1.0000000000000009</v>
      </c>
      <c r="R326" s="1">
        <v>1.0000000000000009</v>
      </c>
      <c r="S326" s="1">
        <v>1</v>
      </c>
      <c r="T326" s="1">
        <v>1</v>
      </c>
      <c r="U326" s="1">
        <v>1</v>
      </c>
      <c r="V326" s="1">
        <v>1</v>
      </c>
      <c r="W326" s="1">
        <v>1</v>
      </c>
      <c r="X326" s="1">
        <v>1</v>
      </c>
      <c r="Y326" s="1">
        <v>1</v>
      </c>
      <c r="Z326" s="1">
        <v>1</v>
      </c>
      <c r="AA326" s="1">
        <v>1</v>
      </c>
      <c r="AB326" s="1">
        <v>1</v>
      </c>
      <c r="AC326" s="1">
        <v>1</v>
      </c>
      <c r="AD326" s="1">
        <v>1</v>
      </c>
      <c r="AE326" s="1">
        <v>1</v>
      </c>
      <c r="AF326" s="1">
        <v>1</v>
      </c>
      <c r="AG326" s="1">
        <v>1</v>
      </c>
      <c r="AH326" s="1">
        <v>1</v>
      </c>
      <c r="AI326" s="1">
        <v>1.0000000000000009</v>
      </c>
      <c r="AJ326" s="1">
        <v>1.0000000000000009</v>
      </c>
      <c r="AK326" s="1">
        <v>1</v>
      </c>
      <c r="AL326" s="1">
        <v>1.0000000000000009</v>
      </c>
      <c r="AM326" s="1">
        <v>1</v>
      </c>
      <c r="AN326" s="1">
        <v>1</v>
      </c>
      <c r="AO326" s="1">
        <v>1.0000000000000009</v>
      </c>
      <c r="AP326" s="1">
        <v>1</v>
      </c>
      <c r="AQ326" s="1">
        <v>1.0000000000000009</v>
      </c>
      <c r="AR326" s="1">
        <v>1.0815645359787467</v>
      </c>
      <c r="AS326" s="1">
        <v>1.1697818454869209</v>
      </c>
      <c r="AT326" s="1">
        <v>1.2651945589104248</v>
      </c>
      <c r="AU326" s="1">
        <v>1.3683895660307874</v>
      </c>
      <c r="AV326" s="1">
        <v>1.4800016260222473</v>
      </c>
      <c r="AW326" s="1">
        <v>1.6007172718965412</v>
      </c>
      <c r="AX326" s="1">
        <v>1.7312790334119479</v>
      </c>
      <c r="AY326" s="1">
        <v>1.8724900044219235</v>
      </c>
      <c r="AZ326" s="1">
        <v>2.0252187827574391</v>
      </c>
      <c r="BA326" s="1">
        <v>2.1904048130284899</v>
      </c>
      <c r="BB326" s="1">
        <v>2.1904048130284899</v>
      </c>
      <c r="BC326" s="1">
        <v>2.1904048130284899</v>
      </c>
      <c r="BD326" s="1">
        <v>2.1904048130284899</v>
      </c>
      <c r="BE326" s="1">
        <v>2.1904048130284899</v>
      </c>
      <c r="BF326" s="1">
        <v>2.1904048130284899</v>
      </c>
      <c r="BG326" s="1">
        <v>2.1904048130284899</v>
      </c>
      <c r="BH326" s="1">
        <v>2.1904048130284899</v>
      </c>
      <c r="BI326" s="1">
        <v>2.1904048130284899</v>
      </c>
      <c r="BJ326" s="1">
        <v>2.1904048130284899</v>
      </c>
      <c r="BK326" s="1">
        <v>2.1904048130284899</v>
      </c>
      <c r="BL326" s="1">
        <v>2.1904048130284899</v>
      </c>
      <c r="BM326" s="1">
        <v>2.1904048130284899</v>
      </c>
      <c r="BN326" s="1">
        <v>2.1904048130284899</v>
      </c>
      <c r="BO326" s="1">
        <v>2.1904048130284899</v>
      </c>
      <c r="BP326" s="1">
        <v>2.1904048130284899</v>
      </c>
      <c r="BR326" s="36" t="s">
        <v>243</v>
      </c>
    </row>
    <row r="327" spans="2:70" x14ac:dyDescent="0.3">
      <c r="B327" s="31" t="s">
        <v>99</v>
      </c>
      <c r="C327" s="1">
        <v>1.0000000000000009</v>
      </c>
      <c r="D327" s="1">
        <v>1.0000000000000009</v>
      </c>
      <c r="E327" s="1">
        <v>1.0000000000000009</v>
      </c>
      <c r="F327" s="1">
        <v>1.0000000000000009</v>
      </c>
      <c r="G327" s="1">
        <v>1.0000000000000009</v>
      </c>
      <c r="H327" s="1">
        <v>1.0000000000000009</v>
      </c>
      <c r="I327" s="1">
        <v>1.0000000000000009</v>
      </c>
      <c r="J327" s="1">
        <v>1.0000000000000009</v>
      </c>
      <c r="K327" s="1">
        <v>1.0000000000000009</v>
      </c>
      <c r="L327" s="1">
        <v>1.0000000000000009</v>
      </c>
      <c r="M327" s="1">
        <v>1.0000000000000009</v>
      </c>
      <c r="N327" s="1">
        <v>1.0000000000000009</v>
      </c>
      <c r="O327" s="1">
        <v>1.0000000000000009</v>
      </c>
      <c r="P327" s="1">
        <v>1.0000000000000009</v>
      </c>
      <c r="Q327" s="1">
        <v>1.0000000000000009</v>
      </c>
      <c r="R327" s="1">
        <v>1.0000000000000009</v>
      </c>
      <c r="S327" s="1">
        <v>1</v>
      </c>
      <c r="T327" s="1">
        <v>1</v>
      </c>
      <c r="U327" s="1">
        <v>1</v>
      </c>
      <c r="V327" s="1">
        <v>1</v>
      </c>
      <c r="W327" s="1">
        <v>1</v>
      </c>
      <c r="X327" s="1">
        <v>1</v>
      </c>
      <c r="Y327" s="1">
        <v>1</v>
      </c>
      <c r="Z327" s="1">
        <v>1</v>
      </c>
      <c r="AA327" s="1">
        <v>1</v>
      </c>
      <c r="AB327" s="1">
        <v>1</v>
      </c>
      <c r="AC327" s="1">
        <v>1</v>
      </c>
      <c r="AD327" s="1">
        <v>1</v>
      </c>
      <c r="AE327" s="1">
        <v>1</v>
      </c>
      <c r="AF327" s="1">
        <v>1</v>
      </c>
      <c r="AG327" s="1">
        <v>1</v>
      </c>
      <c r="AH327" s="1">
        <v>1</v>
      </c>
      <c r="AI327" s="1">
        <v>1.0000000000000009</v>
      </c>
      <c r="AJ327" s="1">
        <v>1.0000000000000009</v>
      </c>
      <c r="AK327" s="1">
        <v>1</v>
      </c>
      <c r="AL327" s="1">
        <v>1.0000000000000009</v>
      </c>
      <c r="AM327" s="1">
        <v>1</v>
      </c>
      <c r="AN327" s="1">
        <v>1</v>
      </c>
      <c r="AO327" s="1">
        <v>1.0000000000000009</v>
      </c>
      <c r="AP327" s="1">
        <v>1</v>
      </c>
      <c r="AQ327" s="1">
        <v>1.0000000000000009</v>
      </c>
      <c r="AR327" s="1">
        <v>1.0815645359787467</v>
      </c>
      <c r="AS327" s="1">
        <v>1.1697818454869209</v>
      </c>
      <c r="AT327" s="1">
        <v>1.2651945589104248</v>
      </c>
      <c r="AU327" s="1">
        <v>1.3683895660307874</v>
      </c>
      <c r="AV327" s="1">
        <v>1.4800016260222473</v>
      </c>
      <c r="AW327" s="1">
        <v>1.6007172718965412</v>
      </c>
      <c r="AX327" s="1">
        <v>1.7312790334119479</v>
      </c>
      <c r="AY327" s="1">
        <v>1.8724900044219235</v>
      </c>
      <c r="AZ327" s="1">
        <v>2.0252187827574391</v>
      </c>
      <c r="BA327" s="1">
        <v>2.1904048130284899</v>
      </c>
      <c r="BB327" s="1">
        <v>2.1904048130284899</v>
      </c>
      <c r="BC327" s="1">
        <v>2.1904048130284899</v>
      </c>
      <c r="BD327" s="1">
        <v>2.1904048130284899</v>
      </c>
      <c r="BE327" s="1">
        <v>2.1904048130284899</v>
      </c>
      <c r="BF327" s="1">
        <v>2.1904048130284899</v>
      </c>
      <c r="BG327" s="1">
        <v>2.1904048130284899</v>
      </c>
      <c r="BH327" s="1">
        <v>2.1904048130284899</v>
      </c>
      <c r="BI327" s="1">
        <v>2.1904048130284899</v>
      </c>
      <c r="BJ327" s="1">
        <v>2.1904048130284899</v>
      </c>
      <c r="BK327" s="1">
        <v>2.1904048130284899</v>
      </c>
      <c r="BL327" s="1">
        <v>2.1904048130284899</v>
      </c>
      <c r="BM327" s="1">
        <v>2.1904048130284899</v>
      </c>
      <c r="BN327" s="1">
        <v>2.1904048130284899</v>
      </c>
      <c r="BO327" s="1">
        <v>2.1904048130284899</v>
      </c>
      <c r="BP327" s="1">
        <v>2.1904048130284899</v>
      </c>
      <c r="BR327" s="36" t="s">
        <v>244</v>
      </c>
    </row>
    <row r="328" spans="2:70" x14ac:dyDescent="0.3">
      <c r="B328" s="31" t="s">
        <v>100</v>
      </c>
      <c r="C328" s="1">
        <v>1.0000000000000009</v>
      </c>
      <c r="D328" s="1">
        <v>1.0000000000000009</v>
      </c>
      <c r="E328" s="1">
        <v>1.0000000000000009</v>
      </c>
      <c r="F328" s="1">
        <v>1.0000000000000009</v>
      </c>
      <c r="G328" s="1">
        <v>1.0000000000000009</v>
      </c>
      <c r="H328" s="1">
        <v>1.0000000000000009</v>
      </c>
      <c r="I328" s="1">
        <v>1.0000000000000009</v>
      </c>
      <c r="J328" s="1">
        <v>1.0000000000000009</v>
      </c>
      <c r="K328" s="1">
        <v>1.0000000000000009</v>
      </c>
      <c r="L328" s="1">
        <v>1.0000000000000009</v>
      </c>
      <c r="M328" s="1">
        <v>1.0000000000000009</v>
      </c>
      <c r="N328" s="1">
        <v>1.0000000000000009</v>
      </c>
      <c r="O328" s="1">
        <v>1.0000000000000009</v>
      </c>
      <c r="P328" s="1">
        <v>1.0000000000000009</v>
      </c>
      <c r="Q328" s="1">
        <v>1.0000000000000009</v>
      </c>
      <c r="R328" s="1">
        <v>1.0000000000000009</v>
      </c>
      <c r="S328" s="1">
        <v>1.0000000000000009</v>
      </c>
      <c r="T328" s="1">
        <v>1.0000000000000009</v>
      </c>
      <c r="U328" s="1">
        <v>1</v>
      </c>
      <c r="V328" s="1">
        <v>1</v>
      </c>
      <c r="W328" s="1">
        <v>1</v>
      </c>
      <c r="X328" s="1">
        <v>1</v>
      </c>
      <c r="Y328" s="1">
        <v>1</v>
      </c>
      <c r="Z328" s="1">
        <v>1</v>
      </c>
      <c r="AA328" s="1">
        <v>1</v>
      </c>
      <c r="AB328" s="1">
        <v>1</v>
      </c>
      <c r="AC328" s="1">
        <v>1</v>
      </c>
      <c r="AD328" s="1">
        <v>1</v>
      </c>
      <c r="AE328" s="1">
        <v>1</v>
      </c>
      <c r="AF328" s="1">
        <v>1</v>
      </c>
      <c r="AG328" s="1">
        <v>1</v>
      </c>
      <c r="AH328" s="1">
        <v>1</v>
      </c>
      <c r="AI328" s="1">
        <v>1</v>
      </c>
      <c r="AJ328" s="1">
        <v>1</v>
      </c>
      <c r="AK328" s="1">
        <v>1.0000000000000009</v>
      </c>
      <c r="AL328" s="1">
        <v>1</v>
      </c>
      <c r="AM328" s="1">
        <v>1.0000000000000009</v>
      </c>
      <c r="AN328" s="1">
        <v>1.0000000000000009</v>
      </c>
      <c r="AO328" s="1">
        <v>1</v>
      </c>
      <c r="AP328" s="1">
        <v>1.0000000000000009</v>
      </c>
      <c r="AQ328" s="1">
        <v>1</v>
      </c>
      <c r="AR328" s="1">
        <v>1.0815645359787478</v>
      </c>
      <c r="AS328" s="1">
        <v>1.1697818454869218</v>
      </c>
      <c r="AT328" s="1">
        <v>1.2651945589104234</v>
      </c>
      <c r="AU328" s="1">
        <v>1.3683895660307861</v>
      </c>
      <c r="AV328" s="1">
        <v>1.4800016260222473</v>
      </c>
      <c r="AW328" s="1">
        <v>1.6007172718965412</v>
      </c>
      <c r="AX328" s="1">
        <v>1.7312790334119479</v>
      </c>
      <c r="AY328" s="1">
        <v>1.8724900044219235</v>
      </c>
      <c r="AZ328" s="1">
        <v>2.0252187827574391</v>
      </c>
      <c r="BA328" s="1">
        <v>2.1904048130284899</v>
      </c>
      <c r="BB328" s="1">
        <v>2.1904048130284899</v>
      </c>
      <c r="BC328" s="1">
        <v>2.1904048130284899</v>
      </c>
      <c r="BD328" s="1">
        <v>2.1904048130284899</v>
      </c>
      <c r="BE328" s="1">
        <v>2.1904048130284899</v>
      </c>
      <c r="BF328" s="1">
        <v>2.1904048130284899</v>
      </c>
      <c r="BG328" s="1">
        <v>2.1904048130284899</v>
      </c>
      <c r="BH328" s="1">
        <v>2.1904048130284899</v>
      </c>
      <c r="BI328" s="1">
        <v>2.1904048130284899</v>
      </c>
      <c r="BJ328" s="1">
        <v>2.1904048130284899</v>
      </c>
      <c r="BK328" s="1">
        <v>2.1904048130284899</v>
      </c>
      <c r="BL328" s="1">
        <v>2.1904048130284899</v>
      </c>
      <c r="BM328" s="1">
        <v>2.1904048130284899</v>
      </c>
      <c r="BN328" s="1">
        <v>2.1904048130284899</v>
      </c>
      <c r="BO328" s="1">
        <v>2.1904048130284899</v>
      </c>
      <c r="BP328" s="1">
        <v>2.1904048130284899</v>
      </c>
      <c r="BR328" s="36" t="s">
        <v>245</v>
      </c>
    </row>
    <row r="329" spans="2:70" x14ac:dyDescent="0.3">
      <c r="B329" s="31" t="s">
        <v>101</v>
      </c>
      <c r="C329" s="1">
        <v>1.0000000000000009</v>
      </c>
      <c r="D329" s="1">
        <v>1.0000000000000009</v>
      </c>
      <c r="E329" s="1">
        <v>1.0000000000000009</v>
      </c>
      <c r="F329" s="1">
        <v>1.0000000000000009</v>
      </c>
      <c r="G329" s="1">
        <v>1.0000000000000009</v>
      </c>
      <c r="H329" s="1">
        <v>1.0000000000000009</v>
      </c>
      <c r="I329" s="1">
        <v>1.0000000000000009</v>
      </c>
      <c r="J329" s="1">
        <v>1.0000000000000009</v>
      </c>
      <c r="K329" s="1">
        <v>1.0000000000000009</v>
      </c>
      <c r="L329" s="1">
        <v>1.0000000000000009</v>
      </c>
      <c r="M329" s="1">
        <v>1.0000000000000009</v>
      </c>
      <c r="N329" s="1">
        <v>1.0000000000000009</v>
      </c>
      <c r="O329" s="1">
        <v>1.0000000000000009</v>
      </c>
      <c r="P329" s="1">
        <v>1.0000000000000009</v>
      </c>
      <c r="Q329" s="1">
        <v>1.0000000000000009</v>
      </c>
      <c r="R329" s="1">
        <v>1.0000000000000009</v>
      </c>
      <c r="S329" s="1">
        <v>1.0000000000000009</v>
      </c>
      <c r="T329" s="1">
        <v>1.0000000000000009</v>
      </c>
      <c r="U329" s="1">
        <v>1</v>
      </c>
      <c r="V329" s="1">
        <v>1</v>
      </c>
      <c r="W329" s="1">
        <v>1</v>
      </c>
      <c r="X329" s="1">
        <v>1</v>
      </c>
      <c r="Y329" s="1">
        <v>1</v>
      </c>
      <c r="Z329" s="1">
        <v>1</v>
      </c>
      <c r="AA329" s="1">
        <v>1</v>
      </c>
      <c r="AB329" s="1">
        <v>1</v>
      </c>
      <c r="AC329" s="1">
        <v>1</v>
      </c>
      <c r="AD329" s="1">
        <v>1</v>
      </c>
      <c r="AE329" s="1">
        <v>1</v>
      </c>
      <c r="AF329" s="1">
        <v>1</v>
      </c>
      <c r="AG329" s="1">
        <v>1</v>
      </c>
      <c r="AH329" s="1">
        <v>1</v>
      </c>
      <c r="AI329" s="1">
        <v>1</v>
      </c>
      <c r="AJ329" s="1">
        <v>1</v>
      </c>
      <c r="AK329" s="1">
        <v>1.0000000000000009</v>
      </c>
      <c r="AL329" s="1">
        <v>1</v>
      </c>
      <c r="AM329" s="1">
        <v>1.0000000000000009</v>
      </c>
      <c r="AN329" s="1">
        <v>1.0000000000000009</v>
      </c>
      <c r="AO329" s="1">
        <v>1</v>
      </c>
      <c r="AP329" s="1">
        <v>1.0000000000000009</v>
      </c>
      <c r="AQ329" s="1">
        <v>1</v>
      </c>
      <c r="AR329" s="1">
        <v>1.0815645359787478</v>
      </c>
      <c r="AS329" s="1">
        <v>1.1697818454869218</v>
      </c>
      <c r="AT329" s="1">
        <v>1.2651945589104234</v>
      </c>
      <c r="AU329" s="1">
        <v>1.3683895660307861</v>
      </c>
      <c r="AV329" s="1">
        <v>1.4800016260222473</v>
      </c>
      <c r="AW329" s="1">
        <v>1.6007172718965412</v>
      </c>
      <c r="AX329" s="1">
        <v>1.7312790334119479</v>
      </c>
      <c r="AY329" s="1">
        <v>1.8724900044219235</v>
      </c>
      <c r="AZ329" s="1">
        <v>2.0252187827574391</v>
      </c>
      <c r="BA329" s="1">
        <v>2.1904048130284899</v>
      </c>
      <c r="BB329" s="1">
        <v>2.1904048130284899</v>
      </c>
      <c r="BC329" s="1">
        <v>2.1904048130284899</v>
      </c>
      <c r="BD329" s="1">
        <v>2.1904048130284899</v>
      </c>
      <c r="BE329" s="1">
        <v>2.1904048130284899</v>
      </c>
      <c r="BF329" s="1">
        <v>2.1904048130284899</v>
      </c>
      <c r="BG329" s="1">
        <v>2.1904048130284899</v>
      </c>
      <c r="BH329" s="1">
        <v>2.1904048130284899</v>
      </c>
      <c r="BI329" s="1">
        <v>2.1904048130284899</v>
      </c>
      <c r="BJ329" s="1">
        <v>2.1904048130284899</v>
      </c>
      <c r="BK329" s="1">
        <v>2.1904048130284899</v>
      </c>
      <c r="BL329" s="1">
        <v>2.1904048130284899</v>
      </c>
      <c r="BM329" s="1">
        <v>2.1904048130284899</v>
      </c>
      <c r="BN329" s="1">
        <v>2.1904048130284899</v>
      </c>
      <c r="BO329" s="1">
        <v>2.1904048130284899</v>
      </c>
      <c r="BP329" s="1">
        <v>2.1904048130284899</v>
      </c>
      <c r="BR329" s="36" t="s">
        <v>246</v>
      </c>
    </row>
    <row r="330" spans="2:70" x14ac:dyDescent="0.3">
      <c r="B330" s="31" t="s">
        <v>102</v>
      </c>
      <c r="C330" s="1">
        <v>1.0000000000000009</v>
      </c>
      <c r="D330" s="1">
        <v>1.0000000000000009</v>
      </c>
      <c r="E330" s="1">
        <v>1.0000000000000009</v>
      </c>
      <c r="F330" s="1">
        <v>1.0000000000000009</v>
      </c>
      <c r="G330" s="1">
        <v>1.0000000000000009</v>
      </c>
      <c r="H330" s="1">
        <v>1.0000000000000009</v>
      </c>
      <c r="I330" s="1">
        <v>1.0000000000000009</v>
      </c>
      <c r="J330" s="1">
        <v>1.0000000000000009</v>
      </c>
      <c r="K330" s="1">
        <v>1.0000000000000009</v>
      </c>
      <c r="L330" s="1">
        <v>1.0000000000000009</v>
      </c>
      <c r="M330" s="1">
        <v>1.0000000000000009</v>
      </c>
      <c r="N330" s="1">
        <v>1.0000000000000009</v>
      </c>
      <c r="O330" s="1">
        <v>1.0000000000000009</v>
      </c>
      <c r="P330" s="1">
        <v>1.0000000000000009</v>
      </c>
      <c r="Q330" s="1">
        <v>1.0000000000000009</v>
      </c>
      <c r="R330" s="1">
        <v>1.0000000000000009</v>
      </c>
      <c r="S330" s="1">
        <v>1</v>
      </c>
      <c r="T330" s="1">
        <v>1</v>
      </c>
      <c r="U330" s="1">
        <v>1</v>
      </c>
      <c r="V330" s="1">
        <v>1</v>
      </c>
      <c r="W330" s="1">
        <v>1</v>
      </c>
      <c r="X330" s="1">
        <v>1</v>
      </c>
      <c r="Y330" s="1">
        <v>1</v>
      </c>
      <c r="Z330" s="1">
        <v>1</v>
      </c>
      <c r="AA330" s="1">
        <v>1</v>
      </c>
      <c r="AB330" s="1">
        <v>1</v>
      </c>
      <c r="AC330" s="1">
        <v>1</v>
      </c>
      <c r="AD330" s="1">
        <v>1</v>
      </c>
      <c r="AE330" s="1">
        <v>1</v>
      </c>
      <c r="AF330" s="1">
        <v>1</v>
      </c>
      <c r="AG330" s="1">
        <v>1</v>
      </c>
      <c r="AH330" s="1">
        <v>1</v>
      </c>
      <c r="AI330" s="1">
        <v>1.0000000000000009</v>
      </c>
      <c r="AJ330" s="1">
        <v>1.0000000000000009</v>
      </c>
      <c r="AK330" s="1">
        <v>1</v>
      </c>
      <c r="AL330" s="1">
        <v>1.0000000000000009</v>
      </c>
      <c r="AM330" s="1">
        <v>1</v>
      </c>
      <c r="AN330" s="1">
        <v>1</v>
      </c>
      <c r="AO330" s="1">
        <v>1.0000000000000009</v>
      </c>
      <c r="AP330" s="1">
        <v>1</v>
      </c>
      <c r="AQ330" s="1">
        <v>1.0000000000000009</v>
      </c>
      <c r="AR330" s="1">
        <v>1.0815645359787467</v>
      </c>
      <c r="AS330" s="1">
        <v>1.1697818454869209</v>
      </c>
      <c r="AT330" s="1">
        <v>1.2651945589104248</v>
      </c>
      <c r="AU330" s="1">
        <v>1.3683895660307874</v>
      </c>
      <c r="AV330" s="1">
        <v>1.4800016260222473</v>
      </c>
      <c r="AW330" s="1">
        <v>1.6007172718965412</v>
      </c>
      <c r="AX330" s="1">
        <v>1.7312790334119479</v>
      </c>
      <c r="AY330" s="1">
        <v>1.8724900044219235</v>
      </c>
      <c r="AZ330" s="1">
        <v>2.0252187827574391</v>
      </c>
      <c r="BA330" s="1">
        <v>2.1904048130284899</v>
      </c>
      <c r="BB330" s="1">
        <v>2.1904048130284899</v>
      </c>
      <c r="BC330" s="1">
        <v>2.1904048130284899</v>
      </c>
      <c r="BD330" s="1">
        <v>2.1904048130284899</v>
      </c>
      <c r="BE330" s="1">
        <v>2.1904048130284899</v>
      </c>
      <c r="BF330" s="1">
        <v>2.1904048130284899</v>
      </c>
      <c r="BG330" s="1">
        <v>2.1904048130284899</v>
      </c>
      <c r="BH330" s="1">
        <v>2.1904048130284899</v>
      </c>
      <c r="BI330" s="1">
        <v>2.1904048130284899</v>
      </c>
      <c r="BJ330" s="1">
        <v>2.1904048130284899</v>
      </c>
      <c r="BK330" s="1">
        <v>2.1904048130284899</v>
      </c>
      <c r="BL330" s="1">
        <v>2.1904048130284899</v>
      </c>
      <c r="BM330" s="1">
        <v>2.1904048130284899</v>
      </c>
      <c r="BN330" s="1">
        <v>2.1904048130284899</v>
      </c>
      <c r="BO330" s="1">
        <v>2.1904048130284899</v>
      </c>
      <c r="BP330" s="1">
        <v>2.1904048130284899</v>
      </c>
      <c r="BR330" s="36" t="s">
        <v>247</v>
      </c>
    </row>
    <row r="331" spans="2:70" x14ac:dyDescent="0.3">
      <c r="B331" s="31" t="s">
        <v>103</v>
      </c>
      <c r="C331" s="1">
        <v>1.0000000000000009</v>
      </c>
      <c r="D331" s="1">
        <v>1.0000000000000009</v>
      </c>
      <c r="E331" s="1">
        <v>1.0000000000000009</v>
      </c>
      <c r="F331" s="1">
        <v>1.0000000000000009</v>
      </c>
      <c r="G331" s="1">
        <v>1.0000000000000009</v>
      </c>
      <c r="H331" s="1">
        <v>1.0000000000000009</v>
      </c>
      <c r="I331" s="1">
        <v>1.0000000000000009</v>
      </c>
      <c r="J331" s="1">
        <v>1.0000000000000009</v>
      </c>
      <c r="K331" s="1">
        <v>1.0000000000000009</v>
      </c>
      <c r="L331" s="1">
        <v>1.0000000000000009</v>
      </c>
      <c r="M331" s="1">
        <v>1.0000000000000009</v>
      </c>
      <c r="N331" s="1">
        <v>1.0000000000000009</v>
      </c>
      <c r="O331" s="1">
        <v>1.0000000000000009</v>
      </c>
      <c r="P331" s="1">
        <v>1.0000000000000009</v>
      </c>
      <c r="Q331" s="1">
        <v>1.0000000000000009</v>
      </c>
      <c r="R331" s="1">
        <v>1.0000000000000009</v>
      </c>
      <c r="S331" s="1">
        <v>1</v>
      </c>
      <c r="T331" s="1">
        <v>1</v>
      </c>
      <c r="U331" s="1">
        <v>1</v>
      </c>
      <c r="V331" s="1">
        <v>1</v>
      </c>
      <c r="W331" s="1">
        <v>1</v>
      </c>
      <c r="X331" s="1">
        <v>1</v>
      </c>
      <c r="Y331" s="1">
        <v>1</v>
      </c>
      <c r="Z331" s="1">
        <v>1</v>
      </c>
      <c r="AA331" s="1">
        <v>1</v>
      </c>
      <c r="AB331" s="1">
        <v>1</v>
      </c>
      <c r="AC331" s="1">
        <v>1</v>
      </c>
      <c r="AD331" s="1">
        <v>1</v>
      </c>
      <c r="AE331" s="1">
        <v>1</v>
      </c>
      <c r="AF331" s="1">
        <v>1</v>
      </c>
      <c r="AG331" s="1">
        <v>1</v>
      </c>
      <c r="AH331" s="1">
        <v>1</v>
      </c>
      <c r="AI331" s="1">
        <v>1.0000000000000009</v>
      </c>
      <c r="AJ331" s="1">
        <v>1.0000000000000009</v>
      </c>
      <c r="AK331" s="1">
        <v>1</v>
      </c>
      <c r="AL331" s="1">
        <v>1.0000000000000009</v>
      </c>
      <c r="AM331" s="1">
        <v>1</v>
      </c>
      <c r="AN331" s="1">
        <v>1</v>
      </c>
      <c r="AO331" s="1">
        <v>1.0000000000000009</v>
      </c>
      <c r="AP331" s="1">
        <v>1</v>
      </c>
      <c r="AQ331" s="1">
        <v>1.0000000000000009</v>
      </c>
      <c r="AR331" s="1">
        <v>1.0815645359787467</v>
      </c>
      <c r="AS331" s="1">
        <v>1.1697818454869209</v>
      </c>
      <c r="AT331" s="1">
        <v>1.2651945589104248</v>
      </c>
      <c r="AU331" s="1">
        <v>1.3683895660307874</v>
      </c>
      <c r="AV331" s="1">
        <v>1.4800016260222473</v>
      </c>
      <c r="AW331" s="1">
        <v>1.6007172718965412</v>
      </c>
      <c r="AX331" s="1">
        <v>1.7312790334119479</v>
      </c>
      <c r="AY331" s="1">
        <v>1.8724900044219235</v>
      </c>
      <c r="AZ331" s="1">
        <v>2.0252187827574391</v>
      </c>
      <c r="BA331" s="1">
        <v>2.1904048130284899</v>
      </c>
      <c r="BB331" s="1">
        <v>2.1904048130284899</v>
      </c>
      <c r="BC331" s="1">
        <v>2.1904048130284899</v>
      </c>
      <c r="BD331" s="1">
        <v>2.1904048130284899</v>
      </c>
      <c r="BE331" s="1">
        <v>2.1904048130284899</v>
      </c>
      <c r="BF331" s="1">
        <v>2.1904048130284899</v>
      </c>
      <c r="BG331" s="1">
        <v>2.1904048130284899</v>
      </c>
      <c r="BH331" s="1">
        <v>2.1904048130284899</v>
      </c>
      <c r="BI331" s="1">
        <v>2.1904048130284899</v>
      </c>
      <c r="BJ331" s="1">
        <v>2.1904048130284899</v>
      </c>
      <c r="BK331" s="1">
        <v>2.1904048130284899</v>
      </c>
      <c r="BL331" s="1">
        <v>2.1904048130284899</v>
      </c>
      <c r="BM331" s="1">
        <v>2.1904048130284899</v>
      </c>
      <c r="BN331" s="1">
        <v>2.1904048130284899</v>
      </c>
      <c r="BO331" s="1">
        <v>2.1904048130284899</v>
      </c>
      <c r="BP331" s="1">
        <v>2.1904048130284899</v>
      </c>
      <c r="BR331" s="36" t="s">
        <v>248</v>
      </c>
    </row>
    <row r="332" spans="2:70" x14ac:dyDescent="0.3">
      <c r="B332" s="31" t="s">
        <v>104</v>
      </c>
      <c r="C332" s="1">
        <v>1.0000000000000009</v>
      </c>
      <c r="D332" s="1">
        <v>1.0000000000000009</v>
      </c>
      <c r="E332" s="1">
        <v>1.0000000000000009</v>
      </c>
      <c r="F332" s="1">
        <v>1.0000000000000009</v>
      </c>
      <c r="G332" s="1">
        <v>1.0000000000000009</v>
      </c>
      <c r="H332" s="1">
        <v>1.0000000000000009</v>
      </c>
      <c r="I332" s="1">
        <v>1.0000000000000009</v>
      </c>
      <c r="J332" s="1">
        <v>1.0000000000000009</v>
      </c>
      <c r="K332" s="1">
        <v>1.0000000000000009</v>
      </c>
      <c r="L332" s="1">
        <v>1.0000000000000009</v>
      </c>
      <c r="M332" s="1">
        <v>1.0000000000000009</v>
      </c>
      <c r="N332" s="1">
        <v>1.0000000000000009</v>
      </c>
      <c r="O332" s="1">
        <v>1.0000000000000009</v>
      </c>
      <c r="P332" s="1">
        <v>1.0000000000000009</v>
      </c>
      <c r="Q332" s="1">
        <v>1.0000000000000009</v>
      </c>
      <c r="R332" s="1">
        <v>1.0000000000000009</v>
      </c>
      <c r="S332" s="1">
        <v>1</v>
      </c>
      <c r="T332" s="1">
        <v>1</v>
      </c>
      <c r="U332" s="1">
        <v>1</v>
      </c>
      <c r="V332" s="1">
        <v>1</v>
      </c>
      <c r="W332" s="1">
        <v>1</v>
      </c>
      <c r="X332" s="1">
        <v>1</v>
      </c>
      <c r="Y332" s="1">
        <v>1</v>
      </c>
      <c r="Z332" s="1">
        <v>1</v>
      </c>
      <c r="AA332" s="1">
        <v>1</v>
      </c>
      <c r="AB332" s="1">
        <v>1</v>
      </c>
      <c r="AC332" s="1">
        <v>1</v>
      </c>
      <c r="AD332" s="1">
        <v>1</v>
      </c>
      <c r="AE332" s="1">
        <v>1</v>
      </c>
      <c r="AF332" s="1">
        <v>1</v>
      </c>
      <c r="AG332" s="1">
        <v>1</v>
      </c>
      <c r="AH332" s="1">
        <v>1</v>
      </c>
      <c r="AI332" s="1">
        <v>1.0000000000000009</v>
      </c>
      <c r="AJ332" s="1">
        <v>1.0000000000000009</v>
      </c>
      <c r="AK332" s="1">
        <v>1</v>
      </c>
      <c r="AL332" s="1">
        <v>1.0000000000000009</v>
      </c>
      <c r="AM332" s="1">
        <v>1</v>
      </c>
      <c r="AN332" s="1">
        <v>1</v>
      </c>
      <c r="AO332" s="1">
        <v>1.0000000000000009</v>
      </c>
      <c r="AP332" s="1">
        <v>1</v>
      </c>
      <c r="AQ332" s="1">
        <v>1.0000000000000009</v>
      </c>
      <c r="AR332" s="1">
        <v>1.0815645359787467</v>
      </c>
      <c r="AS332" s="1">
        <v>1.1697818454869209</v>
      </c>
      <c r="AT332" s="1">
        <v>1.2651945589104248</v>
      </c>
      <c r="AU332" s="1">
        <v>1.3683895660307874</v>
      </c>
      <c r="AV332" s="1">
        <v>1.4800016260222473</v>
      </c>
      <c r="AW332" s="1">
        <v>1.6007172718965412</v>
      </c>
      <c r="AX332" s="1">
        <v>1.7312790334119479</v>
      </c>
      <c r="AY332" s="1">
        <v>1.8724900044219235</v>
      </c>
      <c r="AZ332" s="1">
        <v>2.0252187827574391</v>
      </c>
      <c r="BA332" s="1">
        <v>2.1904048130284899</v>
      </c>
      <c r="BB332" s="1">
        <v>2.1904048130284899</v>
      </c>
      <c r="BC332" s="1">
        <v>2.1904048130284899</v>
      </c>
      <c r="BD332" s="1">
        <v>2.1904048130284899</v>
      </c>
      <c r="BE332" s="1">
        <v>2.1904048130284899</v>
      </c>
      <c r="BF332" s="1">
        <v>2.1904048130284899</v>
      </c>
      <c r="BG332" s="1">
        <v>2.1904048130284899</v>
      </c>
      <c r="BH332" s="1">
        <v>2.1904048130284899</v>
      </c>
      <c r="BI332" s="1">
        <v>2.1904048130284899</v>
      </c>
      <c r="BJ332" s="1">
        <v>2.1904048130284899</v>
      </c>
      <c r="BK332" s="1">
        <v>2.1904048130284899</v>
      </c>
      <c r="BL332" s="1">
        <v>2.1904048130284899</v>
      </c>
      <c r="BM332" s="1">
        <v>2.1904048130284899</v>
      </c>
      <c r="BN332" s="1">
        <v>2.1904048130284899</v>
      </c>
      <c r="BO332" s="1">
        <v>2.1904048130284899</v>
      </c>
      <c r="BP332" s="1">
        <v>2.1904048130284899</v>
      </c>
      <c r="BR332" s="36" t="s">
        <v>249</v>
      </c>
    </row>
    <row r="333" spans="2:70" x14ac:dyDescent="0.3">
      <c r="B333" s="31" t="s">
        <v>105</v>
      </c>
      <c r="C333" s="1">
        <v>1.0000000000000009</v>
      </c>
      <c r="D333" s="1">
        <v>1.0000000000000009</v>
      </c>
      <c r="E333" s="1">
        <v>1.0000000000000009</v>
      </c>
      <c r="F333" s="1">
        <v>1.0000000000000009</v>
      </c>
      <c r="G333" s="1">
        <v>1.0000000000000009</v>
      </c>
      <c r="H333" s="1">
        <v>1.0000000000000009</v>
      </c>
      <c r="I333" s="1">
        <v>1.0000000000000009</v>
      </c>
      <c r="J333" s="1">
        <v>1.0000000000000009</v>
      </c>
      <c r="K333" s="1">
        <v>1.0000000000000009</v>
      </c>
      <c r="L333" s="1">
        <v>1.0000000000000009</v>
      </c>
      <c r="M333" s="1">
        <v>1.0000000000000009</v>
      </c>
      <c r="N333" s="1">
        <v>1.0000000000000009</v>
      </c>
      <c r="O333" s="1">
        <v>1.0000000000000009</v>
      </c>
      <c r="P333" s="1">
        <v>1.0000000000000009</v>
      </c>
      <c r="Q333" s="1">
        <v>1.0000000000000009</v>
      </c>
      <c r="R333" s="1">
        <v>1.0000000000000009</v>
      </c>
      <c r="S333" s="1">
        <v>1</v>
      </c>
      <c r="T333" s="1">
        <v>1</v>
      </c>
      <c r="U333" s="1">
        <v>1</v>
      </c>
      <c r="V333" s="1">
        <v>1</v>
      </c>
      <c r="W333" s="1">
        <v>1</v>
      </c>
      <c r="X333" s="1">
        <v>1</v>
      </c>
      <c r="Y333" s="1">
        <v>1</v>
      </c>
      <c r="Z333" s="1">
        <v>1</v>
      </c>
      <c r="AA333" s="1">
        <v>1</v>
      </c>
      <c r="AB333" s="1">
        <v>1</v>
      </c>
      <c r="AC333" s="1">
        <v>1</v>
      </c>
      <c r="AD333" s="1">
        <v>1</v>
      </c>
      <c r="AE333" s="1">
        <v>1</v>
      </c>
      <c r="AF333" s="1">
        <v>1</v>
      </c>
      <c r="AG333" s="1">
        <v>1</v>
      </c>
      <c r="AH333" s="1">
        <v>1</v>
      </c>
      <c r="AI333" s="1">
        <v>1.0000000000000009</v>
      </c>
      <c r="AJ333" s="1">
        <v>1.0000000000000009</v>
      </c>
      <c r="AK333" s="1">
        <v>1</v>
      </c>
      <c r="AL333" s="1">
        <v>1.0000000000000009</v>
      </c>
      <c r="AM333" s="1">
        <v>1</v>
      </c>
      <c r="AN333" s="1">
        <v>1</v>
      </c>
      <c r="AO333" s="1">
        <v>1.0000000000000009</v>
      </c>
      <c r="AP333" s="1">
        <v>1</v>
      </c>
      <c r="AQ333" s="1">
        <v>1.0000000000000009</v>
      </c>
      <c r="AR333" s="1">
        <v>1.0815645359787467</v>
      </c>
      <c r="AS333" s="1">
        <v>1.1697818454869209</v>
      </c>
      <c r="AT333" s="1">
        <v>1.2651945589104248</v>
      </c>
      <c r="AU333" s="1">
        <v>1.3683895660307874</v>
      </c>
      <c r="AV333" s="1">
        <v>1.4800016260222473</v>
      </c>
      <c r="AW333" s="1">
        <v>1.6007172718965412</v>
      </c>
      <c r="AX333" s="1">
        <v>1.7312790334119479</v>
      </c>
      <c r="AY333" s="1">
        <v>1.8724900044219235</v>
      </c>
      <c r="AZ333" s="1">
        <v>2.0252187827574391</v>
      </c>
      <c r="BA333" s="1">
        <v>2.1904048130284899</v>
      </c>
      <c r="BB333" s="1">
        <v>2.1904048130284899</v>
      </c>
      <c r="BC333" s="1">
        <v>2.1904048130284899</v>
      </c>
      <c r="BD333" s="1">
        <v>2.1904048130284899</v>
      </c>
      <c r="BE333" s="1">
        <v>2.1904048130284899</v>
      </c>
      <c r="BF333" s="1">
        <v>2.1904048130284899</v>
      </c>
      <c r="BG333" s="1">
        <v>2.1904048130284899</v>
      </c>
      <c r="BH333" s="1">
        <v>2.1904048130284899</v>
      </c>
      <c r="BI333" s="1">
        <v>2.1904048130284899</v>
      </c>
      <c r="BJ333" s="1">
        <v>2.1904048130284899</v>
      </c>
      <c r="BK333" s="1">
        <v>2.1904048130284899</v>
      </c>
      <c r="BL333" s="1">
        <v>2.1904048130284899</v>
      </c>
      <c r="BM333" s="1">
        <v>2.1904048130284899</v>
      </c>
      <c r="BN333" s="1">
        <v>2.1904048130284899</v>
      </c>
      <c r="BO333" s="1">
        <v>2.1904048130284899</v>
      </c>
      <c r="BP333" s="1">
        <v>2.1904048130284899</v>
      </c>
      <c r="BR333" s="36" t="s">
        <v>250</v>
      </c>
    </row>
    <row r="334" spans="2:70" x14ac:dyDescent="0.3">
      <c r="B334" s="31" t="s">
        <v>106</v>
      </c>
      <c r="C334" s="1">
        <v>1.0000000000000009</v>
      </c>
      <c r="D334" s="1">
        <v>1.0000000000000009</v>
      </c>
      <c r="E334" s="1">
        <v>1.0000000000000009</v>
      </c>
      <c r="F334" s="1">
        <v>1.0000000000000009</v>
      </c>
      <c r="G334" s="1">
        <v>1.0000000000000009</v>
      </c>
      <c r="H334" s="1">
        <v>1.0000000000000009</v>
      </c>
      <c r="I334" s="1">
        <v>1.0000000000000009</v>
      </c>
      <c r="J334" s="1">
        <v>1.0000000000000009</v>
      </c>
      <c r="K334" s="1">
        <v>1.0000000000000009</v>
      </c>
      <c r="L334" s="1">
        <v>1.0000000000000009</v>
      </c>
      <c r="M334" s="1">
        <v>1.0000000000000009</v>
      </c>
      <c r="N334" s="1">
        <v>1.0000000000000009</v>
      </c>
      <c r="O334" s="1">
        <v>1.0000000000000009</v>
      </c>
      <c r="P334" s="1">
        <v>1.0000000000000009</v>
      </c>
      <c r="Q334" s="1">
        <v>1.0000000000000009</v>
      </c>
      <c r="R334" s="1">
        <v>1.0000000000000009</v>
      </c>
      <c r="S334" s="1">
        <v>1</v>
      </c>
      <c r="T334" s="1">
        <v>1</v>
      </c>
      <c r="U334" s="1">
        <v>1</v>
      </c>
      <c r="V334" s="1">
        <v>1</v>
      </c>
      <c r="W334" s="1">
        <v>1</v>
      </c>
      <c r="X334" s="1">
        <v>1</v>
      </c>
      <c r="Y334" s="1">
        <v>1</v>
      </c>
      <c r="Z334" s="1">
        <v>1</v>
      </c>
      <c r="AA334" s="1">
        <v>1</v>
      </c>
      <c r="AB334" s="1">
        <v>1</v>
      </c>
      <c r="AC334" s="1">
        <v>1</v>
      </c>
      <c r="AD334" s="1">
        <v>1</v>
      </c>
      <c r="AE334" s="1">
        <v>1</v>
      </c>
      <c r="AF334" s="1">
        <v>1</v>
      </c>
      <c r="AG334" s="1">
        <v>1</v>
      </c>
      <c r="AH334" s="1">
        <v>1</v>
      </c>
      <c r="AI334" s="1">
        <v>1.0000000000000009</v>
      </c>
      <c r="AJ334" s="1">
        <v>1.0000000000000009</v>
      </c>
      <c r="AK334" s="1">
        <v>1</v>
      </c>
      <c r="AL334" s="1">
        <v>1.0000000000000009</v>
      </c>
      <c r="AM334" s="1">
        <v>1</v>
      </c>
      <c r="AN334" s="1">
        <v>1</v>
      </c>
      <c r="AO334" s="1">
        <v>1.0000000000000009</v>
      </c>
      <c r="AP334" s="1">
        <v>1</v>
      </c>
      <c r="AQ334" s="1">
        <v>1.0000000000000009</v>
      </c>
      <c r="AR334" s="1">
        <v>1.0815645359787467</v>
      </c>
      <c r="AS334" s="1">
        <v>1.1697818454869209</v>
      </c>
      <c r="AT334" s="1">
        <v>1.2651945589104248</v>
      </c>
      <c r="AU334" s="1">
        <v>1.3683895660307874</v>
      </c>
      <c r="AV334" s="1">
        <v>1.4800016260222473</v>
      </c>
      <c r="AW334" s="1">
        <v>1.6007172718965412</v>
      </c>
      <c r="AX334" s="1">
        <v>1.7312790334119479</v>
      </c>
      <c r="AY334" s="1">
        <v>1.8724900044219235</v>
      </c>
      <c r="AZ334" s="1">
        <v>2.0252187827574391</v>
      </c>
      <c r="BA334" s="1">
        <v>2.1904048130284899</v>
      </c>
      <c r="BB334" s="1">
        <v>2.1904048130284899</v>
      </c>
      <c r="BC334" s="1">
        <v>2.1904048130284899</v>
      </c>
      <c r="BD334" s="1">
        <v>2.1904048130284899</v>
      </c>
      <c r="BE334" s="1">
        <v>2.1904048130284899</v>
      </c>
      <c r="BF334" s="1">
        <v>2.1904048130284899</v>
      </c>
      <c r="BG334" s="1">
        <v>2.1904048130284899</v>
      </c>
      <c r="BH334" s="1">
        <v>2.1904048130284899</v>
      </c>
      <c r="BI334" s="1">
        <v>2.1904048130284899</v>
      </c>
      <c r="BJ334" s="1">
        <v>2.1904048130284899</v>
      </c>
      <c r="BK334" s="1">
        <v>2.1904048130284899</v>
      </c>
      <c r="BL334" s="1">
        <v>2.1904048130284899</v>
      </c>
      <c r="BM334" s="1">
        <v>2.1904048130284899</v>
      </c>
      <c r="BN334" s="1">
        <v>2.1904048130284899</v>
      </c>
      <c r="BO334" s="1">
        <v>2.1904048130284899</v>
      </c>
      <c r="BP334" s="1">
        <v>2.1904048130284899</v>
      </c>
      <c r="BR334" s="36" t="s">
        <v>251</v>
      </c>
    </row>
    <row r="335" spans="2:70" x14ac:dyDescent="0.3">
      <c r="B335" s="31" t="s">
        <v>107</v>
      </c>
      <c r="C335" s="1">
        <v>1.0000000000000009</v>
      </c>
      <c r="D335" s="1">
        <v>1.0000000000000009</v>
      </c>
      <c r="E335" s="1">
        <v>1.0000000000000009</v>
      </c>
      <c r="F335" s="1">
        <v>1.0000000000000009</v>
      </c>
      <c r="G335" s="1">
        <v>1.0000000000000009</v>
      </c>
      <c r="H335" s="1">
        <v>1.0000000000000009</v>
      </c>
      <c r="I335" s="1">
        <v>1.0000000000000009</v>
      </c>
      <c r="J335" s="1">
        <v>1.0000000000000009</v>
      </c>
      <c r="K335" s="1">
        <v>1.0000000000000009</v>
      </c>
      <c r="L335" s="1">
        <v>1.0000000000000009</v>
      </c>
      <c r="M335" s="1">
        <v>1.0000000000000009</v>
      </c>
      <c r="N335" s="1">
        <v>1.0000000000000009</v>
      </c>
      <c r="O335" s="1">
        <v>1.0000000000000009</v>
      </c>
      <c r="P335" s="1">
        <v>1.0000000000000009</v>
      </c>
      <c r="Q335" s="1">
        <v>1.0000000000000009</v>
      </c>
      <c r="R335" s="1">
        <v>1.0000000000000009</v>
      </c>
      <c r="S335" s="1">
        <v>1</v>
      </c>
      <c r="T335" s="1">
        <v>1</v>
      </c>
      <c r="U335" s="1">
        <v>1</v>
      </c>
      <c r="V335" s="1">
        <v>1</v>
      </c>
      <c r="W335" s="1">
        <v>1</v>
      </c>
      <c r="X335" s="1">
        <v>1</v>
      </c>
      <c r="Y335" s="1">
        <v>1</v>
      </c>
      <c r="Z335" s="1">
        <v>1</v>
      </c>
      <c r="AA335" s="1">
        <v>1</v>
      </c>
      <c r="AB335" s="1">
        <v>1</v>
      </c>
      <c r="AC335" s="1">
        <v>1</v>
      </c>
      <c r="AD335" s="1">
        <v>1</v>
      </c>
      <c r="AE335" s="1">
        <v>1</v>
      </c>
      <c r="AF335" s="1">
        <v>1</v>
      </c>
      <c r="AG335" s="1">
        <v>1</v>
      </c>
      <c r="AH335" s="1">
        <v>1</v>
      </c>
      <c r="AI335" s="1">
        <v>1.0000000000000009</v>
      </c>
      <c r="AJ335" s="1">
        <v>1.0000000000000009</v>
      </c>
      <c r="AK335" s="1">
        <v>1</v>
      </c>
      <c r="AL335" s="1">
        <v>1.0000000000000009</v>
      </c>
      <c r="AM335" s="1">
        <v>1</v>
      </c>
      <c r="AN335" s="1">
        <v>1</v>
      </c>
      <c r="AO335" s="1">
        <v>1.0000000000000009</v>
      </c>
      <c r="AP335" s="1">
        <v>1</v>
      </c>
      <c r="AQ335" s="1">
        <v>1.0000000000000009</v>
      </c>
      <c r="AR335" s="1">
        <v>1.0815645359787467</v>
      </c>
      <c r="AS335" s="1">
        <v>1.1697818454869209</v>
      </c>
      <c r="AT335" s="1">
        <v>1.2651945589104248</v>
      </c>
      <c r="AU335" s="1">
        <v>1.3683895660307874</v>
      </c>
      <c r="AV335" s="1">
        <v>1.4800016260222473</v>
      </c>
      <c r="AW335" s="1">
        <v>1.6007172718965412</v>
      </c>
      <c r="AX335" s="1">
        <v>1.7312790334119479</v>
      </c>
      <c r="AY335" s="1">
        <v>1.8724900044219235</v>
      </c>
      <c r="AZ335" s="1">
        <v>2.0252187827574391</v>
      </c>
      <c r="BA335" s="1">
        <v>2.1904048130284899</v>
      </c>
      <c r="BB335" s="1">
        <v>2.1904048130284899</v>
      </c>
      <c r="BC335" s="1">
        <v>2.1904048130284899</v>
      </c>
      <c r="BD335" s="1">
        <v>2.1904048130284899</v>
      </c>
      <c r="BE335" s="1">
        <v>2.1904048130284899</v>
      </c>
      <c r="BF335" s="1">
        <v>2.1904048130284899</v>
      </c>
      <c r="BG335" s="1">
        <v>2.1904048130284899</v>
      </c>
      <c r="BH335" s="1">
        <v>2.1904048130284899</v>
      </c>
      <c r="BI335" s="1">
        <v>2.1904048130284899</v>
      </c>
      <c r="BJ335" s="1">
        <v>2.1904048130284899</v>
      </c>
      <c r="BK335" s="1">
        <v>2.1904048130284899</v>
      </c>
      <c r="BL335" s="1">
        <v>2.1904048130284899</v>
      </c>
      <c r="BM335" s="1">
        <v>2.1904048130284899</v>
      </c>
      <c r="BN335" s="1">
        <v>2.1904048130284899</v>
      </c>
      <c r="BO335" s="1">
        <v>2.1904048130284899</v>
      </c>
      <c r="BP335" s="1">
        <v>2.1904048130284899</v>
      </c>
      <c r="BR335" s="36" t="s">
        <v>252</v>
      </c>
    </row>
    <row r="336" spans="2:70" x14ac:dyDescent="0.3">
      <c r="B336" s="31" t="s">
        <v>108</v>
      </c>
      <c r="C336" s="1">
        <v>1.0000000000000009</v>
      </c>
      <c r="D336" s="1">
        <v>1.0000000000000009</v>
      </c>
      <c r="E336" s="1">
        <v>1.0000000000000009</v>
      </c>
      <c r="F336" s="1">
        <v>1.0000000000000009</v>
      </c>
      <c r="G336" s="1">
        <v>1.0000000000000009</v>
      </c>
      <c r="H336" s="1">
        <v>1.0000000000000009</v>
      </c>
      <c r="I336" s="1">
        <v>1.0000000000000009</v>
      </c>
      <c r="J336" s="1">
        <v>1.0000000000000009</v>
      </c>
      <c r="K336" s="1">
        <v>1.0000000000000009</v>
      </c>
      <c r="L336" s="1">
        <v>1.0000000000000009</v>
      </c>
      <c r="M336" s="1">
        <v>1.0000000000000009</v>
      </c>
      <c r="N336" s="1">
        <v>1.0000000000000009</v>
      </c>
      <c r="O336" s="1">
        <v>1.0000000000000009</v>
      </c>
      <c r="P336" s="1">
        <v>1.0000000000000009</v>
      </c>
      <c r="Q336" s="1">
        <v>1.0000000000000009</v>
      </c>
      <c r="R336" s="1">
        <v>1.0000000000000009</v>
      </c>
      <c r="S336" s="1">
        <v>1</v>
      </c>
      <c r="T336" s="1">
        <v>1</v>
      </c>
      <c r="U336" s="1">
        <v>1</v>
      </c>
      <c r="V336" s="1">
        <v>1</v>
      </c>
      <c r="W336" s="1">
        <v>1</v>
      </c>
      <c r="X336" s="1">
        <v>1</v>
      </c>
      <c r="Y336" s="1">
        <v>1</v>
      </c>
      <c r="Z336" s="1">
        <v>1</v>
      </c>
      <c r="AA336" s="1">
        <v>1</v>
      </c>
      <c r="AB336" s="1">
        <v>1</v>
      </c>
      <c r="AC336" s="1">
        <v>1</v>
      </c>
      <c r="AD336" s="1">
        <v>1</v>
      </c>
      <c r="AE336" s="1">
        <v>1</v>
      </c>
      <c r="AF336" s="1">
        <v>1</v>
      </c>
      <c r="AG336" s="1">
        <v>1</v>
      </c>
      <c r="AH336" s="1">
        <v>1</v>
      </c>
      <c r="AI336" s="1">
        <v>1.0000000000000009</v>
      </c>
      <c r="AJ336" s="1">
        <v>1.0000000000000009</v>
      </c>
      <c r="AK336" s="1">
        <v>1</v>
      </c>
      <c r="AL336" s="1">
        <v>1.0000000000000009</v>
      </c>
      <c r="AM336" s="1">
        <v>1</v>
      </c>
      <c r="AN336" s="1">
        <v>1</v>
      </c>
      <c r="AO336" s="1">
        <v>1.0000000000000009</v>
      </c>
      <c r="AP336" s="1">
        <v>1</v>
      </c>
      <c r="AQ336" s="1">
        <v>1.0000000000000009</v>
      </c>
      <c r="AR336" s="1">
        <v>1.0815645359787467</v>
      </c>
      <c r="AS336" s="1">
        <v>1.1697818454869209</v>
      </c>
      <c r="AT336" s="1">
        <v>1.2651945589104248</v>
      </c>
      <c r="AU336" s="1">
        <v>1.3683895660307874</v>
      </c>
      <c r="AV336" s="1">
        <v>1.4800016260222473</v>
      </c>
      <c r="AW336" s="1">
        <v>1.6007172718965412</v>
      </c>
      <c r="AX336" s="1">
        <v>1.7312790334119479</v>
      </c>
      <c r="AY336" s="1">
        <v>1.8724900044219235</v>
      </c>
      <c r="AZ336" s="1">
        <v>2.0252187827574391</v>
      </c>
      <c r="BA336" s="1">
        <v>2.1904048130284899</v>
      </c>
      <c r="BB336" s="1">
        <v>2.1904048130284899</v>
      </c>
      <c r="BC336" s="1">
        <v>2.1904048130284899</v>
      </c>
      <c r="BD336" s="1">
        <v>2.1904048130284899</v>
      </c>
      <c r="BE336" s="1">
        <v>2.1904048130284899</v>
      </c>
      <c r="BF336" s="1">
        <v>2.1904048130284899</v>
      </c>
      <c r="BG336" s="1">
        <v>2.1904048130284899</v>
      </c>
      <c r="BH336" s="1">
        <v>2.1904048130284899</v>
      </c>
      <c r="BI336" s="1">
        <v>2.1904048130284899</v>
      </c>
      <c r="BJ336" s="1">
        <v>2.1904048130284899</v>
      </c>
      <c r="BK336" s="1">
        <v>2.1904048130284899</v>
      </c>
      <c r="BL336" s="1">
        <v>2.1904048130284899</v>
      </c>
      <c r="BM336" s="1">
        <v>2.1904048130284899</v>
      </c>
      <c r="BN336" s="1">
        <v>2.1904048130284899</v>
      </c>
      <c r="BO336" s="1">
        <v>2.1904048130284899</v>
      </c>
      <c r="BP336" s="1">
        <v>2.1904048130284899</v>
      </c>
      <c r="BR336" s="36" t="s">
        <v>253</v>
      </c>
    </row>
    <row r="337" spans="2:70" x14ac:dyDescent="0.3">
      <c r="B337" s="31" t="s">
        <v>109</v>
      </c>
      <c r="C337" s="1">
        <v>1.0000000000000009</v>
      </c>
      <c r="D337" s="1">
        <v>1.0000000000000009</v>
      </c>
      <c r="E337" s="1">
        <v>1.0000000000000009</v>
      </c>
      <c r="F337" s="1">
        <v>1.0000000000000009</v>
      </c>
      <c r="G337" s="1">
        <v>1.0000000000000009</v>
      </c>
      <c r="H337" s="1">
        <v>1.0000000000000009</v>
      </c>
      <c r="I337" s="1">
        <v>1.0000000000000009</v>
      </c>
      <c r="J337" s="1">
        <v>1.0000000000000009</v>
      </c>
      <c r="K337" s="1">
        <v>1.0000000000000009</v>
      </c>
      <c r="L337" s="1">
        <v>1.0000000000000009</v>
      </c>
      <c r="M337" s="1">
        <v>1.0000000000000009</v>
      </c>
      <c r="N337" s="1">
        <v>1.0000000000000009</v>
      </c>
      <c r="O337" s="1">
        <v>1.0000000000000009</v>
      </c>
      <c r="P337" s="1">
        <v>1.0000000000000009</v>
      </c>
      <c r="Q337" s="1">
        <v>1.0000000000000009</v>
      </c>
      <c r="R337" s="1">
        <v>1.0000000000000009</v>
      </c>
      <c r="S337" s="1">
        <v>1</v>
      </c>
      <c r="T337" s="1">
        <v>1</v>
      </c>
      <c r="U337" s="1">
        <v>1</v>
      </c>
      <c r="V337" s="1">
        <v>1</v>
      </c>
      <c r="W337" s="1">
        <v>1</v>
      </c>
      <c r="X337" s="1">
        <v>1</v>
      </c>
      <c r="Y337" s="1">
        <v>1</v>
      </c>
      <c r="Z337" s="1">
        <v>1</v>
      </c>
      <c r="AA337" s="1">
        <v>1</v>
      </c>
      <c r="AB337" s="1">
        <v>1</v>
      </c>
      <c r="AC337" s="1">
        <v>1</v>
      </c>
      <c r="AD337" s="1">
        <v>1</v>
      </c>
      <c r="AE337" s="1">
        <v>1</v>
      </c>
      <c r="AF337" s="1">
        <v>1</v>
      </c>
      <c r="AG337" s="1">
        <v>1</v>
      </c>
      <c r="AH337" s="1">
        <v>1</v>
      </c>
      <c r="AI337" s="1">
        <v>1.0000000000000009</v>
      </c>
      <c r="AJ337" s="1">
        <v>1.0000000000000009</v>
      </c>
      <c r="AK337" s="1">
        <v>1</v>
      </c>
      <c r="AL337" s="1">
        <v>1.0000000000000009</v>
      </c>
      <c r="AM337" s="1">
        <v>1</v>
      </c>
      <c r="AN337" s="1">
        <v>1</v>
      </c>
      <c r="AO337" s="1">
        <v>1.0000000000000009</v>
      </c>
      <c r="AP337" s="1">
        <v>1</v>
      </c>
      <c r="AQ337" s="1">
        <v>1.0000000000000009</v>
      </c>
      <c r="AR337" s="1">
        <v>1.0815645359787467</v>
      </c>
      <c r="AS337" s="1">
        <v>1.1697818454869209</v>
      </c>
      <c r="AT337" s="1">
        <v>1.2651945589104248</v>
      </c>
      <c r="AU337" s="1">
        <v>1.3683895660307874</v>
      </c>
      <c r="AV337" s="1">
        <v>1.4800016260222473</v>
      </c>
      <c r="AW337" s="1">
        <v>1.6007172718965412</v>
      </c>
      <c r="AX337" s="1">
        <v>1.7312790334119479</v>
      </c>
      <c r="AY337" s="1">
        <v>1.8724900044219235</v>
      </c>
      <c r="AZ337" s="1">
        <v>2.0252187827574391</v>
      </c>
      <c r="BA337" s="1">
        <v>2.1904048130284899</v>
      </c>
      <c r="BB337" s="1">
        <v>2.1904048130284899</v>
      </c>
      <c r="BC337" s="1">
        <v>2.1904048130284899</v>
      </c>
      <c r="BD337" s="1">
        <v>2.1904048130284899</v>
      </c>
      <c r="BE337" s="1">
        <v>2.1904048130284899</v>
      </c>
      <c r="BF337" s="1">
        <v>2.1904048130284899</v>
      </c>
      <c r="BG337" s="1">
        <v>2.1904048130284899</v>
      </c>
      <c r="BH337" s="1">
        <v>2.1904048130284899</v>
      </c>
      <c r="BI337" s="1">
        <v>2.1904048130284899</v>
      </c>
      <c r="BJ337" s="1">
        <v>2.1904048130284899</v>
      </c>
      <c r="BK337" s="1">
        <v>2.1904048130284899</v>
      </c>
      <c r="BL337" s="1">
        <v>2.1904048130284899</v>
      </c>
      <c r="BM337" s="1">
        <v>2.1904048130284899</v>
      </c>
      <c r="BN337" s="1">
        <v>2.1904048130284899</v>
      </c>
      <c r="BO337" s="1">
        <v>2.1904048130284899</v>
      </c>
      <c r="BP337" s="1">
        <v>2.1904048130284899</v>
      </c>
      <c r="BR337" s="36" t="s">
        <v>254</v>
      </c>
    </row>
    <row r="338" spans="2:70" x14ac:dyDescent="0.3">
      <c r="B338" s="31" t="s">
        <v>110</v>
      </c>
      <c r="C338" s="1">
        <v>1.0000000000000009</v>
      </c>
      <c r="D338" s="1">
        <v>1.0000000000000009</v>
      </c>
      <c r="E338" s="1">
        <v>1.0000000000000009</v>
      </c>
      <c r="F338" s="1">
        <v>1.0000000000000009</v>
      </c>
      <c r="G338" s="1">
        <v>1.0000000000000009</v>
      </c>
      <c r="H338" s="1">
        <v>1.0000000000000009</v>
      </c>
      <c r="I338" s="1">
        <v>1.0000000000000009</v>
      </c>
      <c r="J338" s="1">
        <v>1.0000000000000009</v>
      </c>
      <c r="K338" s="1">
        <v>1.0000000000000009</v>
      </c>
      <c r="L338" s="1">
        <v>1.0000000000000009</v>
      </c>
      <c r="M338" s="1">
        <v>1.0000000000000009</v>
      </c>
      <c r="N338" s="1">
        <v>1.0000000000000009</v>
      </c>
      <c r="O338" s="1">
        <v>1.0000000000000009</v>
      </c>
      <c r="P338" s="1">
        <v>1.0000000000000009</v>
      </c>
      <c r="Q338" s="1">
        <v>1.0000000000000009</v>
      </c>
      <c r="R338" s="1">
        <v>1.0000000000000009</v>
      </c>
      <c r="S338" s="1">
        <v>1</v>
      </c>
      <c r="T338" s="1">
        <v>1</v>
      </c>
      <c r="U338" s="1">
        <v>1</v>
      </c>
      <c r="V338" s="1">
        <v>1</v>
      </c>
      <c r="W338" s="1">
        <v>1</v>
      </c>
      <c r="X338" s="1">
        <v>1</v>
      </c>
      <c r="Y338" s="1">
        <v>1</v>
      </c>
      <c r="Z338" s="1">
        <v>1</v>
      </c>
      <c r="AA338" s="1">
        <v>1</v>
      </c>
      <c r="AB338" s="1">
        <v>1</v>
      </c>
      <c r="AC338" s="1">
        <v>1</v>
      </c>
      <c r="AD338" s="1">
        <v>1</v>
      </c>
      <c r="AE338" s="1">
        <v>1</v>
      </c>
      <c r="AF338" s="1">
        <v>1</v>
      </c>
      <c r="AG338" s="1">
        <v>1</v>
      </c>
      <c r="AH338" s="1">
        <v>1</v>
      </c>
      <c r="AI338" s="1">
        <v>1.0000000000000009</v>
      </c>
      <c r="AJ338" s="1">
        <v>1.0000000000000009</v>
      </c>
      <c r="AK338" s="1">
        <v>1</v>
      </c>
      <c r="AL338" s="1">
        <v>1.0000000000000009</v>
      </c>
      <c r="AM338" s="1">
        <v>1</v>
      </c>
      <c r="AN338" s="1">
        <v>1</v>
      </c>
      <c r="AO338" s="1">
        <v>1.0000000000000009</v>
      </c>
      <c r="AP338" s="1">
        <v>1</v>
      </c>
      <c r="AQ338" s="1">
        <v>1.0000000000000009</v>
      </c>
      <c r="AR338" s="1">
        <v>1.0815645359787467</v>
      </c>
      <c r="AS338" s="1">
        <v>1.1697818454869209</v>
      </c>
      <c r="AT338" s="1">
        <v>1.2651945589104248</v>
      </c>
      <c r="AU338" s="1">
        <v>1.3683895660307874</v>
      </c>
      <c r="AV338" s="1">
        <v>1.4800016260222473</v>
      </c>
      <c r="AW338" s="1">
        <v>1.6007172718965412</v>
      </c>
      <c r="AX338" s="1">
        <v>1.7312790334119479</v>
      </c>
      <c r="AY338" s="1">
        <v>1.8724900044219235</v>
      </c>
      <c r="AZ338" s="1">
        <v>2.0252187827574391</v>
      </c>
      <c r="BA338" s="1">
        <v>2.1904048130284899</v>
      </c>
      <c r="BB338" s="1">
        <v>2.1904048130284899</v>
      </c>
      <c r="BC338" s="1">
        <v>2.1904048130284899</v>
      </c>
      <c r="BD338" s="1">
        <v>2.1904048130284899</v>
      </c>
      <c r="BE338" s="1">
        <v>2.1904048130284899</v>
      </c>
      <c r="BF338" s="1">
        <v>2.1904048130284899</v>
      </c>
      <c r="BG338" s="1">
        <v>2.1904048130284899</v>
      </c>
      <c r="BH338" s="1">
        <v>2.1904048130284899</v>
      </c>
      <c r="BI338" s="1">
        <v>2.1904048130284899</v>
      </c>
      <c r="BJ338" s="1">
        <v>2.1904048130284899</v>
      </c>
      <c r="BK338" s="1">
        <v>2.1904048130284899</v>
      </c>
      <c r="BL338" s="1">
        <v>2.1904048130284899</v>
      </c>
      <c r="BM338" s="1">
        <v>2.1904048130284899</v>
      </c>
      <c r="BN338" s="1">
        <v>2.1904048130284899</v>
      </c>
      <c r="BO338" s="1">
        <v>2.1904048130284899</v>
      </c>
      <c r="BP338" s="1">
        <v>2.1904048130284899</v>
      </c>
      <c r="BR338" s="36" t="s">
        <v>255</v>
      </c>
    </row>
    <row r="339" spans="2:70" x14ac:dyDescent="0.3">
      <c r="B339" s="31" t="s">
        <v>111</v>
      </c>
      <c r="C339" s="1">
        <v>1.0000000000000009</v>
      </c>
      <c r="D339" s="1">
        <v>1.0000000000000009</v>
      </c>
      <c r="E339" s="1">
        <v>1.0000000000000009</v>
      </c>
      <c r="F339" s="1">
        <v>1.0000000000000009</v>
      </c>
      <c r="G339" s="1">
        <v>1.0000000000000009</v>
      </c>
      <c r="H339" s="1">
        <v>1.0000000000000009</v>
      </c>
      <c r="I339" s="1">
        <v>1.0000000000000009</v>
      </c>
      <c r="J339" s="1">
        <v>1.0000000000000009</v>
      </c>
      <c r="K339" s="1">
        <v>1.0000000000000009</v>
      </c>
      <c r="L339" s="1">
        <v>1.0000000000000009</v>
      </c>
      <c r="M339" s="1">
        <v>1.0000000000000009</v>
      </c>
      <c r="N339" s="1">
        <v>1.0000000000000009</v>
      </c>
      <c r="O339" s="1">
        <v>1.0000000000000009</v>
      </c>
      <c r="P339" s="1">
        <v>1.0000000000000009</v>
      </c>
      <c r="Q339" s="1">
        <v>1.0000000000000009</v>
      </c>
      <c r="R339" s="1">
        <v>1.0000000000000009</v>
      </c>
      <c r="S339" s="1">
        <v>1</v>
      </c>
      <c r="T339" s="1">
        <v>1</v>
      </c>
      <c r="U339" s="1">
        <v>1</v>
      </c>
      <c r="V339" s="1">
        <v>1</v>
      </c>
      <c r="W339" s="1">
        <v>1</v>
      </c>
      <c r="X339" s="1">
        <v>1</v>
      </c>
      <c r="Y339" s="1">
        <v>1</v>
      </c>
      <c r="Z339" s="1">
        <v>1</v>
      </c>
      <c r="AA339" s="1">
        <v>1</v>
      </c>
      <c r="AB339" s="1">
        <v>1</v>
      </c>
      <c r="AC339" s="1">
        <v>1</v>
      </c>
      <c r="AD339" s="1">
        <v>1</v>
      </c>
      <c r="AE339" s="1">
        <v>1</v>
      </c>
      <c r="AF339" s="1">
        <v>1</v>
      </c>
      <c r="AG339" s="1">
        <v>1</v>
      </c>
      <c r="AH339" s="1">
        <v>1</v>
      </c>
      <c r="AI339" s="1">
        <v>1.0000000000000009</v>
      </c>
      <c r="AJ339" s="1">
        <v>1.0000000000000009</v>
      </c>
      <c r="AK339" s="1">
        <v>1</v>
      </c>
      <c r="AL339" s="1">
        <v>1.0000000000000009</v>
      </c>
      <c r="AM339" s="1">
        <v>1</v>
      </c>
      <c r="AN339" s="1">
        <v>1</v>
      </c>
      <c r="AO339" s="1">
        <v>1.0000000000000009</v>
      </c>
      <c r="AP339" s="1">
        <v>1</v>
      </c>
      <c r="AQ339" s="1">
        <v>1.0000000000000009</v>
      </c>
      <c r="AR339" s="1">
        <v>1.0815645359787467</v>
      </c>
      <c r="AS339" s="1">
        <v>1.1697818454869209</v>
      </c>
      <c r="AT339" s="1">
        <v>1.2651945589104248</v>
      </c>
      <c r="AU339" s="1">
        <v>1.3683895660307874</v>
      </c>
      <c r="AV339" s="1">
        <v>1.4800016260222473</v>
      </c>
      <c r="AW339" s="1">
        <v>1.6007172718965412</v>
      </c>
      <c r="AX339" s="1">
        <v>1.7312790334119479</v>
      </c>
      <c r="AY339" s="1">
        <v>1.8724900044219235</v>
      </c>
      <c r="AZ339" s="1">
        <v>2.0252187827574391</v>
      </c>
      <c r="BA339" s="1">
        <v>2.1904048130284899</v>
      </c>
      <c r="BB339" s="1">
        <v>2.1904048130284899</v>
      </c>
      <c r="BC339" s="1">
        <v>2.1904048130284899</v>
      </c>
      <c r="BD339" s="1">
        <v>2.1904048130284899</v>
      </c>
      <c r="BE339" s="1">
        <v>2.1904048130284899</v>
      </c>
      <c r="BF339" s="1">
        <v>2.1904048130284899</v>
      </c>
      <c r="BG339" s="1">
        <v>2.1904048130284899</v>
      </c>
      <c r="BH339" s="1">
        <v>2.1904048130284899</v>
      </c>
      <c r="BI339" s="1">
        <v>2.1904048130284899</v>
      </c>
      <c r="BJ339" s="1">
        <v>2.1904048130284899</v>
      </c>
      <c r="BK339" s="1">
        <v>2.1904048130284899</v>
      </c>
      <c r="BL339" s="1">
        <v>2.1904048130284899</v>
      </c>
      <c r="BM339" s="1">
        <v>2.1904048130284899</v>
      </c>
      <c r="BN339" s="1">
        <v>2.1904048130284899</v>
      </c>
      <c r="BO339" s="1">
        <v>2.1904048130284899</v>
      </c>
      <c r="BP339" s="1">
        <v>2.1904048130284899</v>
      </c>
      <c r="BR339" s="36" t="s">
        <v>256</v>
      </c>
    </row>
    <row r="340" spans="2:70" x14ac:dyDescent="0.3">
      <c r="B340" s="31" t="s">
        <v>112</v>
      </c>
      <c r="C340" s="1">
        <v>1.0000000000000009</v>
      </c>
      <c r="D340" s="1">
        <v>1.0000000000000009</v>
      </c>
      <c r="E340" s="1">
        <v>1.0000000000000009</v>
      </c>
      <c r="F340" s="1">
        <v>1.0000000000000009</v>
      </c>
      <c r="G340" s="1">
        <v>1.0000000000000009</v>
      </c>
      <c r="H340" s="1">
        <v>1.0000000000000009</v>
      </c>
      <c r="I340" s="1">
        <v>1.0000000000000009</v>
      </c>
      <c r="J340" s="1">
        <v>1.0000000000000009</v>
      </c>
      <c r="K340" s="1">
        <v>1.0000000000000009</v>
      </c>
      <c r="L340" s="1">
        <v>1.0000000000000009</v>
      </c>
      <c r="M340" s="1">
        <v>1.0000000000000009</v>
      </c>
      <c r="N340" s="1">
        <v>1.0000000000000009</v>
      </c>
      <c r="O340" s="1">
        <v>1.0000000000000009</v>
      </c>
      <c r="P340" s="1">
        <v>1.0000000000000009</v>
      </c>
      <c r="Q340" s="1">
        <v>1.0000000000000009</v>
      </c>
      <c r="R340" s="1">
        <v>1.0000000000000009</v>
      </c>
      <c r="S340" s="1">
        <v>1</v>
      </c>
      <c r="T340" s="1">
        <v>1</v>
      </c>
      <c r="U340" s="1">
        <v>1</v>
      </c>
      <c r="V340" s="1">
        <v>1</v>
      </c>
      <c r="W340" s="1">
        <v>1</v>
      </c>
      <c r="X340" s="1">
        <v>1</v>
      </c>
      <c r="Y340" s="1">
        <v>1</v>
      </c>
      <c r="Z340" s="1">
        <v>1</v>
      </c>
      <c r="AA340" s="1">
        <v>1</v>
      </c>
      <c r="AB340" s="1">
        <v>1</v>
      </c>
      <c r="AC340" s="1">
        <v>1</v>
      </c>
      <c r="AD340" s="1">
        <v>1</v>
      </c>
      <c r="AE340" s="1">
        <v>1</v>
      </c>
      <c r="AF340" s="1">
        <v>1</v>
      </c>
      <c r="AG340" s="1">
        <v>1</v>
      </c>
      <c r="AH340" s="1">
        <v>1</v>
      </c>
      <c r="AI340" s="1">
        <v>1.0000000000000009</v>
      </c>
      <c r="AJ340" s="1">
        <v>1.0000000000000009</v>
      </c>
      <c r="AK340" s="1">
        <v>1</v>
      </c>
      <c r="AL340" s="1">
        <v>1.0000000000000009</v>
      </c>
      <c r="AM340" s="1">
        <v>1</v>
      </c>
      <c r="AN340" s="1">
        <v>1</v>
      </c>
      <c r="AO340" s="1">
        <v>1.0000000000000009</v>
      </c>
      <c r="AP340" s="1">
        <v>1</v>
      </c>
      <c r="AQ340" s="1">
        <v>1.0000000000000009</v>
      </c>
      <c r="AR340" s="1">
        <v>1.0815645359787467</v>
      </c>
      <c r="AS340" s="1">
        <v>1.1697818454869209</v>
      </c>
      <c r="AT340" s="1">
        <v>1.2651945589104248</v>
      </c>
      <c r="AU340" s="1">
        <v>1.3683895660307874</v>
      </c>
      <c r="AV340" s="1">
        <v>1.4800016260222473</v>
      </c>
      <c r="AW340" s="1">
        <v>1.6007172718965412</v>
      </c>
      <c r="AX340" s="1">
        <v>1.7312790334119479</v>
      </c>
      <c r="AY340" s="1">
        <v>1.8724900044219235</v>
      </c>
      <c r="AZ340" s="1">
        <v>2.0252187827574391</v>
      </c>
      <c r="BA340" s="1">
        <v>2.1904048130284899</v>
      </c>
      <c r="BB340" s="1">
        <v>2.1904048130284899</v>
      </c>
      <c r="BC340" s="1">
        <v>2.1904048130284899</v>
      </c>
      <c r="BD340" s="1">
        <v>2.1904048130284899</v>
      </c>
      <c r="BE340" s="1">
        <v>2.1904048130284899</v>
      </c>
      <c r="BF340" s="1">
        <v>2.1904048130284899</v>
      </c>
      <c r="BG340" s="1">
        <v>2.1904048130284899</v>
      </c>
      <c r="BH340" s="1">
        <v>2.1904048130284899</v>
      </c>
      <c r="BI340" s="1">
        <v>2.1904048130284899</v>
      </c>
      <c r="BJ340" s="1">
        <v>2.1904048130284899</v>
      </c>
      <c r="BK340" s="1">
        <v>2.1904048130284899</v>
      </c>
      <c r="BL340" s="1">
        <v>2.1904048130284899</v>
      </c>
      <c r="BM340" s="1">
        <v>2.1904048130284899</v>
      </c>
      <c r="BN340" s="1">
        <v>2.1904048130284899</v>
      </c>
      <c r="BO340" s="1">
        <v>2.1904048130284899</v>
      </c>
      <c r="BP340" s="1">
        <v>2.1904048130284899</v>
      </c>
      <c r="BR340" s="36" t="s">
        <v>257</v>
      </c>
    </row>
    <row r="341" spans="2:70" x14ac:dyDescent="0.3">
      <c r="B341" s="31" t="s">
        <v>113</v>
      </c>
      <c r="C341" s="1">
        <v>1.0000000000000009</v>
      </c>
      <c r="D341" s="1">
        <v>1.0000000000000009</v>
      </c>
      <c r="E341" s="1">
        <v>1.0000000000000009</v>
      </c>
      <c r="F341" s="1">
        <v>1.0000000000000009</v>
      </c>
      <c r="G341" s="1">
        <v>1.0000000000000009</v>
      </c>
      <c r="H341" s="1">
        <v>1.0000000000000009</v>
      </c>
      <c r="I341" s="1">
        <v>1.0000000000000009</v>
      </c>
      <c r="J341" s="1">
        <v>1.0000000000000009</v>
      </c>
      <c r="K341" s="1">
        <v>1.0000000000000009</v>
      </c>
      <c r="L341" s="1">
        <v>1.0000000000000009</v>
      </c>
      <c r="M341" s="1">
        <v>1.0000000000000009</v>
      </c>
      <c r="N341" s="1">
        <v>1.0000000000000009</v>
      </c>
      <c r="O341" s="1">
        <v>1.0000000000000009</v>
      </c>
      <c r="P341" s="1">
        <v>1.0000000000000009</v>
      </c>
      <c r="Q341" s="1">
        <v>1.0000000000000009</v>
      </c>
      <c r="R341" s="1">
        <v>1.0000000000000009</v>
      </c>
      <c r="S341" s="1">
        <v>1</v>
      </c>
      <c r="T341" s="1">
        <v>1</v>
      </c>
      <c r="U341" s="1">
        <v>1</v>
      </c>
      <c r="V341" s="1">
        <v>1</v>
      </c>
      <c r="W341" s="1">
        <v>1</v>
      </c>
      <c r="X341" s="1">
        <v>1</v>
      </c>
      <c r="Y341" s="1">
        <v>1</v>
      </c>
      <c r="Z341" s="1">
        <v>1</v>
      </c>
      <c r="AA341" s="1">
        <v>1</v>
      </c>
      <c r="AB341" s="1">
        <v>1</v>
      </c>
      <c r="AC341" s="1">
        <v>1</v>
      </c>
      <c r="AD341" s="1">
        <v>1</v>
      </c>
      <c r="AE341" s="1">
        <v>1</v>
      </c>
      <c r="AF341" s="1">
        <v>1</v>
      </c>
      <c r="AG341" s="1">
        <v>1</v>
      </c>
      <c r="AH341" s="1">
        <v>1</v>
      </c>
      <c r="AI341" s="1">
        <v>1.0000000000000009</v>
      </c>
      <c r="AJ341" s="1">
        <v>1.0000000000000009</v>
      </c>
      <c r="AK341" s="1">
        <v>1</v>
      </c>
      <c r="AL341" s="1">
        <v>1.0000000000000009</v>
      </c>
      <c r="AM341" s="1">
        <v>1</v>
      </c>
      <c r="AN341" s="1">
        <v>1</v>
      </c>
      <c r="AO341" s="1">
        <v>1.0000000000000009</v>
      </c>
      <c r="AP341" s="1">
        <v>1</v>
      </c>
      <c r="AQ341" s="1">
        <v>1.0000000000000009</v>
      </c>
      <c r="AR341" s="1">
        <v>1.0815645359787467</v>
      </c>
      <c r="AS341" s="1">
        <v>1.1697818454869209</v>
      </c>
      <c r="AT341" s="1">
        <v>1.2651945589104248</v>
      </c>
      <c r="AU341" s="1">
        <v>1.3683895660307874</v>
      </c>
      <c r="AV341" s="1">
        <v>1.4800016260222473</v>
      </c>
      <c r="AW341" s="1">
        <v>1.6007172718965412</v>
      </c>
      <c r="AX341" s="1">
        <v>1.7312790334119479</v>
      </c>
      <c r="AY341" s="1">
        <v>1.8724900044219235</v>
      </c>
      <c r="AZ341" s="1">
        <v>2.0252187827574391</v>
      </c>
      <c r="BA341" s="1">
        <v>2.1904048130284899</v>
      </c>
      <c r="BB341" s="1">
        <v>2.1904048130284899</v>
      </c>
      <c r="BC341" s="1">
        <v>2.1904048130284899</v>
      </c>
      <c r="BD341" s="1">
        <v>2.1904048130284899</v>
      </c>
      <c r="BE341" s="1">
        <v>2.1904048130284899</v>
      </c>
      <c r="BF341" s="1">
        <v>2.1904048130284899</v>
      </c>
      <c r="BG341" s="1">
        <v>2.1904048130284899</v>
      </c>
      <c r="BH341" s="1">
        <v>2.1904048130284899</v>
      </c>
      <c r="BI341" s="1">
        <v>2.1904048130284899</v>
      </c>
      <c r="BJ341" s="1">
        <v>2.1904048130284899</v>
      </c>
      <c r="BK341" s="1">
        <v>2.1904048130284899</v>
      </c>
      <c r="BL341" s="1">
        <v>2.1904048130284899</v>
      </c>
      <c r="BM341" s="1">
        <v>2.1904048130284899</v>
      </c>
      <c r="BN341" s="1">
        <v>2.1904048130284899</v>
      </c>
      <c r="BO341" s="1">
        <v>2.1904048130284899</v>
      </c>
      <c r="BP341" s="1">
        <v>2.1904048130284899</v>
      </c>
      <c r="BR341" s="36" t="s">
        <v>258</v>
      </c>
    </row>
    <row r="342" spans="2:70" x14ac:dyDescent="0.3">
      <c r="B342" s="31" t="s">
        <v>114</v>
      </c>
      <c r="C342" s="1">
        <v>1.0000000000000009</v>
      </c>
      <c r="D342" s="1">
        <v>1.0000000000000009</v>
      </c>
      <c r="E342" s="1">
        <v>1.0000000000000009</v>
      </c>
      <c r="F342" s="1">
        <v>1.0000000000000009</v>
      </c>
      <c r="G342" s="1">
        <v>1.0000000000000009</v>
      </c>
      <c r="H342" s="1">
        <v>1.0000000000000009</v>
      </c>
      <c r="I342" s="1">
        <v>1.0000000000000009</v>
      </c>
      <c r="J342" s="1">
        <v>1.0000000000000009</v>
      </c>
      <c r="K342" s="1">
        <v>1.0000000000000009</v>
      </c>
      <c r="L342" s="1">
        <v>1.0000000000000009</v>
      </c>
      <c r="M342" s="1">
        <v>1.0000000000000009</v>
      </c>
      <c r="N342" s="1">
        <v>1.0000000000000009</v>
      </c>
      <c r="O342" s="1">
        <v>1.0000000000000009</v>
      </c>
      <c r="P342" s="1">
        <v>1.0000000000000009</v>
      </c>
      <c r="Q342" s="1">
        <v>1.0000000000000009</v>
      </c>
      <c r="R342" s="1">
        <v>1.0000000000000009</v>
      </c>
      <c r="S342" s="1">
        <v>1</v>
      </c>
      <c r="T342" s="1">
        <v>1</v>
      </c>
      <c r="U342" s="1">
        <v>1</v>
      </c>
      <c r="V342" s="1">
        <v>1</v>
      </c>
      <c r="W342" s="1">
        <v>1</v>
      </c>
      <c r="X342" s="1">
        <v>1</v>
      </c>
      <c r="Y342" s="1">
        <v>1</v>
      </c>
      <c r="Z342" s="1">
        <v>1</v>
      </c>
      <c r="AA342" s="1">
        <v>1</v>
      </c>
      <c r="AB342" s="1">
        <v>1</v>
      </c>
      <c r="AC342" s="1">
        <v>1</v>
      </c>
      <c r="AD342" s="1">
        <v>1</v>
      </c>
      <c r="AE342" s="1">
        <v>1</v>
      </c>
      <c r="AF342" s="1">
        <v>1</v>
      </c>
      <c r="AG342" s="1">
        <v>1</v>
      </c>
      <c r="AH342" s="1">
        <v>1</v>
      </c>
      <c r="AI342" s="1">
        <v>1.0000000000000009</v>
      </c>
      <c r="AJ342" s="1">
        <v>1.0000000000000009</v>
      </c>
      <c r="AK342" s="1">
        <v>1</v>
      </c>
      <c r="AL342" s="1">
        <v>1.0000000000000009</v>
      </c>
      <c r="AM342" s="1">
        <v>1</v>
      </c>
      <c r="AN342" s="1">
        <v>1</v>
      </c>
      <c r="AO342" s="1">
        <v>1.0000000000000009</v>
      </c>
      <c r="AP342" s="1">
        <v>1</v>
      </c>
      <c r="AQ342" s="1">
        <v>1.0000000000000009</v>
      </c>
      <c r="AR342" s="1">
        <v>1.0815645359787467</v>
      </c>
      <c r="AS342" s="1">
        <v>1.1697818454869209</v>
      </c>
      <c r="AT342" s="1">
        <v>1.2651945589104248</v>
      </c>
      <c r="AU342" s="1">
        <v>1.3683895660307874</v>
      </c>
      <c r="AV342" s="1">
        <v>1.4800016260222473</v>
      </c>
      <c r="AW342" s="1">
        <v>1.6007172718965412</v>
      </c>
      <c r="AX342" s="1">
        <v>1.7312790334119479</v>
      </c>
      <c r="AY342" s="1">
        <v>1.8724900044219235</v>
      </c>
      <c r="AZ342" s="1">
        <v>2.0252187827574391</v>
      </c>
      <c r="BA342" s="1">
        <v>2.1904048130284899</v>
      </c>
      <c r="BB342" s="1">
        <v>2.1904048130284899</v>
      </c>
      <c r="BC342" s="1">
        <v>2.1904048130284899</v>
      </c>
      <c r="BD342" s="1">
        <v>2.1904048130284899</v>
      </c>
      <c r="BE342" s="1">
        <v>2.1904048130284899</v>
      </c>
      <c r="BF342" s="1">
        <v>2.1904048130284899</v>
      </c>
      <c r="BG342" s="1">
        <v>2.1904048130284899</v>
      </c>
      <c r="BH342" s="1">
        <v>2.1904048130284899</v>
      </c>
      <c r="BI342" s="1">
        <v>2.1904048130284899</v>
      </c>
      <c r="BJ342" s="1">
        <v>2.1904048130284899</v>
      </c>
      <c r="BK342" s="1">
        <v>2.1904048130284899</v>
      </c>
      <c r="BL342" s="1">
        <v>2.1904048130284899</v>
      </c>
      <c r="BM342" s="1">
        <v>2.1904048130284899</v>
      </c>
      <c r="BN342" s="1">
        <v>2.1904048130284899</v>
      </c>
      <c r="BO342" s="1">
        <v>2.1904048130284899</v>
      </c>
      <c r="BP342" s="1">
        <v>2.1904048130284899</v>
      </c>
      <c r="BR342" s="36" t="s">
        <v>259</v>
      </c>
    </row>
    <row r="343" spans="2:70" x14ac:dyDescent="0.3">
      <c r="B343" s="31" t="s">
        <v>115</v>
      </c>
      <c r="C343" s="1">
        <v>1.0000000000000009</v>
      </c>
      <c r="D343" s="1">
        <v>1.0000000000000009</v>
      </c>
      <c r="E343" s="1">
        <v>1.0000000000000009</v>
      </c>
      <c r="F343" s="1">
        <v>1.0000000000000009</v>
      </c>
      <c r="G343" s="1">
        <v>1.0000000000000009</v>
      </c>
      <c r="H343" s="1">
        <v>1.0000000000000009</v>
      </c>
      <c r="I343" s="1">
        <v>1.0000000000000009</v>
      </c>
      <c r="J343" s="1">
        <v>1.0000000000000009</v>
      </c>
      <c r="K343" s="1">
        <v>1.0000000000000009</v>
      </c>
      <c r="L343" s="1">
        <v>1.0000000000000009</v>
      </c>
      <c r="M343" s="1">
        <v>1.0000000000000009</v>
      </c>
      <c r="N343" s="1">
        <v>1.0000000000000009</v>
      </c>
      <c r="O343" s="1">
        <v>1.0000000000000009</v>
      </c>
      <c r="P343" s="1">
        <v>1.0000000000000009</v>
      </c>
      <c r="Q343" s="1">
        <v>1.0000000000000009</v>
      </c>
      <c r="R343" s="1">
        <v>1.0000000000000009</v>
      </c>
      <c r="S343" s="1">
        <v>1</v>
      </c>
      <c r="T343" s="1">
        <v>1</v>
      </c>
      <c r="U343" s="1">
        <v>1</v>
      </c>
      <c r="V343" s="1">
        <v>1</v>
      </c>
      <c r="W343" s="1">
        <v>1</v>
      </c>
      <c r="X343" s="1">
        <v>1</v>
      </c>
      <c r="Y343" s="1">
        <v>1</v>
      </c>
      <c r="Z343" s="1">
        <v>1</v>
      </c>
      <c r="AA343" s="1">
        <v>1</v>
      </c>
      <c r="AB343" s="1">
        <v>1</v>
      </c>
      <c r="AC343" s="1">
        <v>1</v>
      </c>
      <c r="AD343" s="1">
        <v>1</v>
      </c>
      <c r="AE343" s="1">
        <v>1</v>
      </c>
      <c r="AF343" s="1">
        <v>1</v>
      </c>
      <c r="AG343" s="1">
        <v>1</v>
      </c>
      <c r="AH343" s="1">
        <v>1</v>
      </c>
      <c r="AI343" s="1">
        <v>1.0000000000000009</v>
      </c>
      <c r="AJ343" s="1">
        <v>1.0000000000000009</v>
      </c>
      <c r="AK343" s="1">
        <v>1</v>
      </c>
      <c r="AL343" s="1">
        <v>1.0000000000000009</v>
      </c>
      <c r="AM343" s="1">
        <v>1</v>
      </c>
      <c r="AN343" s="1">
        <v>1</v>
      </c>
      <c r="AO343" s="1">
        <v>1.0000000000000009</v>
      </c>
      <c r="AP343" s="1">
        <v>1</v>
      </c>
      <c r="AQ343" s="1">
        <v>1.0000000000000009</v>
      </c>
      <c r="AR343" s="1">
        <v>1.0815645359787467</v>
      </c>
      <c r="AS343" s="1">
        <v>1.1697818454869209</v>
      </c>
      <c r="AT343" s="1">
        <v>1.2651945589104248</v>
      </c>
      <c r="AU343" s="1">
        <v>1.3683895660307874</v>
      </c>
      <c r="AV343" s="1">
        <v>1.4800016260222473</v>
      </c>
      <c r="AW343" s="1">
        <v>1.6007172718965412</v>
      </c>
      <c r="AX343" s="1">
        <v>1.7312790334119479</v>
      </c>
      <c r="AY343" s="1">
        <v>1.8724900044219235</v>
      </c>
      <c r="AZ343" s="1">
        <v>2.0252187827574391</v>
      </c>
      <c r="BA343" s="1">
        <v>2.1904048130284899</v>
      </c>
      <c r="BB343" s="1">
        <v>2.1904048130284899</v>
      </c>
      <c r="BC343" s="1">
        <v>2.1904048130284899</v>
      </c>
      <c r="BD343" s="1">
        <v>2.1904048130284899</v>
      </c>
      <c r="BE343" s="1">
        <v>2.1904048130284899</v>
      </c>
      <c r="BF343" s="1">
        <v>2.1904048130284899</v>
      </c>
      <c r="BG343" s="1">
        <v>2.1904048130284899</v>
      </c>
      <c r="BH343" s="1">
        <v>2.1904048130284899</v>
      </c>
      <c r="BI343" s="1">
        <v>2.1904048130284899</v>
      </c>
      <c r="BJ343" s="1">
        <v>2.1904048130284899</v>
      </c>
      <c r="BK343" s="1">
        <v>2.1904048130284899</v>
      </c>
      <c r="BL343" s="1">
        <v>2.1904048130284899</v>
      </c>
      <c r="BM343" s="1">
        <v>2.1904048130284899</v>
      </c>
      <c r="BN343" s="1">
        <v>2.1904048130284899</v>
      </c>
      <c r="BO343" s="1">
        <v>2.1904048130284899</v>
      </c>
      <c r="BP343" s="1">
        <v>2.1904048130284899</v>
      </c>
      <c r="BR343" s="36" t="s">
        <v>260</v>
      </c>
    </row>
    <row r="344" spans="2:70" x14ac:dyDescent="0.3">
      <c r="B344" s="31" t="s">
        <v>116</v>
      </c>
      <c r="C344" s="1">
        <v>1.0000000000000009</v>
      </c>
      <c r="D344" s="1">
        <v>1.0000000000000009</v>
      </c>
      <c r="E344" s="1">
        <v>1.0000000000000009</v>
      </c>
      <c r="F344" s="1">
        <v>1.0000000000000009</v>
      </c>
      <c r="G344" s="1">
        <v>1.0000000000000009</v>
      </c>
      <c r="H344" s="1">
        <v>1.0000000000000009</v>
      </c>
      <c r="I344" s="1">
        <v>1.0000000000000009</v>
      </c>
      <c r="J344" s="1">
        <v>1.0000000000000009</v>
      </c>
      <c r="K344" s="1">
        <v>1.0000000000000009</v>
      </c>
      <c r="L344" s="1">
        <v>1.0000000000000009</v>
      </c>
      <c r="M344" s="1">
        <v>1.0000000000000009</v>
      </c>
      <c r="N344" s="1">
        <v>1.0000000000000009</v>
      </c>
      <c r="O344" s="1">
        <v>1.0000000000000009</v>
      </c>
      <c r="P344" s="1">
        <v>1.0000000000000009</v>
      </c>
      <c r="Q344" s="1">
        <v>1.0000000000000009</v>
      </c>
      <c r="R344" s="1">
        <v>1.0000000000000009</v>
      </c>
      <c r="S344" s="1">
        <v>1</v>
      </c>
      <c r="T344" s="1">
        <v>1</v>
      </c>
      <c r="U344" s="1">
        <v>1</v>
      </c>
      <c r="V344" s="1">
        <v>1</v>
      </c>
      <c r="W344" s="1">
        <v>1</v>
      </c>
      <c r="X344" s="1">
        <v>1</v>
      </c>
      <c r="Y344" s="1">
        <v>1</v>
      </c>
      <c r="Z344" s="1">
        <v>1</v>
      </c>
      <c r="AA344" s="1">
        <v>1</v>
      </c>
      <c r="AB344" s="1">
        <v>1</v>
      </c>
      <c r="AC344" s="1">
        <v>1</v>
      </c>
      <c r="AD344" s="1">
        <v>1</v>
      </c>
      <c r="AE344" s="1">
        <v>1</v>
      </c>
      <c r="AF344" s="1">
        <v>1</v>
      </c>
      <c r="AG344" s="1">
        <v>1</v>
      </c>
      <c r="AH344" s="1">
        <v>1</v>
      </c>
      <c r="AI344" s="1">
        <v>1.0000000000000009</v>
      </c>
      <c r="AJ344" s="1">
        <v>1.0000000000000009</v>
      </c>
      <c r="AK344" s="1">
        <v>1</v>
      </c>
      <c r="AL344" s="1">
        <v>1.0000000000000009</v>
      </c>
      <c r="AM344" s="1">
        <v>1</v>
      </c>
      <c r="AN344" s="1">
        <v>1</v>
      </c>
      <c r="AO344" s="1">
        <v>1.0000000000000009</v>
      </c>
      <c r="AP344" s="1">
        <v>1</v>
      </c>
      <c r="AQ344" s="1">
        <v>1.0000000000000009</v>
      </c>
      <c r="AR344" s="1">
        <v>1.0815645359787467</v>
      </c>
      <c r="AS344" s="1">
        <v>1.1697818454869209</v>
      </c>
      <c r="AT344" s="1">
        <v>1.2651945589104248</v>
      </c>
      <c r="AU344" s="1">
        <v>1.3683895660307874</v>
      </c>
      <c r="AV344" s="1">
        <v>1.4800016260222473</v>
      </c>
      <c r="AW344" s="1">
        <v>1.6007172718965412</v>
      </c>
      <c r="AX344" s="1">
        <v>1.7312790334119479</v>
      </c>
      <c r="AY344" s="1">
        <v>1.8724900044219235</v>
      </c>
      <c r="AZ344" s="1">
        <v>2.0252187827574391</v>
      </c>
      <c r="BA344" s="1">
        <v>2.1904048130284899</v>
      </c>
      <c r="BB344" s="1">
        <v>2.1904048130284899</v>
      </c>
      <c r="BC344" s="1">
        <v>2.1904048130284899</v>
      </c>
      <c r="BD344" s="1">
        <v>2.1904048130284899</v>
      </c>
      <c r="BE344" s="1">
        <v>2.1904048130284899</v>
      </c>
      <c r="BF344" s="1">
        <v>2.1904048130284899</v>
      </c>
      <c r="BG344" s="1">
        <v>2.1904048130284899</v>
      </c>
      <c r="BH344" s="1">
        <v>2.1904048130284899</v>
      </c>
      <c r="BI344" s="1">
        <v>2.1904048130284899</v>
      </c>
      <c r="BJ344" s="1">
        <v>2.1904048130284899</v>
      </c>
      <c r="BK344" s="1">
        <v>2.1904048130284899</v>
      </c>
      <c r="BL344" s="1">
        <v>2.1904048130284899</v>
      </c>
      <c r="BM344" s="1">
        <v>2.1904048130284899</v>
      </c>
      <c r="BN344" s="1">
        <v>2.1904048130284899</v>
      </c>
      <c r="BO344" s="1">
        <v>2.1904048130284899</v>
      </c>
      <c r="BP344" s="1">
        <v>2.1904048130284899</v>
      </c>
      <c r="BR344" s="36" t="s">
        <v>261</v>
      </c>
    </row>
    <row r="345" spans="2:70" x14ac:dyDescent="0.3">
      <c r="B345" s="31" t="s">
        <v>117</v>
      </c>
      <c r="C345" s="1">
        <v>1.0000000000000009</v>
      </c>
      <c r="D345" s="1">
        <v>1.0000000000000009</v>
      </c>
      <c r="E345" s="1">
        <v>1.0000000000000009</v>
      </c>
      <c r="F345" s="1">
        <v>1.0000000000000009</v>
      </c>
      <c r="G345" s="1">
        <v>1.0000000000000009</v>
      </c>
      <c r="H345" s="1">
        <v>1.0000000000000009</v>
      </c>
      <c r="I345" s="1">
        <v>1.0000000000000009</v>
      </c>
      <c r="J345" s="1">
        <v>1.0000000000000009</v>
      </c>
      <c r="K345" s="1">
        <v>1.0000000000000009</v>
      </c>
      <c r="L345" s="1">
        <v>1.0000000000000009</v>
      </c>
      <c r="M345" s="1">
        <v>1.0000000000000009</v>
      </c>
      <c r="N345" s="1">
        <v>1.0000000000000009</v>
      </c>
      <c r="O345" s="1">
        <v>1.0000000000000009</v>
      </c>
      <c r="P345" s="1">
        <v>1.0000000000000009</v>
      </c>
      <c r="Q345" s="1">
        <v>1.0000000000000009</v>
      </c>
      <c r="R345" s="1">
        <v>1.0000000000000009</v>
      </c>
      <c r="S345" s="1">
        <v>1</v>
      </c>
      <c r="T345" s="1">
        <v>1</v>
      </c>
      <c r="U345" s="1">
        <v>1</v>
      </c>
      <c r="V345" s="1">
        <v>1</v>
      </c>
      <c r="W345" s="1">
        <v>1</v>
      </c>
      <c r="X345" s="1">
        <v>1</v>
      </c>
      <c r="Y345" s="1">
        <v>1</v>
      </c>
      <c r="Z345" s="1">
        <v>1</v>
      </c>
      <c r="AA345" s="1">
        <v>1</v>
      </c>
      <c r="AB345" s="1">
        <v>1</v>
      </c>
      <c r="AC345" s="1">
        <v>1</v>
      </c>
      <c r="AD345" s="1">
        <v>1</v>
      </c>
      <c r="AE345" s="1">
        <v>1</v>
      </c>
      <c r="AF345" s="1">
        <v>1</v>
      </c>
      <c r="AG345" s="1">
        <v>1</v>
      </c>
      <c r="AH345" s="1">
        <v>1</v>
      </c>
      <c r="AI345" s="1">
        <v>1.0000000000000009</v>
      </c>
      <c r="AJ345" s="1">
        <v>1.0000000000000009</v>
      </c>
      <c r="AK345" s="1">
        <v>1</v>
      </c>
      <c r="AL345" s="1">
        <v>1.0000000000000009</v>
      </c>
      <c r="AM345" s="1">
        <v>1</v>
      </c>
      <c r="AN345" s="1">
        <v>1</v>
      </c>
      <c r="AO345" s="1">
        <v>1.0000000000000009</v>
      </c>
      <c r="AP345" s="1">
        <v>1</v>
      </c>
      <c r="AQ345" s="1">
        <v>1.0000000000000009</v>
      </c>
      <c r="AR345" s="1">
        <v>1.0815645359787467</v>
      </c>
      <c r="AS345" s="1">
        <v>1.1697818454869209</v>
      </c>
      <c r="AT345" s="1">
        <v>1.2651945589104248</v>
      </c>
      <c r="AU345" s="1">
        <v>1.3683895660307874</v>
      </c>
      <c r="AV345" s="1">
        <v>1.4800016260222473</v>
      </c>
      <c r="AW345" s="1">
        <v>1.6007172718965412</v>
      </c>
      <c r="AX345" s="1">
        <v>1.7312790334119479</v>
      </c>
      <c r="AY345" s="1">
        <v>1.8724900044219235</v>
      </c>
      <c r="AZ345" s="1">
        <v>2.0252187827574391</v>
      </c>
      <c r="BA345" s="1">
        <v>2.1904048130284899</v>
      </c>
      <c r="BB345" s="1">
        <v>2.1904048130284899</v>
      </c>
      <c r="BC345" s="1">
        <v>2.1904048130284899</v>
      </c>
      <c r="BD345" s="1">
        <v>2.1904048130284899</v>
      </c>
      <c r="BE345" s="1">
        <v>2.1904048130284899</v>
      </c>
      <c r="BF345" s="1">
        <v>2.1904048130284899</v>
      </c>
      <c r="BG345" s="1">
        <v>2.1904048130284899</v>
      </c>
      <c r="BH345" s="1">
        <v>2.1904048130284899</v>
      </c>
      <c r="BI345" s="1">
        <v>2.1904048130284899</v>
      </c>
      <c r="BJ345" s="1">
        <v>2.1904048130284899</v>
      </c>
      <c r="BK345" s="1">
        <v>2.1904048130284899</v>
      </c>
      <c r="BL345" s="1">
        <v>2.1904048130284899</v>
      </c>
      <c r="BM345" s="1">
        <v>2.1904048130284899</v>
      </c>
      <c r="BN345" s="1">
        <v>2.1904048130284899</v>
      </c>
      <c r="BO345" s="1">
        <v>2.1904048130284899</v>
      </c>
      <c r="BP345" s="1">
        <v>2.1904048130284899</v>
      </c>
      <c r="BR345" s="36" t="s">
        <v>262</v>
      </c>
    </row>
    <row r="346" spans="2:70" x14ac:dyDescent="0.3">
      <c r="B346" s="31" t="s">
        <v>118</v>
      </c>
      <c r="C346" s="1">
        <v>1.0000000000000009</v>
      </c>
      <c r="D346" s="1">
        <v>1.0000000000000009</v>
      </c>
      <c r="E346" s="1">
        <v>1.0000000000000009</v>
      </c>
      <c r="F346" s="1">
        <v>1.0000000000000009</v>
      </c>
      <c r="G346" s="1">
        <v>1.0000000000000009</v>
      </c>
      <c r="H346" s="1">
        <v>1.0000000000000009</v>
      </c>
      <c r="I346" s="1">
        <v>1.0000000000000009</v>
      </c>
      <c r="J346" s="1">
        <v>1.0000000000000009</v>
      </c>
      <c r="K346" s="1">
        <v>1.0000000000000009</v>
      </c>
      <c r="L346" s="1">
        <v>1.0000000000000009</v>
      </c>
      <c r="M346" s="1">
        <v>1.0000000000000009</v>
      </c>
      <c r="N346" s="1">
        <v>1.0000000000000009</v>
      </c>
      <c r="O346" s="1">
        <v>1.0000000000000009</v>
      </c>
      <c r="P346" s="1">
        <v>1.0000000000000009</v>
      </c>
      <c r="Q346" s="1">
        <v>1.0000000000000009</v>
      </c>
      <c r="R346" s="1">
        <v>1.0000000000000009</v>
      </c>
      <c r="S346" s="1">
        <v>1</v>
      </c>
      <c r="T346" s="1">
        <v>1</v>
      </c>
      <c r="U346" s="1">
        <v>1</v>
      </c>
      <c r="V346" s="1">
        <v>1</v>
      </c>
      <c r="W346" s="1">
        <v>1</v>
      </c>
      <c r="X346" s="1">
        <v>1</v>
      </c>
      <c r="Y346" s="1">
        <v>1</v>
      </c>
      <c r="Z346" s="1">
        <v>1</v>
      </c>
      <c r="AA346" s="1">
        <v>1</v>
      </c>
      <c r="AB346" s="1">
        <v>1</v>
      </c>
      <c r="AC346" s="1">
        <v>1</v>
      </c>
      <c r="AD346" s="1">
        <v>1</v>
      </c>
      <c r="AE346" s="1">
        <v>1</v>
      </c>
      <c r="AF346" s="1">
        <v>1</v>
      </c>
      <c r="AG346" s="1">
        <v>1</v>
      </c>
      <c r="AH346" s="1">
        <v>1</v>
      </c>
      <c r="AI346" s="1">
        <v>1.0000000000000009</v>
      </c>
      <c r="AJ346" s="1">
        <v>1.0000000000000009</v>
      </c>
      <c r="AK346" s="1">
        <v>1</v>
      </c>
      <c r="AL346" s="1">
        <v>1.0000000000000009</v>
      </c>
      <c r="AM346" s="1">
        <v>1</v>
      </c>
      <c r="AN346" s="1">
        <v>1</v>
      </c>
      <c r="AO346" s="1">
        <v>1.0000000000000009</v>
      </c>
      <c r="AP346" s="1">
        <v>1</v>
      </c>
      <c r="AQ346" s="1">
        <v>1.0000000000000009</v>
      </c>
      <c r="AR346" s="1">
        <v>1.0815645359787467</v>
      </c>
      <c r="AS346" s="1">
        <v>1.1697818454869209</v>
      </c>
      <c r="AT346" s="1">
        <v>1.2651945589104248</v>
      </c>
      <c r="AU346" s="1">
        <v>1.3683895660307874</v>
      </c>
      <c r="AV346" s="1">
        <v>1.4800016260222473</v>
      </c>
      <c r="AW346" s="1">
        <v>1.6007172718965412</v>
      </c>
      <c r="AX346" s="1">
        <v>1.7312790334119479</v>
      </c>
      <c r="AY346" s="1">
        <v>1.8724900044219235</v>
      </c>
      <c r="AZ346" s="1">
        <v>2.0252187827574391</v>
      </c>
      <c r="BA346" s="1">
        <v>2.1904048130284899</v>
      </c>
      <c r="BB346" s="1">
        <v>2.1904048130284899</v>
      </c>
      <c r="BC346" s="1">
        <v>2.1904048130284899</v>
      </c>
      <c r="BD346" s="1">
        <v>2.1904048130284899</v>
      </c>
      <c r="BE346" s="1">
        <v>2.1904048130284899</v>
      </c>
      <c r="BF346" s="1">
        <v>2.1904048130284899</v>
      </c>
      <c r="BG346" s="1">
        <v>2.1904048130284899</v>
      </c>
      <c r="BH346" s="1">
        <v>2.1904048130284899</v>
      </c>
      <c r="BI346" s="1">
        <v>2.1904048130284899</v>
      </c>
      <c r="BJ346" s="1">
        <v>2.1904048130284899</v>
      </c>
      <c r="BK346" s="1">
        <v>2.1904048130284899</v>
      </c>
      <c r="BL346" s="1">
        <v>2.1904048130284899</v>
      </c>
      <c r="BM346" s="1">
        <v>2.1904048130284899</v>
      </c>
      <c r="BN346" s="1">
        <v>2.1904048130284899</v>
      </c>
      <c r="BO346" s="1">
        <v>2.1904048130284899</v>
      </c>
      <c r="BP346" s="1">
        <v>2.1904048130284899</v>
      </c>
      <c r="BR346" s="36" t="s">
        <v>263</v>
      </c>
    </row>
    <row r="347" spans="2:70" x14ac:dyDescent="0.3">
      <c r="B347" s="31" t="s">
        <v>119</v>
      </c>
      <c r="C347" s="1">
        <v>1.0000000000000009</v>
      </c>
      <c r="D347" s="1">
        <v>1.0000000000000009</v>
      </c>
      <c r="E347" s="1">
        <v>1.0000000000000009</v>
      </c>
      <c r="F347" s="1">
        <v>1.0000000000000009</v>
      </c>
      <c r="G347" s="1">
        <v>1.0000000000000009</v>
      </c>
      <c r="H347" s="1">
        <v>1.0000000000000009</v>
      </c>
      <c r="I347" s="1">
        <v>1.0000000000000009</v>
      </c>
      <c r="J347" s="1">
        <v>1.0000000000000009</v>
      </c>
      <c r="K347" s="1">
        <v>1.0000000000000009</v>
      </c>
      <c r="L347" s="1">
        <v>1.0000000000000009</v>
      </c>
      <c r="M347" s="1">
        <v>1.0000000000000009</v>
      </c>
      <c r="N347" s="1">
        <v>1.0000000000000009</v>
      </c>
      <c r="O347" s="1">
        <v>1.0000000000000009</v>
      </c>
      <c r="P347" s="1">
        <v>1.0000000000000009</v>
      </c>
      <c r="Q347" s="1">
        <v>1.0000000000000009</v>
      </c>
      <c r="R347" s="1">
        <v>1.0000000000000009</v>
      </c>
      <c r="S347" s="1">
        <v>1</v>
      </c>
      <c r="T347" s="1">
        <v>1</v>
      </c>
      <c r="U347" s="1">
        <v>1</v>
      </c>
      <c r="V347" s="1">
        <v>1</v>
      </c>
      <c r="W347" s="1">
        <v>1</v>
      </c>
      <c r="X347" s="1">
        <v>1</v>
      </c>
      <c r="Y347" s="1">
        <v>1</v>
      </c>
      <c r="Z347" s="1">
        <v>1</v>
      </c>
      <c r="AA347" s="1">
        <v>1</v>
      </c>
      <c r="AB347" s="1">
        <v>1</v>
      </c>
      <c r="AC347" s="1">
        <v>1</v>
      </c>
      <c r="AD347" s="1">
        <v>1</v>
      </c>
      <c r="AE347" s="1">
        <v>1</v>
      </c>
      <c r="AF347" s="1">
        <v>1</v>
      </c>
      <c r="AG347" s="1">
        <v>1</v>
      </c>
      <c r="AH347" s="1">
        <v>1</v>
      </c>
      <c r="AI347" s="1">
        <v>1.0000000000000009</v>
      </c>
      <c r="AJ347" s="1">
        <v>1.0000000000000009</v>
      </c>
      <c r="AK347" s="1">
        <v>1</v>
      </c>
      <c r="AL347" s="1">
        <v>1.0000000000000009</v>
      </c>
      <c r="AM347" s="1">
        <v>1</v>
      </c>
      <c r="AN347" s="1">
        <v>1</v>
      </c>
      <c r="AO347" s="1">
        <v>1.0000000000000009</v>
      </c>
      <c r="AP347" s="1">
        <v>1</v>
      </c>
      <c r="AQ347" s="1">
        <v>1.0000000000000009</v>
      </c>
      <c r="AR347" s="1">
        <v>1.0815645359787467</v>
      </c>
      <c r="AS347" s="1">
        <v>1.1697818454869209</v>
      </c>
      <c r="AT347" s="1">
        <v>1.2651945589104248</v>
      </c>
      <c r="AU347" s="1">
        <v>1.3683895660307874</v>
      </c>
      <c r="AV347" s="1">
        <v>1.4800016260222473</v>
      </c>
      <c r="AW347" s="1">
        <v>1.6007172718965412</v>
      </c>
      <c r="AX347" s="1">
        <v>1.7312790334119479</v>
      </c>
      <c r="AY347" s="1">
        <v>1.8724900044219235</v>
      </c>
      <c r="AZ347" s="1">
        <v>2.0252187827574391</v>
      </c>
      <c r="BA347" s="1">
        <v>2.1904048130284899</v>
      </c>
      <c r="BB347" s="1">
        <v>2.1904048130284899</v>
      </c>
      <c r="BC347" s="1">
        <v>2.1904048130284899</v>
      </c>
      <c r="BD347" s="1">
        <v>2.1904048130284899</v>
      </c>
      <c r="BE347" s="1">
        <v>2.1904048130284899</v>
      </c>
      <c r="BF347" s="1">
        <v>2.1904048130284899</v>
      </c>
      <c r="BG347" s="1">
        <v>2.1904048130284899</v>
      </c>
      <c r="BH347" s="1">
        <v>2.1904048130284899</v>
      </c>
      <c r="BI347" s="1">
        <v>2.1904048130284899</v>
      </c>
      <c r="BJ347" s="1">
        <v>2.1904048130284899</v>
      </c>
      <c r="BK347" s="1">
        <v>2.1904048130284899</v>
      </c>
      <c r="BL347" s="1">
        <v>2.1904048130284899</v>
      </c>
      <c r="BM347" s="1">
        <v>2.1904048130284899</v>
      </c>
      <c r="BN347" s="1">
        <v>2.1904048130284899</v>
      </c>
      <c r="BO347" s="1">
        <v>2.1904048130284899</v>
      </c>
      <c r="BP347" s="1">
        <v>2.1904048130284899</v>
      </c>
      <c r="BR347" s="36" t="s">
        <v>264</v>
      </c>
    </row>
    <row r="348" spans="2:70" x14ac:dyDescent="0.3">
      <c r="B348" s="31" t="s">
        <v>120</v>
      </c>
      <c r="C348" s="1">
        <v>1.0000000000000009</v>
      </c>
      <c r="D348" s="1">
        <v>1.0000000000000009</v>
      </c>
      <c r="E348" s="1">
        <v>1.0000000000000009</v>
      </c>
      <c r="F348" s="1">
        <v>1.0000000000000009</v>
      </c>
      <c r="G348" s="1">
        <v>1.0000000000000009</v>
      </c>
      <c r="H348" s="1">
        <v>1.0000000000000009</v>
      </c>
      <c r="I348" s="1">
        <v>1.0000000000000009</v>
      </c>
      <c r="J348" s="1">
        <v>1.0000000000000009</v>
      </c>
      <c r="K348" s="1">
        <v>1.0000000000000009</v>
      </c>
      <c r="L348" s="1">
        <v>1.0000000000000009</v>
      </c>
      <c r="M348" s="1">
        <v>1.0000000000000009</v>
      </c>
      <c r="N348" s="1">
        <v>1.0000000000000009</v>
      </c>
      <c r="O348" s="1">
        <v>1.0000000000000009</v>
      </c>
      <c r="P348" s="1">
        <v>1.0000000000000009</v>
      </c>
      <c r="Q348" s="1">
        <v>1.0000000000000009</v>
      </c>
      <c r="R348" s="1">
        <v>1.0000000000000009</v>
      </c>
      <c r="S348" s="1">
        <v>1.0000000000000009</v>
      </c>
      <c r="T348" s="1">
        <v>1.0000000000000009</v>
      </c>
      <c r="U348" s="1">
        <v>1</v>
      </c>
      <c r="V348" s="1">
        <v>1</v>
      </c>
      <c r="W348" s="1">
        <v>1</v>
      </c>
      <c r="X348" s="1">
        <v>1</v>
      </c>
      <c r="Y348" s="1">
        <v>1</v>
      </c>
      <c r="Z348" s="1">
        <v>1</v>
      </c>
      <c r="AA348" s="1">
        <v>1</v>
      </c>
      <c r="AB348" s="1">
        <v>1</v>
      </c>
      <c r="AC348" s="1">
        <v>1</v>
      </c>
      <c r="AD348" s="1">
        <v>1</v>
      </c>
      <c r="AE348" s="1">
        <v>1</v>
      </c>
      <c r="AF348" s="1">
        <v>1</v>
      </c>
      <c r="AG348" s="1">
        <v>1</v>
      </c>
      <c r="AH348" s="1">
        <v>1</v>
      </c>
      <c r="AI348" s="1">
        <v>1</v>
      </c>
      <c r="AJ348" s="1">
        <v>1</v>
      </c>
      <c r="AK348" s="1">
        <v>1.0000000000000009</v>
      </c>
      <c r="AL348" s="1">
        <v>1</v>
      </c>
      <c r="AM348" s="1">
        <v>1.0000000000000009</v>
      </c>
      <c r="AN348" s="1">
        <v>1.0000000000000009</v>
      </c>
      <c r="AO348" s="1">
        <v>1</v>
      </c>
      <c r="AP348" s="1">
        <v>1.0000000000000009</v>
      </c>
      <c r="AQ348" s="1">
        <v>1</v>
      </c>
      <c r="AR348" s="1">
        <v>1.0815645359787478</v>
      </c>
      <c r="AS348" s="1">
        <v>1.1697818454869218</v>
      </c>
      <c r="AT348" s="1">
        <v>1.2651945589104234</v>
      </c>
      <c r="AU348" s="1">
        <v>1.3683895660307861</v>
      </c>
      <c r="AV348" s="1">
        <v>1.4800016260222473</v>
      </c>
      <c r="AW348" s="1">
        <v>1.6007172718965412</v>
      </c>
      <c r="AX348" s="1">
        <v>1.7312790334119479</v>
      </c>
      <c r="AY348" s="1">
        <v>1.8724900044219235</v>
      </c>
      <c r="AZ348" s="1">
        <v>2.0252187827574391</v>
      </c>
      <c r="BA348" s="1">
        <v>2.1904048130284899</v>
      </c>
      <c r="BB348" s="1">
        <v>2.1904048130284899</v>
      </c>
      <c r="BC348" s="1">
        <v>2.1904048130284899</v>
      </c>
      <c r="BD348" s="1">
        <v>2.1904048130284899</v>
      </c>
      <c r="BE348" s="1">
        <v>2.1904048130284899</v>
      </c>
      <c r="BF348" s="1">
        <v>2.1904048130284899</v>
      </c>
      <c r="BG348" s="1">
        <v>2.1904048130284899</v>
      </c>
      <c r="BH348" s="1">
        <v>2.1904048130284899</v>
      </c>
      <c r="BI348" s="1">
        <v>2.1904048130284899</v>
      </c>
      <c r="BJ348" s="1">
        <v>2.1904048130284899</v>
      </c>
      <c r="BK348" s="1">
        <v>2.1904048130284899</v>
      </c>
      <c r="BL348" s="1">
        <v>2.1904048130284899</v>
      </c>
      <c r="BM348" s="1">
        <v>2.1904048130284899</v>
      </c>
      <c r="BN348" s="1">
        <v>2.1904048130284899</v>
      </c>
      <c r="BO348" s="1">
        <v>2.1904048130284899</v>
      </c>
      <c r="BP348" s="1">
        <v>2.1904048130284899</v>
      </c>
      <c r="BR348" s="36" t="s">
        <v>265</v>
      </c>
    </row>
    <row r="349" spans="2:70" x14ac:dyDescent="0.3">
      <c r="B349" s="31" t="s">
        <v>121</v>
      </c>
      <c r="C349" s="1">
        <v>1.0000000000000009</v>
      </c>
      <c r="D349" s="1">
        <v>1.0000000000000009</v>
      </c>
      <c r="E349" s="1">
        <v>1.0000000000000009</v>
      </c>
      <c r="F349" s="1">
        <v>1.0000000000000009</v>
      </c>
      <c r="G349" s="1">
        <v>1.0000000000000009</v>
      </c>
      <c r="H349" s="1">
        <v>1.0000000000000009</v>
      </c>
      <c r="I349" s="1">
        <v>1.0000000000000009</v>
      </c>
      <c r="J349" s="1">
        <v>1.0000000000000009</v>
      </c>
      <c r="K349" s="1">
        <v>1.0000000000000009</v>
      </c>
      <c r="L349" s="1">
        <v>1.0000000000000009</v>
      </c>
      <c r="M349" s="1">
        <v>1.0000000000000009</v>
      </c>
      <c r="N349" s="1">
        <v>1.0000000000000009</v>
      </c>
      <c r="O349" s="1">
        <v>1.0000000000000009</v>
      </c>
      <c r="P349" s="1">
        <v>1.0000000000000009</v>
      </c>
      <c r="Q349" s="1">
        <v>1.0000000000000009</v>
      </c>
      <c r="R349" s="1">
        <v>1.0000000000000009</v>
      </c>
      <c r="S349" s="1">
        <v>1.0000000000000009</v>
      </c>
      <c r="T349" s="1">
        <v>1.0000000000000009</v>
      </c>
      <c r="U349" s="1">
        <v>1</v>
      </c>
      <c r="V349" s="1">
        <v>1</v>
      </c>
      <c r="W349" s="1">
        <v>1</v>
      </c>
      <c r="X349" s="1">
        <v>1</v>
      </c>
      <c r="Y349" s="1">
        <v>1</v>
      </c>
      <c r="Z349" s="1">
        <v>1</v>
      </c>
      <c r="AA349" s="1">
        <v>1</v>
      </c>
      <c r="AB349" s="1">
        <v>1</v>
      </c>
      <c r="AC349" s="1">
        <v>1</v>
      </c>
      <c r="AD349" s="1">
        <v>1</v>
      </c>
      <c r="AE349" s="1">
        <v>1</v>
      </c>
      <c r="AF349" s="1">
        <v>1</v>
      </c>
      <c r="AG349" s="1">
        <v>1</v>
      </c>
      <c r="AH349" s="1">
        <v>1</v>
      </c>
      <c r="AI349" s="1">
        <v>1</v>
      </c>
      <c r="AJ349" s="1">
        <v>1</v>
      </c>
      <c r="AK349" s="1">
        <v>1.0000000000000009</v>
      </c>
      <c r="AL349" s="1">
        <v>1</v>
      </c>
      <c r="AM349" s="1">
        <v>1.0000000000000009</v>
      </c>
      <c r="AN349" s="1">
        <v>1.0000000000000009</v>
      </c>
      <c r="AO349" s="1">
        <v>1</v>
      </c>
      <c r="AP349" s="1">
        <v>1.0000000000000009</v>
      </c>
      <c r="AQ349" s="1">
        <v>1</v>
      </c>
      <c r="AR349" s="1">
        <v>1.0815645359787478</v>
      </c>
      <c r="AS349" s="1">
        <v>1.1697818454869218</v>
      </c>
      <c r="AT349" s="1">
        <v>1.2651945589104234</v>
      </c>
      <c r="AU349" s="1">
        <v>1.3683895660307861</v>
      </c>
      <c r="AV349" s="1">
        <v>1.4800016260222473</v>
      </c>
      <c r="AW349" s="1">
        <v>1.6007172718965412</v>
      </c>
      <c r="AX349" s="1">
        <v>1.7312790334119479</v>
      </c>
      <c r="AY349" s="1">
        <v>1.8724900044219235</v>
      </c>
      <c r="AZ349" s="1">
        <v>2.0252187827574391</v>
      </c>
      <c r="BA349" s="1">
        <v>2.1904048130284899</v>
      </c>
      <c r="BB349" s="1">
        <v>2.1904048130284899</v>
      </c>
      <c r="BC349" s="1">
        <v>2.1904048130284899</v>
      </c>
      <c r="BD349" s="1">
        <v>2.1904048130284899</v>
      </c>
      <c r="BE349" s="1">
        <v>2.1904048130284899</v>
      </c>
      <c r="BF349" s="1">
        <v>2.1904048130284899</v>
      </c>
      <c r="BG349" s="1">
        <v>2.1904048130284899</v>
      </c>
      <c r="BH349" s="1">
        <v>2.1904048130284899</v>
      </c>
      <c r="BI349" s="1">
        <v>2.1904048130284899</v>
      </c>
      <c r="BJ349" s="1">
        <v>2.1904048130284899</v>
      </c>
      <c r="BK349" s="1">
        <v>2.1904048130284899</v>
      </c>
      <c r="BL349" s="1">
        <v>2.1904048130284899</v>
      </c>
      <c r="BM349" s="1">
        <v>2.1904048130284899</v>
      </c>
      <c r="BN349" s="1">
        <v>2.1904048130284899</v>
      </c>
      <c r="BO349" s="1">
        <v>2.1904048130284899</v>
      </c>
      <c r="BP349" s="1">
        <v>2.1904048130284899</v>
      </c>
      <c r="BR349" s="36" t="s">
        <v>266</v>
      </c>
    </row>
    <row r="350" spans="2:70" x14ac:dyDescent="0.3">
      <c r="B350" s="31" t="s">
        <v>122</v>
      </c>
      <c r="C350" s="1">
        <v>1.0000000000000009</v>
      </c>
      <c r="D350" s="1">
        <v>1.0000000000000009</v>
      </c>
      <c r="E350" s="1">
        <v>1.0000000000000009</v>
      </c>
      <c r="F350" s="1">
        <v>1.0000000000000009</v>
      </c>
      <c r="G350" s="1">
        <v>1.0000000000000009</v>
      </c>
      <c r="H350" s="1">
        <v>1.0000000000000009</v>
      </c>
      <c r="I350" s="1">
        <v>1.0000000000000009</v>
      </c>
      <c r="J350" s="1">
        <v>1.0000000000000009</v>
      </c>
      <c r="K350" s="1">
        <v>1.0000000000000009</v>
      </c>
      <c r="L350" s="1">
        <v>1.0000000000000009</v>
      </c>
      <c r="M350" s="1">
        <v>1.0000000000000009</v>
      </c>
      <c r="N350" s="1">
        <v>1.0000000000000009</v>
      </c>
      <c r="O350" s="1">
        <v>1.0000000000000009</v>
      </c>
      <c r="P350" s="1">
        <v>1.0000000000000009</v>
      </c>
      <c r="Q350" s="1">
        <v>1.0000000000000009</v>
      </c>
      <c r="R350" s="1">
        <v>1.0000000000000009</v>
      </c>
      <c r="S350" s="1">
        <v>1.0000000000000009</v>
      </c>
      <c r="T350" s="1">
        <v>1.0000000000000009</v>
      </c>
      <c r="U350" s="1">
        <v>1</v>
      </c>
      <c r="V350" s="1">
        <v>1</v>
      </c>
      <c r="W350" s="1">
        <v>1</v>
      </c>
      <c r="X350" s="1">
        <v>1</v>
      </c>
      <c r="Y350" s="1">
        <v>1</v>
      </c>
      <c r="Z350" s="1">
        <v>1</v>
      </c>
      <c r="AA350" s="1">
        <v>1</v>
      </c>
      <c r="AB350" s="1">
        <v>1</v>
      </c>
      <c r="AC350" s="1">
        <v>1</v>
      </c>
      <c r="AD350" s="1">
        <v>1</v>
      </c>
      <c r="AE350" s="1">
        <v>1</v>
      </c>
      <c r="AF350" s="1">
        <v>1</v>
      </c>
      <c r="AG350" s="1">
        <v>1</v>
      </c>
      <c r="AH350" s="1">
        <v>1</v>
      </c>
      <c r="AI350" s="1">
        <v>1</v>
      </c>
      <c r="AJ350" s="1">
        <v>1</v>
      </c>
      <c r="AK350" s="1">
        <v>1.0000000000000009</v>
      </c>
      <c r="AL350" s="1">
        <v>1</v>
      </c>
      <c r="AM350" s="1">
        <v>1.0000000000000009</v>
      </c>
      <c r="AN350" s="1">
        <v>1.0000000000000009</v>
      </c>
      <c r="AO350" s="1">
        <v>1</v>
      </c>
      <c r="AP350" s="1">
        <v>1.0000000000000009</v>
      </c>
      <c r="AQ350" s="1">
        <v>1</v>
      </c>
      <c r="AR350" s="1">
        <v>1.0815645359787478</v>
      </c>
      <c r="AS350" s="1">
        <v>1.1697818454869218</v>
      </c>
      <c r="AT350" s="1">
        <v>1.2651945589104234</v>
      </c>
      <c r="AU350" s="1">
        <v>1.3683895660307861</v>
      </c>
      <c r="AV350" s="1">
        <v>1.4800016260222473</v>
      </c>
      <c r="AW350" s="1">
        <v>1.6007172718965412</v>
      </c>
      <c r="AX350" s="1">
        <v>1.7312790334119479</v>
      </c>
      <c r="AY350" s="1">
        <v>1.8724900044219235</v>
      </c>
      <c r="AZ350" s="1">
        <v>2.0252187827574391</v>
      </c>
      <c r="BA350" s="1">
        <v>2.1904048130284899</v>
      </c>
      <c r="BB350" s="1">
        <v>2.1904048130284899</v>
      </c>
      <c r="BC350" s="1">
        <v>2.1904048130284899</v>
      </c>
      <c r="BD350" s="1">
        <v>2.1904048130284899</v>
      </c>
      <c r="BE350" s="1">
        <v>2.1904048130284899</v>
      </c>
      <c r="BF350" s="1">
        <v>2.1904048130284899</v>
      </c>
      <c r="BG350" s="1">
        <v>2.1904048130284899</v>
      </c>
      <c r="BH350" s="1">
        <v>2.1904048130284899</v>
      </c>
      <c r="BI350" s="1">
        <v>2.1904048130284899</v>
      </c>
      <c r="BJ350" s="1">
        <v>2.1904048130284899</v>
      </c>
      <c r="BK350" s="1">
        <v>2.1904048130284899</v>
      </c>
      <c r="BL350" s="1">
        <v>2.1904048130284899</v>
      </c>
      <c r="BM350" s="1">
        <v>2.1904048130284899</v>
      </c>
      <c r="BN350" s="1">
        <v>2.1904048130284899</v>
      </c>
      <c r="BO350" s="1">
        <v>2.1904048130284899</v>
      </c>
      <c r="BP350" s="1">
        <v>2.1904048130284899</v>
      </c>
      <c r="BR350" s="36" t="s">
        <v>267</v>
      </c>
    </row>
    <row r="351" spans="2:70" x14ac:dyDescent="0.3">
      <c r="B351" s="31" t="s">
        <v>123</v>
      </c>
      <c r="C351" s="1">
        <v>1.0000000000000009</v>
      </c>
      <c r="D351" s="1">
        <v>1.0000000000000009</v>
      </c>
      <c r="E351" s="1">
        <v>1.0000000000000009</v>
      </c>
      <c r="F351" s="1">
        <v>1.0000000000000009</v>
      </c>
      <c r="G351" s="1">
        <v>1.0000000000000009</v>
      </c>
      <c r="H351" s="1">
        <v>1.0000000000000009</v>
      </c>
      <c r="I351" s="1">
        <v>1.0000000000000009</v>
      </c>
      <c r="J351" s="1">
        <v>1.0000000000000009</v>
      </c>
      <c r="K351" s="1">
        <v>1.0000000000000009</v>
      </c>
      <c r="L351" s="1">
        <v>1.0000000000000009</v>
      </c>
      <c r="M351" s="1">
        <v>1.0000000000000009</v>
      </c>
      <c r="N351" s="1">
        <v>1.0000000000000009</v>
      </c>
      <c r="O351" s="1">
        <v>1.0000000000000009</v>
      </c>
      <c r="P351" s="1">
        <v>1.0000000000000009</v>
      </c>
      <c r="Q351" s="1">
        <v>1.0000000000000009</v>
      </c>
      <c r="R351" s="1">
        <v>1.0000000000000009</v>
      </c>
      <c r="S351" s="1">
        <v>1.0000000000000009</v>
      </c>
      <c r="T351" s="1">
        <v>1.0000000000000009</v>
      </c>
      <c r="U351" s="1">
        <v>1</v>
      </c>
      <c r="V351" s="1">
        <v>1</v>
      </c>
      <c r="W351" s="1">
        <v>1</v>
      </c>
      <c r="X351" s="1">
        <v>1</v>
      </c>
      <c r="Y351" s="1">
        <v>1</v>
      </c>
      <c r="Z351" s="1">
        <v>1</v>
      </c>
      <c r="AA351" s="1">
        <v>1</v>
      </c>
      <c r="AB351" s="1">
        <v>1</v>
      </c>
      <c r="AC351" s="1">
        <v>1</v>
      </c>
      <c r="AD351" s="1">
        <v>1</v>
      </c>
      <c r="AE351" s="1">
        <v>1</v>
      </c>
      <c r="AF351" s="1">
        <v>1</v>
      </c>
      <c r="AG351" s="1">
        <v>1</v>
      </c>
      <c r="AH351" s="1">
        <v>1</v>
      </c>
      <c r="AI351" s="1">
        <v>1</v>
      </c>
      <c r="AJ351" s="1">
        <v>1</v>
      </c>
      <c r="AK351" s="1">
        <v>1.0000000000000009</v>
      </c>
      <c r="AL351" s="1">
        <v>1</v>
      </c>
      <c r="AM351" s="1">
        <v>1.0000000000000009</v>
      </c>
      <c r="AN351" s="1">
        <v>1.0000000000000009</v>
      </c>
      <c r="AO351" s="1">
        <v>1</v>
      </c>
      <c r="AP351" s="1">
        <v>1.0000000000000009</v>
      </c>
      <c r="AQ351" s="1">
        <v>1</v>
      </c>
      <c r="AR351" s="1">
        <v>1.0815645359787478</v>
      </c>
      <c r="AS351" s="1">
        <v>1.1697818454869218</v>
      </c>
      <c r="AT351" s="1">
        <v>1.2651945589104234</v>
      </c>
      <c r="AU351" s="1">
        <v>1.3683895660307861</v>
      </c>
      <c r="AV351" s="1">
        <v>1.4800016260222473</v>
      </c>
      <c r="AW351" s="1">
        <v>1.6007172718965412</v>
      </c>
      <c r="AX351" s="1">
        <v>1.7312790334119479</v>
      </c>
      <c r="AY351" s="1">
        <v>1.8724900044219235</v>
      </c>
      <c r="AZ351" s="1">
        <v>2.0252187827574391</v>
      </c>
      <c r="BA351" s="1">
        <v>2.1904048130284899</v>
      </c>
      <c r="BB351" s="1">
        <v>2.1904048130284899</v>
      </c>
      <c r="BC351" s="1">
        <v>2.1904048130284899</v>
      </c>
      <c r="BD351" s="1">
        <v>2.1904048130284899</v>
      </c>
      <c r="BE351" s="1">
        <v>2.1904048130284899</v>
      </c>
      <c r="BF351" s="1">
        <v>2.1904048130284899</v>
      </c>
      <c r="BG351" s="1">
        <v>2.1904048130284899</v>
      </c>
      <c r="BH351" s="1">
        <v>2.1904048130284899</v>
      </c>
      <c r="BI351" s="1">
        <v>2.1904048130284899</v>
      </c>
      <c r="BJ351" s="1">
        <v>2.1904048130284899</v>
      </c>
      <c r="BK351" s="1">
        <v>2.1904048130284899</v>
      </c>
      <c r="BL351" s="1">
        <v>2.1904048130284899</v>
      </c>
      <c r="BM351" s="1">
        <v>2.1904048130284899</v>
      </c>
      <c r="BN351" s="1">
        <v>2.1904048130284899</v>
      </c>
      <c r="BO351" s="1">
        <v>2.1904048130284899</v>
      </c>
      <c r="BP351" s="1">
        <v>2.1904048130284899</v>
      </c>
      <c r="BR351" s="36" t="s">
        <v>268</v>
      </c>
    </row>
    <row r="352" spans="2:70" x14ac:dyDescent="0.3">
      <c r="B352" s="31" t="s">
        <v>124</v>
      </c>
      <c r="C352" s="1">
        <v>1.0000000000000009</v>
      </c>
      <c r="D352" s="1">
        <v>1.0000000000000009</v>
      </c>
      <c r="E352" s="1">
        <v>1.0000000000000009</v>
      </c>
      <c r="F352" s="1">
        <v>1.0000000000000009</v>
      </c>
      <c r="G352" s="1">
        <v>1.0000000000000009</v>
      </c>
      <c r="H352" s="1">
        <v>1.0000000000000009</v>
      </c>
      <c r="I352" s="1">
        <v>1.0000000000000009</v>
      </c>
      <c r="J352" s="1">
        <v>1.0000000000000009</v>
      </c>
      <c r="K352" s="1">
        <v>1.0000000000000009</v>
      </c>
      <c r="L352" s="1">
        <v>1.0000000000000009</v>
      </c>
      <c r="M352" s="1">
        <v>1.0000000000000009</v>
      </c>
      <c r="N352" s="1">
        <v>1.0000000000000009</v>
      </c>
      <c r="O352" s="1">
        <v>1.0000000000000009</v>
      </c>
      <c r="P352" s="1">
        <v>1.0000000000000009</v>
      </c>
      <c r="Q352" s="1">
        <v>1.0000000000000009</v>
      </c>
      <c r="R352" s="1">
        <v>1.0000000000000009</v>
      </c>
      <c r="S352" s="1">
        <v>1.0000000000000009</v>
      </c>
      <c r="T352" s="1">
        <v>1.0000000000000009</v>
      </c>
      <c r="U352" s="1">
        <v>1</v>
      </c>
      <c r="V352" s="1">
        <v>1</v>
      </c>
      <c r="W352" s="1">
        <v>1</v>
      </c>
      <c r="X352" s="1">
        <v>1</v>
      </c>
      <c r="Y352" s="1">
        <v>1</v>
      </c>
      <c r="Z352" s="1">
        <v>1</v>
      </c>
      <c r="AA352" s="1">
        <v>1</v>
      </c>
      <c r="AB352" s="1">
        <v>1</v>
      </c>
      <c r="AC352" s="1">
        <v>1</v>
      </c>
      <c r="AD352" s="1">
        <v>1</v>
      </c>
      <c r="AE352" s="1">
        <v>1</v>
      </c>
      <c r="AF352" s="1">
        <v>1</v>
      </c>
      <c r="AG352" s="1">
        <v>1</v>
      </c>
      <c r="AH352" s="1">
        <v>1</v>
      </c>
      <c r="AI352" s="1">
        <v>1</v>
      </c>
      <c r="AJ352" s="1">
        <v>1</v>
      </c>
      <c r="AK352" s="1">
        <v>1.0000000000000009</v>
      </c>
      <c r="AL352" s="1">
        <v>1</v>
      </c>
      <c r="AM352" s="1">
        <v>1.0000000000000009</v>
      </c>
      <c r="AN352" s="1">
        <v>1.0000000000000009</v>
      </c>
      <c r="AO352" s="1">
        <v>1</v>
      </c>
      <c r="AP352" s="1">
        <v>1.0000000000000009</v>
      </c>
      <c r="AQ352" s="1">
        <v>1</v>
      </c>
      <c r="AR352" s="1">
        <v>1.0815645359787478</v>
      </c>
      <c r="AS352" s="1">
        <v>1.1697818454869218</v>
      </c>
      <c r="AT352" s="1">
        <v>1.2651945589104234</v>
      </c>
      <c r="AU352" s="1">
        <v>1.3683895660307861</v>
      </c>
      <c r="AV352" s="1">
        <v>1.4800016260222473</v>
      </c>
      <c r="AW352" s="1">
        <v>1.6007172718965412</v>
      </c>
      <c r="AX352" s="1">
        <v>1.7312790334119479</v>
      </c>
      <c r="AY352" s="1">
        <v>1.8724900044219235</v>
      </c>
      <c r="AZ352" s="1">
        <v>2.0252187827574391</v>
      </c>
      <c r="BA352" s="1">
        <v>2.1904048130284899</v>
      </c>
      <c r="BB352" s="1">
        <v>2.1904048130284899</v>
      </c>
      <c r="BC352" s="1">
        <v>2.1904048130284899</v>
      </c>
      <c r="BD352" s="1">
        <v>2.1904048130284899</v>
      </c>
      <c r="BE352" s="1">
        <v>2.1904048130284899</v>
      </c>
      <c r="BF352" s="1">
        <v>2.1904048130284899</v>
      </c>
      <c r="BG352" s="1">
        <v>2.1904048130284899</v>
      </c>
      <c r="BH352" s="1">
        <v>2.1904048130284899</v>
      </c>
      <c r="BI352" s="1">
        <v>2.1904048130284899</v>
      </c>
      <c r="BJ352" s="1">
        <v>2.1904048130284899</v>
      </c>
      <c r="BK352" s="1">
        <v>2.1904048130284899</v>
      </c>
      <c r="BL352" s="1">
        <v>2.1904048130284899</v>
      </c>
      <c r="BM352" s="1">
        <v>2.1904048130284899</v>
      </c>
      <c r="BN352" s="1">
        <v>2.1904048130284899</v>
      </c>
      <c r="BO352" s="1">
        <v>2.1904048130284899</v>
      </c>
      <c r="BP352" s="1">
        <v>2.1904048130284899</v>
      </c>
      <c r="BR352" s="36" t="s">
        <v>269</v>
      </c>
    </row>
    <row r="353" spans="2:70" x14ac:dyDescent="0.3">
      <c r="B353" s="31" t="s">
        <v>125</v>
      </c>
      <c r="C353" s="1">
        <v>1.0000000000000009</v>
      </c>
      <c r="D353" s="1">
        <v>1.0000000000000009</v>
      </c>
      <c r="E353" s="1">
        <v>1.0000000000000009</v>
      </c>
      <c r="F353" s="1">
        <v>1.0000000000000009</v>
      </c>
      <c r="G353" s="1">
        <v>1.0000000000000009</v>
      </c>
      <c r="H353" s="1">
        <v>1.0000000000000009</v>
      </c>
      <c r="I353" s="1">
        <v>1.0000000000000009</v>
      </c>
      <c r="J353" s="1">
        <v>1.0000000000000009</v>
      </c>
      <c r="K353" s="1">
        <v>1.0000000000000009</v>
      </c>
      <c r="L353" s="1">
        <v>1.0000000000000009</v>
      </c>
      <c r="M353" s="1">
        <v>1.0000000000000009</v>
      </c>
      <c r="N353" s="1">
        <v>1.0000000000000009</v>
      </c>
      <c r="O353" s="1">
        <v>1.0000000000000009</v>
      </c>
      <c r="P353" s="1">
        <v>1.0000000000000009</v>
      </c>
      <c r="Q353" s="1">
        <v>1.0000000000000009</v>
      </c>
      <c r="R353" s="1">
        <v>1.0000000000000009</v>
      </c>
      <c r="S353" s="1">
        <v>1.0000000000000009</v>
      </c>
      <c r="T353" s="1">
        <v>1.0000000000000009</v>
      </c>
      <c r="U353" s="1">
        <v>1</v>
      </c>
      <c r="V353" s="1">
        <v>1</v>
      </c>
      <c r="W353" s="1">
        <v>1</v>
      </c>
      <c r="X353" s="1">
        <v>1</v>
      </c>
      <c r="Y353" s="1">
        <v>1</v>
      </c>
      <c r="Z353" s="1">
        <v>1</v>
      </c>
      <c r="AA353" s="1">
        <v>1</v>
      </c>
      <c r="AB353" s="1">
        <v>1</v>
      </c>
      <c r="AC353" s="1">
        <v>1</v>
      </c>
      <c r="AD353" s="1">
        <v>1</v>
      </c>
      <c r="AE353" s="1">
        <v>1</v>
      </c>
      <c r="AF353" s="1">
        <v>1</v>
      </c>
      <c r="AG353" s="1">
        <v>1</v>
      </c>
      <c r="AH353" s="1">
        <v>1</v>
      </c>
      <c r="AI353" s="1">
        <v>1</v>
      </c>
      <c r="AJ353" s="1">
        <v>1</v>
      </c>
      <c r="AK353" s="1">
        <v>1.0000000000000009</v>
      </c>
      <c r="AL353" s="1">
        <v>1</v>
      </c>
      <c r="AM353" s="1">
        <v>1.0000000000000009</v>
      </c>
      <c r="AN353" s="1">
        <v>1.0000000000000009</v>
      </c>
      <c r="AO353" s="1">
        <v>1</v>
      </c>
      <c r="AP353" s="1">
        <v>1.0000000000000009</v>
      </c>
      <c r="AQ353" s="1">
        <v>1</v>
      </c>
      <c r="AR353" s="1">
        <v>1.0815645359787478</v>
      </c>
      <c r="AS353" s="1">
        <v>1.1697818454869218</v>
      </c>
      <c r="AT353" s="1">
        <v>1.2651945589104234</v>
      </c>
      <c r="AU353" s="1">
        <v>1.3683895660307861</v>
      </c>
      <c r="AV353" s="1">
        <v>1.4800016260222473</v>
      </c>
      <c r="AW353" s="1">
        <v>1.6007172718965412</v>
      </c>
      <c r="AX353" s="1">
        <v>1.7312790334119479</v>
      </c>
      <c r="AY353" s="1">
        <v>1.8724900044219235</v>
      </c>
      <c r="AZ353" s="1">
        <v>2.0252187827574391</v>
      </c>
      <c r="BA353" s="1">
        <v>2.1904048130284899</v>
      </c>
      <c r="BB353" s="1">
        <v>2.1904048130284899</v>
      </c>
      <c r="BC353" s="1">
        <v>2.1904048130284899</v>
      </c>
      <c r="BD353" s="1">
        <v>2.1904048130284899</v>
      </c>
      <c r="BE353" s="1">
        <v>2.1904048130284899</v>
      </c>
      <c r="BF353" s="1">
        <v>2.1904048130284899</v>
      </c>
      <c r="BG353" s="1">
        <v>2.1904048130284899</v>
      </c>
      <c r="BH353" s="1">
        <v>2.1904048130284899</v>
      </c>
      <c r="BI353" s="1">
        <v>2.1904048130284899</v>
      </c>
      <c r="BJ353" s="1">
        <v>2.1904048130284899</v>
      </c>
      <c r="BK353" s="1">
        <v>2.1904048130284899</v>
      </c>
      <c r="BL353" s="1">
        <v>2.1904048130284899</v>
      </c>
      <c r="BM353" s="1">
        <v>2.1904048130284899</v>
      </c>
      <c r="BN353" s="1">
        <v>2.1904048130284899</v>
      </c>
      <c r="BO353" s="1">
        <v>2.1904048130284899</v>
      </c>
      <c r="BP353" s="1">
        <v>2.1904048130284899</v>
      </c>
      <c r="BR353" s="36" t="s">
        <v>270</v>
      </c>
    </row>
    <row r="354" spans="2:70" x14ac:dyDescent="0.3">
      <c r="B354" s="31" t="s">
        <v>126</v>
      </c>
      <c r="C354" s="1">
        <v>1.0000000000000009</v>
      </c>
      <c r="D354" s="1">
        <v>1.0000000000000009</v>
      </c>
      <c r="E354" s="1">
        <v>1.0000000000000009</v>
      </c>
      <c r="F354" s="1">
        <v>1.0000000000000009</v>
      </c>
      <c r="G354" s="1">
        <v>1.0000000000000009</v>
      </c>
      <c r="H354" s="1">
        <v>1.0000000000000009</v>
      </c>
      <c r="I354" s="1">
        <v>1.0000000000000009</v>
      </c>
      <c r="J354" s="1">
        <v>1.0000000000000009</v>
      </c>
      <c r="K354" s="1">
        <v>1.0000000000000009</v>
      </c>
      <c r="L354" s="1">
        <v>1.0000000000000009</v>
      </c>
      <c r="M354" s="1">
        <v>1.0000000000000009</v>
      </c>
      <c r="N354" s="1">
        <v>1.0000000000000009</v>
      </c>
      <c r="O354" s="1">
        <v>1.0000000000000009</v>
      </c>
      <c r="P354" s="1">
        <v>1.0000000000000009</v>
      </c>
      <c r="Q354" s="1">
        <v>1.0000000000000009</v>
      </c>
      <c r="R354" s="1">
        <v>1.0000000000000009</v>
      </c>
      <c r="S354" s="1">
        <v>1.0000000000000009</v>
      </c>
      <c r="T354" s="1">
        <v>1.0000000000000009</v>
      </c>
      <c r="U354" s="1">
        <v>1</v>
      </c>
      <c r="V354" s="1">
        <v>1</v>
      </c>
      <c r="W354" s="1">
        <v>1</v>
      </c>
      <c r="X354" s="1">
        <v>1</v>
      </c>
      <c r="Y354" s="1">
        <v>1</v>
      </c>
      <c r="Z354" s="1">
        <v>1</v>
      </c>
      <c r="AA354" s="1">
        <v>1</v>
      </c>
      <c r="AB354" s="1">
        <v>1</v>
      </c>
      <c r="AC354" s="1">
        <v>1</v>
      </c>
      <c r="AD354" s="1">
        <v>1</v>
      </c>
      <c r="AE354" s="1">
        <v>1</v>
      </c>
      <c r="AF354" s="1">
        <v>1</v>
      </c>
      <c r="AG354" s="1">
        <v>1</v>
      </c>
      <c r="AH354" s="1">
        <v>1</v>
      </c>
      <c r="AI354" s="1">
        <v>1</v>
      </c>
      <c r="AJ354" s="1">
        <v>1</v>
      </c>
      <c r="AK354" s="1">
        <v>1.0000000000000009</v>
      </c>
      <c r="AL354" s="1">
        <v>1</v>
      </c>
      <c r="AM354" s="1">
        <v>1.0000000000000009</v>
      </c>
      <c r="AN354" s="1">
        <v>1.0000000000000009</v>
      </c>
      <c r="AO354" s="1">
        <v>1</v>
      </c>
      <c r="AP354" s="1">
        <v>1.0000000000000009</v>
      </c>
      <c r="AQ354" s="1">
        <v>1</v>
      </c>
      <c r="AR354" s="1">
        <v>1.0815645359787478</v>
      </c>
      <c r="AS354" s="1">
        <v>1.1697818454869218</v>
      </c>
      <c r="AT354" s="1">
        <v>1.2651945589104234</v>
      </c>
      <c r="AU354" s="1">
        <v>1.3683895660307861</v>
      </c>
      <c r="AV354" s="1">
        <v>1.4800016260222473</v>
      </c>
      <c r="AW354" s="1">
        <v>1.6007172718965412</v>
      </c>
      <c r="AX354" s="1">
        <v>1.7312790334119479</v>
      </c>
      <c r="AY354" s="1">
        <v>1.8724900044219235</v>
      </c>
      <c r="AZ354" s="1">
        <v>2.0252187827574391</v>
      </c>
      <c r="BA354" s="1">
        <v>2.1904048130284899</v>
      </c>
      <c r="BB354" s="1">
        <v>2.1904048130284899</v>
      </c>
      <c r="BC354" s="1">
        <v>2.1904048130284899</v>
      </c>
      <c r="BD354" s="1">
        <v>2.1904048130284899</v>
      </c>
      <c r="BE354" s="1">
        <v>2.1904048130284899</v>
      </c>
      <c r="BF354" s="1">
        <v>2.1904048130284899</v>
      </c>
      <c r="BG354" s="1">
        <v>2.1904048130284899</v>
      </c>
      <c r="BH354" s="1">
        <v>2.1904048130284899</v>
      </c>
      <c r="BI354" s="1">
        <v>2.1904048130284899</v>
      </c>
      <c r="BJ354" s="1">
        <v>2.1904048130284899</v>
      </c>
      <c r="BK354" s="1">
        <v>2.1904048130284899</v>
      </c>
      <c r="BL354" s="1">
        <v>2.1904048130284899</v>
      </c>
      <c r="BM354" s="1">
        <v>2.1904048130284899</v>
      </c>
      <c r="BN354" s="1">
        <v>2.1904048130284899</v>
      </c>
      <c r="BO354" s="1">
        <v>2.1904048130284899</v>
      </c>
      <c r="BP354" s="1">
        <v>2.1904048130284899</v>
      </c>
      <c r="BR354" s="36" t="s">
        <v>271</v>
      </c>
    </row>
    <row r="355" spans="2:70" x14ac:dyDescent="0.3">
      <c r="B355" s="31" t="s">
        <v>127</v>
      </c>
      <c r="C355" s="1">
        <v>1.0000000000000009</v>
      </c>
      <c r="D355" s="1">
        <v>1.0000000000000009</v>
      </c>
      <c r="E355" s="1">
        <v>1.0000000000000009</v>
      </c>
      <c r="F355" s="1">
        <v>1.0000000000000009</v>
      </c>
      <c r="G355" s="1">
        <v>1.0000000000000009</v>
      </c>
      <c r="H355" s="1">
        <v>1.0000000000000009</v>
      </c>
      <c r="I355" s="1">
        <v>1.0000000000000009</v>
      </c>
      <c r="J355" s="1">
        <v>1.0000000000000009</v>
      </c>
      <c r="K355" s="1">
        <v>1.0000000000000009</v>
      </c>
      <c r="L355" s="1">
        <v>1.0000000000000009</v>
      </c>
      <c r="M355" s="1">
        <v>1.0000000000000009</v>
      </c>
      <c r="N355" s="1">
        <v>1.0000000000000009</v>
      </c>
      <c r="O355" s="1">
        <v>1.0000000000000009</v>
      </c>
      <c r="P355" s="1">
        <v>1.0000000000000009</v>
      </c>
      <c r="Q355" s="1">
        <v>1.0000000000000009</v>
      </c>
      <c r="R355" s="1">
        <v>1.0000000000000009</v>
      </c>
      <c r="S355" s="1">
        <v>1.0000000000000009</v>
      </c>
      <c r="T355" s="1">
        <v>1.0000000000000009</v>
      </c>
      <c r="U355" s="1">
        <v>1</v>
      </c>
      <c r="V355" s="1">
        <v>1</v>
      </c>
      <c r="W355" s="1">
        <v>1</v>
      </c>
      <c r="X355" s="1">
        <v>1</v>
      </c>
      <c r="Y355" s="1">
        <v>1</v>
      </c>
      <c r="Z355" s="1">
        <v>1</v>
      </c>
      <c r="AA355" s="1">
        <v>1</v>
      </c>
      <c r="AB355" s="1">
        <v>1</v>
      </c>
      <c r="AC355" s="1">
        <v>1</v>
      </c>
      <c r="AD355" s="1">
        <v>1</v>
      </c>
      <c r="AE355" s="1">
        <v>1</v>
      </c>
      <c r="AF355" s="1">
        <v>1</v>
      </c>
      <c r="AG355" s="1">
        <v>1</v>
      </c>
      <c r="AH355" s="1">
        <v>1</v>
      </c>
      <c r="AI355" s="1">
        <v>1</v>
      </c>
      <c r="AJ355" s="1">
        <v>1</v>
      </c>
      <c r="AK355" s="1">
        <v>1.0000000000000009</v>
      </c>
      <c r="AL355" s="1">
        <v>1</v>
      </c>
      <c r="AM355" s="1">
        <v>1.0000000000000009</v>
      </c>
      <c r="AN355" s="1">
        <v>1.0000000000000009</v>
      </c>
      <c r="AO355" s="1">
        <v>1</v>
      </c>
      <c r="AP355" s="1">
        <v>1.0000000000000009</v>
      </c>
      <c r="AQ355" s="1">
        <v>1</v>
      </c>
      <c r="AR355" s="1">
        <v>1.0815645359787478</v>
      </c>
      <c r="AS355" s="1">
        <v>1.1697818454869218</v>
      </c>
      <c r="AT355" s="1">
        <v>1.2651945589104234</v>
      </c>
      <c r="AU355" s="1">
        <v>1.3683895660307861</v>
      </c>
      <c r="AV355" s="1">
        <v>1.4800016260222473</v>
      </c>
      <c r="AW355" s="1">
        <v>1.6007172718965412</v>
      </c>
      <c r="AX355" s="1">
        <v>1.7312790334119479</v>
      </c>
      <c r="AY355" s="1">
        <v>1.8724900044219235</v>
      </c>
      <c r="AZ355" s="1">
        <v>2.0252187827574391</v>
      </c>
      <c r="BA355" s="1">
        <v>2.1904048130284899</v>
      </c>
      <c r="BB355" s="1">
        <v>2.1904048130284899</v>
      </c>
      <c r="BC355" s="1">
        <v>2.1904048130284899</v>
      </c>
      <c r="BD355" s="1">
        <v>2.1904048130284899</v>
      </c>
      <c r="BE355" s="1">
        <v>2.1904048130284899</v>
      </c>
      <c r="BF355" s="1">
        <v>2.1904048130284899</v>
      </c>
      <c r="BG355" s="1">
        <v>2.1904048130284899</v>
      </c>
      <c r="BH355" s="1">
        <v>2.1904048130284899</v>
      </c>
      <c r="BI355" s="1">
        <v>2.1904048130284899</v>
      </c>
      <c r="BJ355" s="1">
        <v>2.1904048130284899</v>
      </c>
      <c r="BK355" s="1">
        <v>2.1904048130284899</v>
      </c>
      <c r="BL355" s="1">
        <v>2.1904048130284899</v>
      </c>
      <c r="BM355" s="1">
        <v>2.1904048130284899</v>
      </c>
      <c r="BN355" s="1">
        <v>2.1904048130284899</v>
      </c>
      <c r="BO355" s="1">
        <v>2.1904048130284899</v>
      </c>
      <c r="BP355" s="1">
        <v>2.1904048130284899</v>
      </c>
      <c r="BR355" s="36" t="s">
        <v>272</v>
      </c>
    </row>
    <row r="356" spans="2:70" x14ac:dyDescent="0.3">
      <c r="B356" s="31" t="s">
        <v>128</v>
      </c>
      <c r="C356" s="1">
        <v>1.0000000000000009</v>
      </c>
      <c r="D356" s="1">
        <v>1.0000000000000009</v>
      </c>
      <c r="E356" s="1">
        <v>1.0000000000000009</v>
      </c>
      <c r="F356" s="1">
        <v>1.0000000000000009</v>
      </c>
      <c r="G356" s="1">
        <v>1.0000000000000009</v>
      </c>
      <c r="H356" s="1">
        <v>1.0000000000000009</v>
      </c>
      <c r="I356" s="1">
        <v>1.0000000000000009</v>
      </c>
      <c r="J356" s="1">
        <v>1.0000000000000009</v>
      </c>
      <c r="K356" s="1">
        <v>1.0000000000000009</v>
      </c>
      <c r="L356" s="1">
        <v>1.0000000000000009</v>
      </c>
      <c r="M356" s="1">
        <v>1.0000000000000009</v>
      </c>
      <c r="N356" s="1">
        <v>1.0000000000000009</v>
      </c>
      <c r="O356" s="1">
        <v>1.0000000000000009</v>
      </c>
      <c r="P356" s="1">
        <v>1.0000000000000009</v>
      </c>
      <c r="Q356" s="1">
        <v>1.0000000000000009</v>
      </c>
      <c r="R356" s="1">
        <v>1.0000000000000009</v>
      </c>
      <c r="S356" s="1">
        <v>1.0000000000000009</v>
      </c>
      <c r="T356" s="1">
        <v>1.0000000000000009</v>
      </c>
      <c r="U356" s="1">
        <v>1</v>
      </c>
      <c r="V356" s="1">
        <v>1</v>
      </c>
      <c r="W356" s="1">
        <v>1</v>
      </c>
      <c r="X356" s="1">
        <v>1</v>
      </c>
      <c r="Y356" s="1">
        <v>1</v>
      </c>
      <c r="Z356" s="1">
        <v>1</v>
      </c>
      <c r="AA356" s="1">
        <v>1</v>
      </c>
      <c r="AB356" s="1">
        <v>1</v>
      </c>
      <c r="AC356" s="1">
        <v>1</v>
      </c>
      <c r="AD356" s="1">
        <v>1</v>
      </c>
      <c r="AE356" s="1">
        <v>1</v>
      </c>
      <c r="AF356" s="1">
        <v>1</v>
      </c>
      <c r="AG356" s="1">
        <v>1</v>
      </c>
      <c r="AH356" s="1">
        <v>1</v>
      </c>
      <c r="AI356" s="1">
        <v>1</v>
      </c>
      <c r="AJ356" s="1">
        <v>1</v>
      </c>
      <c r="AK356" s="1">
        <v>1.0000000000000009</v>
      </c>
      <c r="AL356" s="1">
        <v>1</v>
      </c>
      <c r="AM356" s="1">
        <v>1.0000000000000009</v>
      </c>
      <c r="AN356" s="1">
        <v>1.0000000000000009</v>
      </c>
      <c r="AO356" s="1">
        <v>1</v>
      </c>
      <c r="AP356" s="1">
        <v>1.0000000000000009</v>
      </c>
      <c r="AQ356" s="1">
        <v>1</v>
      </c>
      <c r="AR356" s="1">
        <v>1.0815645359787478</v>
      </c>
      <c r="AS356" s="1">
        <v>1.1697818454869218</v>
      </c>
      <c r="AT356" s="1">
        <v>1.2651945589104234</v>
      </c>
      <c r="AU356" s="1">
        <v>1.3683895660307861</v>
      </c>
      <c r="AV356" s="1">
        <v>1.4800016260222473</v>
      </c>
      <c r="AW356" s="1">
        <v>1.6007172718965412</v>
      </c>
      <c r="AX356" s="1">
        <v>1.7312790334119479</v>
      </c>
      <c r="AY356" s="1">
        <v>1.8724900044219235</v>
      </c>
      <c r="AZ356" s="1">
        <v>2.0252187827574391</v>
      </c>
      <c r="BA356" s="1">
        <v>2.1904048130284899</v>
      </c>
      <c r="BB356" s="1">
        <v>2.1904048130284899</v>
      </c>
      <c r="BC356" s="1">
        <v>2.1904048130284899</v>
      </c>
      <c r="BD356" s="1">
        <v>2.1904048130284899</v>
      </c>
      <c r="BE356" s="1">
        <v>2.1904048130284899</v>
      </c>
      <c r="BF356" s="1">
        <v>2.1904048130284899</v>
      </c>
      <c r="BG356" s="1">
        <v>2.1904048130284899</v>
      </c>
      <c r="BH356" s="1">
        <v>2.1904048130284899</v>
      </c>
      <c r="BI356" s="1">
        <v>2.1904048130284899</v>
      </c>
      <c r="BJ356" s="1">
        <v>2.1904048130284899</v>
      </c>
      <c r="BK356" s="1">
        <v>2.1904048130284899</v>
      </c>
      <c r="BL356" s="1">
        <v>2.1904048130284899</v>
      </c>
      <c r="BM356" s="1">
        <v>2.1904048130284899</v>
      </c>
      <c r="BN356" s="1">
        <v>2.1904048130284899</v>
      </c>
      <c r="BO356" s="1">
        <v>2.1904048130284899</v>
      </c>
      <c r="BP356" s="1">
        <v>2.1904048130284899</v>
      </c>
      <c r="BR356" s="36" t="s">
        <v>273</v>
      </c>
    </row>
    <row r="357" spans="2:70" x14ac:dyDescent="0.3">
      <c r="B357" s="31" t="s">
        <v>129</v>
      </c>
      <c r="C357" s="1">
        <v>1.0000000000000009</v>
      </c>
      <c r="D357" s="1">
        <v>1.0000000000000009</v>
      </c>
      <c r="E357" s="1">
        <v>1.0000000000000009</v>
      </c>
      <c r="F357" s="1">
        <v>1.0000000000000009</v>
      </c>
      <c r="G357" s="1">
        <v>1.0000000000000009</v>
      </c>
      <c r="H357" s="1">
        <v>1.0000000000000009</v>
      </c>
      <c r="I357" s="1">
        <v>1.0000000000000009</v>
      </c>
      <c r="J357" s="1">
        <v>1.0000000000000009</v>
      </c>
      <c r="K357" s="1">
        <v>1.0000000000000009</v>
      </c>
      <c r="L357" s="1">
        <v>1.0000000000000009</v>
      </c>
      <c r="M357" s="1">
        <v>1.0000000000000009</v>
      </c>
      <c r="N357" s="1">
        <v>1.0000000000000009</v>
      </c>
      <c r="O357" s="1">
        <v>1.0000000000000009</v>
      </c>
      <c r="P357" s="1">
        <v>1.0000000000000009</v>
      </c>
      <c r="Q357" s="1">
        <v>1.0000000000000009</v>
      </c>
      <c r="R357" s="1">
        <v>1.0000000000000009</v>
      </c>
      <c r="S357" s="1">
        <v>1.0000000000000009</v>
      </c>
      <c r="T357" s="1">
        <v>1.0000000000000009</v>
      </c>
      <c r="U357" s="1">
        <v>1</v>
      </c>
      <c r="V357" s="1">
        <v>1</v>
      </c>
      <c r="W357" s="1">
        <v>1</v>
      </c>
      <c r="X357" s="1">
        <v>1</v>
      </c>
      <c r="Y357" s="1">
        <v>1</v>
      </c>
      <c r="Z357" s="1">
        <v>1</v>
      </c>
      <c r="AA357" s="1">
        <v>1</v>
      </c>
      <c r="AB357" s="1">
        <v>1</v>
      </c>
      <c r="AC357" s="1">
        <v>1</v>
      </c>
      <c r="AD357" s="1">
        <v>1</v>
      </c>
      <c r="AE357" s="1">
        <v>1</v>
      </c>
      <c r="AF357" s="1">
        <v>1</v>
      </c>
      <c r="AG357" s="1">
        <v>1</v>
      </c>
      <c r="AH357" s="1">
        <v>1</v>
      </c>
      <c r="AI357" s="1">
        <v>1</v>
      </c>
      <c r="AJ357" s="1">
        <v>1</v>
      </c>
      <c r="AK357" s="1">
        <v>1.0000000000000009</v>
      </c>
      <c r="AL357" s="1">
        <v>1</v>
      </c>
      <c r="AM357" s="1">
        <v>1.0000000000000009</v>
      </c>
      <c r="AN357" s="1">
        <v>1.0000000000000009</v>
      </c>
      <c r="AO357" s="1">
        <v>1</v>
      </c>
      <c r="AP357" s="1">
        <v>1.0000000000000009</v>
      </c>
      <c r="AQ357" s="1">
        <v>1</v>
      </c>
      <c r="AR357" s="1">
        <v>1.0815645359787478</v>
      </c>
      <c r="AS357" s="1">
        <v>1.1697818454869218</v>
      </c>
      <c r="AT357" s="1">
        <v>1.2651945589104234</v>
      </c>
      <c r="AU357" s="1">
        <v>1.3683895660307861</v>
      </c>
      <c r="AV357" s="1">
        <v>1.4800016260222473</v>
      </c>
      <c r="AW357" s="1">
        <v>1.6007172718965412</v>
      </c>
      <c r="AX357" s="1">
        <v>1.7312790334119479</v>
      </c>
      <c r="AY357" s="1">
        <v>1.8724900044219235</v>
      </c>
      <c r="AZ357" s="1">
        <v>2.0252187827574391</v>
      </c>
      <c r="BA357" s="1">
        <v>2.1904048130284899</v>
      </c>
      <c r="BB357" s="1">
        <v>2.1904048130284899</v>
      </c>
      <c r="BC357" s="1">
        <v>2.1904048130284899</v>
      </c>
      <c r="BD357" s="1">
        <v>2.1904048130284899</v>
      </c>
      <c r="BE357" s="1">
        <v>2.1904048130284899</v>
      </c>
      <c r="BF357" s="1">
        <v>2.1904048130284899</v>
      </c>
      <c r="BG357" s="1">
        <v>2.1904048130284899</v>
      </c>
      <c r="BH357" s="1">
        <v>2.1904048130284899</v>
      </c>
      <c r="BI357" s="1">
        <v>2.1904048130284899</v>
      </c>
      <c r="BJ357" s="1">
        <v>2.1904048130284899</v>
      </c>
      <c r="BK357" s="1">
        <v>2.1904048130284899</v>
      </c>
      <c r="BL357" s="1">
        <v>2.1904048130284899</v>
      </c>
      <c r="BM357" s="1">
        <v>2.1904048130284899</v>
      </c>
      <c r="BN357" s="1">
        <v>2.1904048130284899</v>
      </c>
      <c r="BO357" s="1">
        <v>2.1904048130284899</v>
      </c>
      <c r="BP357" s="1">
        <v>2.1904048130284899</v>
      </c>
      <c r="BR357" s="36" t="s">
        <v>274</v>
      </c>
    </row>
    <row r="358" spans="2:70" x14ac:dyDescent="0.3">
      <c r="B358" s="31" t="s">
        <v>130</v>
      </c>
      <c r="C358" s="1">
        <v>1.0000000000000009</v>
      </c>
      <c r="D358" s="1">
        <v>1.0000000000000009</v>
      </c>
      <c r="E358" s="1">
        <v>1.0000000000000009</v>
      </c>
      <c r="F358" s="1">
        <v>1.0000000000000009</v>
      </c>
      <c r="G358" s="1">
        <v>1.0000000000000009</v>
      </c>
      <c r="H358" s="1">
        <v>1.0000000000000009</v>
      </c>
      <c r="I358" s="1">
        <v>1.0000000000000009</v>
      </c>
      <c r="J358" s="1">
        <v>1.0000000000000009</v>
      </c>
      <c r="K358" s="1">
        <v>1.0000000000000009</v>
      </c>
      <c r="L358" s="1">
        <v>1.0000000000000009</v>
      </c>
      <c r="M358" s="1">
        <v>1.0000000000000009</v>
      </c>
      <c r="N358" s="1">
        <v>1.0000000000000009</v>
      </c>
      <c r="O358" s="1">
        <v>1.0000000000000009</v>
      </c>
      <c r="P358" s="1">
        <v>1.0000000000000009</v>
      </c>
      <c r="Q358" s="1">
        <v>1.0000000000000009</v>
      </c>
      <c r="R358" s="1">
        <v>1.0000000000000009</v>
      </c>
      <c r="S358" s="1">
        <v>1.0000000000000009</v>
      </c>
      <c r="T358" s="1">
        <v>1.0000000000000009</v>
      </c>
      <c r="U358" s="1">
        <v>1</v>
      </c>
      <c r="V358" s="1">
        <v>1</v>
      </c>
      <c r="W358" s="1">
        <v>1</v>
      </c>
      <c r="X358" s="1">
        <v>1</v>
      </c>
      <c r="Y358" s="1">
        <v>1</v>
      </c>
      <c r="Z358" s="1">
        <v>1</v>
      </c>
      <c r="AA358" s="1">
        <v>1</v>
      </c>
      <c r="AB358" s="1">
        <v>1</v>
      </c>
      <c r="AC358" s="1">
        <v>1</v>
      </c>
      <c r="AD358" s="1">
        <v>1</v>
      </c>
      <c r="AE358" s="1">
        <v>1</v>
      </c>
      <c r="AF358" s="1">
        <v>1</v>
      </c>
      <c r="AG358" s="1">
        <v>1</v>
      </c>
      <c r="AH358" s="1">
        <v>1</v>
      </c>
      <c r="AI358" s="1">
        <v>1</v>
      </c>
      <c r="AJ358" s="1">
        <v>1</v>
      </c>
      <c r="AK358" s="1">
        <v>1.0000000000000009</v>
      </c>
      <c r="AL358" s="1">
        <v>1</v>
      </c>
      <c r="AM358" s="1">
        <v>1.0000000000000009</v>
      </c>
      <c r="AN358" s="1">
        <v>1.0000000000000009</v>
      </c>
      <c r="AO358" s="1">
        <v>1</v>
      </c>
      <c r="AP358" s="1">
        <v>1.0000000000000009</v>
      </c>
      <c r="AQ358" s="1">
        <v>1</v>
      </c>
      <c r="AR358" s="1">
        <v>1.0815645359787478</v>
      </c>
      <c r="AS358" s="1">
        <v>1.1697818454869218</v>
      </c>
      <c r="AT358" s="1">
        <v>1.2651945589104234</v>
      </c>
      <c r="AU358" s="1">
        <v>1.3683895660307861</v>
      </c>
      <c r="AV358" s="1">
        <v>1.4800016260222473</v>
      </c>
      <c r="AW358" s="1">
        <v>1.6007172718965412</v>
      </c>
      <c r="AX358" s="1">
        <v>1.7312790334119479</v>
      </c>
      <c r="AY358" s="1">
        <v>1.8724900044219235</v>
      </c>
      <c r="AZ358" s="1">
        <v>2.0252187827574391</v>
      </c>
      <c r="BA358" s="1">
        <v>2.1904048130284899</v>
      </c>
      <c r="BB358" s="1">
        <v>2.1904048130284899</v>
      </c>
      <c r="BC358" s="1">
        <v>2.1904048130284899</v>
      </c>
      <c r="BD358" s="1">
        <v>2.1904048130284899</v>
      </c>
      <c r="BE358" s="1">
        <v>2.1904048130284899</v>
      </c>
      <c r="BF358" s="1">
        <v>2.1904048130284899</v>
      </c>
      <c r="BG358" s="1">
        <v>2.1904048130284899</v>
      </c>
      <c r="BH358" s="1">
        <v>2.1904048130284899</v>
      </c>
      <c r="BI358" s="1">
        <v>2.1904048130284899</v>
      </c>
      <c r="BJ358" s="1">
        <v>2.1904048130284899</v>
      </c>
      <c r="BK358" s="1">
        <v>2.1904048130284899</v>
      </c>
      <c r="BL358" s="1">
        <v>2.1904048130284899</v>
      </c>
      <c r="BM358" s="1">
        <v>2.1904048130284899</v>
      </c>
      <c r="BN358" s="1">
        <v>2.1904048130284899</v>
      </c>
      <c r="BO358" s="1">
        <v>2.1904048130284899</v>
      </c>
      <c r="BP358" s="1">
        <v>2.1904048130284899</v>
      </c>
      <c r="BR358" s="36" t="s">
        <v>275</v>
      </c>
    </row>
    <row r="359" spans="2:70" x14ac:dyDescent="0.3">
      <c r="B359" s="31" t="s">
        <v>131</v>
      </c>
      <c r="C359" s="1">
        <v>1.0000000000000009</v>
      </c>
      <c r="D359" s="1">
        <v>1.0000000000000009</v>
      </c>
      <c r="E359" s="1">
        <v>1.0000000000000009</v>
      </c>
      <c r="F359" s="1">
        <v>1.0000000000000009</v>
      </c>
      <c r="G359" s="1">
        <v>1.0000000000000009</v>
      </c>
      <c r="H359" s="1">
        <v>1.0000000000000009</v>
      </c>
      <c r="I359" s="1">
        <v>1.0000000000000009</v>
      </c>
      <c r="J359" s="1">
        <v>1.0000000000000009</v>
      </c>
      <c r="K359" s="1">
        <v>1.0000000000000009</v>
      </c>
      <c r="L359" s="1">
        <v>1.0000000000000009</v>
      </c>
      <c r="M359" s="1">
        <v>1.0000000000000009</v>
      </c>
      <c r="N359" s="1">
        <v>1.0000000000000009</v>
      </c>
      <c r="O359" s="1">
        <v>1.0000000000000009</v>
      </c>
      <c r="P359" s="1">
        <v>1.0000000000000009</v>
      </c>
      <c r="Q359" s="1">
        <v>1.0000000000000009</v>
      </c>
      <c r="R359" s="1">
        <v>1.0000000000000009</v>
      </c>
      <c r="S359" s="1">
        <v>1.0000000000000009</v>
      </c>
      <c r="T359" s="1">
        <v>1.0000000000000009</v>
      </c>
      <c r="U359" s="1">
        <v>1</v>
      </c>
      <c r="V359" s="1">
        <v>1</v>
      </c>
      <c r="W359" s="1">
        <v>1</v>
      </c>
      <c r="X359" s="1">
        <v>1</v>
      </c>
      <c r="Y359" s="1">
        <v>1</v>
      </c>
      <c r="Z359" s="1">
        <v>1</v>
      </c>
      <c r="AA359" s="1">
        <v>1</v>
      </c>
      <c r="AB359" s="1">
        <v>1</v>
      </c>
      <c r="AC359" s="1">
        <v>1</v>
      </c>
      <c r="AD359" s="1">
        <v>1</v>
      </c>
      <c r="AE359" s="1">
        <v>1</v>
      </c>
      <c r="AF359" s="1">
        <v>1</v>
      </c>
      <c r="AG359" s="1">
        <v>1</v>
      </c>
      <c r="AH359" s="1">
        <v>1</v>
      </c>
      <c r="AI359" s="1">
        <v>1</v>
      </c>
      <c r="AJ359" s="1">
        <v>1</v>
      </c>
      <c r="AK359" s="1">
        <v>1.0000000000000009</v>
      </c>
      <c r="AL359" s="1">
        <v>1</v>
      </c>
      <c r="AM359" s="1">
        <v>1.0000000000000009</v>
      </c>
      <c r="AN359" s="1">
        <v>1.0000000000000009</v>
      </c>
      <c r="AO359" s="1">
        <v>1</v>
      </c>
      <c r="AP359" s="1">
        <v>1.0000000000000009</v>
      </c>
      <c r="AQ359" s="1">
        <v>1</v>
      </c>
      <c r="AR359" s="1">
        <v>1.0815645359787478</v>
      </c>
      <c r="AS359" s="1">
        <v>1.1697818454869218</v>
      </c>
      <c r="AT359" s="1">
        <v>1.2651945589104234</v>
      </c>
      <c r="AU359" s="1">
        <v>1.3683895660307861</v>
      </c>
      <c r="AV359" s="1">
        <v>1.4800016260222473</v>
      </c>
      <c r="AW359" s="1">
        <v>1.6007172718965412</v>
      </c>
      <c r="AX359" s="1">
        <v>1.7312790334119479</v>
      </c>
      <c r="AY359" s="1">
        <v>1.8724900044219235</v>
      </c>
      <c r="AZ359" s="1">
        <v>2.0252187827574391</v>
      </c>
      <c r="BA359" s="1">
        <v>2.1904048130284899</v>
      </c>
      <c r="BB359" s="1">
        <v>2.1904048130284899</v>
      </c>
      <c r="BC359" s="1">
        <v>2.1904048130284899</v>
      </c>
      <c r="BD359" s="1">
        <v>2.1904048130284899</v>
      </c>
      <c r="BE359" s="1">
        <v>2.1904048130284899</v>
      </c>
      <c r="BF359" s="1">
        <v>2.1904048130284899</v>
      </c>
      <c r="BG359" s="1">
        <v>2.1904048130284899</v>
      </c>
      <c r="BH359" s="1">
        <v>2.1904048130284899</v>
      </c>
      <c r="BI359" s="1">
        <v>2.1904048130284899</v>
      </c>
      <c r="BJ359" s="1">
        <v>2.1904048130284899</v>
      </c>
      <c r="BK359" s="1">
        <v>2.1904048130284899</v>
      </c>
      <c r="BL359" s="1">
        <v>2.1904048130284899</v>
      </c>
      <c r="BM359" s="1">
        <v>2.1904048130284899</v>
      </c>
      <c r="BN359" s="1">
        <v>2.1904048130284899</v>
      </c>
      <c r="BO359" s="1">
        <v>2.1904048130284899</v>
      </c>
      <c r="BP359" s="1">
        <v>2.1904048130284899</v>
      </c>
      <c r="BR359" s="36" t="s">
        <v>276</v>
      </c>
    </row>
    <row r="360" spans="2:70" x14ac:dyDescent="0.3">
      <c r="B360" s="31" t="s">
        <v>132</v>
      </c>
      <c r="C360" s="1">
        <v>1.0000000000000009</v>
      </c>
      <c r="D360" s="1">
        <v>1.0000000000000009</v>
      </c>
      <c r="E360" s="1">
        <v>1.0000000000000009</v>
      </c>
      <c r="F360" s="1">
        <v>1.0000000000000009</v>
      </c>
      <c r="G360" s="1">
        <v>1.0000000000000009</v>
      </c>
      <c r="H360" s="1">
        <v>1.0000000000000009</v>
      </c>
      <c r="I360" s="1">
        <v>1.0000000000000009</v>
      </c>
      <c r="J360" s="1">
        <v>1.0000000000000009</v>
      </c>
      <c r="K360" s="1">
        <v>1.0000000000000009</v>
      </c>
      <c r="L360" s="1">
        <v>1.0000000000000009</v>
      </c>
      <c r="M360" s="1">
        <v>1.0000000000000009</v>
      </c>
      <c r="N360" s="1">
        <v>1.0000000000000009</v>
      </c>
      <c r="O360" s="1">
        <v>1.0000000000000009</v>
      </c>
      <c r="P360" s="1">
        <v>1.0000000000000009</v>
      </c>
      <c r="Q360" s="1">
        <v>1.0000000000000009</v>
      </c>
      <c r="R360" s="1">
        <v>1.0000000000000009</v>
      </c>
      <c r="S360" s="1">
        <v>1</v>
      </c>
      <c r="T360" s="1">
        <v>1</v>
      </c>
      <c r="U360" s="1">
        <v>1</v>
      </c>
      <c r="V360" s="1">
        <v>1.0000000000000009</v>
      </c>
      <c r="W360" s="1">
        <v>1</v>
      </c>
      <c r="X360" s="1">
        <v>1.0000000000000009</v>
      </c>
      <c r="Y360" s="1">
        <v>1</v>
      </c>
      <c r="Z360" s="1">
        <v>1</v>
      </c>
      <c r="AA360" s="1">
        <v>1</v>
      </c>
      <c r="AB360" s="1">
        <v>1.0000000000000009</v>
      </c>
      <c r="AC360" s="1">
        <v>1</v>
      </c>
      <c r="AD360" s="1">
        <v>1</v>
      </c>
      <c r="AE360" s="1">
        <v>1</v>
      </c>
      <c r="AF360" s="1">
        <v>1</v>
      </c>
      <c r="AG360" s="1">
        <v>1</v>
      </c>
      <c r="AH360" s="1">
        <v>1</v>
      </c>
      <c r="AI360" s="1">
        <v>1.0000000000000009</v>
      </c>
      <c r="AJ360" s="1">
        <v>1.0000000000000009</v>
      </c>
      <c r="AK360" s="1">
        <v>1</v>
      </c>
      <c r="AL360" s="1">
        <v>1.0000000000000009</v>
      </c>
      <c r="AM360" s="1">
        <v>1</v>
      </c>
      <c r="AN360" s="1">
        <v>1</v>
      </c>
      <c r="AO360" s="1">
        <v>1.0000000000000009</v>
      </c>
      <c r="AP360" s="1">
        <v>1</v>
      </c>
      <c r="AQ360" s="1">
        <v>1.0000000000000009</v>
      </c>
      <c r="AR360" s="1">
        <v>1.0815645359787467</v>
      </c>
      <c r="AS360" s="1">
        <v>1.1697818454869209</v>
      </c>
      <c r="AT360" s="1">
        <v>1.2651945589104248</v>
      </c>
      <c r="AU360" s="1">
        <v>1.3683895660307874</v>
      </c>
      <c r="AV360" s="1">
        <v>1.4800016260222473</v>
      </c>
      <c r="AW360" s="1">
        <v>1.6007172718965412</v>
      </c>
      <c r="AX360" s="1">
        <v>1.7312790334119479</v>
      </c>
      <c r="AY360" s="1">
        <v>1.8724900044219235</v>
      </c>
      <c r="AZ360" s="1">
        <v>2.0252187827574391</v>
      </c>
      <c r="BA360" s="1">
        <v>2.1904048130284899</v>
      </c>
      <c r="BB360" s="1">
        <v>2.1904048130284899</v>
      </c>
      <c r="BC360" s="1">
        <v>2.1904048130284899</v>
      </c>
      <c r="BD360" s="1">
        <v>2.1904048130284899</v>
      </c>
      <c r="BE360" s="1">
        <v>2.1904048130284899</v>
      </c>
      <c r="BF360" s="1">
        <v>2.1904048130284899</v>
      </c>
      <c r="BG360" s="1">
        <v>2.1904048130284899</v>
      </c>
      <c r="BH360" s="1">
        <v>2.1904048130284899</v>
      </c>
      <c r="BI360" s="1">
        <v>2.1904048130284899</v>
      </c>
      <c r="BJ360" s="1">
        <v>2.1904048130284899</v>
      </c>
      <c r="BK360" s="1">
        <v>2.1904048130284899</v>
      </c>
      <c r="BL360" s="1">
        <v>2.1904048130284899</v>
      </c>
      <c r="BM360" s="1">
        <v>2.1904048130284899</v>
      </c>
      <c r="BN360" s="1">
        <v>2.1904048130284899</v>
      </c>
      <c r="BO360" s="1">
        <v>2.1904048130284899</v>
      </c>
      <c r="BP360" s="1">
        <v>2.1904048130284899</v>
      </c>
      <c r="BR360" s="36" t="s">
        <v>277</v>
      </c>
    </row>
    <row r="361" spans="2:70" x14ac:dyDescent="0.3">
      <c r="B361" s="31" t="s">
        <v>133</v>
      </c>
      <c r="C361" s="1">
        <v>1.0000000000000009</v>
      </c>
      <c r="D361" s="1">
        <v>1.0000000000000009</v>
      </c>
      <c r="E361" s="1">
        <v>1.0000000000000009</v>
      </c>
      <c r="F361" s="1">
        <v>1.0000000000000009</v>
      </c>
      <c r="G361" s="1">
        <v>1.0000000000000009</v>
      </c>
      <c r="H361" s="1">
        <v>1.0000000000000009</v>
      </c>
      <c r="I361" s="1">
        <v>1.0000000000000009</v>
      </c>
      <c r="J361" s="1">
        <v>1.0000000000000009</v>
      </c>
      <c r="K361" s="1">
        <v>1.0000000000000009</v>
      </c>
      <c r="L361" s="1">
        <v>1.0000000000000009</v>
      </c>
      <c r="M361" s="1">
        <v>1.0000000000000009</v>
      </c>
      <c r="N361" s="1">
        <v>1.0000000000000009</v>
      </c>
      <c r="O361" s="1">
        <v>1.0000000000000009</v>
      </c>
      <c r="P361" s="1">
        <v>1.0000000000000009</v>
      </c>
      <c r="Q361" s="1">
        <v>1.0000000000000009</v>
      </c>
      <c r="R361" s="1">
        <v>1.0000000000000009</v>
      </c>
      <c r="S361" s="1">
        <v>1</v>
      </c>
      <c r="T361" s="1">
        <v>1</v>
      </c>
      <c r="U361" s="1">
        <v>1</v>
      </c>
      <c r="V361" s="1">
        <v>1.0000000000000009</v>
      </c>
      <c r="W361" s="1">
        <v>1</v>
      </c>
      <c r="X361" s="1">
        <v>1.0000000000000009</v>
      </c>
      <c r="Y361" s="1">
        <v>1</v>
      </c>
      <c r="Z361" s="1">
        <v>1</v>
      </c>
      <c r="AA361" s="1">
        <v>1</v>
      </c>
      <c r="AB361" s="1">
        <v>1.0000000000000009</v>
      </c>
      <c r="AC361" s="1">
        <v>1</v>
      </c>
      <c r="AD361" s="1">
        <v>1</v>
      </c>
      <c r="AE361" s="1">
        <v>1</v>
      </c>
      <c r="AF361" s="1">
        <v>1</v>
      </c>
      <c r="AG361" s="1">
        <v>1</v>
      </c>
      <c r="AH361" s="1">
        <v>1</v>
      </c>
      <c r="AI361" s="1">
        <v>1.0000000000000009</v>
      </c>
      <c r="AJ361" s="1">
        <v>1.0000000000000009</v>
      </c>
      <c r="AK361" s="1">
        <v>1</v>
      </c>
      <c r="AL361" s="1">
        <v>1.0000000000000009</v>
      </c>
      <c r="AM361" s="1">
        <v>1</v>
      </c>
      <c r="AN361" s="1">
        <v>1</v>
      </c>
      <c r="AO361" s="1">
        <v>1.0000000000000009</v>
      </c>
      <c r="AP361" s="1">
        <v>1</v>
      </c>
      <c r="AQ361" s="1">
        <v>1.0000000000000009</v>
      </c>
      <c r="AR361" s="1">
        <v>1.0815645359787467</v>
      </c>
      <c r="AS361" s="1">
        <v>1.1697818454869209</v>
      </c>
      <c r="AT361" s="1">
        <v>1.2651945589104248</v>
      </c>
      <c r="AU361" s="1">
        <v>1.3683895660307874</v>
      </c>
      <c r="AV361" s="1">
        <v>1.4800016260222473</v>
      </c>
      <c r="AW361" s="1">
        <v>1.6007172718965412</v>
      </c>
      <c r="AX361" s="1">
        <v>1.7312790334119479</v>
      </c>
      <c r="AY361" s="1">
        <v>1.8724900044219235</v>
      </c>
      <c r="AZ361" s="1">
        <v>2.0252187827574391</v>
      </c>
      <c r="BA361" s="1">
        <v>2.1904048130284899</v>
      </c>
      <c r="BB361" s="1">
        <v>2.1904048130284899</v>
      </c>
      <c r="BC361" s="1">
        <v>2.1904048130284899</v>
      </c>
      <c r="BD361" s="1">
        <v>2.1904048130284899</v>
      </c>
      <c r="BE361" s="1">
        <v>2.1904048130284899</v>
      </c>
      <c r="BF361" s="1">
        <v>2.1904048130284899</v>
      </c>
      <c r="BG361" s="1">
        <v>2.1904048130284899</v>
      </c>
      <c r="BH361" s="1">
        <v>2.1904048130284899</v>
      </c>
      <c r="BI361" s="1">
        <v>2.1904048130284899</v>
      </c>
      <c r="BJ361" s="1">
        <v>2.1904048130284899</v>
      </c>
      <c r="BK361" s="1">
        <v>2.1904048130284899</v>
      </c>
      <c r="BL361" s="1">
        <v>2.1904048130284899</v>
      </c>
      <c r="BM361" s="1">
        <v>2.1904048130284899</v>
      </c>
      <c r="BN361" s="1">
        <v>2.1904048130284899</v>
      </c>
      <c r="BO361" s="1">
        <v>2.1904048130284899</v>
      </c>
      <c r="BP361" s="1">
        <v>2.1904048130284899</v>
      </c>
      <c r="BR361" s="36" t="s">
        <v>278</v>
      </c>
    </row>
    <row r="362" spans="2:70" x14ac:dyDescent="0.3">
      <c r="B362" s="31" t="s">
        <v>134</v>
      </c>
      <c r="C362" s="1">
        <v>1.0000000000000009</v>
      </c>
      <c r="D362" s="1">
        <v>1.0000000000000009</v>
      </c>
      <c r="E362" s="1">
        <v>1.0000000000000009</v>
      </c>
      <c r="F362" s="1">
        <v>1.0000000000000009</v>
      </c>
      <c r="G362" s="1">
        <v>1.0000000000000009</v>
      </c>
      <c r="H362" s="1">
        <v>1.0000000000000009</v>
      </c>
      <c r="I362" s="1">
        <v>1.0000000000000009</v>
      </c>
      <c r="J362" s="1">
        <v>1.0000000000000009</v>
      </c>
      <c r="K362" s="1">
        <v>1.0000000000000009</v>
      </c>
      <c r="L362" s="1">
        <v>1.0000000000000009</v>
      </c>
      <c r="M362" s="1">
        <v>1.0000000000000009</v>
      </c>
      <c r="N362" s="1">
        <v>1.0000000000000009</v>
      </c>
      <c r="O362" s="1">
        <v>1.0000000000000009</v>
      </c>
      <c r="P362" s="1">
        <v>1.0000000000000009</v>
      </c>
      <c r="Q362" s="1">
        <v>1.0000000000000009</v>
      </c>
      <c r="R362" s="1">
        <v>1.0000000000000009</v>
      </c>
      <c r="S362" s="1">
        <v>1</v>
      </c>
      <c r="T362" s="1">
        <v>1</v>
      </c>
      <c r="U362" s="1">
        <v>1</v>
      </c>
      <c r="V362" s="1">
        <v>1.0000000000000009</v>
      </c>
      <c r="W362" s="1">
        <v>1</v>
      </c>
      <c r="X362" s="1">
        <v>1.0000000000000009</v>
      </c>
      <c r="Y362" s="1">
        <v>1</v>
      </c>
      <c r="Z362" s="1">
        <v>1</v>
      </c>
      <c r="AA362" s="1">
        <v>1</v>
      </c>
      <c r="AB362" s="1">
        <v>1.0000000000000009</v>
      </c>
      <c r="AC362" s="1">
        <v>1</v>
      </c>
      <c r="AD362" s="1">
        <v>1</v>
      </c>
      <c r="AE362" s="1">
        <v>1</v>
      </c>
      <c r="AF362" s="1">
        <v>1</v>
      </c>
      <c r="AG362" s="1">
        <v>1</v>
      </c>
      <c r="AH362" s="1">
        <v>1</v>
      </c>
      <c r="AI362" s="1">
        <v>1.0000000000000009</v>
      </c>
      <c r="AJ362" s="1">
        <v>1.0000000000000009</v>
      </c>
      <c r="AK362" s="1">
        <v>1</v>
      </c>
      <c r="AL362" s="1">
        <v>1.0000000000000009</v>
      </c>
      <c r="AM362" s="1">
        <v>1</v>
      </c>
      <c r="AN362" s="1">
        <v>1</v>
      </c>
      <c r="AO362" s="1">
        <v>1.0000000000000009</v>
      </c>
      <c r="AP362" s="1">
        <v>1</v>
      </c>
      <c r="AQ362" s="1">
        <v>1.0000000000000009</v>
      </c>
      <c r="AR362" s="1">
        <v>1.0815645359787467</v>
      </c>
      <c r="AS362" s="1">
        <v>1.1697818454869209</v>
      </c>
      <c r="AT362" s="1">
        <v>1.2651945589104248</v>
      </c>
      <c r="AU362" s="1">
        <v>1.3683895660307874</v>
      </c>
      <c r="AV362" s="1">
        <v>1.4800016260222473</v>
      </c>
      <c r="AW362" s="1">
        <v>1.6007172718965412</v>
      </c>
      <c r="AX362" s="1">
        <v>1.7312790334119479</v>
      </c>
      <c r="AY362" s="1">
        <v>1.8724900044219235</v>
      </c>
      <c r="AZ362" s="1">
        <v>2.0252187827574391</v>
      </c>
      <c r="BA362" s="1">
        <v>2.1904048130284899</v>
      </c>
      <c r="BB362" s="1">
        <v>2.1904048130284899</v>
      </c>
      <c r="BC362" s="1">
        <v>2.1904048130284899</v>
      </c>
      <c r="BD362" s="1">
        <v>2.1904048130284899</v>
      </c>
      <c r="BE362" s="1">
        <v>2.1904048130284899</v>
      </c>
      <c r="BF362" s="1">
        <v>2.1904048130284899</v>
      </c>
      <c r="BG362" s="1">
        <v>2.1904048130284899</v>
      </c>
      <c r="BH362" s="1">
        <v>2.1904048130284899</v>
      </c>
      <c r="BI362" s="1">
        <v>2.1904048130284899</v>
      </c>
      <c r="BJ362" s="1">
        <v>2.1904048130284899</v>
      </c>
      <c r="BK362" s="1">
        <v>2.1904048130284899</v>
      </c>
      <c r="BL362" s="1">
        <v>2.1904048130284899</v>
      </c>
      <c r="BM362" s="1">
        <v>2.1904048130284899</v>
      </c>
      <c r="BN362" s="1">
        <v>2.1904048130284899</v>
      </c>
      <c r="BO362" s="1">
        <v>2.1904048130284899</v>
      </c>
      <c r="BP362" s="1">
        <v>2.1904048130284899</v>
      </c>
      <c r="BR362" s="36" t="s">
        <v>279</v>
      </c>
    </row>
    <row r="363" spans="2:70" x14ac:dyDescent="0.3">
      <c r="B363" s="31" t="s">
        <v>135</v>
      </c>
      <c r="C363" s="1">
        <v>1.0000000000000009</v>
      </c>
      <c r="D363" s="1">
        <v>1.0000000000000009</v>
      </c>
      <c r="E363" s="1">
        <v>1.0000000000000009</v>
      </c>
      <c r="F363" s="1">
        <v>1.0000000000000009</v>
      </c>
      <c r="G363" s="1">
        <v>1.0000000000000009</v>
      </c>
      <c r="H363" s="1">
        <v>1.0000000000000009</v>
      </c>
      <c r="I363" s="1">
        <v>1.0000000000000009</v>
      </c>
      <c r="J363" s="1">
        <v>1.0000000000000009</v>
      </c>
      <c r="K363" s="1">
        <v>1.0000000000000009</v>
      </c>
      <c r="L363" s="1">
        <v>1.0000000000000009</v>
      </c>
      <c r="M363" s="1">
        <v>1.0000000000000009</v>
      </c>
      <c r="N363" s="1">
        <v>1.0000000000000009</v>
      </c>
      <c r="O363" s="1">
        <v>1.0000000000000009</v>
      </c>
      <c r="P363" s="1">
        <v>1.0000000000000009</v>
      </c>
      <c r="Q363" s="1">
        <v>1.0000000000000009</v>
      </c>
      <c r="R363" s="1">
        <v>1.0000000000000009</v>
      </c>
      <c r="S363" s="1">
        <v>1</v>
      </c>
      <c r="T363" s="1">
        <v>1</v>
      </c>
      <c r="U363" s="1">
        <v>1</v>
      </c>
      <c r="V363" s="1">
        <v>1.0000000000000009</v>
      </c>
      <c r="W363" s="1">
        <v>1</v>
      </c>
      <c r="X363" s="1">
        <v>1.0000000000000009</v>
      </c>
      <c r="Y363" s="1">
        <v>1</v>
      </c>
      <c r="Z363" s="1">
        <v>1</v>
      </c>
      <c r="AA363" s="1">
        <v>1</v>
      </c>
      <c r="AB363" s="1">
        <v>1.0000000000000009</v>
      </c>
      <c r="AC363" s="1">
        <v>1</v>
      </c>
      <c r="AD363" s="1">
        <v>1</v>
      </c>
      <c r="AE363" s="1">
        <v>1</v>
      </c>
      <c r="AF363" s="1">
        <v>1</v>
      </c>
      <c r="AG363" s="1">
        <v>1</v>
      </c>
      <c r="AH363" s="1">
        <v>1</v>
      </c>
      <c r="AI363" s="1">
        <v>1.0000000000000009</v>
      </c>
      <c r="AJ363" s="1">
        <v>1.0000000000000009</v>
      </c>
      <c r="AK363" s="1">
        <v>1</v>
      </c>
      <c r="AL363" s="1">
        <v>1.0000000000000009</v>
      </c>
      <c r="AM363" s="1">
        <v>1</v>
      </c>
      <c r="AN363" s="1">
        <v>1</v>
      </c>
      <c r="AO363" s="1">
        <v>1.0000000000000009</v>
      </c>
      <c r="AP363" s="1">
        <v>1</v>
      </c>
      <c r="AQ363" s="1">
        <v>1.0000000000000009</v>
      </c>
      <c r="AR363" s="1">
        <v>1.0815645359787467</v>
      </c>
      <c r="AS363" s="1">
        <v>1.1697818454869209</v>
      </c>
      <c r="AT363" s="1">
        <v>1.2651945589104248</v>
      </c>
      <c r="AU363" s="1">
        <v>1.3683895660307874</v>
      </c>
      <c r="AV363" s="1">
        <v>1.4800016260222473</v>
      </c>
      <c r="AW363" s="1">
        <v>1.6007172718965412</v>
      </c>
      <c r="AX363" s="1">
        <v>1.7312790334119479</v>
      </c>
      <c r="AY363" s="1">
        <v>1.8724900044219235</v>
      </c>
      <c r="AZ363" s="1">
        <v>2.0252187827574391</v>
      </c>
      <c r="BA363" s="1">
        <v>2.1904048130284899</v>
      </c>
      <c r="BB363" s="1">
        <v>2.1904048130284899</v>
      </c>
      <c r="BC363" s="1">
        <v>2.1904048130284899</v>
      </c>
      <c r="BD363" s="1">
        <v>2.1904048130284899</v>
      </c>
      <c r="BE363" s="1">
        <v>2.1904048130284899</v>
      </c>
      <c r="BF363" s="1">
        <v>2.1904048130284899</v>
      </c>
      <c r="BG363" s="1">
        <v>2.1904048130284899</v>
      </c>
      <c r="BH363" s="1">
        <v>2.1904048130284899</v>
      </c>
      <c r="BI363" s="1">
        <v>2.1904048130284899</v>
      </c>
      <c r="BJ363" s="1">
        <v>2.1904048130284899</v>
      </c>
      <c r="BK363" s="1">
        <v>2.1904048130284899</v>
      </c>
      <c r="BL363" s="1">
        <v>2.1904048130284899</v>
      </c>
      <c r="BM363" s="1">
        <v>2.1904048130284899</v>
      </c>
      <c r="BN363" s="1">
        <v>2.1904048130284899</v>
      </c>
      <c r="BO363" s="1">
        <v>2.1904048130284899</v>
      </c>
      <c r="BP363" s="1">
        <v>2.1904048130284899</v>
      </c>
      <c r="BR363" s="36" t="s">
        <v>280</v>
      </c>
    </row>
    <row r="364" spans="2:70" x14ac:dyDescent="0.3">
      <c r="B364" s="31" t="s">
        <v>136</v>
      </c>
      <c r="C364" s="1">
        <v>1.0000000000000009</v>
      </c>
      <c r="D364" s="1">
        <v>1.0000000000000009</v>
      </c>
      <c r="E364" s="1">
        <v>1.0000000000000009</v>
      </c>
      <c r="F364" s="1">
        <v>1.0000000000000009</v>
      </c>
      <c r="G364" s="1">
        <v>1.0000000000000009</v>
      </c>
      <c r="H364" s="1">
        <v>1.0000000000000009</v>
      </c>
      <c r="I364" s="1">
        <v>1.0000000000000009</v>
      </c>
      <c r="J364" s="1">
        <v>1.0000000000000009</v>
      </c>
      <c r="K364" s="1">
        <v>1.0000000000000009</v>
      </c>
      <c r="L364" s="1">
        <v>1.0000000000000009</v>
      </c>
      <c r="M364" s="1">
        <v>1.0000000000000009</v>
      </c>
      <c r="N364" s="1">
        <v>1.0000000000000009</v>
      </c>
      <c r="O364" s="1">
        <v>1.0000000000000009</v>
      </c>
      <c r="P364" s="1">
        <v>1.0000000000000009</v>
      </c>
      <c r="Q364" s="1">
        <v>1.0000000000000009</v>
      </c>
      <c r="R364" s="1">
        <v>1.0000000000000009</v>
      </c>
      <c r="S364" s="1">
        <v>1</v>
      </c>
      <c r="T364" s="1">
        <v>1</v>
      </c>
      <c r="U364" s="1">
        <v>1</v>
      </c>
      <c r="V364" s="1">
        <v>1.0000000000000009</v>
      </c>
      <c r="W364" s="1">
        <v>1</v>
      </c>
      <c r="X364" s="1">
        <v>1.0000000000000009</v>
      </c>
      <c r="Y364" s="1">
        <v>1</v>
      </c>
      <c r="Z364" s="1">
        <v>1</v>
      </c>
      <c r="AA364" s="1">
        <v>1</v>
      </c>
      <c r="AB364" s="1">
        <v>1.0000000000000009</v>
      </c>
      <c r="AC364" s="1">
        <v>1</v>
      </c>
      <c r="AD364" s="1">
        <v>1</v>
      </c>
      <c r="AE364" s="1">
        <v>1</v>
      </c>
      <c r="AF364" s="1">
        <v>1</v>
      </c>
      <c r="AG364" s="1">
        <v>1</v>
      </c>
      <c r="AH364" s="1">
        <v>1</v>
      </c>
      <c r="AI364" s="1">
        <v>1.0000000000000009</v>
      </c>
      <c r="AJ364" s="1">
        <v>1.0000000000000009</v>
      </c>
      <c r="AK364" s="1">
        <v>1</v>
      </c>
      <c r="AL364" s="1">
        <v>1.0000000000000009</v>
      </c>
      <c r="AM364" s="1">
        <v>1</v>
      </c>
      <c r="AN364" s="1">
        <v>1</v>
      </c>
      <c r="AO364" s="1">
        <v>1.0000000000000009</v>
      </c>
      <c r="AP364" s="1">
        <v>1</v>
      </c>
      <c r="AQ364" s="1">
        <v>1.0000000000000009</v>
      </c>
      <c r="AR364" s="1">
        <v>1.0815645359787467</v>
      </c>
      <c r="AS364" s="1">
        <v>1.1697818454869209</v>
      </c>
      <c r="AT364" s="1">
        <v>1.2651945589104248</v>
      </c>
      <c r="AU364" s="1">
        <v>1.3683895660307874</v>
      </c>
      <c r="AV364" s="1">
        <v>1.4800016260222473</v>
      </c>
      <c r="AW364" s="1">
        <v>1.6007172718965412</v>
      </c>
      <c r="AX364" s="1">
        <v>1.7312790334119479</v>
      </c>
      <c r="AY364" s="1">
        <v>1.8724900044219235</v>
      </c>
      <c r="AZ364" s="1">
        <v>2.0252187827574391</v>
      </c>
      <c r="BA364" s="1">
        <v>2.1904048130284899</v>
      </c>
      <c r="BB364" s="1">
        <v>2.1904048130284899</v>
      </c>
      <c r="BC364" s="1">
        <v>2.1904048130284899</v>
      </c>
      <c r="BD364" s="1">
        <v>2.1904048130284899</v>
      </c>
      <c r="BE364" s="1">
        <v>2.1904048130284899</v>
      </c>
      <c r="BF364" s="1">
        <v>2.1904048130284899</v>
      </c>
      <c r="BG364" s="1">
        <v>2.1904048130284899</v>
      </c>
      <c r="BH364" s="1">
        <v>2.1904048130284899</v>
      </c>
      <c r="BI364" s="1">
        <v>2.1904048130284899</v>
      </c>
      <c r="BJ364" s="1">
        <v>2.1904048130284899</v>
      </c>
      <c r="BK364" s="1">
        <v>2.1904048130284899</v>
      </c>
      <c r="BL364" s="1">
        <v>2.1904048130284899</v>
      </c>
      <c r="BM364" s="1">
        <v>2.1904048130284899</v>
      </c>
      <c r="BN364" s="1">
        <v>2.1904048130284899</v>
      </c>
      <c r="BO364" s="1">
        <v>2.1904048130284899</v>
      </c>
      <c r="BP364" s="1">
        <v>2.1904048130284899</v>
      </c>
      <c r="BR364" s="36" t="s">
        <v>281</v>
      </c>
    </row>
    <row r="365" spans="2:70" x14ac:dyDescent="0.3">
      <c r="B365" s="31" t="s">
        <v>137</v>
      </c>
      <c r="C365" s="1">
        <v>1.0000000000000009</v>
      </c>
      <c r="D365" s="1">
        <v>1.0000000000000009</v>
      </c>
      <c r="E365" s="1">
        <v>1.0000000000000009</v>
      </c>
      <c r="F365" s="1">
        <v>1.0000000000000009</v>
      </c>
      <c r="G365" s="1">
        <v>1.0000000000000009</v>
      </c>
      <c r="H365" s="1">
        <v>1.0000000000000009</v>
      </c>
      <c r="I365" s="1">
        <v>1.0000000000000009</v>
      </c>
      <c r="J365" s="1">
        <v>1.0000000000000009</v>
      </c>
      <c r="K365" s="1">
        <v>1.0000000000000009</v>
      </c>
      <c r="L365" s="1">
        <v>1.0000000000000009</v>
      </c>
      <c r="M365" s="1">
        <v>1.0000000000000009</v>
      </c>
      <c r="N365" s="1">
        <v>1.0000000000000009</v>
      </c>
      <c r="O365" s="1">
        <v>1.0000000000000009</v>
      </c>
      <c r="P365" s="1">
        <v>1.0000000000000009</v>
      </c>
      <c r="Q365" s="1">
        <v>1.0000000000000009</v>
      </c>
      <c r="R365" s="1">
        <v>1.0000000000000009</v>
      </c>
      <c r="S365" s="1">
        <v>1</v>
      </c>
      <c r="T365" s="1">
        <v>1</v>
      </c>
      <c r="U365" s="1">
        <v>1</v>
      </c>
      <c r="V365" s="1">
        <v>1.0000000000000009</v>
      </c>
      <c r="W365" s="1">
        <v>1</v>
      </c>
      <c r="X365" s="1">
        <v>1.0000000000000009</v>
      </c>
      <c r="Y365" s="1">
        <v>1</v>
      </c>
      <c r="Z365" s="1">
        <v>1</v>
      </c>
      <c r="AA365" s="1">
        <v>1</v>
      </c>
      <c r="AB365" s="1">
        <v>1.0000000000000009</v>
      </c>
      <c r="AC365" s="1">
        <v>1</v>
      </c>
      <c r="AD365" s="1">
        <v>1</v>
      </c>
      <c r="AE365" s="1">
        <v>1</v>
      </c>
      <c r="AF365" s="1">
        <v>1</v>
      </c>
      <c r="AG365" s="1">
        <v>1</v>
      </c>
      <c r="AH365" s="1">
        <v>1</v>
      </c>
      <c r="AI365" s="1">
        <v>1.0000000000000009</v>
      </c>
      <c r="AJ365" s="1">
        <v>1.0000000000000009</v>
      </c>
      <c r="AK365" s="1">
        <v>1</v>
      </c>
      <c r="AL365" s="1">
        <v>1.0000000000000009</v>
      </c>
      <c r="AM365" s="1">
        <v>1</v>
      </c>
      <c r="AN365" s="1">
        <v>1</v>
      </c>
      <c r="AO365" s="1">
        <v>1.0000000000000009</v>
      </c>
      <c r="AP365" s="1">
        <v>1</v>
      </c>
      <c r="AQ365" s="1">
        <v>1.0000000000000009</v>
      </c>
      <c r="AR365" s="1">
        <v>1.0815645359787467</v>
      </c>
      <c r="AS365" s="1">
        <v>1.1697818454869209</v>
      </c>
      <c r="AT365" s="1">
        <v>1.2651945589104248</v>
      </c>
      <c r="AU365" s="1">
        <v>1.3683895660307874</v>
      </c>
      <c r="AV365" s="1">
        <v>1.4800016260222473</v>
      </c>
      <c r="AW365" s="1">
        <v>1.6007172718965412</v>
      </c>
      <c r="AX365" s="1">
        <v>1.7312790334119479</v>
      </c>
      <c r="AY365" s="1">
        <v>1.8724900044219235</v>
      </c>
      <c r="AZ365" s="1">
        <v>2.0252187827574391</v>
      </c>
      <c r="BA365" s="1">
        <v>2.1904048130284899</v>
      </c>
      <c r="BB365" s="1">
        <v>2.1904048130284899</v>
      </c>
      <c r="BC365" s="1">
        <v>2.1904048130284899</v>
      </c>
      <c r="BD365" s="1">
        <v>2.1904048130284899</v>
      </c>
      <c r="BE365" s="1">
        <v>2.1904048130284899</v>
      </c>
      <c r="BF365" s="1">
        <v>2.1904048130284899</v>
      </c>
      <c r="BG365" s="1">
        <v>2.1904048130284899</v>
      </c>
      <c r="BH365" s="1">
        <v>2.1904048130284899</v>
      </c>
      <c r="BI365" s="1">
        <v>2.1904048130284899</v>
      </c>
      <c r="BJ365" s="1">
        <v>2.1904048130284899</v>
      </c>
      <c r="BK365" s="1">
        <v>2.1904048130284899</v>
      </c>
      <c r="BL365" s="1">
        <v>2.1904048130284899</v>
      </c>
      <c r="BM365" s="1">
        <v>2.1904048130284899</v>
      </c>
      <c r="BN365" s="1">
        <v>2.1904048130284899</v>
      </c>
      <c r="BO365" s="1">
        <v>2.1904048130284899</v>
      </c>
      <c r="BP365" s="1">
        <v>2.1904048130284899</v>
      </c>
      <c r="BR365" s="36" t="s">
        <v>282</v>
      </c>
    </row>
    <row r="366" spans="2:70" x14ac:dyDescent="0.3">
      <c r="B366" s="31" t="s">
        <v>138</v>
      </c>
      <c r="C366" s="1">
        <v>1.0000000000000009</v>
      </c>
      <c r="D366" s="1">
        <v>1.0000000000000009</v>
      </c>
      <c r="E366" s="1">
        <v>1.0000000000000009</v>
      </c>
      <c r="F366" s="1">
        <v>1.0000000000000009</v>
      </c>
      <c r="G366" s="1">
        <v>1.0000000000000009</v>
      </c>
      <c r="H366" s="1">
        <v>1.0000000000000009</v>
      </c>
      <c r="I366" s="1">
        <v>1.0000000000000009</v>
      </c>
      <c r="J366" s="1">
        <v>1.0000000000000009</v>
      </c>
      <c r="K366" s="1">
        <v>1.0000000000000009</v>
      </c>
      <c r="L366" s="1">
        <v>1.0000000000000009</v>
      </c>
      <c r="M366" s="1">
        <v>1.0000000000000009</v>
      </c>
      <c r="N366" s="1">
        <v>1.0000000000000009</v>
      </c>
      <c r="O366" s="1">
        <v>1.0000000000000009</v>
      </c>
      <c r="P366" s="1">
        <v>1.0000000000000009</v>
      </c>
      <c r="Q366" s="1">
        <v>1.0000000000000009</v>
      </c>
      <c r="R366" s="1">
        <v>1.0000000000000009</v>
      </c>
      <c r="S366" s="1">
        <v>1</v>
      </c>
      <c r="T366" s="1">
        <v>1</v>
      </c>
      <c r="U366" s="1">
        <v>1</v>
      </c>
      <c r="V366" s="1">
        <v>1.0000000000000009</v>
      </c>
      <c r="W366" s="1">
        <v>1</v>
      </c>
      <c r="X366" s="1">
        <v>1.0000000000000009</v>
      </c>
      <c r="Y366" s="1">
        <v>1</v>
      </c>
      <c r="Z366" s="1">
        <v>1</v>
      </c>
      <c r="AA366" s="1">
        <v>1</v>
      </c>
      <c r="AB366" s="1">
        <v>1.0000000000000009</v>
      </c>
      <c r="AC366" s="1">
        <v>1</v>
      </c>
      <c r="AD366" s="1">
        <v>1</v>
      </c>
      <c r="AE366" s="1">
        <v>1</v>
      </c>
      <c r="AF366" s="1">
        <v>1</v>
      </c>
      <c r="AG366" s="1">
        <v>1</v>
      </c>
      <c r="AH366" s="1">
        <v>1</v>
      </c>
      <c r="AI366" s="1">
        <v>1.0000000000000009</v>
      </c>
      <c r="AJ366" s="1">
        <v>1.0000000000000009</v>
      </c>
      <c r="AK366" s="1">
        <v>1</v>
      </c>
      <c r="AL366" s="1">
        <v>1.0000000000000009</v>
      </c>
      <c r="AM366" s="1">
        <v>1</v>
      </c>
      <c r="AN366" s="1">
        <v>1</v>
      </c>
      <c r="AO366" s="1">
        <v>1.0000000000000009</v>
      </c>
      <c r="AP366" s="1">
        <v>1</v>
      </c>
      <c r="AQ366" s="1">
        <v>1.0000000000000009</v>
      </c>
      <c r="AR366" s="1">
        <v>1.0815645359787467</v>
      </c>
      <c r="AS366" s="1">
        <v>1.1697818454869209</v>
      </c>
      <c r="AT366" s="1">
        <v>1.2651945589104248</v>
      </c>
      <c r="AU366" s="1">
        <v>1.3683895660307874</v>
      </c>
      <c r="AV366" s="1">
        <v>1.4800016260222473</v>
      </c>
      <c r="AW366" s="1">
        <v>1.6007172718965412</v>
      </c>
      <c r="AX366" s="1">
        <v>1.7312790334119479</v>
      </c>
      <c r="AY366" s="1">
        <v>1.8724900044219235</v>
      </c>
      <c r="AZ366" s="1">
        <v>2.0252187827574391</v>
      </c>
      <c r="BA366" s="1">
        <v>2.1904048130284899</v>
      </c>
      <c r="BB366" s="1">
        <v>2.1904048130284899</v>
      </c>
      <c r="BC366" s="1">
        <v>2.1904048130284899</v>
      </c>
      <c r="BD366" s="1">
        <v>2.1904048130284899</v>
      </c>
      <c r="BE366" s="1">
        <v>2.1904048130284899</v>
      </c>
      <c r="BF366" s="1">
        <v>2.1904048130284899</v>
      </c>
      <c r="BG366" s="1">
        <v>2.1904048130284899</v>
      </c>
      <c r="BH366" s="1">
        <v>2.1904048130284899</v>
      </c>
      <c r="BI366" s="1">
        <v>2.1904048130284899</v>
      </c>
      <c r="BJ366" s="1">
        <v>2.1904048130284899</v>
      </c>
      <c r="BK366" s="1">
        <v>2.1904048130284899</v>
      </c>
      <c r="BL366" s="1">
        <v>2.1904048130284899</v>
      </c>
      <c r="BM366" s="1">
        <v>2.1904048130284899</v>
      </c>
      <c r="BN366" s="1">
        <v>2.1904048130284899</v>
      </c>
      <c r="BO366" s="1">
        <v>2.1904048130284899</v>
      </c>
      <c r="BP366" s="1">
        <v>2.1904048130284899</v>
      </c>
      <c r="BR366" s="36" t="s">
        <v>283</v>
      </c>
    </row>
    <row r="367" spans="2:70" x14ac:dyDescent="0.3">
      <c r="B367" s="31" t="s">
        <v>139</v>
      </c>
      <c r="C367" s="1">
        <v>1.0000000000000009</v>
      </c>
      <c r="D367" s="1">
        <v>1.0000000000000009</v>
      </c>
      <c r="E367" s="1">
        <v>1.0000000000000009</v>
      </c>
      <c r="F367" s="1">
        <v>1.0000000000000009</v>
      </c>
      <c r="G367" s="1">
        <v>1.0000000000000009</v>
      </c>
      <c r="H367" s="1">
        <v>1.0000000000000009</v>
      </c>
      <c r="I367" s="1">
        <v>1.0000000000000009</v>
      </c>
      <c r="J367" s="1">
        <v>1.0000000000000009</v>
      </c>
      <c r="K367" s="1">
        <v>1.0000000000000009</v>
      </c>
      <c r="L367" s="1">
        <v>1.0000000000000009</v>
      </c>
      <c r="M367" s="1">
        <v>1.0000000000000009</v>
      </c>
      <c r="N367" s="1">
        <v>1.0000000000000009</v>
      </c>
      <c r="O367" s="1">
        <v>1.0000000000000009</v>
      </c>
      <c r="P367" s="1">
        <v>1.0000000000000009</v>
      </c>
      <c r="Q367" s="1">
        <v>1.0000000000000009</v>
      </c>
      <c r="R367" s="1">
        <v>1.0000000000000009</v>
      </c>
      <c r="S367" s="1">
        <v>1</v>
      </c>
      <c r="T367" s="1">
        <v>1</v>
      </c>
      <c r="U367" s="1">
        <v>1</v>
      </c>
      <c r="V367" s="1">
        <v>1.0000000000000009</v>
      </c>
      <c r="W367" s="1">
        <v>1</v>
      </c>
      <c r="X367" s="1">
        <v>1.0000000000000009</v>
      </c>
      <c r="Y367" s="1">
        <v>1</v>
      </c>
      <c r="Z367" s="1">
        <v>1</v>
      </c>
      <c r="AA367" s="1">
        <v>1</v>
      </c>
      <c r="AB367" s="1">
        <v>1.0000000000000009</v>
      </c>
      <c r="AC367" s="1">
        <v>1</v>
      </c>
      <c r="AD367" s="1">
        <v>1</v>
      </c>
      <c r="AE367" s="1">
        <v>1</v>
      </c>
      <c r="AF367" s="1">
        <v>1</v>
      </c>
      <c r="AG367" s="1">
        <v>1</v>
      </c>
      <c r="AH367" s="1">
        <v>1</v>
      </c>
      <c r="AI367" s="1">
        <v>1.0000000000000009</v>
      </c>
      <c r="AJ367" s="1">
        <v>1.0000000000000009</v>
      </c>
      <c r="AK367" s="1">
        <v>1</v>
      </c>
      <c r="AL367" s="1">
        <v>1.0000000000000009</v>
      </c>
      <c r="AM367" s="1">
        <v>1</v>
      </c>
      <c r="AN367" s="1">
        <v>1</v>
      </c>
      <c r="AO367" s="1">
        <v>1.0000000000000009</v>
      </c>
      <c r="AP367" s="1">
        <v>1</v>
      </c>
      <c r="AQ367" s="1">
        <v>1.0000000000000009</v>
      </c>
      <c r="AR367" s="1">
        <v>1.0815645359787467</v>
      </c>
      <c r="AS367" s="1">
        <v>1.1697818454869209</v>
      </c>
      <c r="AT367" s="1">
        <v>1.2651945589104248</v>
      </c>
      <c r="AU367" s="1">
        <v>1.3683895660307874</v>
      </c>
      <c r="AV367" s="1">
        <v>1.4800016260222473</v>
      </c>
      <c r="AW367" s="1">
        <v>1.6007172718965412</v>
      </c>
      <c r="AX367" s="1">
        <v>1.7312790334119479</v>
      </c>
      <c r="AY367" s="1">
        <v>1.8724900044219235</v>
      </c>
      <c r="AZ367" s="1">
        <v>2.0252187827574391</v>
      </c>
      <c r="BA367" s="1">
        <v>2.1904048130284899</v>
      </c>
      <c r="BB367" s="1">
        <v>2.1904048130284899</v>
      </c>
      <c r="BC367" s="1">
        <v>2.1904048130284899</v>
      </c>
      <c r="BD367" s="1">
        <v>2.1904048130284899</v>
      </c>
      <c r="BE367" s="1">
        <v>2.1904048130284899</v>
      </c>
      <c r="BF367" s="1">
        <v>2.1904048130284899</v>
      </c>
      <c r="BG367" s="1">
        <v>2.1904048130284899</v>
      </c>
      <c r="BH367" s="1">
        <v>2.1904048130284899</v>
      </c>
      <c r="BI367" s="1">
        <v>2.1904048130284899</v>
      </c>
      <c r="BJ367" s="1">
        <v>2.1904048130284899</v>
      </c>
      <c r="BK367" s="1">
        <v>2.1904048130284899</v>
      </c>
      <c r="BL367" s="1">
        <v>2.1904048130284899</v>
      </c>
      <c r="BM367" s="1">
        <v>2.1904048130284899</v>
      </c>
      <c r="BN367" s="1">
        <v>2.1904048130284899</v>
      </c>
      <c r="BO367" s="1">
        <v>2.1904048130284899</v>
      </c>
      <c r="BP367" s="1">
        <v>2.1904048130284899</v>
      </c>
      <c r="BR367" s="36" t="s">
        <v>284</v>
      </c>
    </row>
    <row r="368" spans="2:70" x14ac:dyDescent="0.3">
      <c r="B368" s="31" t="s">
        <v>140</v>
      </c>
      <c r="C368" s="1">
        <v>1.0000000000000009</v>
      </c>
      <c r="D368" s="1">
        <v>1.0000000000000009</v>
      </c>
      <c r="E368" s="1">
        <v>1.0000000000000009</v>
      </c>
      <c r="F368" s="1">
        <v>1.0000000000000009</v>
      </c>
      <c r="G368" s="1">
        <v>1.0000000000000009</v>
      </c>
      <c r="H368" s="1">
        <v>1.0000000000000009</v>
      </c>
      <c r="I368" s="1">
        <v>1.0000000000000009</v>
      </c>
      <c r="J368" s="1">
        <v>1.0000000000000009</v>
      </c>
      <c r="K368" s="1">
        <v>1.0000000000000009</v>
      </c>
      <c r="L368" s="1">
        <v>1.0000000000000009</v>
      </c>
      <c r="M368" s="1">
        <v>1.0000000000000009</v>
      </c>
      <c r="N368" s="1">
        <v>1.0000000000000009</v>
      </c>
      <c r="O368" s="1">
        <v>1.0000000000000009</v>
      </c>
      <c r="P368" s="1">
        <v>1.0000000000000009</v>
      </c>
      <c r="Q368" s="1">
        <v>1.0000000000000009</v>
      </c>
      <c r="R368" s="1">
        <v>1.0000000000000009</v>
      </c>
      <c r="S368" s="1">
        <v>1</v>
      </c>
      <c r="T368" s="1">
        <v>1</v>
      </c>
      <c r="U368" s="1">
        <v>1</v>
      </c>
      <c r="V368" s="1">
        <v>1.0000000000000009</v>
      </c>
      <c r="W368" s="1">
        <v>1</v>
      </c>
      <c r="X368" s="1">
        <v>1.0000000000000009</v>
      </c>
      <c r="Y368" s="1">
        <v>1</v>
      </c>
      <c r="Z368" s="1">
        <v>1</v>
      </c>
      <c r="AA368" s="1">
        <v>1</v>
      </c>
      <c r="AB368" s="1">
        <v>1.0000000000000009</v>
      </c>
      <c r="AC368" s="1">
        <v>1</v>
      </c>
      <c r="AD368" s="1">
        <v>1</v>
      </c>
      <c r="AE368" s="1">
        <v>1</v>
      </c>
      <c r="AF368" s="1">
        <v>1</v>
      </c>
      <c r="AG368" s="1">
        <v>1</v>
      </c>
      <c r="AH368" s="1">
        <v>1</v>
      </c>
      <c r="AI368" s="1">
        <v>1.0000000000000009</v>
      </c>
      <c r="AJ368" s="1">
        <v>1.0000000000000009</v>
      </c>
      <c r="AK368" s="1">
        <v>1</v>
      </c>
      <c r="AL368" s="1">
        <v>1.0000000000000009</v>
      </c>
      <c r="AM368" s="1">
        <v>1</v>
      </c>
      <c r="AN368" s="1">
        <v>1</v>
      </c>
      <c r="AO368" s="1">
        <v>1.0000000000000009</v>
      </c>
      <c r="AP368" s="1">
        <v>1</v>
      </c>
      <c r="AQ368" s="1">
        <v>1.0000000000000009</v>
      </c>
      <c r="AR368" s="1">
        <v>1.0815645359787467</v>
      </c>
      <c r="AS368" s="1">
        <v>1.1697818454869209</v>
      </c>
      <c r="AT368" s="1">
        <v>1.2651945589104248</v>
      </c>
      <c r="AU368" s="1">
        <v>1.3683895660307874</v>
      </c>
      <c r="AV368" s="1">
        <v>1.4800016260222473</v>
      </c>
      <c r="AW368" s="1">
        <v>1.6007172718965412</v>
      </c>
      <c r="AX368" s="1">
        <v>1.7312790334119479</v>
      </c>
      <c r="AY368" s="1">
        <v>1.8724900044219235</v>
      </c>
      <c r="AZ368" s="1">
        <v>2.0252187827574391</v>
      </c>
      <c r="BA368" s="1">
        <v>2.1904048130284899</v>
      </c>
      <c r="BB368" s="1">
        <v>2.1904048130284899</v>
      </c>
      <c r="BC368" s="1">
        <v>2.1904048130284899</v>
      </c>
      <c r="BD368" s="1">
        <v>2.1904048130284899</v>
      </c>
      <c r="BE368" s="1">
        <v>2.1904048130284899</v>
      </c>
      <c r="BF368" s="1">
        <v>2.1904048130284899</v>
      </c>
      <c r="BG368" s="1">
        <v>2.1904048130284899</v>
      </c>
      <c r="BH368" s="1">
        <v>2.1904048130284899</v>
      </c>
      <c r="BI368" s="1">
        <v>2.1904048130284899</v>
      </c>
      <c r="BJ368" s="1">
        <v>2.1904048130284899</v>
      </c>
      <c r="BK368" s="1">
        <v>2.1904048130284899</v>
      </c>
      <c r="BL368" s="1">
        <v>2.1904048130284899</v>
      </c>
      <c r="BM368" s="1">
        <v>2.1904048130284899</v>
      </c>
      <c r="BN368" s="1">
        <v>2.1904048130284899</v>
      </c>
      <c r="BO368" s="1">
        <v>2.1904048130284899</v>
      </c>
      <c r="BP368" s="1">
        <v>2.1904048130284899</v>
      </c>
      <c r="BR368" s="36" t="s">
        <v>285</v>
      </c>
    </row>
    <row r="369" spans="2:70" x14ac:dyDescent="0.3">
      <c r="B369" s="31" t="s">
        <v>141</v>
      </c>
      <c r="C369" s="1">
        <v>1.0000000000000009</v>
      </c>
      <c r="D369" s="1">
        <v>1.0000000000000009</v>
      </c>
      <c r="E369" s="1">
        <v>1.0000000000000009</v>
      </c>
      <c r="F369" s="1">
        <v>1.0000000000000009</v>
      </c>
      <c r="G369" s="1">
        <v>1.0000000000000009</v>
      </c>
      <c r="H369" s="1">
        <v>1.0000000000000009</v>
      </c>
      <c r="I369" s="1">
        <v>1.0000000000000009</v>
      </c>
      <c r="J369" s="1">
        <v>1.0000000000000009</v>
      </c>
      <c r="K369" s="1">
        <v>1.0000000000000009</v>
      </c>
      <c r="L369" s="1">
        <v>1.0000000000000009</v>
      </c>
      <c r="M369" s="1">
        <v>1.0000000000000009</v>
      </c>
      <c r="N369" s="1">
        <v>1.0000000000000009</v>
      </c>
      <c r="O369" s="1">
        <v>1.0000000000000009</v>
      </c>
      <c r="P369" s="1">
        <v>1.0000000000000009</v>
      </c>
      <c r="Q369" s="1">
        <v>1.0000000000000009</v>
      </c>
      <c r="R369" s="1">
        <v>1.0000000000000009</v>
      </c>
      <c r="S369" s="1">
        <v>1</v>
      </c>
      <c r="T369" s="1">
        <v>1</v>
      </c>
      <c r="U369" s="1">
        <v>1</v>
      </c>
      <c r="V369" s="1">
        <v>1.0000000000000009</v>
      </c>
      <c r="W369" s="1">
        <v>1</v>
      </c>
      <c r="X369" s="1">
        <v>1.0000000000000009</v>
      </c>
      <c r="Y369" s="1">
        <v>1</v>
      </c>
      <c r="Z369" s="1">
        <v>1</v>
      </c>
      <c r="AA369" s="1">
        <v>1</v>
      </c>
      <c r="AB369" s="1">
        <v>1.0000000000000009</v>
      </c>
      <c r="AC369" s="1">
        <v>1</v>
      </c>
      <c r="AD369" s="1">
        <v>1</v>
      </c>
      <c r="AE369" s="1">
        <v>1</v>
      </c>
      <c r="AF369" s="1">
        <v>1</v>
      </c>
      <c r="AG369" s="1">
        <v>1</v>
      </c>
      <c r="AH369" s="1">
        <v>1</v>
      </c>
      <c r="AI369" s="1">
        <v>1.0000000000000009</v>
      </c>
      <c r="AJ369" s="1">
        <v>1.0000000000000009</v>
      </c>
      <c r="AK369" s="1">
        <v>1</v>
      </c>
      <c r="AL369" s="1">
        <v>1.0000000000000009</v>
      </c>
      <c r="AM369" s="1">
        <v>1</v>
      </c>
      <c r="AN369" s="1">
        <v>1</v>
      </c>
      <c r="AO369" s="1">
        <v>1.0000000000000009</v>
      </c>
      <c r="AP369" s="1">
        <v>1</v>
      </c>
      <c r="AQ369" s="1">
        <v>1.0000000000000009</v>
      </c>
      <c r="AR369" s="1">
        <v>1.0815645359787467</v>
      </c>
      <c r="AS369" s="1">
        <v>1.1697818454869209</v>
      </c>
      <c r="AT369" s="1">
        <v>1.2651945589104248</v>
      </c>
      <c r="AU369" s="1">
        <v>1.3683895660307874</v>
      </c>
      <c r="AV369" s="1">
        <v>1.4800016260222473</v>
      </c>
      <c r="AW369" s="1">
        <v>1.6007172718965412</v>
      </c>
      <c r="AX369" s="1">
        <v>1.7312790334119479</v>
      </c>
      <c r="AY369" s="1">
        <v>1.8724900044219235</v>
      </c>
      <c r="AZ369" s="1">
        <v>2.0252187827574391</v>
      </c>
      <c r="BA369" s="1">
        <v>2.1904048130284899</v>
      </c>
      <c r="BB369" s="1">
        <v>2.1904048130284899</v>
      </c>
      <c r="BC369" s="1">
        <v>2.1904048130284899</v>
      </c>
      <c r="BD369" s="1">
        <v>2.1904048130284899</v>
      </c>
      <c r="BE369" s="1">
        <v>2.1904048130284899</v>
      </c>
      <c r="BF369" s="1">
        <v>2.1904048130284899</v>
      </c>
      <c r="BG369" s="1">
        <v>2.1904048130284899</v>
      </c>
      <c r="BH369" s="1">
        <v>2.1904048130284899</v>
      </c>
      <c r="BI369" s="1">
        <v>2.1904048130284899</v>
      </c>
      <c r="BJ369" s="1">
        <v>2.1904048130284899</v>
      </c>
      <c r="BK369" s="1">
        <v>2.1904048130284899</v>
      </c>
      <c r="BL369" s="1">
        <v>2.1904048130284899</v>
      </c>
      <c r="BM369" s="1">
        <v>2.1904048130284899</v>
      </c>
      <c r="BN369" s="1">
        <v>2.1904048130284899</v>
      </c>
      <c r="BO369" s="1">
        <v>2.1904048130284899</v>
      </c>
      <c r="BP369" s="1">
        <v>2.1904048130284899</v>
      </c>
      <c r="BR369" s="36" t="s">
        <v>286</v>
      </c>
    </row>
    <row r="370" spans="2:70" x14ac:dyDescent="0.3">
      <c r="B370" s="31" t="s">
        <v>142</v>
      </c>
      <c r="C370" s="1">
        <v>1.0000000000000009</v>
      </c>
      <c r="D370" s="1">
        <v>1.0000000000000009</v>
      </c>
      <c r="E370" s="1">
        <v>1.0000000000000009</v>
      </c>
      <c r="F370" s="1">
        <v>1.0000000000000009</v>
      </c>
      <c r="G370" s="1">
        <v>1.0000000000000009</v>
      </c>
      <c r="H370" s="1">
        <v>1.0000000000000009</v>
      </c>
      <c r="I370" s="1">
        <v>1.0000000000000009</v>
      </c>
      <c r="J370" s="1">
        <v>1.0000000000000009</v>
      </c>
      <c r="K370" s="1">
        <v>1.0000000000000009</v>
      </c>
      <c r="L370" s="1">
        <v>1.0000000000000009</v>
      </c>
      <c r="M370" s="1">
        <v>1.0000000000000009</v>
      </c>
      <c r="N370" s="1">
        <v>1.0000000000000009</v>
      </c>
      <c r="O370" s="1">
        <v>1.0000000000000009</v>
      </c>
      <c r="P370" s="1">
        <v>1.0000000000000009</v>
      </c>
      <c r="Q370" s="1">
        <v>1.0000000000000009</v>
      </c>
      <c r="R370" s="1">
        <v>1.0000000000000009</v>
      </c>
      <c r="S370" s="1">
        <v>1</v>
      </c>
      <c r="T370" s="1">
        <v>1</v>
      </c>
      <c r="U370" s="1">
        <v>1</v>
      </c>
      <c r="V370" s="1">
        <v>1.0000000000000009</v>
      </c>
      <c r="W370" s="1">
        <v>1</v>
      </c>
      <c r="X370" s="1">
        <v>1.0000000000000009</v>
      </c>
      <c r="Y370" s="1">
        <v>1</v>
      </c>
      <c r="Z370" s="1">
        <v>1</v>
      </c>
      <c r="AA370" s="1">
        <v>1</v>
      </c>
      <c r="AB370" s="1">
        <v>1.0000000000000009</v>
      </c>
      <c r="AC370" s="1">
        <v>1</v>
      </c>
      <c r="AD370" s="1">
        <v>1</v>
      </c>
      <c r="AE370" s="1">
        <v>1</v>
      </c>
      <c r="AF370" s="1">
        <v>1</v>
      </c>
      <c r="AG370" s="1">
        <v>1</v>
      </c>
      <c r="AH370" s="1">
        <v>1</v>
      </c>
      <c r="AI370" s="1">
        <v>1.0000000000000009</v>
      </c>
      <c r="AJ370" s="1">
        <v>1.0000000000000009</v>
      </c>
      <c r="AK370" s="1">
        <v>1</v>
      </c>
      <c r="AL370" s="1">
        <v>1.0000000000000009</v>
      </c>
      <c r="AM370" s="1">
        <v>1</v>
      </c>
      <c r="AN370" s="1">
        <v>1</v>
      </c>
      <c r="AO370" s="1">
        <v>1.0000000000000009</v>
      </c>
      <c r="AP370" s="1">
        <v>1</v>
      </c>
      <c r="AQ370" s="1">
        <v>1.0000000000000009</v>
      </c>
      <c r="AR370" s="1">
        <v>1.0815645359787467</v>
      </c>
      <c r="AS370" s="1">
        <v>1.1697818454869209</v>
      </c>
      <c r="AT370" s="1">
        <v>1.2651945589104248</v>
      </c>
      <c r="AU370" s="1">
        <v>1.3683895660307874</v>
      </c>
      <c r="AV370" s="1">
        <v>1.4800016260222473</v>
      </c>
      <c r="AW370" s="1">
        <v>1.6007172718965412</v>
      </c>
      <c r="AX370" s="1">
        <v>1.7312790334119479</v>
      </c>
      <c r="AY370" s="1">
        <v>1.8724900044219235</v>
      </c>
      <c r="AZ370" s="1">
        <v>2.0252187827574391</v>
      </c>
      <c r="BA370" s="1">
        <v>2.1904048130284899</v>
      </c>
      <c r="BB370" s="1">
        <v>2.1904048130284899</v>
      </c>
      <c r="BC370" s="1">
        <v>2.1904048130284899</v>
      </c>
      <c r="BD370" s="1">
        <v>2.1904048130284899</v>
      </c>
      <c r="BE370" s="1">
        <v>2.1904048130284899</v>
      </c>
      <c r="BF370" s="1">
        <v>2.1904048130284899</v>
      </c>
      <c r="BG370" s="1">
        <v>2.1904048130284899</v>
      </c>
      <c r="BH370" s="1">
        <v>2.1904048130284899</v>
      </c>
      <c r="BI370" s="1">
        <v>2.1904048130284899</v>
      </c>
      <c r="BJ370" s="1">
        <v>2.1904048130284899</v>
      </c>
      <c r="BK370" s="1">
        <v>2.1904048130284899</v>
      </c>
      <c r="BL370" s="1">
        <v>2.1904048130284899</v>
      </c>
      <c r="BM370" s="1">
        <v>2.1904048130284899</v>
      </c>
      <c r="BN370" s="1">
        <v>2.1904048130284899</v>
      </c>
      <c r="BO370" s="1">
        <v>2.1904048130284899</v>
      </c>
      <c r="BP370" s="1">
        <v>2.1904048130284899</v>
      </c>
      <c r="BR370" s="36" t="s">
        <v>287</v>
      </c>
    </row>
    <row r="371" spans="2:70" x14ac:dyDescent="0.3">
      <c r="B371" s="31" t="s">
        <v>143</v>
      </c>
      <c r="C371" s="1">
        <v>1.0000000000000009</v>
      </c>
      <c r="D371" s="1">
        <v>1.0000000000000009</v>
      </c>
      <c r="E371" s="1">
        <v>1.0000000000000009</v>
      </c>
      <c r="F371" s="1">
        <v>1.0000000000000009</v>
      </c>
      <c r="G371" s="1">
        <v>1.0000000000000009</v>
      </c>
      <c r="H371" s="1">
        <v>1.0000000000000009</v>
      </c>
      <c r="I371" s="1">
        <v>1.0000000000000009</v>
      </c>
      <c r="J371" s="1">
        <v>1.0000000000000009</v>
      </c>
      <c r="K371" s="1">
        <v>1.0000000000000009</v>
      </c>
      <c r="L371" s="1">
        <v>1.0000000000000009</v>
      </c>
      <c r="M371" s="1">
        <v>1.0000000000000009</v>
      </c>
      <c r="N371" s="1">
        <v>1.0000000000000009</v>
      </c>
      <c r="O371" s="1">
        <v>1.0000000000000009</v>
      </c>
      <c r="P371" s="1">
        <v>1.0000000000000009</v>
      </c>
      <c r="Q371" s="1">
        <v>1.0000000000000009</v>
      </c>
      <c r="R371" s="1">
        <v>1.0000000000000009</v>
      </c>
      <c r="S371" s="1">
        <v>1</v>
      </c>
      <c r="T371" s="1">
        <v>1</v>
      </c>
      <c r="U371" s="1">
        <v>1</v>
      </c>
      <c r="V371" s="1">
        <v>1.0000000000000009</v>
      </c>
      <c r="W371" s="1">
        <v>1</v>
      </c>
      <c r="X371" s="1">
        <v>1.0000000000000009</v>
      </c>
      <c r="Y371" s="1">
        <v>1</v>
      </c>
      <c r="Z371" s="1">
        <v>1</v>
      </c>
      <c r="AA371" s="1">
        <v>1</v>
      </c>
      <c r="AB371" s="1">
        <v>1.0000000000000009</v>
      </c>
      <c r="AC371" s="1">
        <v>1</v>
      </c>
      <c r="AD371" s="1">
        <v>1</v>
      </c>
      <c r="AE371" s="1">
        <v>1</v>
      </c>
      <c r="AF371" s="1">
        <v>1</v>
      </c>
      <c r="AG371" s="1">
        <v>1</v>
      </c>
      <c r="AH371" s="1">
        <v>1</v>
      </c>
      <c r="AI371" s="1">
        <v>1.0000000000000009</v>
      </c>
      <c r="AJ371" s="1">
        <v>1.0000000000000009</v>
      </c>
      <c r="AK371" s="1">
        <v>1</v>
      </c>
      <c r="AL371" s="1">
        <v>1.0000000000000009</v>
      </c>
      <c r="AM371" s="1">
        <v>1</v>
      </c>
      <c r="AN371" s="1">
        <v>1</v>
      </c>
      <c r="AO371" s="1">
        <v>1.0000000000000009</v>
      </c>
      <c r="AP371" s="1">
        <v>1</v>
      </c>
      <c r="AQ371" s="1">
        <v>1.0000000000000009</v>
      </c>
      <c r="AR371" s="1">
        <v>1.0815645359787467</v>
      </c>
      <c r="AS371" s="1">
        <v>1.1697818454869209</v>
      </c>
      <c r="AT371" s="1">
        <v>1.2651945589104248</v>
      </c>
      <c r="AU371" s="1">
        <v>1.3683895660307874</v>
      </c>
      <c r="AV371" s="1">
        <v>1.4800016260222473</v>
      </c>
      <c r="AW371" s="1">
        <v>1.6007172718965412</v>
      </c>
      <c r="AX371" s="1">
        <v>1.7312790334119479</v>
      </c>
      <c r="AY371" s="1">
        <v>1.8724900044219235</v>
      </c>
      <c r="AZ371" s="1">
        <v>2.0252187827574391</v>
      </c>
      <c r="BA371" s="1">
        <v>2.1904048130284899</v>
      </c>
      <c r="BB371" s="1">
        <v>2.1904048130284899</v>
      </c>
      <c r="BC371" s="1">
        <v>2.1904048130284899</v>
      </c>
      <c r="BD371" s="1">
        <v>2.1904048130284899</v>
      </c>
      <c r="BE371" s="1">
        <v>2.1904048130284899</v>
      </c>
      <c r="BF371" s="1">
        <v>2.1904048130284899</v>
      </c>
      <c r="BG371" s="1">
        <v>2.1904048130284899</v>
      </c>
      <c r="BH371" s="1">
        <v>2.1904048130284899</v>
      </c>
      <c r="BI371" s="1">
        <v>2.1904048130284899</v>
      </c>
      <c r="BJ371" s="1">
        <v>2.1904048130284899</v>
      </c>
      <c r="BK371" s="1">
        <v>2.1904048130284899</v>
      </c>
      <c r="BL371" s="1">
        <v>2.1904048130284899</v>
      </c>
      <c r="BM371" s="1">
        <v>2.1904048130284899</v>
      </c>
      <c r="BN371" s="1">
        <v>2.1904048130284899</v>
      </c>
      <c r="BO371" s="1">
        <v>2.1904048130284899</v>
      </c>
      <c r="BP371" s="1">
        <v>2.1904048130284899</v>
      </c>
      <c r="BR371" s="36" t="s">
        <v>288</v>
      </c>
    </row>
    <row r="372" spans="2:70" x14ac:dyDescent="0.3">
      <c r="B372" s="31" t="s">
        <v>144</v>
      </c>
      <c r="C372" s="1">
        <v>1.0000000000000009</v>
      </c>
      <c r="D372" s="1">
        <v>1.0000000000000009</v>
      </c>
      <c r="E372" s="1">
        <v>1.0000000000000009</v>
      </c>
      <c r="F372" s="1">
        <v>1.0000000000000009</v>
      </c>
      <c r="G372" s="1">
        <v>1.0000000000000009</v>
      </c>
      <c r="H372" s="1">
        <v>1.0000000000000009</v>
      </c>
      <c r="I372" s="1">
        <v>1.0000000000000009</v>
      </c>
      <c r="J372" s="1">
        <v>1.0000000000000009</v>
      </c>
      <c r="K372" s="1">
        <v>1.0000000000000009</v>
      </c>
      <c r="L372" s="1">
        <v>1.0000000000000009</v>
      </c>
      <c r="M372" s="1">
        <v>1.0000000000000009</v>
      </c>
      <c r="N372" s="1">
        <v>1.0000000000000009</v>
      </c>
      <c r="O372" s="1">
        <v>1.0000000000000009</v>
      </c>
      <c r="P372" s="1">
        <v>1.0000000000000009</v>
      </c>
      <c r="Q372" s="1">
        <v>1.0000000000000009</v>
      </c>
      <c r="R372" s="1">
        <v>1.0000000000000009</v>
      </c>
      <c r="S372" s="1">
        <v>1</v>
      </c>
      <c r="T372" s="1">
        <v>1</v>
      </c>
      <c r="U372" s="1">
        <v>1</v>
      </c>
      <c r="V372" s="1">
        <v>1.0000000000000009</v>
      </c>
      <c r="W372" s="1">
        <v>1</v>
      </c>
      <c r="X372" s="1">
        <v>1.0000000000000009</v>
      </c>
      <c r="Y372" s="1">
        <v>1</v>
      </c>
      <c r="Z372" s="1">
        <v>1</v>
      </c>
      <c r="AA372" s="1">
        <v>1</v>
      </c>
      <c r="AB372" s="1">
        <v>1.0000000000000009</v>
      </c>
      <c r="AC372" s="1">
        <v>1</v>
      </c>
      <c r="AD372" s="1">
        <v>1</v>
      </c>
      <c r="AE372" s="1">
        <v>1</v>
      </c>
      <c r="AF372" s="1">
        <v>1</v>
      </c>
      <c r="AG372" s="1">
        <v>1</v>
      </c>
      <c r="AH372" s="1">
        <v>1</v>
      </c>
      <c r="AI372" s="1">
        <v>1.0000000000000009</v>
      </c>
      <c r="AJ372" s="1">
        <v>1.0000000000000009</v>
      </c>
      <c r="AK372" s="1">
        <v>1</v>
      </c>
      <c r="AL372" s="1">
        <v>1.0000000000000009</v>
      </c>
      <c r="AM372" s="1">
        <v>1</v>
      </c>
      <c r="AN372" s="1">
        <v>1</v>
      </c>
      <c r="AO372" s="1">
        <v>1.0000000000000009</v>
      </c>
      <c r="AP372" s="1">
        <v>1</v>
      </c>
      <c r="AQ372" s="1">
        <v>1.0000000000000009</v>
      </c>
      <c r="AR372" s="1">
        <v>1.0815645359787467</v>
      </c>
      <c r="AS372" s="1">
        <v>1.1697818454869209</v>
      </c>
      <c r="AT372" s="1">
        <v>1.2651945589104248</v>
      </c>
      <c r="AU372" s="1">
        <v>1.3683895660307874</v>
      </c>
      <c r="AV372" s="1">
        <v>1.4800016260222473</v>
      </c>
      <c r="AW372" s="1">
        <v>1.6007172718965412</v>
      </c>
      <c r="AX372" s="1">
        <v>1.7312790334119479</v>
      </c>
      <c r="AY372" s="1">
        <v>1.8724900044219235</v>
      </c>
      <c r="AZ372" s="1">
        <v>2.0252187827574391</v>
      </c>
      <c r="BA372" s="1">
        <v>2.1904048130284899</v>
      </c>
      <c r="BB372" s="1">
        <v>2.1904048130284899</v>
      </c>
      <c r="BC372" s="1">
        <v>2.1904048130284899</v>
      </c>
      <c r="BD372" s="1">
        <v>2.1904048130284899</v>
      </c>
      <c r="BE372" s="1">
        <v>2.1904048130284899</v>
      </c>
      <c r="BF372" s="1">
        <v>2.1904048130284899</v>
      </c>
      <c r="BG372" s="1">
        <v>2.1904048130284899</v>
      </c>
      <c r="BH372" s="1">
        <v>2.1904048130284899</v>
      </c>
      <c r="BI372" s="1">
        <v>2.1904048130284899</v>
      </c>
      <c r="BJ372" s="1">
        <v>2.1904048130284899</v>
      </c>
      <c r="BK372" s="1">
        <v>2.1904048130284899</v>
      </c>
      <c r="BL372" s="1">
        <v>2.1904048130284899</v>
      </c>
      <c r="BM372" s="1">
        <v>2.1904048130284899</v>
      </c>
      <c r="BN372" s="1">
        <v>2.1904048130284899</v>
      </c>
      <c r="BO372" s="1">
        <v>2.1904048130284899</v>
      </c>
      <c r="BP372" s="1">
        <v>2.1904048130284899</v>
      </c>
      <c r="BR372" s="36" t="s">
        <v>289</v>
      </c>
    </row>
    <row r="373" spans="2:70" x14ac:dyDescent="0.3">
      <c r="B373" s="31" t="s">
        <v>145</v>
      </c>
      <c r="C373" s="1">
        <v>1.0000000000000009</v>
      </c>
      <c r="D373" s="1">
        <v>1.0000000000000009</v>
      </c>
      <c r="E373" s="1">
        <v>1.0000000000000009</v>
      </c>
      <c r="F373" s="1">
        <v>1.0000000000000009</v>
      </c>
      <c r="G373" s="1">
        <v>1.0000000000000009</v>
      </c>
      <c r="H373" s="1">
        <v>1.0000000000000009</v>
      </c>
      <c r="I373" s="1">
        <v>1.0000000000000009</v>
      </c>
      <c r="J373" s="1">
        <v>1.0000000000000009</v>
      </c>
      <c r="K373" s="1">
        <v>1.0000000000000009</v>
      </c>
      <c r="L373" s="1">
        <v>1.0000000000000009</v>
      </c>
      <c r="M373" s="1">
        <v>1.0000000000000009</v>
      </c>
      <c r="N373" s="1">
        <v>1.0000000000000009</v>
      </c>
      <c r="O373" s="1">
        <v>1.0000000000000009</v>
      </c>
      <c r="P373" s="1">
        <v>1.0000000000000009</v>
      </c>
      <c r="Q373" s="1">
        <v>1.0000000000000009</v>
      </c>
      <c r="R373" s="1">
        <v>1.0000000000000009</v>
      </c>
      <c r="S373" s="1">
        <v>1</v>
      </c>
      <c r="T373" s="1">
        <v>1</v>
      </c>
      <c r="U373" s="1">
        <v>1</v>
      </c>
      <c r="V373" s="1">
        <v>1.0000000000000009</v>
      </c>
      <c r="W373" s="1">
        <v>1</v>
      </c>
      <c r="X373" s="1">
        <v>1.0000000000000009</v>
      </c>
      <c r="Y373" s="1">
        <v>1</v>
      </c>
      <c r="Z373" s="1">
        <v>1</v>
      </c>
      <c r="AA373" s="1">
        <v>1</v>
      </c>
      <c r="AB373" s="1">
        <v>1.0000000000000009</v>
      </c>
      <c r="AC373" s="1">
        <v>1</v>
      </c>
      <c r="AD373" s="1">
        <v>1</v>
      </c>
      <c r="AE373" s="1">
        <v>1</v>
      </c>
      <c r="AF373" s="1">
        <v>1</v>
      </c>
      <c r="AG373" s="1">
        <v>1</v>
      </c>
      <c r="AH373" s="1">
        <v>1</v>
      </c>
      <c r="AI373" s="1">
        <v>1.0000000000000009</v>
      </c>
      <c r="AJ373" s="1">
        <v>1.0000000000000009</v>
      </c>
      <c r="AK373" s="1">
        <v>1</v>
      </c>
      <c r="AL373" s="1">
        <v>1.0000000000000009</v>
      </c>
      <c r="AM373" s="1">
        <v>1</v>
      </c>
      <c r="AN373" s="1">
        <v>1</v>
      </c>
      <c r="AO373" s="1">
        <v>1.0000000000000009</v>
      </c>
      <c r="AP373" s="1">
        <v>1</v>
      </c>
      <c r="AQ373" s="1">
        <v>1.0000000000000009</v>
      </c>
      <c r="AR373" s="1">
        <v>1.0815645359787467</v>
      </c>
      <c r="AS373" s="1">
        <v>1.1697818454869209</v>
      </c>
      <c r="AT373" s="1">
        <v>1.2651945589104248</v>
      </c>
      <c r="AU373" s="1">
        <v>1.3683895660307874</v>
      </c>
      <c r="AV373" s="1">
        <v>1.4800016260222473</v>
      </c>
      <c r="AW373" s="1">
        <v>1.6007172718965412</v>
      </c>
      <c r="AX373" s="1">
        <v>1.7312790334119479</v>
      </c>
      <c r="AY373" s="1">
        <v>1.8724900044219235</v>
      </c>
      <c r="AZ373" s="1">
        <v>2.0252187827574391</v>
      </c>
      <c r="BA373" s="1">
        <v>2.1904048130284899</v>
      </c>
      <c r="BB373" s="1">
        <v>2.1904048130284899</v>
      </c>
      <c r="BC373" s="1">
        <v>2.1904048130284899</v>
      </c>
      <c r="BD373" s="1">
        <v>2.1904048130284899</v>
      </c>
      <c r="BE373" s="1">
        <v>2.1904048130284899</v>
      </c>
      <c r="BF373" s="1">
        <v>2.1904048130284899</v>
      </c>
      <c r="BG373" s="1">
        <v>2.1904048130284899</v>
      </c>
      <c r="BH373" s="1">
        <v>2.1904048130284899</v>
      </c>
      <c r="BI373" s="1">
        <v>2.1904048130284899</v>
      </c>
      <c r="BJ373" s="1">
        <v>2.1904048130284899</v>
      </c>
      <c r="BK373" s="1">
        <v>2.1904048130284899</v>
      </c>
      <c r="BL373" s="1">
        <v>2.1904048130284899</v>
      </c>
      <c r="BM373" s="1">
        <v>2.1904048130284899</v>
      </c>
      <c r="BN373" s="1">
        <v>2.1904048130284899</v>
      </c>
      <c r="BO373" s="1">
        <v>2.1904048130284899</v>
      </c>
      <c r="BP373" s="1">
        <v>2.1904048130284899</v>
      </c>
      <c r="BR373" s="36" t="s">
        <v>290</v>
      </c>
    </row>
    <row r="374" spans="2:70" x14ac:dyDescent="0.3">
      <c r="B374" s="31" t="s">
        <v>146</v>
      </c>
      <c r="C374" s="1">
        <v>1.0000000000000009</v>
      </c>
      <c r="D374" s="1">
        <v>1.0000000000000009</v>
      </c>
      <c r="E374" s="1">
        <v>1.0000000000000009</v>
      </c>
      <c r="F374" s="1">
        <v>1.0000000000000009</v>
      </c>
      <c r="G374" s="1">
        <v>1.0000000000000009</v>
      </c>
      <c r="H374" s="1">
        <v>1.0000000000000009</v>
      </c>
      <c r="I374" s="1">
        <v>1.0000000000000009</v>
      </c>
      <c r="J374" s="1">
        <v>1.0000000000000009</v>
      </c>
      <c r="K374" s="1">
        <v>1.0000000000000009</v>
      </c>
      <c r="L374" s="1">
        <v>1.0000000000000009</v>
      </c>
      <c r="M374" s="1">
        <v>1.0000000000000009</v>
      </c>
      <c r="N374" s="1">
        <v>1.0000000000000009</v>
      </c>
      <c r="O374" s="1">
        <v>1.0000000000000009</v>
      </c>
      <c r="P374" s="1">
        <v>1.0000000000000009</v>
      </c>
      <c r="Q374" s="1">
        <v>1.0000000000000009</v>
      </c>
      <c r="R374" s="1">
        <v>1.0000000000000009</v>
      </c>
      <c r="S374" s="1">
        <v>1</v>
      </c>
      <c r="T374" s="1">
        <v>1</v>
      </c>
      <c r="U374" s="1">
        <v>1</v>
      </c>
      <c r="V374" s="1">
        <v>1.0000000000000009</v>
      </c>
      <c r="W374" s="1">
        <v>1</v>
      </c>
      <c r="X374" s="1">
        <v>1.0000000000000009</v>
      </c>
      <c r="Y374" s="1">
        <v>1</v>
      </c>
      <c r="Z374" s="1">
        <v>1</v>
      </c>
      <c r="AA374" s="1">
        <v>1</v>
      </c>
      <c r="AB374" s="1">
        <v>1.0000000000000009</v>
      </c>
      <c r="AC374" s="1">
        <v>1</v>
      </c>
      <c r="AD374" s="1">
        <v>1</v>
      </c>
      <c r="AE374" s="1">
        <v>1</v>
      </c>
      <c r="AF374" s="1">
        <v>1</v>
      </c>
      <c r="AG374" s="1">
        <v>1</v>
      </c>
      <c r="AH374" s="1">
        <v>1</v>
      </c>
      <c r="AI374" s="1">
        <v>1.0000000000000009</v>
      </c>
      <c r="AJ374" s="1">
        <v>1.0000000000000009</v>
      </c>
      <c r="AK374" s="1">
        <v>1</v>
      </c>
      <c r="AL374" s="1">
        <v>1.0000000000000009</v>
      </c>
      <c r="AM374" s="1">
        <v>1</v>
      </c>
      <c r="AN374" s="1">
        <v>1</v>
      </c>
      <c r="AO374" s="1">
        <v>1.0000000000000009</v>
      </c>
      <c r="AP374" s="1">
        <v>1</v>
      </c>
      <c r="AQ374" s="1">
        <v>1.0000000000000009</v>
      </c>
      <c r="AR374" s="1">
        <v>1.0815645359787467</v>
      </c>
      <c r="AS374" s="1">
        <v>1.1697818454869209</v>
      </c>
      <c r="AT374" s="1">
        <v>1.2651945589104248</v>
      </c>
      <c r="AU374" s="1">
        <v>1.3683895660307874</v>
      </c>
      <c r="AV374" s="1">
        <v>1.4800016260222473</v>
      </c>
      <c r="AW374" s="1">
        <v>1.6007172718965412</v>
      </c>
      <c r="AX374" s="1">
        <v>1.7312790334119479</v>
      </c>
      <c r="AY374" s="1">
        <v>1.8724900044219235</v>
      </c>
      <c r="AZ374" s="1">
        <v>2.0252187827574391</v>
      </c>
      <c r="BA374" s="1">
        <v>2.1904048130284899</v>
      </c>
      <c r="BB374" s="1">
        <v>2.1904048130284899</v>
      </c>
      <c r="BC374" s="1">
        <v>2.1904048130284899</v>
      </c>
      <c r="BD374" s="1">
        <v>2.1904048130284899</v>
      </c>
      <c r="BE374" s="1">
        <v>2.1904048130284899</v>
      </c>
      <c r="BF374" s="1">
        <v>2.1904048130284899</v>
      </c>
      <c r="BG374" s="1">
        <v>2.1904048130284899</v>
      </c>
      <c r="BH374" s="1">
        <v>2.1904048130284899</v>
      </c>
      <c r="BI374" s="1">
        <v>2.1904048130284899</v>
      </c>
      <c r="BJ374" s="1">
        <v>2.1904048130284899</v>
      </c>
      <c r="BK374" s="1">
        <v>2.1904048130284899</v>
      </c>
      <c r="BL374" s="1">
        <v>2.1904048130284899</v>
      </c>
      <c r="BM374" s="1">
        <v>2.1904048130284899</v>
      </c>
      <c r="BN374" s="1">
        <v>2.1904048130284899</v>
      </c>
      <c r="BO374" s="1">
        <v>2.1904048130284899</v>
      </c>
      <c r="BP374" s="1">
        <v>2.1904048130284899</v>
      </c>
      <c r="BR374" s="36" t="s">
        <v>291</v>
      </c>
    </row>
    <row r="375" spans="2:70" x14ac:dyDescent="0.3">
      <c r="B375" s="31" t="s">
        <v>147</v>
      </c>
      <c r="C375" s="1">
        <v>1.0000000000000009</v>
      </c>
      <c r="D375" s="1">
        <v>1.0000000000000009</v>
      </c>
      <c r="E375" s="1">
        <v>1.0000000000000009</v>
      </c>
      <c r="F375" s="1">
        <v>1.0000000000000009</v>
      </c>
      <c r="G375" s="1">
        <v>1.0000000000000009</v>
      </c>
      <c r="H375" s="1">
        <v>1.0000000000000009</v>
      </c>
      <c r="I375" s="1">
        <v>1.0000000000000009</v>
      </c>
      <c r="J375" s="1">
        <v>1.0000000000000009</v>
      </c>
      <c r="K375" s="1">
        <v>1.0000000000000009</v>
      </c>
      <c r="L375" s="1">
        <v>1.0000000000000009</v>
      </c>
      <c r="M375" s="1">
        <v>1.0000000000000009</v>
      </c>
      <c r="N375" s="1">
        <v>1.0000000000000009</v>
      </c>
      <c r="O375" s="1">
        <v>1.0000000000000009</v>
      </c>
      <c r="P375" s="1">
        <v>1.0000000000000009</v>
      </c>
      <c r="Q375" s="1">
        <v>1.0000000000000009</v>
      </c>
      <c r="R375" s="1">
        <v>1.0000000000000009</v>
      </c>
      <c r="S375" s="1">
        <v>1</v>
      </c>
      <c r="T375" s="1">
        <v>1</v>
      </c>
      <c r="U375" s="1">
        <v>1</v>
      </c>
      <c r="V375" s="1">
        <v>1.0000000000000009</v>
      </c>
      <c r="W375" s="1">
        <v>1</v>
      </c>
      <c r="X375" s="1">
        <v>1.0000000000000009</v>
      </c>
      <c r="Y375" s="1">
        <v>1</v>
      </c>
      <c r="Z375" s="1">
        <v>1</v>
      </c>
      <c r="AA375" s="1">
        <v>1</v>
      </c>
      <c r="AB375" s="1">
        <v>1.0000000000000009</v>
      </c>
      <c r="AC375" s="1">
        <v>1</v>
      </c>
      <c r="AD375" s="1">
        <v>1</v>
      </c>
      <c r="AE375" s="1">
        <v>1</v>
      </c>
      <c r="AF375" s="1">
        <v>1</v>
      </c>
      <c r="AG375" s="1">
        <v>1</v>
      </c>
      <c r="AH375" s="1">
        <v>1</v>
      </c>
      <c r="AI375" s="1">
        <v>1.0000000000000009</v>
      </c>
      <c r="AJ375" s="1">
        <v>1.0000000000000009</v>
      </c>
      <c r="AK375" s="1">
        <v>1</v>
      </c>
      <c r="AL375" s="1">
        <v>1.0000000000000009</v>
      </c>
      <c r="AM375" s="1">
        <v>1</v>
      </c>
      <c r="AN375" s="1">
        <v>1</v>
      </c>
      <c r="AO375" s="1">
        <v>1.0000000000000009</v>
      </c>
      <c r="AP375" s="1">
        <v>1</v>
      </c>
      <c r="AQ375" s="1">
        <v>1.0000000000000009</v>
      </c>
      <c r="AR375" s="1">
        <v>1.0815645359787467</v>
      </c>
      <c r="AS375" s="1">
        <v>1.1697818454869209</v>
      </c>
      <c r="AT375" s="1">
        <v>1.2651945589104248</v>
      </c>
      <c r="AU375" s="1">
        <v>1.3683895660307874</v>
      </c>
      <c r="AV375" s="1">
        <v>1.4800016260222473</v>
      </c>
      <c r="AW375" s="1">
        <v>1.6007172718965412</v>
      </c>
      <c r="AX375" s="1">
        <v>1.7312790334119479</v>
      </c>
      <c r="AY375" s="1">
        <v>1.8724900044219235</v>
      </c>
      <c r="AZ375" s="1">
        <v>2.0252187827574391</v>
      </c>
      <c r="BA375" s="1">
        <v>2.1904048130284899</v>
      </c>
      <c r="BB375" s="1">
        <v>2.1904048130284899</v>
      </c>
      <c r="BC375" s="1">
        <v>2.1904048130284899</v>
      </c>
      <c r="BD375" s="1">
        <v>2.1904048130284899</v>
      </c>
      <c r="BE375" s="1">
        <v>2.1904048130284899</v>
      </c>
      <c r="BF375" s="1">
        <v>2.1904048130284899</v>
      </c>
      <c r="BG375" s="1">
        <v>2.1904048130284899</v>
      </c>
      <c r="BH375" s="1">
        <v>2.1904048130284899</v>
      </c>
      <c r="BI375" s="1">
        <v>2.1904048130284899</v>
      </c>
      <c r="BJ375" s="1">
        <v>2.1904048130284899</v>
      </c>
      <c r="BK375" s="1">
        <v>2.1904048130284899</v>
      </c>
      <c r="BL375" s="1">
        <v>2.1904048130284899</v>
      </c>
      <c r="BM375" s="1">
        <v>2.1904048130284899</v>
      </c>
      <c r="BN375" s="1">
        <v>2.1904048130284899</v>
      </c>
      <c r="BO375" s="1">
        <v>2.1904048130284899</v>
      </c>
      <c r="BP375" s="1">
        <v>2.1904048130284899</v>
      </c>
      <c r="BR375" s="36" t="s">
        <v>292</v>
      </c>
    </row>
    <row r="376" spans="2:70" x14ac:dyDescent="0.3">
      <c r="B376" s="31" t="s">
        <v>148</v>
      </c>
      <c r="C376" s="1">
        <v>1.0000000000000009</v>
      </c>
      <c r="D376" s="1">
        <v>1.0000000000000009</v>
      </c>
      <c r="E376" s="1">
        <v>1.0000000000000009</v>
      </c>
      <c r="F376" s="1">
        <v>1.0000000000000009</v>
      </c>
      <c r="G376" s="1">
        <v>1.0000000000000009</v>
      </c>
      <c r="H376" s="1">
        <v>1.0000000000000009</v>
      </c>
      <c r="I376" s="1">
        <v>1.0000000000000009</v>
      </c>
      <c r="J376" s="1">
        <v>1.0000000000000009</v>
      </c>
      <c r="K376" s="1">
        <v>1.0000000000000009</v>
      </c>
      <c r="L376" s="1">
        <v>1.0000000000000009</v>
      </c>
      <c r="M376" s="1">
        <v>1.0000000000000009</v>
      </c>
      <c r="N376" s="1">
        <v>1.0000000000000009</v>
      </c>
      <c r="O376" s="1">
        <v>1.0000000000000009</v>
      </c>
      <c r="P376" s="1">
        <v>1.0000000000000009</v>
      </c>
      <c r="Q376" s="1">
        <v>1.0000000000000009</v>
      </c>
      <c r="R376" s="1">
        <v>1.0000000000000009</v>
      </c>
      <c r="S376" s="1">
        <v>1</v>
      </c>
      <c r="T376" s="1">
        <v>1</v>
      </c>
      <c r="U376" s="1">
        <v>1</v>
      </c>
      <c r="V376" s="1">
        <v>1.0000000000000009</v>
      </c>
      <c r="W376" s="1">
        <v>1</v>
      </c>
      <c r="X376" s="1">
        <v>1.0000000000000009</v>
      </c>
      <c r="Y376" s="1">
        <v>1</v>
      </c>
      <c r="Z376" s="1">
        <v>1</v>
      </c>
      <c r="AA376" s="1">
        <v>1</v>
      </c>
      <c r="AB376" s="1">
        <v>1.0000000000000009</v>
      </c>
      <c r="AC376" s="1">
        <v>1</v>
      </c>
      <c r="AD376" s="1">
        <v>1</v>
      </c>
      <c r="AE376" s="1">
        <v>1</v>
      </c>
      <c r="AF376" s="1">
        <v>1</v>
      </c>
      <c r="AG376" s="1">
        <v>1</v>
      </c>
      <c r="AH376" s="1">
        <v>1</v>
      </c>
      <c r="AI376" s="1">
        <v>1.0000000000000009</v>
      </c>
      <c r="AJ376" s="1">
        <v>1.0000000000000009</v>
      </c>
      <c r="AK376" s="1">
        <v>1</v>
      </c>
      <c r="AL376" s="1">
        <v>1.0000000000000009</v>
      </c>
      <c r="AM376" s="1">
        <v>1</v>
      </c>
      <c r="AN376" s="1">
        <v>1</v>
      </c>
      <c r="AO376" s="1">
        <v>1.0000000000000009</v>
      </c>
      <c r="AP376" s="1">
        <v>1</v>
      </c>
      <c r="AQ376" s="1">
        <v>1.0000000000000009</v>
      </c>
      <c r="AR376" s="1">
        <v>1.0815645359787467</v>
      </c>
      <c r="AS376" s="1">
        <v>1.1697818454869209</v>
      </c>
      <c r="AT376" s="1">
        <v>1.2651945589104248</v>
      </c>
      <c r="AU376" s="1">
        <v>1.3683895660307874</v>
      </c>
      <c r="AV376" s="1">
        <v>1.4800016260222473</v>
      </c>
      <c r="AW376" s="1">
        <v>1.6007172718965412</v>
      </c>
      <c r="AX376" s="1">
        <v>1.7312790334119479</v>
      </c>
      <c r="AY376" s="1">
        <v>1.8724900044219235</v>
      </c>
      <c r="AZ376" s="1">
        <v>2.0252187827574391</v>
      </c>
      <c r="BA376" s="1">
        <v>2.1904048130284899</v>
      </c>
      <c r="BB376" s="1">
        <v>2.1904048130284899</v>
      </c>
      <c r="BC376" s="1">
        <v>2.1904048130284899</v>
      </c>
      <c r="BD376" s="1">
        <v>2.1904048130284899</v>
      </c>
      <c r="BE376" s="1">
        <v>2.1904048130284899</v>
      </c>
      <c r="BF376" s="1">
        <v>2.1904048130284899</v>
      </c>
      <c r="BG376" s="1">
        <v>2.1904048130284899</v>
      </c>
      <c r="BH376" s="1">
        <v>2.1904048130284899</v>
      </c>
      <c r="BI376" s="1">
        <v>2.1904048130284899</v>
      </c>
      <c r="BJ376" s="1">
        <v>2.1904048130284899</v>
      </c>
      <c r="BK376" s="1">
        <v>2.1904048130284899</v>
      </c>
      <c r="BL376" s="1">
        <v>2.1904048130284899</v>
      </c>
      <c r="BM376" s="1">
        <v>2.1904048130284899</v>
      </c>
      <c r="BN376" s="1">
        <v>2.1904048130284899</v>
      </c>
      <c r="BO376" s="1">
        <v>2.1904048130284899</v>
      </c>
      <c r="BP376" s="1">
        <v>2.1904048130284899</v>
      </c>
      <c r="BR376" s="36" t="s">
        <v>293</v>
      </c>
    </row>
    <row r="377" spans="2:70" x14ac:dyDescent="0.3">
      <c r="B377" s="31" t="s">
        <v>149</v>
      </c>
      <c r="C377" s="1">
        <v>1.0000000000000009</v>
      </c>
      <c r="D377" s="1">
        <v>1.0000000000000009</v>
      </c>
      <c r="E377" s="1">
        <v>1.0000000000000009</v>
      </c>
      <c r="F377" s="1">
        <v>1.0000000000000009</v>
      </c>
      <c r="G377" s="1">
        <v>1.0000000000000009</v>
      </c>
      <c r="H377" s="1">
        <v>1.0000000000000009</v>
      </c>
      <c r="I377" s="1">
        <v>1.0000000000000009</v>
      </c>
      <c r="J377" s="1">
        <v>1.0000000000000009</v>
      </c>
      <c r="K377" s="1">
        <v>1.0000000000000009</v>
      </c>
      <c r="L377" s="1">
        <v>1.0000000000000009</v>
      </c>
      <c r="M377" s="1">
        <v>1.0000000000000009</v>
      </c>
      <c r="N377" s="1">
        <v>1.0000000000000009</v>
      </c>
      <c r="O377" s="1">
        <v>1.0000000000000009</v>
      </c>
      <c r="P377" s="1">
        <v>1.0000000000000009</v>
      </c>
      <c r="Q377" s="1">
        <v>1.0000000000000009</v>
      </c>
      <c r="R377" s="1">
        <v>1.0000000000000009</v>
      </c>
      <c r="S377" s="1">
        <v>1</v>
      </c>
      <c r="T377" s="1">
        <v>1</v>
      </c>
      <c r="U377" s="1">
        <v>1</v>
      </c>
      <c r="V377" s="1">
        <v>1.0000000000000009</v>
      </c>
      <c r="W377" s="1">
        <v>1</v>
      </c>
      <c r="X377" s="1">
        <v>1.0000000000000009</v>
      </c>
      <c r="Y377" s="1">
        <v>1</v>
      </c>
      <c r="Z377" s="1">
        <v>1</v>
      </c>
      <c r="AA377" s="1">
        <v>1</v>
      </c>
      <c r="AB377" s="1">
        <v>1.0000000000000009</v>
      </c>
      <c r="AC377" s="1">
        <v>1</v>
      </c>
      <c r="AD377" s="1">
        <v>1</v>
      </c>
      <c r="AE377" s="1">
        <v>1</v>
      </c>
      <c r="AF377" s="1">
        <v>1</v>
      </c>
      <c r="AG377" s="1">
        <v>1</v>
      </c>
      <c r="AH377" s="1">
        <v>1</v>
      </c>
      <c r="AI377" s="1">
        <v>1.0000000000000009</v>
      </c>
      <c r="AJ377" s="1">
        <v>1.0000000000000009</v>
      </c>
      <c r="AK377" s="1">
        <v>1</v>
      </c>
      <c r="AL377" s="1">
        <v>1.0000000000000009</v>
      </c>
      <c r="AM377" s="1">
        <v>1</v>
      </c>
      <c r="AN377" s="1">
        <v>1</v>
      </c>
      <c r="AO377" s="1">
        <v>1.0000000000000009</v>
      </c>
      <c r="AP377" s="1">
        <v>1</v>
      </c>
      <c r="AQ377" s="1">
        <v>1.0000000000000009</v>
      </c>
      <c r="AR377" s="1">
        <v>1.0815645359787467</v>
      </c>
      <c r="AS377" s="1">
        <v>1.1697818454869209</v>
      </c>
      <c r="AT377" s="1">
        <v>1.2651945589104248</v>
      </c>
      <c r="AU377" s="1">
        <v>1.3683895660307874</v>
      </c>
      <c r="AV377" s="1">
        <v>1.4800016260222473</v>
      </c>
      <c r="AW377" s="1">
        <v>1.6007172718965412</v>
      </c>
      <c r="AX377" s="1">
        <v>1.7312790334119479</v>
      </c>
      <c r="AY377" s="1">
        <v>1.8724900044219235</v>
      </c>
      <c r="AZ377" s="1">
        <v>2.0252187827574391</v>
      </c>
      <c r="BA377" s="1">
        <v>2.1904048130284899</v>
      </c>
      <c r="BB377" s="1">
        <v>2.1904048130284899</v>
      </c>
      <c r="BC377" s="1">
        <v>2.1904048130284899</v>
      </c>
      <c r="BD377" s="1">
        <v>2.1904048130284899</v>
      </c>
      <c r="BE377" s="1">
        <v>2.1904048130284899</v>
      </c>
      <c r="BF377" s="1">
        <v>2.1904048130284899</v>
      </c>
      <c r="BG377" s="1">
        <v>2.1904048130284899</v>
      </c>
      <c r="BH377" s="1">
        <v>2.1904048130284899</v>
      </c>
      <c r="BI377" s="1">
        <v>2.1904048130284899</v>
      </c>
      <c r="BJ377" s="1">
        <v>2.1904048130284899</v>
      </c>
      <c r="BK377" s="1">
        <v>2.1904048130284899</v>
      </c>
      <c r="BL377" s="1">
        <v>2.1904048130284899</v>
      </c>
      <c r="BM377" s="1">
        <v>2.1904048130284899</v>
      </c>
      <c r="BN377" s="1">
        <v>2.1904048130284899</v>
      </c>
      <c r="BO377" s="1">
        <v>2.1904048130284899</v>
      </c>
      <c r="BP377" s="1">
        <v>2.1904048130284899</v>
      </c>
      <c r="BR377" s="36" t="s">
        <v>294</v>
      </c>
    </row>
    <row r="378" spans="2:70" x14ac:dyDescent="0.3">
      <c r="B378" s="31" t="s">
        <v>150</v>
      </c>
      <c r="C378" s="1">
        <v>1.0000000000000009</v>
      </c>
      <c r="D378" s="1">
        <v>1.0000000000000009</v>
      </c>
      <c r="E378" s="1">
        <v>1.0000000000000009</v>
      </c>
      <c r="F378" s="1">
        <v>1.0000000000000009</v>
      </c>
      <c r="G378" s="1">
        <v>1.0000000000000009</v>
      </c>
      <c r="H378" s="1">
        <v>1.0000000000000009</v>
      </c>
      <c r="I378" s="1">
        <v>1.0000000000000009</v>
      </c>
      <c r="J378" s="1">
        <v>1.0000000000000009</v>
      </c>
      <c r="K378" s="1">
        <v>1.0000000000000009</v>
      </c>
      <c r="L378" s="1">
        <v>1.0000000000000009</v>
      </c>
      <c r="M378" s="1">
        <v>1.0000000000000009</v>
      </c>
      <c r="N378" s="1">
        <v>1.0000000000000009</v>
      </c>
      <c r="O378" s="1">
        <v>1.0000000000000009</v>
      </c>
      <c r="P378" s="1">
        <v>1.0000000000000009</v>
      </c>
      <c r="Q378" s="1">
        <v>1.0000000000000009</v>
      </c>
      <c r="R378" s="1">
        <v>1.0000000000000009</v>
      </c>
      <c r="S378" s="1">
        <v>1</v>
      </c>
      <c r="T378" s="1">
        <v>1</v>
      </c>
      <c r="U378" s="1">
        <v>1</v>
      </c>
      <c r="V378" s="1">
        <v>1.0000000000000009</v>
      </c>
      <c r="W378" s="1">
        <v>1</v>
      </c>
      <c r="X378" s="1">
        <v>1.0000000000000009</v>
      </c>
      <c r="Y378" s="1">
        <v>1</v>
      </c>
      <c r="Z378" s="1">
        <v>1</v>
      </c>
      <c r="AA378" s="1">
        <v>1</v>
      </c>
      <c r="AB378" s="1">
        <v>1.0000000000000009</v>
      </c>
      <c r="AC378" s="1">
        <v>1</v>
      </c>
      <c r="AD378" s="1">
        <v>1</v>
      </c>
      <c r="AE378" s="1">
        <v>1</v>
      </c>
      <c r="AF378" s="1">
        <v>1</v>
      </c>
      <c r="AG378" s="1">
        <v>1</v>
      </c>
      <c r="AH378" s="1">
        <v>1</v>
      </c>
      <c r="AI378" s="1">
        <v>1.0000000000000009</v>
      </c>
      <c r="AJ378" s="1">
        <v>1.0000000000000009</v>
      </c>
      <c r="AK378" s="1">
        <v>1</v>
      </c>
      <c r="AL378" s="1">
        <v>1.0000000000000009</v>
      </c>
      <c r="AM378" s="1">
        <v>1</v>
      </c>
      <c r="AN378" s="1">
        <v>1</v>
      </c>
      <c r="AO378" s="1">
        <v>1.0000000000000009</v>
      </c>
      <c r="AP378" s="1">
        <v>1</v>
      </c>
      <c r="AQ378" s="1">
        <v>1.0000000000000009</v>
      </c>
      <c r="AR378" s="1">
        <v>1.0815645359787467</v>
      </c>
      <c r="AS378" s="1">
        <v>1.1697818454869209</v>
      </c>
      <c r="AT378" s="1">
        <v>1.2651945589104248</v>
      </c>
      <c r="AU378" s="1">
        <v>1.3683895660307874</v>
      </c>
      <c r="AV378" s="1">
        <v>1.4800016260222473</v>
      </c>
      <c r="AW378" s="1">
        <v>1.6007172718965412</v>
      </c>
      <c r="AX378" s="1">
        <v>1.7312790334119479</v>
      </c>
      <c r="AY378" s="1">
        <v>1.8724900044219235</v>
      </c>
      <c r="AZ378" s="1">
        <v>2.0252187827574391</v>
      </c>
      <c r="BA378" s="1">
        <v>2.1904048130284899</v>
      </c>
      <c r="BB378" s="1">
        <v>2.1904048130284899</v>
      </c>
      <c r="BC378" s="1">
        <v>2.1904048130284899</v>
      </c>
      <c r="BD378" s="1">
        <v>2.1904048130284899</v>
      </c>
      <c r="BE378" s="1">
        <v>2.1904048130284899</v>
      </c>
      <c r="BF378" s="1">
        <v>2.1904048130284899</v>
      </c>
      <c r="BG378" s="1">
        <v>2.1904048130284899</v>
      </c>
      <c r="BH378" s="1">
        <v>2.1904048130284899</v>
      </c>
      <c r="BI378" s="1">
        <v>2.1904048130284899</v>
      </c>
      <c r="BJ378" s="1">
        <v>2.1904048130284899</v>
      </c>
      <c r="BK378" s="1">
        <v>2.1904048130284899</v>
      </c>
      <c r="BL378" s="1">
        <v>2.1904048130284899</v>
      </c>
      <c r="BM378" s="1">
        <v>2.1904048130284899</v>
      </c>
      <c r="BN378" s="1">
        <v>2.1904048130284899</v>
      </c>
      <c r="BO378" s="1">
        <v>2.1904048130284899</v>
      </c>
      <c r="BP378" s="1">
        <v>2.1904048130284899</v>
      </c>
      <c r="BR378" s="36" t="s">
        <v>295</v>
      </c>
    </row>
    <row r="379" spans="2:70" x14ac:dyDescent="0.3">
      <c r="B379" s="31" t="s">
        <v>151</v>
      </c>
      <c r="C379" s="1">
        <v>1.0000000000000009</v>
      </c>
      <c r="D379" s="1">
        <v>1.0000000000000009</v>
      </c>
      <c r="E379" s="1">
        <v>1.0000000000000009</v>
      </c>
      <c r="F379" s="1">
        <v>1.0000000000000009</v>
      </c>
      <c r="G379" s="1">
        <v>1.0000000000000009</v>
      </c>
      <c r="H379" s="1">
        <v>1.0000000000000009</v>
      </c>
      <c r="I379" s="1">
        <v>1.0000000000000009</v>
      </c>
      <c r="J379" s="1">
        <v>1.0000000000000009</v>
      </c>
      <c r="K379" s="1">
        <v>1.0000000000000009</v>
      </c>
      <c r="L379" s="1">
        <v>1.0000000000000009</v>
      </c>
      <c r="M379" s="1">
        <v>1.0000000000000009</v>
      </c>
      <c r="N379" s="1">
        <v>1.0000000000000009</v>
      </c>
      <c r="O379" s="1">
        <v>1.0000000000000009</v>
      </c>
      <c r="P379" s="1">
        <v>1.0000000000000009</v>
      </c>
      <c r="Q379" s="1">
        <v>1.0000000000000009</v>
      </c>
      <c r="R379" s="1">
        <v>1.0000000000000009</v>
      </c>
      <c r="S379" s="1">
        <v>1</v>
      </c>
      <c r="T379" s="1">
        <v>1</v>
      </c>
      <c r="U379" s="1">
        <v>1</v>
      </c>
      <c r="V379" s="1">
        <v>1.0000000000000009</v>
      </c>
      <c r="W379" s="1">
        <v>1</v>
      </c>
      <c r="X379" s="1">
        <v>1.0000000000000009</v>
      </c>
      <c r="Y379" s="1">
        <v>1</v>
      </c>
      <c r="Z379" s="1">
        <v>1</v>
      </c>
      <c r="AA379" s="1">
        <v>1</v>
      </c>
      <c r="AB379" s="1">
        <v>1.0000000000000009</v>
      </c>
      <c r="AC379" s="1">
        <v>1</v>
      </c>
      <c r="AD379" s="1">
        <v>1</v>
      </c>
      <c r="AE379" s="1">
        <v>1</v>
      </c>
      <c r="AF379" s="1">
        <v>1</v>
      </c>
      <c r="AG379" s="1">
        <v>1</v>
      </c>
      <c r="AH379" s="1">
        <v>1</v>
      </c>
      <c r="AI379" s="1">
        <v>1.0000000000000009</v>
      </c>
      <c r="AJ379" s="1">
        <v>1.0000000000000009</v>
      </c>
      <c r="AK379" s="1">
        <v>1</v>
      </c>
      <c r="AL379" s="1">
        <v>1.0000000000000009</v>
      </c>
      <c r="AM379" s="1">
        <v>1</v>
      </c>
      <c r="AN379" s="1">
        <v>1</v>
      </c>
      <c r="AO379" s="1">
        <v>1.0000000000000009</v>
      </c>
      <c r="AP379" s="1">
        <v>1</v>
      </c>
      <c r="AQ379" s="1">
        <v>1.0000000000000009</v>
      </c>
      <c r="AR379" s="1">
        <v>1.0815645359787467</v>
      </c>
      <c r="AS379" s="1">
        <v>1.1697818454869209</v>
      </c>
      <c r="AT379" s="1">
        <v>1.2651945589104248</v>
      </c>
      <c r="AU379" s="1">
        <v>1.3683895660307874</v>
      </c>
      <c r="AV379" s="1">
        <v>1.4800016260222473</v>
      </c>
      <c r="AW379" s="1">
        <v>1.6007172718965412</v>
      </c>
      <c r="AX379" s="1">
        <v>1.7312790334119479</v>
      </c>
      <c r="AY379" s="1">
        <v>1.8724900044219235</v>
      </c>
      <c r="AZ379" s="1">
        <v>2.0252187827574391</v>
      </c>
      <c r="BA379" s="1">
        <v>2.1904048130284899</v>
      </c>
      <c r="BB379" s="1">
        <v>2.1904048130284899</v>
      </c>
      <c r="BC379" s="1">
        <v>2.1904048130284899</v>
      </c>
      <c r="BD379" s="1">
        <v>2.1904048130284899</v>
      </c>
      <c r="BE379" s="1">
        <v>2.1904048130284899</v>
      </c>
      <c r="BF379" s="1">
        <v>2.1904048130284899</v>
      </c>
      <c r="BG379" s="1">
        <v>2.1904048130284899</v>
      </c>
      <c r="BH379" s="1">
        <v>2.1904048130284899</v>
      </c>
      <c r="BI379" s="1">
        <v>2.1904048130284899</v>
      </c>
      <c r="BJ379" s="1">
        <v>2.1904048130284899</v>
      </c>
      <c r="BK379" s="1">
        <v>2.1904048130284899</v>
      </c>
      <c r="BL379" s="1">
        <v>2.1904048130284899</v>
      </c>
      <c r="BM379" s="1">
        <v>2.1904048130284899</v>
      </c>
      <c r="BN379" s="1">
        <v>2.1904048130284899</v>
      </c>
      <c r="BO379" s="1">
        <v>2.1904048130284899</v>
      </c>
      <c r="BP379" s="1">
        <v>2.1904048130284899</v>
      </c>
      <c r="BR379" s="36" t="s">
        <v>296</v>
      </c>
    </row>
    <row r="380" spans="2:70" x14ac:dyDescent="0.3">
      <c r="B380" s="31" t="s">
        <v>152</v>
      </c>
      <c r="C380" s="1">
        <v>1.0000000000000009</v>
      </c>
      <c r="D380" s="1">
        <v>1.0000000000000009</v>
      </c>
      <c r="E380" s="1">
        <v>1.0000000000000009</v>
      </c>
      <c r="F380" s="1">
        <v>1.0000000000000009</v>
      </c>
      <c r="G380" s="1">
        <v>1.0000000000000009</v>
      </c>
      <c r="H380" s="1">
        <v>1.0000000000000009</v>
      </c>
      <c r="I380" s="1">
        <v>1.0000000000000009</v>
      </c>
      <c r="J380" s="1">
        <v>1.0000000000000009</v>
      </c>
      <c r="K380" s="1">
        <v>1.0000000000000009</v>
      </c>
      <c r="L380" s="1">
        <v>1.0000000000000009</v>
      </c>
      <c r="M380" s="1">
        <v>1.0000000000000009</v>
      </c>
      <c r="N380" s="1">
        <v>1.0000000000000009</v>
      </c>
      <c r="O380" s="1">
        <v>1.0000000000000009</v>
      </c>
      <c r="P380" s="1">
        <v>1.0000000000000009</v>
      </c>
      <c r="Q380" s="1">
        <v>1.0000000000000009</v>
      </c>
      <c r="R380" s="1">
        <v>1.0000000000000009</v>
      </c>
      <c r="S380" s="1">
        <v>1</v>
      </c>
      <c r="T380" s="1">
        <v>1</v>
      </c>
      <c r="U380" s="1">
        <v>1</v>
      </c>
      <c r="V380" s="1">
        <v>1.0000000000000009</v>
      </c>
      <c r="W380" s="1">
        <v>1</v>
      </c>
      <c r="X380" s="1">
        <v>1.0000000000000009</v>
      </c>
      <c r="Y380" s="1">
        <v>1</v>
      </c>
      <c r="Z380" s="1">
        <v>1</v>
      </c>
      <c r="AA380" s="1">
        <v>1</v>
      </c>
      <c r="AB380" s="1">
        <v>1.0000000000000009</v>
      </c>
      <c r="AC380" s="1">
        <v>1</v>
      </c>
      <c r="AD380" s="1">
        <v>1</v>
      </c>
      <c r="AE380" s="1">
        <v>1</v>
      </c>
      <c r="AF380" s="1">
        <v>1</v>
      </c>
      <c r="AG380" s="1">
        <v>1</v>
      </c>
      <c r="AH380" s="1">
        <v>1</v>
      </c>
      <c r="AI380" s="1">
        <v>1.0000000000000009</v>
      </c>
      <c r="AJ380" s="1">
        <v>1.0000000000000009</v>
      </c>
      <c r="AK380" s="1">
        <v>1</v>
      </c>
      <c r="AL380" s="1">
        <v>1.0000000000000009</v>
      </c>
      <c r="AM380" s="1">
        <v>1</v>
      </c>
      <c r="AN380" s="1">
        <v>1</v>
      </c>
      <c r="AO380" s="1">
        <v>1.0000000000000009</v>
      </c>
      <c r="AP380" s="1">
        <v>1</v>
      </c>
      <c r="AQ380" s="1">
        <v>1.0000000000000009</v>
      </c>
      <c r="AR380" s="1">
        <v>1.0815645359787467</v>
      </c>
      <c r="AS380" s="1">
        <v>1.1697818454869209</v>
      </c>
      <c r="AT380" s="1">
        <v>1.2651945589104248</v>
      </c>
      <c r="AU380" s="1">
        <v>1.3683895660307874</v>
      </c>
      <c r="AV380" s="1">
        <v>1.4800016260222473</v>
      </c>
      <c r="AW380" s="1">
        <v>1.6007172718965412</v>
      </c>
      <c r="AX380" s="1">
        <v>1.7312790334119479</v>
      </c>
      <c r="AY380" s="1">
        <v>1.8724900044219235</v>
      </c>
      <c r="AZ380" s="1">
        <v>2.0252187827574391</v>
      </c>
      <c r="BA380" s="1">
        <v>2.1904048130284899</v>
      </c>
      <c r="BB380" s="1">
        <v>2.1904048130284899</v>
      </c>
      <c r="BC380" s="1">
        <v>2.1904048130284899</v>
      </c>
      <c r="BD380" s="1">
        <v>2.1904048130284899</v>
      </c>
      <c r="BE380" s="1">
        <v>2.1904048130284899</v>
      </c>
      <c r="BF380" s="1">
        <v>2.1904048130284899</v>
      </c>
      <c r="BG380" s="1">
        <v>2.1904048130284899</v>
      </c>
      <c r="BH380" s="1">
        <v>2.1904048130284899</v>
      </c>
      <c r="BI380" s="1">
        <v>2.1904048130284899</v>
      </c>
      <c r="BJ380" s="1">
        <v>2.1904048130284899</v>
      </c>
      <c r="BK380" s="1">
        <v>2.1904048130284899</v>
      </c>
      <c r="BL380" s="1">
        <v>2.1904048130284899</v>
      </c>
      <c r="BM380" s="1">
        <v>2.1904048130284899</v>
      </c>
      <c r="BN380" s="1">
        <v>2.1904048130284899</v>
      </c>
      <c r="BO380" s="1">
        <v>2.1904048130284899</v>
      </c>
      <c r="BP380" s="1">
        <v>2.1904048130284899</v>
      </c>
      <c r="BR380" s="36" t="s">
        <v>297</v>
      </c>
    </row>
    <row r="381" spans="2:70" x14ac:dyDescent="0.3">
      <c r="B381" s="31" t="s">
        <v>153</v>
      </c>
      <c r="C381" s="1">
        <v>1.0000000000000009</v>
      </c>
      <c r="D381" s="1">
        <v>1.0000000000000009</v>
      </c>
      <c r="E381" s="1">
        <v>1.0000000000000009</v>
      </c>
      <c r="F381" s="1">
        <v>1.0000000000000009</v>
      </c>
      <c r="G381" s="1">
        <v>1.0000000000000009</v>
      </c>
      <c r="H381" s="1">
        <v>1.0000000000000009</v>
      </c>
      <c r="I381" s="1">
        <v>1.0000000000000009</v>
      </c>
      <c r="J381" s="1">
        <v>1.0000000000000009</v>
      </c>
      <c r="K381" s="1">
        <v>1.0000000000000009</v>
      </c>
      <c r="L381" s="1">
        <v>1.0000000000000009</v>
      </c>
      <c r="M381" s="1">
        <v>1.0000000000000009</v>
      </c>
      <c r="N381" s="1">
        <v>1.0000000000000009</v>
      </c>
      <c r="O381" s="1">
        <v>1.0000000000000009</v>
      </c>
      <c r="P381" s="1">
        <v>1.0000000000000009</v>
      </c>
      <c r="Q381" s="1">
        <v>1.0000000000000009</v>
      </c>
      <c r="R381" s="1">
        <v>1.0000000000000009</v>
      </c>
      <c r="S381" s="1">
        <v>1</v>
      </c>
      <c r="T381" s="1">
        <v>1</v>
      </c>
      <c r="U381" s="1">
        <v>1</v>
      </c>
      <c r="V381" s="1">
        <v>1.0000000000000009</v>
      </c>
      <c r="W381" s="1">
        <v>1</v>
      </c>
      <c r="X381" s="1">
        <v>1.0000000000000009</v>
      </c>
      <c r="Y381" s="1">
        <v>1</v>
      </c>
      <c r="Z381" s="1">
        <v>1</v>
      </c>
      <c r="AA381" s="1">
        <v>1</v>
      </c>
      <c r="AB381" s="1">
        <v>1.0000000000000009</v>
      </c>
      <c r="AC381" s="1">
        <v>1</v>
      </c>
      <c r="AD381" s="1">
        <v>1</v>
      </c>
      <c r="AE381" s="1">
        <v>1</v>
      </c>
      <c r="AF381" s="1">
        <v>1</v>
      </c>
      <c r="AG381" s="1">
        <v>1</v>
      </c>
      <c r="AH381" s="1">
        <v>1</v>
      </c>
      <c r="AI381" s="1">
        <v>1.0000000000000009</v>
      </c>
      <c r="AJ381" s="1">
        <v>1.0000000000000009</v>
      </c>
      <c r="AK381" s="1">
        <v>1</v>
      </c>
      <c r="AL381" s="1">
        <v>1.0000000000000009</v>
      </c>
      <c r="AM381" s="1">
        <v>1</v>
      </c>
      <c r="AN381" s="1">
        <v>1</v>
      </c>
      <c r="AO381" s="1">
        <v>1.0000000000000009</v>
      </c>
      <c r="AP381" s="1">
        <v>1</v>
      </c>
      <c r="AQ381" s="1">
        <v>1.0000000000000009</v>
      </c>
      <c r="AR381" s="1">
        <v>1.0815645359787467</v>
      </c>
      <c r="AS381" s="1">
        <v>1.1697818454869209</v>
      </c>
      <c r="AT381" s="1">
        <v>1.2651945589104248</v>
      </c>
      <c r="AU381" s="1">
        <v>1.3683895660307874</v>
      </c>
      <c r="AV381" s="1">
        <v>1.4800016260222473</v>
      </c>
      <c r="AW381" s="1">
        <v>1.6007172718965412</v>
      </c>
      <c r="AX381" s="1">
        <v>1.7312790334119479</v>
      </c>
      <c r="AY381" s="1">
        <v>1.8724900044219235</v>
      </c>
      <c r="AZ381" s="1">
        <v>2.0252187827574391</v>
      </c>
      <c r="BA381" s="1">
        <v>2.1904048130284899</v>
      </c>
      <c r="BB381" s="1">
        <v>2.1904048130284899</v>
      </c>
      <c r="BC381" s="1">
        <v>2.1904048130284899</v>
      </c>
      <c r="BD381" s="1">
        <v>2.1904048130284899</v>
      </c>
      <c r="BE381" s="1">
        <v>2.1904048130284899</v>
      </c>
      <c r="BF381" s="1">
        <v>2.1904048130284899</v>
      </c>
      <c r="BG381" s="1">
        <v>2.1904048130284899</v>
      </c>
      <c r="BH381" s="1">
        <v>2.1904048130284899</v>
      </c>
      <c r="BI381" s="1">
        <v>2.1904048130284899</v>
      </c>
      <c r="BJ381" s="1">
        <v>2.1904048130284899</v>
      </c>
      <c r="BK381" s="1">
        <v>2.1904048130284899</v>
      </c>
      <c r="BL381" s="1">
        <v>2.1904048130284899</v>
      </c>
      <c r="BM381" s="1">
        <v>2.1904048130284899</v>
      </c>
      <c r="BN381" s="1">
        <v>2.1904048130284899</v>
      </c>
      <c r="BO381" s="1">
        <v>2.1904048130284899</v>
      </c>
      <c r="BP381" s="1">
        <v>2.1904048130284899</v>
      </c>
      <c r="BR381" s="36" t="s">
        <v>298</v>
      </c>
    </row>
    <row r="382" spans="2:70" x14ac:dyDescent="0.3">
      <c r="B382" s="31" t="s">
        <v>154</v>
      </c>
      <c r="C382" s="1">
        <v>1.0000000000000009</v>
      </c>
      <c r="D382" s="1">
        <v>1.0000000000000009</v>
      </c>
      <c r="E382" s="1">
        <v>1.0000000000000009</v>
      </c>
      <c r="F382" s="1">
        <v>1.0000000000000009</v>
      </c>
      <c r="G382" s="1">
        <v>1.0000000000000009</v>
      </c>
      <c r="H382" s="1">
        <v>1.0000000000000009</v>
      </c>
      <c r="I382" s="1">
        <v>1.0000000000000009</v>
      </c>
      <c r="J382" s="1">
        <v>1.0000000000000009</v>
      </c>
      <c r="K382" s="1">
        <v>1.0000000000000009</v>
      </c>
      <c r="L382" s="1">
        <v>1.0000000000000009</v>
      </c>
      <c r="M382" s="1">
        <v>1.0000000000000009</v>
      </c>
      <c r="N382" s="1">
        <v>1.0000000000000009</v>
      </c>
      <c r="O382" s="1">
        <v>1.0000000000000009</v>
      </c>
      <c r="P382" s="1">
        <v>1.0000000000000009</v>
      </c>
      <c r="Q382" s="1">
        <v>1.0000000000000009</v>
      </c>
      <c r="R382" s="1">
        <v>1.0000000000000009</v>
      </c>
      <c r="S382" s="1">
        <v>1</v>
      </c>
      <c r="T382" s="1">
        <v>1</v>
      </c>
      <c r="U382" s="1">
        <v>1</v>
      </c>
      <c r="V382" s="1">
        <v>1.0000000000000009</v>
      </c>
      <c r="W382" s="1">
        <v>1</v>
      </c>
      <c r="X382" s="1">
        <v>1.0000000000000009</v>
      </c>
      <c r="Y382" s="1">
        <v>1</v>
      </c>
      <c r="Z382" s="1">
        <v>1</v>
      </c>
      <c r="AA382" s="1">
        <v>1</v>
      </c>
      <c r="AB382" s="1">
        <v>1.0000000000000009</v>
      </c>
      <c r="AC382" s="1">
        <v>1</v>
      </c>
      <c r="AD382" s="1">
        <v>1</v>
      </c>
      <c r="AE382" s="1">
        <v>1</v>
      </c>
      <c r="AF382" s="1">
        <v>1</v>
      </c>
      <c r="AG382" s="1">
        <v>1</v>
      </c>
      <c r="AH382" s="1">
        <v>1</v>
      </c>
      <c r="AI382" s="1">
        <v>1.0000000000000009</v>
      </c>
      <c r="AJ382" s="1">
        <v>1.0000000000000009</v>
      </c>
      <c r="AK382" s="1">
        <v>1</v>
      </c>
      <c r="AL382" s="1">
        <v>1.0000000000000009</v>
      </c>
      <c r="AM382" s="1">
        <v>1</v>
      </c>
      <c r="AN382" s="1">
        <v>1</v>
      </c>
      <c r="AO382" s="1">
        <v>1.0000000000000009</v>
      </c>
      <c r="AP382" s="1">
        <v>1</v>
      </c>
      <c r="AQ382" s="1">
        <v>1.0000000000000009</v>
      </c>
      <c r="AR382" s="1">
        <v>1.0815645359787467</v>
      </c>
      <c r="AS382" s="1">
        <v>1.1697818454869209</v>
      </c>
      <c r="AT382" s="1">
        <v>1.2651945589104248</v>
      </c>
      <c r="AU382" s="1">
        <v>1.3683895660307874</v>
      </c>
      <c r="AV382" s="1">
        <v>1.4800016260222473</v>
      </c>
      <c r="AW382" s="1">
        <v>1.6007172718965412</v>
      </c>
      <c r="AX382" s="1">
        <v>1.7312790334119479</v>
      </c>
      <c r="AY382" s="1">
        <v>1.8724900044219235</v>
      </c>
      <c r="AZ382" s="1">
        <v>2.0252187827574391</v>
      </c>
      <c r="BA382" s="1">
        <v>2.1904048130284899</v>
      </c>
      <c r="BB382" s="1">
        <v>2.1904048130284899</v>
      </c>
      <c r="BC382" s="1">
        <v>2.1904048130284899</v>
      </c>
      <c r="BD382" s="1">
        <v>2.1904048130284899</v>
      </c>
      <c r="BE382" s="1">
        <v>2.1904048130284899</v>
      </c>
      <c r="BF382" s="1">
        <v>2.1904048130284899</v>
      </c>
      <c r="BG382" s="1">
        <v>2.1904048130284899</v>
      </c>
      <c r="BH382" s="1">
        <v>2.1904048130284899</v>
      </c>
      <c r="BI382" s="1">
        <v>2.1904048130284899</v>
      </c>
      <c r="BJ382" s="1">
        <v>2.1904048130284899</v>
      </c>
      <c r="BK382" s="1">
        <v>2.1904048130284899</v>
      </c>
      <c r="BL382" s="1">
        <v>2.1904048130284899</v>
      </c>
      <c r="BM382" s="1">
        <v>2.1904048130284899</v>
      </c>
      <c r="BN382" s="1">
        <v>2.1904048130284899</v>
      </c>
      <c r="BO382" s="1">
        <v>2.1904048130284899</v>
      </c>
      <c r="BP382" s="1">
        <v>2.1904048130284899</v>
      </c>
      <c r="BR382" s="36" t="s">
        <v>299</v>
      </c>
    </row>
    <row r="383" spans="2:70" x14ac:dyDescent="0.3">
      <c r="B383" s="31" t="s">
        <v>155</v>
      </c>
      <c r="C383" s="1">
        <v>1.0000000000000009</v>
      </c>
      <c r="D383" s="1">
        <v>1.0000000000000009</v>
      </c>
      <c r="E383" s="1">
        <v>1.0000000000000009</v>
      </c>
      <c r="F383" s="1">
        <v>1.0000000000000009</v>
      </c>
      <c r="G383" s="1">
        <v>1.0000000000000009</v>
      </c>
      <c r="H383" s="1">
        <v>1.0000000000000009</v>
      </c>
      <c r="I383" s="1">
        <v>1.0000000000000009</v>
      </c>
      <c r="J383" s="1">
        <v>1.0000000000000009</v>
      </c>
      <c r="K383" s="1">
        <v>1.0000000000000009</v>
      </c>
      <c r="L383" s="1">
        <v>1.0000000000000009</v>
      </c>
      <c r="M383" s="1">
        <v>1.0000000000000009</v>
      </c>
      <c r="N383" s="1">
        <v>1.0000000000000009</v>
      </c>
      <c r="O383" s="1">
        <v>1.0000000000000009</v>
      </c>
      <c r="P383" s="1">
        <v>1.0000000000000009</v>
      </c>
      <c r="Q383" s="1">
        <v>1.0000000000000009</v>
      </c>
      <c r="R383" s="1">
        <v>1.0000000000000009</v>
      </c>
      <c r="S383" s="1">
        <v>1</v>
      </c>
      <c r="T383" s="1">
        <v>1</v>
      </c>
      <c r="U383" s="1">
        <v>1</v>
      </c>
      <c r="V383" s="1">
        <v>1.0000000000000009</v>
      </c>
      <c r="W383" s="1">
        <v>1</v>
      </c>
      <c r="X383" s="1">
        <v>1.0000000000000009</v>
      </c>
      <c r="Y383" s="1">
        <v>1</v>
      </c>
      <c r="Z383" s="1">
        <v>1</v>
      </c>
      <c r="AA383" s="1">
        <v>1</v>
      </c>
      <c r="AB383" s="1">
        <v>1.0000000000000009</v>
      </c>
      <c r="AC383" s="1">
        <v>1</v>
      </c>
      <c r="AD383" s="1">
        <v>1</v>
      </c>
      <c r="AE383" s="1">
        <v>1</v>
      </c>
      <c r="AF383" s="1">
        <v>1</v>
      </c>
      <c r="AG383" s="1">
        <v>1</v>
      </c>
      <c r="AH383" s="1">
        <v>1</v>
      </c>
      <c r="AI383" s="1">
        <v>1.0000000000000009</v>
      </c>
      <c r="AJ383" s="1">
        <v>1.0000000000000009</v>
      </c>
      <c r="AK383" s="1">
        <v>1</v>
      </c>
      <c r="AL383" s="1">
        <v>1.0000000000000009</v>
      </c>
      <c r="AM383" s="1">
        <v>1</v>
      </c>
      <c r="AN383" s="1">
        <v>1</v>
      </c>
      <c r="AO383" s="1">
        <v>1.0000000000000009</v>
      </c>
      <c r="AP383" s="1">
        <v>1</v>
      </c>
      <c r="AQ383" s="1">
        <v>1.0000000000000009</v>
      </c>
      <c r="AR383" s="1">
        <v>1.0815645359787467</v>
      </c>
      <c r="AS383" s="1">
        <v>1.1697818454869209</v>
      </c>
      <c r="AT383" s="1">
        <v>1.2651945589104248</v>
      </c>
      <c r="AU383" s="1">
        <v>1.3683895660307874</v>
      </c>
      <c r="AV383" s="1">
        <v>1.4800016260222473</v>
      </c>
      <c r="AW383" s="1">
        <v>1.6007172718965412</v>
      </c>
      <c r="AX383" s="1">
        <v>1.7312790334119479</v>
      </c>
      <c r="AY383" s="1">
        <v>1.8724900044219235</v>
      </c>
      <c r="AZ383" s="1">
        <v>2.0252187827574391</v>
      </c>
      <c r="BA383" s="1">
        <v>2.1904048130284899</v>
      </c>
      <c r="BB383" s="1">
        <v>2.1904048130284899</v>
      </c>
      <c r="BC383" s="1">
        <v>2.1904048130284899</v>
      </c>
      <c r="BD383" s="1">
        <v>2.1904048130284899</v>
      </c>
      <c r="BE383" s="1">
        <v>2.1904048130284899</v>
      </c>
      <c r="BF383" s="1">
        <v>2.1904048130284899</v>
      </c>
      <c r="BG383" s="1">
        <v>2.1904048130284899</v>
      </c>
      <c r="BH383" s="1">
        <v>2.1904048130284899</v>
      </c>
      <c r="BI383" s="1">
        <v>2.1904048130284899</v>
      </c>
      <c r="BJ383" s="1">
        <v>2.1904048130284899</v>
      </c>
      <c r="BK383" s="1">
        <v>2.1904048130284899</v>
      </c>
      <c r="BL383" s="1">
        <v>2.1904048130284899</v>
      </c>
      <c r="BM383" s="1">
        <v>2.1904048130284899</v>
      </c>
      <c r="BN383" s="1">
        <v>2.1904048130284899</v>
      </c>
      <c r="BO383" s="1">
        <v>2.1904048130284899</v>
      </c>
      <c r="BP383" s="1">
        <v>2.1904048130284899</v>
      </c>
      <c r="BR383" s="36" t="s">
        <v>300</v>
      </c>
    </row>
    <row r="384" spans="2:70" x14ac:dyDescent="0.3">
      <c r="B384" s="31" t="s">
        <v>156</v>
      </c>
      <c r="C384" s="1">
        <v>1.0000000000000009</v>
      </c>
      <c r="D384" s="1">
        <v>1.0000000000000009</v>
      </c>
      <c r="E384" s="1">
        <v>1.0000000000000009</v>
      </c>
      <c r="F384" s="1">
        <v>1.0000000000000009</v>
      </c>
      <c r="G384" s="1">
        <v>1.0000000000000009</v>
      </c>
      <c r="H384" s="1">
        <v>1.0000000000000009</v>
      </c>
      <c r="I384" s="1">
        <v>1.0000000000000009</v>
      </c>
      <c r="J384" s="1">
        <v>1.0000000000000009</v>
      </c>
      <c r="K384" s="1">
        <v>1.0000000000000009</v>
      </c>
      <c r="L384" s="1">
        <v>1.0000000000000009</v>
      </c>
      <c r="M384" s="1">
        <v>1.0000000000000009</v>
      </c>
      <c r="N384" s="1">
        <v>1.0000000000000009</v>
      </c>
      <c r="O384" s="1">
        <v>1.0000000000000009</v>
      </c>
      <c r="P384" s="1">
        <v>1.0000000000000009</v>
      </c>
      <c r="Q384" s="1">
        <v>1.0000000000000009</v>
      </c>
      <c r="R384" s="1">
        <v>1.0000000000000009</v>
      </c>
      <c r="S384" s="1">
        <v>1</v>
      </c>
      <c r="T384" s="1">
        <v>1</v>
      </c>
      <c r="U384" s="1">
        <v>1</v>
      </c>
      <c r="V384" s="1">
        <v>1.0000000000000009</v>
      </c>
      <c r="W384" s="1">
        <v>1</v>
      </c>
      <c r="X384" s="1">
        <v>1.0000000000000009</v>
      </c>
      <c r="Y384" s="1">
        <v>1</v>
      </c>
      <c r="Z384" s="1">
        <v>1</v>
      </c>
      <c r="AA384" s="1">
        <v>1</v>
      </c>
      <c r="AB384" s="1">
        <v>1.0000000000000009</v>
      </c>
      <c r="AC384" s="1">
        <v>1</v>
      </c>
      <c r="AD384" s="1">
        <v>1</v>
      </c>
      <c r="AE384" s="1">
        <v>1</v>
      </c>
      <c r="AF384" s="1">
        <v>1</v>
      </c>
      <c r="AG384" s="1">
        <v>1</v>
      </c>
      <c r="AH384" s="1">
        <v>1</v>
      </c>
      <c r="AI384" s="1">
        <v>1.0000000000000009</v>
      </c>
      <c r="AJ384" s="1">
        <v>1.0000000000000009</v>
      </c>
      <c r="AK384" s="1">
        <v>1</v>
      </c>
      <c r="AL384" s="1">
        <v>1.0000000000000009</v>
      </c>
      <c r="AM384" s="1">
        <v>1</v>
      </c>
      <c r="AN384" s="1">
        <v>1</v>
      </c>
      <c r="AO384" s="1">
        <v>1.0000000000000009</v>
      </c>
      <c r="AP384" s="1">
        <v>1</v>
      </c>
      <c r="AQ384" s="1">
        <v>1.0000000000000009</v>
      </c>
      <c r="AR384" s="1">
        <v>1.0815645359787467</v>
      </c>
      <c r="AS384" s="1">
        <v>1.1697818454869209</v>
      </c>
      <c r="AT384" s="1">
        <v>1.2651945589104248</v>
      </c>
      <c r="AU384" s="1">
        <v>1.3683895660307874</v>
      </c>
      <c r="AV384" s="1">
        <v>1.4800016260222473</v>
      </c>
      <c r="AW384" s="1">
        <v>1.6007172718965412</v>
      </c>
      <c r="AX384" s="1">
        <v>1.7312790334119479</v>
      </c>
      <c r="AY384" s="1">
        <v>1.8724900044219235</v>
      </c>
      <c r="AZ384" s="1">
        <v>2.0252187827574391</v>
      </c>
      <c r="BA384" s="1">
        <v>2.1904048130284899</v>
      </c>
      <c r="BB384" s="1">
        <v>2.1904048130284899</v>
      </c>
      <c r="BC384" s="1">
        <v>2.1904048130284899</v>
      </c>
      <c r="BD384" s="1">
        <v>2.1904048130284899</v>
      </c>
      <c r="BE384" s="1">
        <v>2.1904048130284899</v>
      </c>
      <c r="BF384" s="1">
        <v>2.1904048130284899</v>
      </c>
      <c r="BG384" s="1">
        <v>2.1904048130284899</v>
      </c>
      <c r="BH384" s="1">
        <v>2.1904048130284899</v>
      </c>
      <c r="BI384" s="1">
        <v>2.1904048130284899</v>
      </c>
      <c r="BJ384" s="1">
        <v>2.1904048130284899</v>
      </c>
      <c r="BK384" s="1">
        <v>2.1904048130284899</v>
      </c>
      <c r="BL384" s="1">
        <v>2.1904048130284899</v>
      </c>
      <c r="BM384" s="1">
        <v>2.1904048130284899</v>
      </c>
      <c r="BN384" s="1">
        <v>2.1904048130284899</v>
      </c>
      <c r="BO384" s="1">
        <v>2.1904048130284899</v>
      </c>
      <c r="BP384" s="1">
        <v>2.1904048130284899</v>
      </c>
      <c r="BR384" s="36" t="s">
        <v>301</v>
      </c>
    </row>
    <row r="385" spans="2:70" x14ac:dyDescent="0.3">
      <c r="B385" s="31" t="s">
        <v>157</v>
      </c>
      <c r="C385" s="1">
        <v>1.0000000000000009</v>
      </c>
      <c r="D385" s="1">
        <v>1.0000000000000009</v>
      </c>
      <c r="E385" s="1">
        <v>1.0000000000000009</v>
      </c>
      <c r="F385" s="1">
        <v>1.0000000000000009</v>
      </c>
      <c r="G385" s="1">
        <v>1.0000000000000009</v>
      </c>
      <c r="H385" s="1">
        <v>1.0000000000000009</v>
      </c>
      <c r="I385" s="1">
        <v>1.0000000000000009</v>
      </c>
      <c r="J385" s="1">
        <v>1.0000000000000009</v>
      </c>
      <c r="K385" s="1">
        <v>1.0000000000000009</v>
      </c>
      <c r="L385" s="1">
        <v>1.0000000000000009</v>
      </c>
      <c r="M385" s="1">
        <v>1.0000000000000009</v>
      </c>
      <c r="N385" s="1">
        <v>1.0000000000000009</v>
      </c>
      <c r="O385" s="1">
        <v>1.0000000000000009</v>
      </c>
      <c r="P385" s="1">
        <v>1.0000000000000009</v>
      </c>
      <c r="Q385" s="1">
        <v>1.0000000000000009</v>
      </c>
      <c r="R385" s="1">
        <v>1.0000000000000009</v>
      </c>
      <c r="S385" s="1">
        <v>1</v>
      </c>
      <c r="T385" s="1">
        <v>1</v>
      </c>
      <c r="U385" s="1">
        <v>1</v>
      </c>
      <c r="V385" s="1">
        <v>1.0000000000000009</v>
      </c>
      <c r="W385" s="1">
        <v>1</v>
      </c>
      <c r="X385" s="1">
        <v>1.0000000000000009</v>
      </c>
      <c r="Y385" s="1">
        <v>1</v>
      </c>
      <c r="Z385" s="1">
        <v>1</v>
      </c>
      <c r="AA385" s="1">
        <v>1</v>
      </c>
      <c r="AB385" s="1">
        <v>1.0000000000000009</v>
      </c>
      <c r="AC385" s="1">
        <v>1</v>
      </c>
      <c r="AD385" s="1">
        <v>1</v>
      </c>
      <c r="AE385" s="1">
        <v>1</v>
      </c>
      <c r="AF385" s="1">
        <v>1</v>
      </c>
      <c r="AG385" s="1">
        <v>1</v>
      </c>
      <c r="AH385" s="1">
        <v>1</v>
      </c>
      <c r="AI385" s="1">
        <v>1.0000000000000009</v>
      </c>
      <c r="AJ385" s="1">
        <v>1.0000000000000009</v>
      </c>
      <c r="AK385" s="1">
        <v>1</v>
      </c>
      <c r="AL385" s="1">
        <v>1.0000000000000009</v>
      </c>
      <c r="AM385" s="1">
        <v>1</v>
      </c>
      <c r="AN385" s="1">
        <v>1</v>
      </c>
      <c r="AO385" s="1">
        <v>1.0000000000000009</v>
      </c>
      <c r="AP385" s="1">
        <v>1</v>
      </c>
      <c r="AQ385" s="1">
        <v>1.0000000000000009</v>
      </c>
      <c r="AR385" s="1">
        <v>1.0815645359787467</v>
      </c>
      <c r="AS385" s="1">
        <v>1.1697818454869209</v>
      </c>
      <c r="AT385" s="1">
        <v>1.2651945589104248</v>
      </c>
      <c r="AU385" s="1">
        <v>1.3683895660307874</v>
      </c>
      <c r="AV385" s="1">
        <v>1.4800016260222473</v>
      </c>
      <c r="AW385" s="1">
        <v>1.6007172718965412</v>
      </c>
      <c r="AX385" s="1">
        <v>1.7312790334119479</v>
      </c>
      <c r="AY385" s="1">
        <v>1.8724900044219235</v>
      </c>
      <c r="AZ385" s="1">
        <v>2.0252187827574391</v>
      </c>
      <c r="BA385" s="1">
        <v>2.1904048130284899</v>
      </c>
      <c r="BB385" s="1">
        <v>2.1904048130284899</v>
      </c>
      <c r="BC385" s="1">
        <v>2.1904048130284899</v>
      </c>
      <c r="BD385" s="1">
        <v>2.1904048130284899</v>
      </c>
      <c r="BE385" s="1">
        <v>2.1904048130284899</v>
      </c>
      <c r="BF385" s="1">
        <v>2.1904048130284899</v>
      </c>
      <c r="BG385" s="1">
        <v>2.1904048130284899</v>
      </c>
      <c r="BH385" s="1">
        <v>2.1904048130284899</v>
      </c>
      <c r="BI385" s="1">
        <v>2.1904048130284899</v>
      </c>
      <c r="BJ385" s="1">
        <v>2.1904048130284899</v>
      </c>
      <c r="BK385" s="1">
        <v>2.1904048130284899</v>
      </c>
      <c r="BL385" s="1">
        <v>2.1904048130284899</v>
      </c>
      <c r="BM385" s="1">
        <v>2.1904048130284899</v>
      </c>
      <c r="BN385" s="1">
        <v>2.1904048130284899</v>
      </c>
      <c r="BO385" s="1">
        <v>2.1904048130284899</v>
      </c>
      <c r="BP385" s="1">
        <v>2.1904048130284899</v>
      </c>
      <c r="BR385" s="36" t="s">
        <v>302</v>
      </c>
    </row>
    <row r="386" spans="2:70" x14ac:dyDescent="0.3">
      <c r="B386" s="31" t="s">
        <v>158</v>
      </c>
      <c r="C386" s="1">
        <v>1.0000000000000009</v>
      </c>
      <c r="D386" s="1">
        <v>1.0000000000000009</v>
      </c>
      <c r="E386" s="1">
        <v>1.0000000000000009</v>
      </c>
      <c r="F386" s="1">
        <v>1.0000000000000009</v>
      </c>
      <c r="G386" s="1">
        <v>1.0000000000000009</v>
      </c>
      <c r="H386" s="1">
        <v>1.0000000000000009</v>
      </c>
      <c r="I386" s="1">
        <v>1.0000000000000009</v>
      </c>
      <c r="J386" s="1">
        <v>1.0000000000000009</v>
      </c>
      <c r="K386" s="1">
        <v>1.0000000000000009</v>
      </c>
      <c r="L386" s="1">
        <v>1.0000000000000009</v>
      </c>
      <c r="M386" s="1">
        <v>1.0000000000000009</v>
      </c>
      <c r="N386" s="1">
        <v>1.0000000000000009</v>
      </c>
      <c r="O386" s="1">
        <v>1.0000000000000009</v>
      </c>
      <c r="P386" s="1">
        <v>1.0000000000000009</v>
      </c>
      <c r="Q386" s="1">
        <v>1.0000000000000009</v>
      </c>
      <c r="R386" s="1">
        <v>1.0000000000000009</v>
      </c>
      <c r="S386" s="1">
        <v>1</v>
      </c>
      <c r="T386" s="1">
        <v>1</v>
      </c>
      <c r="U386" s="1">
        <v>1</v>
      </c>
      <c r="V386" s="1">
        <v>1.0000000000000009</v>
      </c>
      <c r="W386" s="1">
        <v>1</v>
      </c>
      <c r="X386" s="1">
        <v>1.0000000000000009</v>
      </c>
      <c r="Y386" s="1">
        <v>1</v>
      </c>
      <c r="Z386" s="1">
        <v>1</v>
      </c>
      <c r="AA386" s="1">
        <v>1</v>
      </c>
      <c r="AB386" s="1">
        <v>1.0000000000000009</v>
      </c>
      <c r="AC386" s="1">
        <v>1</v>
      </c>
      <c r="AD386" s="1">
        <v>1</v>
      </c>
      <c r="AE386" s="1">
        <v>1</v>
      </c>
      <c r="AF386" s="1">
        <v>1</v>
      </c>
      <c r="AG386" s="1">
        <v>1</v>
      </c>
      <c r="AH386" s="1">
        <v>1</v>
      </c>
      <c r="AI386" s="1">
        <v>1.0000000000000009</v>
      </c>
      <c r="AJ386" s="1">
        <v>1.0000000000000009</v>
      </c>
      <c r="AK386" s="1">
        <v>1</v>
      </c>
      <c r="AL386" s="1">
        <v>1.0000000000000009</v>
      </c>
      <c r="AM386" s="1">
        <v>1</v>
      </c>
      <c r="AN386" s="1">
        <v>1</v>
      </c>
      <c r="AO386" s="1">
        <v>1.0000000000000009</v>
      </c>
      <c r="AP386" s="1">
        <v>1</v>
      </c>
      <c r="AQ386" s="1">
        <v>1.0000000000000009</v>
      </c>
      <c r="AR386" s="1">
        <v>1.0815645359787467</v>
      </c>
      <c r="AS386" s="1">
        <v>1.1697818454869209</v>
      </c>
      <c r="AT386" s="1">
        <v>1.2651945589104248</v>
      </c>
      <c r="AU386" s="1">
        <v>1.3683895660307874</v>
      </c>
      <c r="AV386" s="1">
        <v>1.4800016260222473</v>
      </c>
      <c r="AW386" s="1">
        <v>1.6007172718965412</v>
      </c>
      <c r="AX386" s="1">
        <v>1.7312790334119479</v>
      </c>
      <c r="AY386" s="1">
        <v>1.8724900044219235</v>
      </c>
      <c r="AZ386" s="1">
        <v>2.0252187827574391</v>
      </c>
      <c r="BA386" s="1">
        <v>2.1904048130284899</v>
      </c>
      <c r="BB386" s="1">
        <v>2.1904048130284899</v>
      </c>
      <c r="BC386" s="1">
        <v>2.1904048130284899</v>
      </c>
      <c r="BD386" s="1">
        <v>2.1904048130284899</v>
      </c>
      <c r="BE386" s="1">
        <v>2.1904048130284899</v>
      </c>
      <c r="BF386" s="1">
        <v>2.1904048130284899</v>
      </c>
      <c r="BG386" s="1">
        <v>2.1904048130284899</v>
      </c>
      <c r="BH386" s="1">
        <v>2.1904048130284899</v>
      </c>
      <c r="BI386" s="1">
        <v>2.1904048130284899</v>
      </c>
      <c r="BJ386" s="1">
        <v>2.1904048130284899</v>
      </c>
      <c r="BK386" s="1">
        <v>2.1904048130284899</v>
      </c>
      <c r="BL386" s="1">
        <v>2.1904048130284899</v>
      </c>
      <c r="BM386" s="1">
        <v>2.1904048130284899</v>
      </c>
      <c r="BN386" s="1">
        <v>2.1904048130284899</v>
      </c>
      <c r="BO386" s="1">
        <v>2.1904048130284899</v>
      </c>
      <c r="BP386" s="1">
        <v>2.1904048130284899</v>
      </c>
      <c r="BR386" s="36" t="s">
        <v>303</v>
      </c>
    </row>
    <row r="387" spans="2:70" x14ac:dyDescent="0.3">
      <c r="B387" s="31" t="s">
        <v>159</v>
      </c>
      <c r="C387" s="1">
        <v>1.0000000000000009</v>
      </c>
      <c r="D387" s="1">
        <v>1.0000000000000009</v>
      </c>
      <c r="E387" s="1">
        <v>1.0000000000000009</v>
      </c>
      <c r="F387" s="1">
        <v>1.0000000000000009</v>
      </c>
      <c r="G387" s="1">
        <v>1.0000000000000009</v>
      </c>
      <c r="H387" s="1">
        <v>1.0000000000000009</v>
      </c>
      <c r="I387" s="1">
        <v>1.0000000000000009</v>
      </c>
      <c r="J387" s="1">
        <v>1.0000000000000009</v>
      </c>
      <c r="K387" s="1">
        <v>1.0000000000000009</v>
      </c>
      <c r="L387" s="1">
        <v>1.0000000000000009</v>
      </c>
      <c r="M387" s="1">
        <v>1.0000000000000009</v>
      </c>
      <c r="N387" s="1">
        <v>1.0000000000000009</v>
      </c>
      <c r="O387" s="1">
        <v>1.0000000000000009</v>
      </c>
      <c r="P387" s="1">
        <v>1.0000000000000009</v>
      </c>
      <c r="Q387" s="1">
        <v>1.0000000000000009</v>
      </c>
      <c r="R387" s="1">
        <v>1.0000000000000009</v>
      </c>
      <c r="S387" s="1">
        <v>1</v>
      </c>
      <c r="T387" s="1">
        <v>1</v>
      </c>
      <c r="U387" s="1">
        <v>1</v>
      </c>
      <c r="V387" s="1">
        <v>1.0000000000000009</v>
      </c>
      <c r="W387" s="1">
        <v>1</v>
      </c>
      <c r="X387" s="1">
        <v>1.0000000000000009</v>
      </c>
      <c r="Y387" s="1">
        <v>1</v>
      </c>
      <c r="Z387" s="1">
        <v>1</v>
      </c>
      <c r="AA387" s="1">
        <v>1</v>
      </c>
      <c r="AB387" s="1">
        <v>1.0000000000000009</v>
      </c>
      <c r="AC387" s="1">
        <v>1</v>
      </c>
      <c r="AD387" s="1">
        <v>1</v>
      </c>
      <c r="AE387" s="1">
        <v>1</v>
      </c>
      <c r="AF387" s="1">
        <v>1</v>
      </c>
      <c r="AG387" s="1">
        <v>1</v>
      </c>
      <c r="AH387" s="1">
        <v>1</v>
      </c>
      <c r="AI387" s="1">
        <v>1.0000000000000009</v>
      </c>
      <c r="AJ387" s="1">
        <v>1.0000000000000009</v>
      </c>
      <c r="AK387" s="1">
        <v>1</v>
      </c>
      <c r="AL387" s="1">
        <v>1.0000000000000009</v>
      </c>
      <c r="AM387" s="1">
        <v>1</v>
      </c>
      <c r="AN387" s="1">
        <v>1</v>
      </c>
      <c r="AO387" s="1">
        <v>1.0000000000000009</v>
      </c>
      <c r="AP387" s="1">
        <v>1</v>
      </c>
      <c r="AQ387" s="1">
        <v>1.0000000000000009</v>
      </c>
      <c r="AR387" s="1">
        <v>1.0815645359787467</v>
      </c>
      <c r="AS387" s="1">
        <v>1.1697818454869209</v>
      </c>
      <c r="AT387" s="1">
        <v>1.2651945589104248</v>
      </c>
      <c r="AU387" s="1">
        <v>1.3683895660307874</v>
      </c>
      <c r="AV387" s="1">
        <v>1.4800016260222473</v>
      </c>
      <c r="AW387" s="1">
        <v>1.6007172718965412</v>
      </c>
      <c r="AX387" s="1">
        <v>1.7312790334119479</v>
      </c>
      <c r="AY387" s="1">
        <v>1.8724900044219235</v>
      </c>
      <c r="AZ387" s="1">
        <v>2.0252187827574391</v>
      </c>
      <c r="BA387" s="1">
        <v>2.1904048130284899</v>
      </c>
      <c r="BB387" s="1">
        <v>2.1904048130284899</v>
      </c>
      <c r="BC387" s="1">
        <v>2.1904048130284899</v>
      </c>
      <c r="BD387" s="1">
        <v>2.1904048130284899</v>
      </c>
      <c r="BE387" s="1">
        <v>2.1904048130284899</v>
      </c>
      <c r="BF387" s="1">
        <v>2.1904048130284899</v>
      </c>
      <c r="BG387" s="1">
        <v>2.1904048130284899</v>
      </c>
      <c r="BH387" s="1">
        <v>2.1904048130284899</v>
      </c>
      <c r="BI387" s="1">
        <v>2.1904048130284899</v>
      </c>
      <c r="BJ387" s="1">
        <v>2.1904048130284899</v>
      </c>
      <c r="BK387" s="1">
        <v>2.1904048130284899</v>
      </c>
      <c r="BL387" s="1">
        <v>2.1904048130284899</v>
      </c>
      <c r="BM387" s="1">
        <v>2.1904048130284899</v>
      </c>
      <c r="BN387" s="1">
        <v>2.1904048130284899</v>
      </c>
      <c r="BO387" s="1">
        <v>2.1904048130284899</v>
      </c>
      <c r="BP387" s="1">
        <v>2.1904048130284899</v>
      </c>
      <c r="BR387" s="36" t="s">
        <v>304</v>
      </c>
    </row>
    <row r="388" spans="2:70" x14ac:dyDescent="0.3">
      <c r="B388" s="31" t="s">
        <v>160</v>
      </c>
      <c r="C388" s="1">
        <v>1.0000000000000009</v>
      </c>
      <c r="D388" s="1">
        <v>1.0000000000000009</v>
      </c>
      <c r="E388" s="1">
        <v>1.0000000000000009</v>
      </c>
      <c r="F388" s="1">
        <v>1.0000000000000009</v>
      </c>
      <c r="G388" s="1">
        <v>1.0000000000000009</v>
      </c>
      <c r="H388" s="1">
        <v>1.0000000000000009</v>
      </c>
      <c r="I388" s="1">
        <v>1.0000000000000009</v>
      </c>
      <c r="J388" s="1">
        <v>1.0000000000000009</v>
      </c>
      <c r="K388" s="1">
        <v>1.0000000000000009</v>
      </c>
      <c r="L388" s="1">
        <v>1.0000000000000009</v>
      </c>
      <c r="M388" s="1">
        <v>1.0000000000000009</v>
      </c>
      <c r="N388" s="1">
        <v>1.0000000000000009</v>
      </c>
      <c r="O388" s="1">
        <v>1.0000000000000009</v>
      </c>
      <c r="P388" s="1">
        <v>1.0000000000000009</v>
      </c>
      <c r="Q388" s="1">
        <v>1.0000000000000009</v>
      </c>
      <c r="R388" s="1">
        <v>1.0000000000000009</v>
      </c>
      <c r="S388" s="1">
        <v>1</v>
      </c>
      <c r="T388" s="1">
        <v>1</v>
      </c>
      <c r="U388" s="1">
        <v>1</v>
      </c>
      <c r="V388" s="1">
        <v>1.0000000000000009</v>
      </c>
      <c r="W388" s="1">
        <v>1</v>
      </c>
      <c r="X388" s="1">
        <v>1.0000000000000009</v>
      </c>
      <c r="Y388" s="1">
        <v>1</v>
      </c>
      <c r="Z388" s="1">
        <v>1</v>
      </c>
      <c r="AA388" s="1">
        <v>1</v>
      </c>
      <c r="AB388" s="1">
        <v>1.0000000000000009</v>
      </c>
      <c r="AC388" s="1">
        <v>1</v>
      </c>
      <c r="AD388" s="1">
        <v>1</v>
      </c>
      <c r="AE388" s="1">
        <v>1</v>
      </c>
      <c r="AF388" s="1">
        <v>1</v>
      </c>
      <c r="AG388" s="1">
        <v>1</v>
      </c>
      <c r="AH388" s="1">
        <v>1</v>
      </c>
      <c r="AI388" s="1">
        <v>1.0000000000000009</v>
      </c>
      <c r="AJ388" s="1">
        <v>1.0000000000000009</v>
      </c>
      <c r="AK388" s="1">
        <v>1</v>
      </c>
      <c r="AL388" s="1">
        <v>1.0000000000000009</v>
      </c>
      <c r="AM388" s="1">
        <v>1</v>
      </c>
      <c r="AN388" s="1">
        <v>1</v>
      </c>
      <c r="AO388" s="1">
        <v>1.0000000000000009</v>
      </c>
      <c r="AP388" s="1">
        <v>1</v>
      </c>
      <c r="AQ388" s="1">
        <v>1.0000000000000009</v>
      </c>
      <c r="AR388" s="1">
        <v>1.0815645359787467</v>
      </c>
      <c r="AS388" s="1">
        <v>1.1697818454869209</v>
      </c>
      <c r="AT388" s="1">
        <v>1.2651945589104248</v>
      </c>
      <c r="AU388" s="1">
        <v>1.3683895660307874</v>
      </c>
      <c r="AV388" s="1">
        <v>1.4800016260222473</v>
      </c>
      <c r="AW388" s="1">
        <v>1.6007172718965412</v>
      </c>
      <c r="AX388" s="1">
        <v>1.7312790334119479</v>
      </c>
      <c r="AY388" s="1">
        <v>1.8724900044219235</v>
      </c>
      <c r="AZ388" s="1">
        <v>2.0252187827574391</v>
      </c>
      <c r="BA388" s="1">
        <v>2.1904048130284899</v>
      </c>
      <c r="BB388" s="1">
        <v>2.1904048130284899</v>
      </c>
      <c r="BC388" s="1">
        <v>2.1904048130284899</v>
      </c>
      <c r="BD388" s="1">
        <v>2.1904048130284899</v>
      </c>
      <c r="BE388" s="1">
        <v>2.1904048130284899</v>
      </c>
      <c r="BF388" s="1">
        <v>2.1904048130284899</v>
      </c>
      <c r="BG388" s="1">
        <v>2.1904048130284899</v>
      </c>
      <c r="BH388" s="1">
        <v>2.1904048130284899</v>
      </c>
      <c r="BI388" s="1">
        <v>2.1904048130284899</v>
      </c>
      <c r="BJ388" s="1">
        <v>2.1904048130284899</v>
      </c>
      <c r="BK388" s="1">
        <v>2.1904048130284899</v>
      </c>
      <c r="BL388" s="1">
        <v>2.1904048130284899</v>
      </c>
      <c r="BM388" s="1">
        <v>2.1904048130284899</v>
      </c>
      <c r="BN388" s="1">
        <v>2.1904048130284899</v>
      </c>
      <c r="BO388" s="1">
        <v>2.1904048130284899</v>
      </c>
      <c r="BP388" s="1">
        <v>2.1904048130284899</v>
      </c>
      <c r="BR388" s="36" t="s">
        <v>305</v>
      </c>
    </row>
    <row r="389" spans="2:70" x14ac:dyDescent="0.3">
      <c r="B389" s="31" t="s">
        <v>161</v>
      </c>
      <c r="C389" s="1">
        <v>1.0000000000000009</v>
      </c>
      <c r="D389" s="1">
        <v>1.0000000000000009</v>
      </c>
      <c r="E389" s="1">
        <v>1.0000000000000009</v>
      </c>
      <c r="F389" s="1">
        <v>1.0000000000000009</v>
      </c>
      <c r="G389" s="1">
        <v>1.0000000000000009</v>
      </c>
      <c r="H389" s="1">
        <v>1.0000000000000009</v>
      </c>
      <c r="I389" s="1">
        <v>1.0000000000000009</v>
      </c>
      <c r="J389" s="1">
        <v>1.0000000000000009</v>
      </c>
      <c r="K389" s="1">
        <v>1.0000000000000009</v>
      </c>
      <c r="L389" s="1">
        <v>1.0000000000000009</v>
      </c>
      <c r="M389" s="1">
        <v>1.0000000000000009</v>
      </c>
      <c r="N389" s="1">
        <v>1.0000000000000009</v>
      </c>
      <c r="O389" s="1">
        <v>1.0000000000000009</v>
      </c>
      <c r="P389" s="1">
        <v>1.0000000000000009</v>
      </c>
      <c r="Q389" s="1">
        <v>1.0000000000000009</v>
      </c>
      <c r="R389" s="1">
        <v>1.0000000000000009</v>
      </c>
      <c r="S389" s="1">
        <v>1</v>
      </c>
      <c r="T389" s="1">
        <v>1</v>
      </c>
      <c r="U389" s="1">
        <v>1</v>
      </c>
      <c r="V389" s="1">
        <v>1.0000000000000009</v>
      </c>
      <c r="W389" s="1">
        <v>1</v>
      </c>
      <c r="X389" s="1">
        <v>1.0000000000000009</v>
      </c>
      <c r="Y389" s="1">
        <v>1</v>
      </c>
      <c r="Z389" s="1">
        <v>1</v>
      </c>
      <c r="AA389" s="1">
        <v>1</v>
      </c>
      <c r="AB389" s="1">
        <v>1.0000000000000009</v>
      </c>
      <c r="AC389" s="1">
        <v>1</v>
      </c>
      <c r="AD389" s="1">
        <v>1</v>
      </c>
      <c r="AE389" s="1">
        <v>1</v>
      </c>
      <c r="AF389" s="1">
        <v>1</v>
      </c>
      <c r="AG389" s="1">
        <v>1</v>
      </c>
      <c r="AH389" s="1">
        <v>1</v>
      </c>
      <c r="AI389" s="1">
        <v>1.0000000000000009</v>
      </c>
      <c r="AJ389" s="1">
        <v>1.0000000000000009</v>
      </c>
      <c r="AK389" s="1">
        <v>1</v>
      </c>
      <c r="AL389" s="1">
        <v>1.0000000000000009</v>
      </c>
      <c r="AM389" s="1">
        <v>1</v>
      </c>
      <c r="AN389" s="1">
        <v>1</v>
      </c>
      <c r="AO389" s="1">
        <v>1.0000000000000009</v>
      </c>
      <c r="AP389" s="1">
        <v>1</v>
      </c>
      <c r="AQ389" s="1">
        <v>1.0000000000000009</v>
      </c>
      <c r="AR389" s="1">
        <v>1.0815645359787467</v>
      </c>
      <c r="AS389" s="1">
        <v>1.1697818454869209</v>
      </c>
      <c r="AT389" s="1">
        <v>1.2651945589104248</v>
      </c>
      <c r="AU389" s="1">
        <v>1.3683895660307874</v>
      </c>
      <c r="AV389" s="1">
        <v>1.4800016260222473</v>
      </c>
      <c r="AW389" s="1">
        <v>1.6007172718965412</v>
      </c>
      <c r="AX389" s="1">
        <v>1.7312790334119479</v>
      </c>
      <c r="AY389" s="1">
        <v>1.8724900044219235</v>
      </c>
      <c r="AZ389" s="1">
        <v>2.0252187827574391</v>
      </c>
      <c r="BA389" s="1">
        <v>2.1904048130284899</v>
      </c>
      <c r="BB389" s="1">
        <v>2.1904048130284899</v>
      </c>
      <c r="BC389" s="1">
        <v>2.1904048130284899</v>
      </c>
      <c r="BD389" s="1">
        <v>2.1904048130284899</v>
      </c>
      <c r="BE389" s="1">
        <v>2.1904048130284899</v>
      </c>
      <c r="BF389" s="1">
        <v>2.1904048130284899</v>
      </c>
      <c r="BG389" s="1">
        <v>2.1904048130284899</v>
      </c>
      <c r="BH389" s="1">
        <v>2.1904048130284899</v>
      </c>
      <c r="BI389" s="1">
        <v>2.1904048130284899</v>
      </c>
      <c r="BJ389" s="1">
        <v>2.1904048130284899</v>
      </c>
      <c r="BK389" s="1">
        <v>2.1904048130284899</v>
      </c>
      <c r="BL389" s="1">
        <v>2.1904048130284899</v>
      </c>
      <c r="BM389" s="1">
        <v>2.1904048130284899</v>
      </c>
      <c r="BN389" s="1">
        <v>2.1904048130284899</v>
      </c>
      <c r="BO389" s="1">
        <v>2.1904048130284899</v>
      </c>
      <c r="BP389" s="1">
        <v>2.1904048130284899</v>
      </c>
      <c r="BR389" s="36" t="s">
        <v>306</v>
      </c>
    </row>
    <row r="390" spans="2:70" x14ac:dyDescent="0.3">
      <c r="B390" s="31" t="s">
        <v>162</v>
      </c>
      <c r="C390" s="1">
        <v>1.0000000000000009</v>
      </c>
      <c r="D390" s="1">
        <v>1.0000000000000009</v>
      </c>
      <c r="E390" s="1">
        <v>1.0000000000000009</v>
      </c>
      <c r="F390" s="1">
        <v>1.0000000000000009</v>
      </c>
      <c r="G390" s="1">
        <v>1.0000000000000009</v>
      </c>
      <c r="H390" s="1">
        <v>1.0000000000000009</v>
      </c>
      <c r="I390" s="1">
        <v>1.0000000000000009</v>
      </c>
      <c r="J390" s="1">
        <v>1.0000000000000009</v>
      </c>
      <c r="K390" s="1">
        <v>1.0000000000000009</v>
      </c>
      <c r="L390" s="1">
        <v>1.0000000000000009</v>
      </c>
      <c r="M390" s="1">
        <v>1.0000000000000009</v>
      </c>
      <c r="N390" s="1">
        <v>1.0000000000000009</v>
      </c>
      <c r="O390" s="1">
        <v>1.0000000000000009</v>
      </c>
      <c r="P390" s="1">
        <v>1.0000000000000009</v>
      </c>
      <c r="Q390" s="1">
        <v>1.0000000000000009</v>
      </c>
      <c r="R390" s="1">
        <v>1.0000000000000009</v>
      </c>
      <c r="S390" s="1">
        <v>1</v>
      </c>
      <c r="T390" s="1">
        <v>1</v>
      </c>
      <c r="U390" s="1">
        <v>1</v>
      </c>
      <c r="V390" s="1">
        <v>1.0000000000000009</v>
      </c>
      <c r="W390" s="1">
        <v>1</v>
      </c>
      <c r="X390" s="1">
        <v>1.0000000000000009</v>
      </c>
      <c r="Y390" s="1">
        <v>1</v>
      </c>
      <c r="Z390" s="1">
        <v>1</v>
      </c>
      <c r="AA390" s="1">
        <v>1</v>
      </c>
      <c r="AB390" s="1">
        <v>1.0000000000000009</v>
      </c>
      <c r="AC390" s="1">
        <v>1</v>
      </c>
      <c r="AD390" s="1">
        <v>1</v>
      </c>
      <c r="AE390" s="1">
        <v>1</v>
      </c>
      <c r="AF390" s="1">
        <v>1</v>
      </c>
      <c r="AG390" s="1">
        <v>1</v>
      </c>
      <c r="AH390" s="1">
        <v>1</v>
      </c>
      <c r="AI390" s="1">
        <v>1.0000000000000009</v>
      </c>
      <c r="AJ390" s="1">
        <v>1.0000000000000009</v>
      </c>
      <c r="AK390" s="1">
        <v>1</v>
      </c>
      <c r="AL390" s="1">
        <v>1.0000000000000009</v>
      </c>
      <c r="AM390" s="1">
        <v>1</v>
      </c>
      <c r="AN390" s="1">
        <v>1</v>
      </c>
      <c r="AO390" s="1">
        <v>1.0000000000000009</v>
      </c>
      <c r="AP390" s="1">
        <v>1</v>
      </c>
      <c r="AQ390" s="1">
        <v>1.0000000000000009</v>
      </c>
      <c r="AR390" s="1">
        <v>1.0815645359787467</v>
      </c>
      <c r="AS390" s="1">
        <v>1.1697818454869209</v>
      </c>
      <c r="AT390" s="1">
        <v>1.2651945589104248</v>
      </c>
      <c r="AU390" s="1">
        <v>1.3683895660307874</v>
      </c>
      <c r="AV390" s="1">
        <v>1.4800016260222473</v>
      </c>
      <c r="AW390" s="1">
        <v>1.6007172718965412</v>
      </c>
      <c r="AX390" s="1">
        <v>1.7312790334119479</v>
      </c>
      <c r="AY390" s="1">
        <v>1.8724900044219235</v>
      </c>
      <c r="AZ390" s="1">
        <v>2.0252187827574391</v>
      </c>
      <c r="BA390" s="1">
        <v>2.1904048130284899</v>
      </c>
      <c r="BB390" s="1">
        <v>2.1904048130284899</v>
      </c>
      <c r="BC390" s="1">
        <v>2.1904048130284899</v>
      </c>
      <c r="BD390" s="1">
        <v>2.1904048130284899</v>
      </c>
      <c r="BE390" s="1">
        <v>2.1904048130284899</v>
      </c>
      <c r="BF390" s="1">
        <v>2.1904048130284899</v>
      </c>
      <c r="BG390" s="1">
        <v>2.1904048130284899</v>
      </c>
      <c r="BH390" s="1">
        <v>2.1904048130284899</v>
      </c>
      <c r="BI390" s="1">
        <v>2.1904048130284899</v>
      </c>
      <c r="BJ390" s="1">
        <v>2.1904048130284899</v>
      </c>
      <c r="BK390" s="1">
        <v>2.1904048130284899</v>
      </c>
      <c r="BL390" s="1">
        <v>2.1904048130284899</v>
      </c>
      <c r="BM390" s="1">
        <v>2.1904048130284899</v>
      </c>
      <c r="BN390" s="1">
        <v>2.1904048130284899</v>
      </c>
      <c r="BO390" s="1">
        <v>2.1904048130284899</v>
      </c>
      <c r="BP390" s="1">
        <v>2.1904048130284899</v>
      </c>
      <c r="BR390" s="36" t="s">
        <v>307</v>
      </c>
    </row>
    <row r="391" spans="2:70" x14ac:dyDescent="0.3">
      <c r="B391" s="31" t="s">
        <v>163</v>
      </c>
      <c r="C391" s="1">
        <v>1.0000000000000009</v>
      </c>
      <c r="D391" s="1">
        <v>1.0000000000000009</v>
      </c>
      <c r="E391" s="1">
        <v>1.0000000000000009</v>
      </c>
      <c r="F391" s="1">
        <v>1.0000000000000009</v>
      </c>
      <c r="G391" s="1">
        <v>1.0000000000000009</v>
      </c>
      <c r="H391" s="1">
        <v>1.0000000000000009</v>
      </c>
      <c r="I391" s="1">
        <v>1.0000000000000009</v>
      </c>
      <c r="J391" s="1">
        <v>1.0000000000000009</v>
      </c>
      <c r="K391" s="1">
        <v>1.0000000000000009</v>
      </c>
      <c r="L391" s="1">
        <v>1.0000000000000009</v>
      </c>
      <c r="M391" s="1">
        <v>1.0000000000000009</v>
      </c>
      <c r="N391" s="1">
        <v>1.0000000000000009</v>
      </c>
      <c r="O391" s="1">
        <v>1.0000000000000009</v>
      </c>
      <c r="P391" s="1">
        <v>1.0000000000000009</v>
      </c>
      <c r="Q391" s="1">
        <v>1.0000000000000009</v>
      </c>
      <c r="R391" s="1">
        <v>1.0000000000000009</v>
      </c>
      <c r="S391" s="1">
        <v>1</v>
      </c>
      <c r="T391" s="1">
        <v>1</v>
      </c>
      <c r="U391" s="1">
        <v>1</v>
      </c>
      <c r="V391" s="1">
        <v>1.0000000000000009</v>
      </c>
      <c r="W391" s="1">
        <v>1</v>
      </c>
      <c r="X391" s="1">
        <v>1.0000000000000009</v>
      </c>
      <c r="Y391" s="1">
        <v>1</v>
      </c>
      <c r="Z391" s="1">
        <v>1</v>
      </c>
      <c r="AA391" s="1">
        <v>1</v>
      </c>
      <c r="AB391" s="1">
        <v>1.0000000000000009</v>
      </c>
      <c r="AC391" s="1">
        <v>1</v>
      </c>
      <c r="AD391" s="1">
        <v>1</v>
      </c>
      <c r="AE391" s="1">
        <v>1</v>
      </c>
      <c r="AF391" s="1">
        <v>1</v>
      </c>
      <c r="AG391" s="1">
        <v>1</v>
      </c>
      <c r="AH391" s="1">
        <v>1</v>
      </c>
      <c r="AI391" s="1">
        <v>1.0000000000000009</v>
      </c>
      <c r="AJ391" s="1">
        <v>1.0000000000000009</v>
      </c>
      <c r="AK391" s="1">
        <v>1</v>
      </c>
      <c r="AL391" s="1">
        <v>1.0000000000000009</v>
      </c>
      <c r="AM391" s="1">
        <v>1</v>
      </c>
      <c r="AN391" s="1">
        <v>1</v>
      </c>
      <c r="AO391" s="1">
        <v>1.0000000000000009</v>
      </c>
      <c r="AP391" s="1">
        <v>1</v>
      </c>
      <c r="AQ391" s="1">
        <v>1.0000000000000009</v>
      </c>
      <c r="AR391" s="1">
        <v>1.0815645359787467</v>
      </c>
      <c r="AS391" s="1">
        <v>1.1697818454869209</v>
      </c>
      <c r="AT391" s="1">
        <v>1.2651945589104248</v>
      </c>
      <c r="AU391" s="1">
        <v>1.3683895660307874</v>
      </c>
      <c r="AV391" s="1">
        <v>1.4800016260222473</v>
      </c>
      <c r="AW391" s="1">
        <v>1.6007172718965412</v>
      </c>
      <c r="AX391" s="1">
        <v>1.7312790334119479</v>
      </c>
      <c r="AY391" s="1">
        <v>1.8724900044219235</v>
      </c>
      <c r="AZ391" s="1">
        <v>2.0252187827574391</v>
      </c>
      <c r="BA391" s="1">
        <v>2.1904048130284899</v>
      </c>
      <c r="BB391" s="1">
        <v>2.1904048130284899</v>
      </c>
      <c r="BC391" s="1">
        <v>2.1904048130284899</v>
      </c>
      <c r="BD391" s="1">
        <v>2.1904048130284899</v>
      </c>
      <c r="BE391" s="1">
        <v>2.1904048130284899</v>
      </c>
      <c r="BF391" s="1">
        <v>2.1904048130284899</v>
      </c>
      <c r="BG391" s="1">
        <v>2.1904048130284899</v>
      </c>
      <c r="BH391" s="1">
        <v>2.1904048130284899</v>
      </c>
      <c r="BI391" s="1">
        <v>2.1904048130284899</v>
      </c>
      <c r="BJ391" s="1">
        <v>2.1904048130284899</v>
      </c>
      <c r="BK391" s="1">
        <v>2.1904048130284899</v>
      </c>
      <c r="BL391" s="1">
        <v>2.1904048130284899</v>
      </c>
      <c r="BM391" s="1">
        <v>2.1904048130284899</v>
      </c>
      <c r="BN391" s="1">
        <v>2.1904048130284899</v>
      </c>
      <c r="BO391" s="1">
        <v>2.1904048130284899</v>
      </c>
      <c r="BP391" s="1">
        <v>2.1904048130284899</v>
      </c>
      <c r="BR391" s="36" t="s">
        <v>308</v>
      </c>
    </row>
    <row r="392" spans="2:70" x14ac:dyDescent="0.3">
      <c r="B392" s="31" t="s">
        <v>164</v>
      </c>
      <c r="C392" s="1">
        <v>1.0000000000000009</v>
      </c>
      <c r="D392" s="1">
        <v>1.0000000000000009</v>
      </c>
      <c r="E392" s="1">
        <v>1.0000000000000009</v>
      </c>
      <c r="F392" s="1">
        <v>1.0000000000000009</v>
      </c>
      <c r="G392" s="1">
        <v>1.0000000000000009</v>
      </c>
      <c r="H392" s="1">
        <v>1.0000000000000009</v>
      </c>
      <c r="I392" s="1">
        <v>1.0000000000000009</v>
      </c>
      <c r="J392" s="1">
        <v>1.0000000000000009</v>
      </c>
      <c r="K392" s="1">
        <v>1.0000000000000009</v>
      </c>
      <c r="L392" s="1">
        <v>1.0000000000000009</v>
      </c>
      <c r="M392" s="1">
        <v>1.0000000000000009</v>
      </c>
      <c r="N392" s="1">
        <v>1.0000000000000009</v>
      </c>
      <c r="O392" s="1">
        <v>1.0000000000000009</v>
      </c>
      <c r="P392" s="1">
        <v>1.0000000000000009</v>
      </c>
      <c r="Q392" s="1">
        <v>1.0000000000000009</v>
      </c>
      <c r="R392" s="1">
        <v>1.0000000000000009</v>
      </c>
      <c r="S392" s="1">
        <v>1</v>
      </c>
      <c r="T392" s="1">
        <v>1</v>
      </c>
      <c r="U392" s="1">
        <v>1</v>
      </c>
      <c r="V392" s="1">
        <v>1.0000000000000009</v>
      </c>
      <c r="W392" s="1">
        <v>1</v>
      </c>
      <c r="X392" s="1">
        <v>1.0000000000000009</v>
      </c>
      <c r="Y392" s="1">
        <v>1</v>
      </c>
      <c r="Z392" s="1">
        <v>1</v>
      </c>
      <c r="AA392" s="1">
        <v>1</v>
      </c>
      <c r="AB392" s="1">
        <v>1.0000000000000009</v>
      </c>
      <c r="AC392" s="1">
        <v>1</v>
      </c>
      <c r="AD392" s="1">
        <v>1</v>
      </c>
      <c r="AE392" s="1">
        <v>1</v>
      </c>
      <c r="AF392" s="1">
        <v>1</v>
      </c>
      <c r="AG392" s="1">
        <v>1</v>
      </c>
      <c r="AH392" s="1">
        <v>1</v>
      </c>
      <c r="AI392" s="1">
        <v>1.0000000000000009</v>
      </c>
      <c r="AJ392" s="1">
        <v>1.0000000000000009</v>
      </c>
      <c r="AK392" s="1">
        <v>1</v>
      </c>
      <c r="AL392" s="1">
        <v>1.0000000000000009</v>
      </c>
      <c r="AM392" s="1">
        <v>1</v>
      </c>
      <c r="AN392" s="1">
        <v>1</v>
      </c>
      <c r="AO392" s="1">
        <v>1.0000000000000009</v>
      </c>
      <c r="AP392" s="1">
        <v>1</v>
      </c>
      <c r="AQ392" s="1">
        <v>1.0000000000000009</v>
      </c>
      <c r="AR392" s="1">
        <v>1.0815645359787467</v>
      </c>
      <c r="AS392" s="1">
        <v>1.1697818454869209</v>
      </c>
      <c r="AT392" s="1">
        <v>1.2651945589104248</v>
      </c>
      <c r="AU392" s="1">
        <v>1.3683895660307874</v>
      </c>
      <c r="AV392" s="1">
        <v>1.4800016260222473</v>
      </c>
      <c r="AW392" s="1">
        <v>1.6007172718965412</v>
      </c>
      <c r="AX392" s="1">
        <v>1.7312790334119479</v>
      </c>
      <c r="AY392" s="1">
        <v>1.8724900044219235</v>
      </c>
      <c r="AZ392" s="1">
        <v>2.0252187827574391</v>
      </c>
      <c r="BA392" s="1">
        <v>2.1904048130284899</v>
      </c>
      <c r="BB392" s="1">
        <v>2.1904048130284899</v>
      </c>
      <c r="BC392" s="1">
        <v>2.1904048130284899</v>
      </c>
      <c r="BD392" s="1">
        <v>2.1904048130284899</v>
      </c>
      <c r="BE392" s="1">
        <v>2.1904048130284899</v>
      </c>
      <c r="BF392" s="1">
        <v>2.1904048130284899</v>
      </c>
      <c r="BG392" s="1">
        <v>2.1904048130284899</v>
      </c>
      <c r="BH392" s="1">
        <v>2.1904048130284899</v>
      </c>
      <c r="BI392" s="1">
        <v>2.1904048130284899</v>
      </c>
      <c r="BJ392" s="1">
        <v>2.1904048130284899</v>
      </c>
      <c r="BK392" s="1">
        <v>2.1904048130284899</v>
      </c>
      <c r="BL392" s="1">
        <v>2.1904048130284899</v>
      </c>
      <c r="BM392" s="1">
        <v>2.1904048130284899</v>
      </c>
      <c r="BN392" s="1">
        <v>2.1904048130284899</v>
      </c>
      <c r="BO392" s="1">
        <v>2.1904048130284899</v>
      </c>
      <c r="BP392" s="1">
        <v>2.1904048130284899</v>
      </c>
      <c r="BR392" s="36" t="s">
        <v>309</v>
      </c>
    </row>
    <row r="393" spans="2:70" x14ac:dyDescent="0.3">
      <c r="B393" s="31" t="s">
        <v>165</v>
      </c>
      <c r="C393" s="1">
        <v>1.0000000000000009</v>
      </c>
      <c r="D393" s="1">
        <v>1.0000000000000009</v>
      </c>
      <c r="E393" s="1">
        <v>1.0000000000000009</v>
      </c>
      <c r="F393" s="1">
        <v>1.0000000000000009</v>
      </c>
      <c r="G393" s="1">
        <v>1.0000000000000009</v>
      </c>
      <c r="H393" s="1">
        <v>1.0000000000000009</v>
      </c>
      <c r="I393" s="1">
        <v>1.0000000000000009</v>
      </c>
      <c r="J393" s="1">
        <v>1.0000000000000009</v>
      </c>
      <c r="K393" s="1">
        <v>1.0000000000000009</v>
      </c>
      <c r="L393" s="1">
        <v>1.0000000000000009</v>
      </c>
      <c r="M393" s="1">
        <v>1.0000000000000009</v>
      </c>
      <c r="N393" s="1">
        <v>1.0000000000000009</v>
      </c>
      <c r="O393" s="1">
        <v>1.0000000000000009</v>
      </c>
      <c r="P393" s="1">
        <v>1.0000000000000009</v>
      </c>
      <c r="Q393" s="1">
        <v>1.0000000000000009</v>
      </c>
      <c r="R393" s="1">
        <v>1.0000000000000009</v>
      </c>
      <c r="S393" s="1">
        <v>1</v>
      </c>
      <c r="T393" s="1">
        <v>1</v>
      </c>
      <c r="U393" s="1">
        <v>1</v>
      </c>
      <c r="V393" s="1">
        <v>1.0000000000000009</v>
      </c>
      <c r="W393" s="1">
        <v>1</v>
      </c>
      <c r="X393" s="1">
        <v>1.0000000000000009</v>
      </c>
      <c r="Y393" s="1">
        <v>1</v>
      </c>
      <c r="Z393" s="1">
        <v>1</v>
      </c>
      <c r="AA393" s="1">
        <v>1</v>
      </c>
      <c r="AB393" s="1">
        <v>1.0000000000000009</v>
      </c>
      <c r="AC393" s="1">
        <v>1</v>
      </c>
      <c r="AD393" s="1">
        <v>1</v>
      </c>
      <c r="AE393" s="1">
        <v>1</v>
      </c>
      <c r="AF393" s="1">
        <v>1</v>
      </c>
      <c r="AG393" s="1">
        <v>1</v>
      </c>
      <c r="AH393" s="1">
        <v>1</v>
      </c>
      <c r="AI393" s="1">
        <v>1.0000000000000009</v>
      </c>
      <c r="AJ393" s="1">
        <v>1.0000000000000009</v>
      </c>
      <c r="AK393" s="1">
        <v>1</v>
      </c>
      <c r="AL393" s="1">
        <v>1.0000000000000009</v>
      </c>
      <c r="AM393" s="1">
        <v>1</v>
      </c>
      <c r="AN393" s="1">
        <v>1</v>
      </c>
      <c r="AO393" s="1">
        <v>1.0000000000000009</v>
      </c>
      <c r="AP393" s="1">
        <v>1</v>
      </c>
      <c r="AQ393" s="1">
        <v>1.0000000000000009</v>
      </c>
      <c r="AR393" s="1">
        <v>1.0815645359787467</v>
      </c>
      <c r="AS393" s="1">
        <v>1.1697818454869209</v>
      </c>
      <c r="AT393" s="1">
        <v>1.2651945589104248</v>
      </c>
      <c r="AU393" s="1">
        <v>1.3683895660307874</v>
      </c>
      <c r="AV393" s="1">
        <v>1.4800016260222473</v>
      </c>
      <c r="AW393" s="1">
        <v>1.6007172718965412</v>
      </c>
      <c r="AX393" s="1">
        <v>1.7312790334119479</v>
      </c>
      <c r="AY393" s="1">
        <v>1.8724900044219235</v>
      </c>
      <c r="AZ393" s="1">
        <v>2.0252187827574391</v>
      </c>
      <c r="BA393" s="1">
        <v>2.1904048130284899</v>
      </c>
      <c r="BB393" s="1">
        <v>2.1904048130284899</v>
      </c>
      <c r="BC393" s="1">
        <v>2.1904048130284899</v>
      </c>
      <c r="BD393" s="1">
        <v>2.1904048130284899</v>
      </c>
      <c r="BE393" s="1">
        <v>2.1904048130284899</v>
      </c>
      <c r="BF393" s="1">
        <v>2.1904048130284899</v>
      </c>
      <c r="BG393" s="1">
        <v>2.1904048130284899</v>
      </c>
      <c r="BH393" s="1">
        <v>2.1904048130284899</v>
      </c>
      <c r="BI393" s="1">
        <v>2.1904048130284899</v>
      </c>
      <c r="BJ393" s="1">
        <v>2.1904048130284899</v>
      </c>
      <c r="BK393" s="1">
        <v>2.1904048130284899</v>
      </c>
      <c r="BL393" s="1">
        <v>2.1904048130284899</v>
      </c>
      <c r="BM393" s="1">
        <v>2.1904048130284899</v>
      </c>
      <c r="BN393" s="1">
        <v>2.1904048130284899</v>
      </c>
      <c r="BO393" s="1">
        <v>2.1904048130284899</v>
      </c>
      <c r="BP393" s="1">
        <v>2.1904048130284899</v>
      </c>
      <c r="BR393" s="36" t="s">
        <v>310</v>
      </c>
    </row>
    <row r="394" spans="2:70" x14ac:dyDescent="0.3">
      <c r="B394" s="31" t="s">
        <v>166</v>
      </c>
      <c r="C394" s="1">
        <v>1.0000000000000009</v>
      </c>
      <c r="D394" s="1">
        <v>1.0000000000000009</v>
      </c>
      <c r="E394" s="1">
        <v>1.0000000000000009</v>
      </c>
      <c r="F394" s="1">
        <v>1.0000000000000009</v>
      </c>
      <c r="G394" s="1">
        <v>1.0000000000000009</v>
      </c>
      <c r="H394" s="1">
        <v>1.0000000000000009</v>
      </c>
      <c r="I394" s="1">
        <v>1.0000000000000009</v>
      </c>
      <c r="J394" s="1">
        <v>1.0000000000000009</v>
      </c>
      <c r="K394" s="1">
        <v>1.0000000000000009</v>
      </c>
      <c r="L394" s="1">
        <v>1.0000000000000009</v>
      </c>
      <c r="M394" s="1">
        <v>1.0000000000000009</v>
      </c>
      <c r="N394" s="1">
        <v>1.0000000000000009</v>
      </c>
      <c r="O394" s="1">
        <v>1.0000000000000009</v>
      </c>
      <c r="P394" s="1">
        <v>1.0000000000000009</v>
      </c>
      <c r="Q394" s="1">
        <v>1.0000000000000009</v>
      </c>
      <c r="R394" s="1">
        <v>1.0000000000000009</v>
      </c>
      <c r="S394" s="1">
        <v>1</v>
      </c>
      <c r="T394" s="1">
        <v>1</v>
      </c>
      <c r="U394" s="1">
        <v>1</v>
      </c>
      <c r="V394" s="1">
        <v>1.0000000000000009</v>
      </c>
      <c r="W394" s="1">
        <v>1</v>
      </c>
      <c r="X394" s="1">
        <v>1.0000000000000009</v>
      </c>
      <c r="Y394" s="1">
        <v>1</v>
      </c>
      <c r="Z394" s="1">
        <v>1</v>
      </c>
      <c r="AA394" s="1">
        <v>1</v>
      </c>
      <c r="AB394" s="1">
        <v>1.0000000000000009</v>
      </c>
      <c r="AC394" s="1">
        <v>1</v>
      </c>
      <c r="AD394" s="1">
        <v>1</v>
      </c>
      <c r="AE394" s="1">
        <v>1</v>
      </c>
      <c r="AF394" s="1">
        <v>1</v>
      </c>
      <c r="AG394" s="1">
        <v>1</v>
      </c>
      <c r="AH394" s="1">
        <v>1</v>
      </c>
      <c r="AI394" s="1">
        <v>1.0000000000000009</v>
      </c>
      <c r="AJ394" s="1">
        <v>1.0000000000000009</v>
      </c>
      <c r="AK394" s="1">
        <v>1</v>
      </c>
      <c r="AL394" s="1">
        <v>1.0000000000000009</v>
      </c>
      <c r="AM394" s="1">
        <v>1</v>
      </c>
      <c r="AN394" s="1">
        <v>1</v>
      </c>
      <c r="AO394" s="1">
        <v>1.0000000000000009</v>
      </c>
      <c r="AP394" s="1">
        <v>1</v>
      </c>
      <c r="AQ394" s="1">
        <v>1.0000000000000009</v>
      </c>
      <c r="AR394" s="1">
        <v>1.0815645359787467</v>
      </c>
      <c r="AS394" s="1">
        <v>1.1697818454869209</v>
      </c>
      <c r="AT394" s="1">
        <v>1.2651945589104248</v>
      </c>
      <c r="AU394" s="1">
        <v>1.3683895660307874</v>
      </c>
      <c r="AV394" s="1">
        <v>1.4800016260222473</v>
      </c>
      <c r="AW394" s="1">
        <v>1.6007172718965412</v>
      </c>
      <c r="AX394" s="1">
        <v>1.7312790334119479</v>
      </c>
      <c r="AY394" s="1">
        <v>1.8724900044219235</v>
      </c>
      <c r="AZ394" s="1">
        <v>2.0252187827574391</v>
      </c>
      <c r="BA394" s="1">
        <v>2.1904048130284899</v>
      </c>
      <c r="BB394" s="1">
        <v>2.1904048130284899</v>
      </c>
      <c r="BC394" s="1">
        <v>2.1904048130284899</v>
      </c>
      <c r="BD394" s="1">
        <v>2.1904048130284899</v>
      </c>
      <c r="BE394" s="1">
        <v>2.1904048130284899</v>
      </c>
      <c r="BF394" s="1">
        <v>2.1904048130284899</v>
      </c>
      <c r="BG394" s="1">
        <v>2.1904048130284899</v>
      </c>
      <c r="BH394" s="1">
        <v>2.1904048130284899</v>
      </c>
      <c r="BI394" s="1">
        <v>2.1904048130284899</v>
      </c>
      <c r="BJ394" s="1">
        <v>2.1904048130284899</v>
      </c>
      <c r="BK394" s="1">
        <v>2.1904048130284899</v>
      </c>
      <c r="BL394" s="1">
        <v>2.1904048130284899</v>
      </c>
      <c r="BM394" s="1">
        <v>2.1904048130284899</v>
      </c>
      <c r="BN394" s="1">
        <v>2.1904048130284899</v>
      </c>
      <c r="BO394" s="1">
        <v>2.1904048130284899</v>
      </c>
      <c r="BP394" s="1">
        <v>2.1904048130284899</v>
      </c>
      <c r="BR394" s="36" t="s">
        <v>311</v>
      </c>
    </row>
    <row r="395" spans="2:70" x14ac:dyDescent="0.3">
      <c r="B395" s="31" t="s">
        <v>167</v>
      </c>
      <c r="C395" s="1">
        <v>1.0000000000000009</v>
      </c>
      <c r="D395" s="1">
        <v>1.0000000000000009</v>
      </c>
      <c r="E395" s="1">
        <v>1.0000000000000009</v>
      </c>
      <c r="F395" s="1">
        <v>1.0000000000000009</v>
      </c>
      <c r="G395" s="1">
        <v>1.0000000000000009</v>
      </c>
      <c r="H395" s="1">
        <v>1.0000000000000009</v>
      </c>
      <c r="I395" s="1">
        <v>1.0000000000000009</v>
      </c>
      <c r="J395" s="1">
        <v>1.0000000000000009</v>
      </c>
      <c r="K395" s="1">
        <v>1.0000000000000009</v>
      </c>
      <c r="L395" s="1">
        <v>1.0000000000000009</v>
      </c>
      <c r="M395" s="1">
        <v>1.0000000000000009</v>
      </c>
      <c r="N395" s="1">
        <v>1.0000000000000009</v>
      </c>
      <c r="O395" s="1">
        <v>1.0000000000000009</v>
      </c>
      <c r="P395" s="1">
        <v>1.0000000000000009</v>
      </c>
      <c r="Q395" s="1">
        <v>1.0000000000000009</v>
      </c>
      <c r="R395" s="1">
        <v>1.0000000000000009</v>
      </c>
      <c r="S395" s="1">
        <v>1</v>
      </c>
      <c r="T395" s="1">
        <v>1</v>
      </c>
      <c r="U395" s="1">
        <v>1</v>
      </c>
      <c r="V395" s="1">
        <v>1.0000000000000009</v>
      </c>
      <c r="W395" s="1">
        <v>1</v>
      </c>
      <c r="X395" s="1">
        <v>1.0000000000000009</v>
      </c>
      <c r="Y395" s="1">
        <v>1</v>
      </c>
      <c r="Z395" s="1">
        <v>1</v>
      </c>
      <c r="AA395" s="1">
        <v>1</v>
      </c>
      <c r="AB395" s="1">
        <v>1.0000000000000009</v>
      </c>
      <c r="AC395" s="1">
        <v>1</v>
      </c>
      <c r="AD395" s="1">
        <v>1</v>
      </c>
      <c r="AE395" s="1">
        <v>1</v>
      </c>
      <c r="AF395" s="1">
        <v>1</v>
      </c>
      <c r="AG395" s="1">
        <v>1</v>
      </c>
      <c r="AH395" s="1">
        <v>1</v>
      </c>
      <c r="AI395" s="1">
        <v>1.0000000000000009</v>
      </c>
      <c r="AJ395" s="1">
        <v>1.0000000000000009</v>
      </c>
      <c r="AK395" s="1">
        <v>1</v>
      </c>
      <c r="AL395" s="1">
        <v>1.0000000000000009</v>
      </c>
      <c r="AM395" s="1">
        <v>1</v>
      </c>
      <c r="AN395" s="1">
        <v>1</v>
      </c>
      <c r="AO395" s="1">
        <v>1.0000000000000009</v>
      </c>
      <c r="AP395" s="1">
        <v>1</v>
      </c>
      <c r="AQ395" s="1">
        <v>1.0000000000000009</v>
      </c>
      <c r="AR395" s="1">
        <v>1.0815645359787467</v>
      </c>
      <c r="AS395" s="1">
        <v>1.1697818454869209</v>
      </c>
      <c r="AT395" s="1">
        <v>1.2651945589104248</v>
      </c>
      <c r="AU395" s="1">
        <v>1.3683895660307874</v>
      </c>
      <c r="AV395" s="1">
        <v>1.4800016260222473</v>
      </c>
      <c r="AW395" s="1">
        <v>1.6007172718965412</v>
      </c>
      <c r="AX395" s="1">
        <v>1.7312790334119479</v>
      </c>
      <c r="AY395" s="1">
        <v>1.8724900044219235</v>
      </c>
      <c r="AZ395" s="1">
        <v>2.0252187827574391</v>
      </c>
      <c r="BA395" s="1">
        <v>2.1904048130284899</v>
      </c>
      <c r="BB395" s="1">
        <v>2.1904048130284899</v>
      </c>
      <c r="BC395" s="1">
        <v>2.1904048130284899</v>
      </c>
      <c r="BD395" s="1">
        <v>2.1904048130284899</v>
      </c>
      <c r="BE395" s="1">
        <v>2.1904048130284899</v>
      </c>
      <c r="BF395" s="1">
        <v>2.1904048130284899</v>
      </c>
      <c r="BG395" s="1">
        <v>2.1904048130284899</v>
      </c>
      <c r="BH395" s="1">
        <v>2.1904048130284899</v>
      </c>
      <c r="BI395" s="1">
        <v>2.1904048130284899</v>
      </c>
      <c r="BJ395" s="1">
        <v>2.1904048130284899</v>
      </c>
      <c r="BK395" s="1">
        <v>2.1904048130284899</v>
      </c>
      <c r="BL395" s="1">
        <v>2.1904048130284899</v>
      </c>
      <c r="BM395" s="1">
        <v>2.1904048130284899</v>
      </c>
      <c r="BN395" s="1">
        <v>2.1904048130284899</v>
      </c>
      <c r="BO395" s="1">
        <v>2.1904048130284899</v>
      </c>
      <c r="BP395" s="1">
        <v>2.1904048130284899</v>
      </c>
      <c r="BR395" s="36" t="s">
        <v>312</v>
      </c>
    </row>
    <row r="396" spans="2:70" x14ac:dyDescent="0.3">
      <c r="B396" s="31" t="s">
        <v>168</v>
      </c>
      <c r="C396" s="1">
        <v>1.0000000000000009</v>
      </c>
      <c r="D396" s="1">
        <v>1.0000000000000009</v>
      </c>
      <c r="E396" s="1">
        <v>1.0000000000000009</v>
      </c>
      <c r="F396" s="1">
        <v>1.0000000000000009</v>
      </c>
      <c r="G396" s="1">
        <v>1.0000000000000009</v>
      </c>
      <c r="H396" s="1">
        <v>1.0000000000000009</v>
      </c>
      <c r="I396" s="1">
        <v>1.0000000000000009</v>
      </c>
      <c r="J396" s="1">
        <v>1.0000000000000009</v>
      </c>
      <c r="K396" s="1">
        <v>1.0000000000000009</v>
      </c>
      <c r="L396" s="1">
        <v>1.0000000000000009</v>
      </c>
      <c r="M396" s="1">
        <v>1.0000000000000009</v>
      </c>
      <c r="N396" s="1">
        <v>1.0000000000000009</v>
      </c>
      <c r="O396" s="1">
        <v>1.0000000000000009</v>
      </c>
      <c r="P396" s="1">
        <v>1.0000000000000009</v>
      </c>
      <c r="Q396" s="1">
        <v>1.0000000000000009</v>
      </c>
      <c r="R396" s="1">
        <v>1.0000000000000009</v>
      </c>
      <c r="S396" s="1">
        <v>1</v>
      </c>
      <c r="T396" s="1">
        <v>1</v>
      </c>
      <c r="U396" s="1">
        <v>1</v>
      </c>
      <c r="V396" s="1">
        <v>1.0000000000000009</v>
      </c>
      <c r="W396" s="1">
        <v>1</v>
      </c>
      <c r="X396" s="1">
        <v>1.0000000000000009</v>
      </c>
      <c r="Y396" s="1">
        <v>1</v>
      </c>
      <c r="Z396" s="1">
        <v>1</v>
      </c>
      <c r="AA396" s="1">
        <v>1</v>
      </c>
      <c r="AB396" s="1">
        <v>1.0000000000000009</v>
      </c>
      <c r="AC396" s="1">
        <v>1</v>
      </c>
      <c r="AD396" s="1">
        <v>1</v>
      </c>
      <c r="AE396" s="1">
        <v>1</v>
      </c>
      <c r="AF396" s="1">
        <v>1</v>
      </c>
      <c r="AG396" s="1">
        <v>1</v>
      </c>
      <c r="AH396" s="1">
        <v>1</v>
      </c>
      <c r="AI396" s="1">
        <v>1.0000000000000009</v>
      </c>
      <c r="AJ396" s="1">
        <v>1.0000000000000009</v>
      </c>
      <c r="AK396" s="1">
        <v>1</v>
      </c>
      <c r="AL396" s="1">
        <v>1.0000000000000009</v>
      </c>
      <c r="AM396" s="1">
        <v>1</v>
      </c>
      <c r="AN396" s="1">
        <v>1</v>
      </c>
      <c r="AO396" s="1">
        <v>1.0000000000000009</v>
      </c>
      <c r="AP396" s="1">
        <v>1</v>
      </c>
      <c r="AQ396" s="1">
        <v>1.0000000000000009</v>
      </c>
      <c r="AR396" s="1">
        <v>1.0815645359787467</v>
      </c>
      <c r="AS396" s="1">
        <v>1.1697818454869209</v>
      </c>
      <c r="AT396" s="1">
        <v>1.2651945589104248</v>
      </c>
      <c r="AU396" s="1">
        <v>1.3683895660307874</v>
      </c>
      <c r="AV396" s="1">
        <v>1.4800016260222473</v>
      </c>
      <c r="AW396" s="1">
        <v>1.6007172718965412</v>
      </c>
      <c r="AX396" s="1">
        <v>1.7312790334119479</v>
      </c>
      <c r="AY396" s="1">
        <v>1.8724900044219235</v>
      </c>
      <c r="AZ396" s="1">
        <v>2.0252187827574391</v>
      </c>
      <c r="BA396" s="1">
        <v>2.1904048130284899</v>
      </c>
      <c r="BB396" s="1">
        <v>2.1904048130284899</v>
      </c>
      <c r="BC396" s="1">
        <v>2.1904048130284899</v>
      </c>
      <c r="BD396" s="1">
        <v>2.1904048130284899</v>
      </c>
      <c r="BE396" s="1">
        <v>2.1904048130284899</v>
      </c>
      <c r="BF396" s="1">
        <v>2.1904048130284899</v>
      </c>
      <c r="BG396" s="1">
        <v>2.1904048130284899</v>
      </c>
      <c r="BH396" s="1">
        <v>2.1904048130284899</v>
      </c>
      <c r="BI396" s="1">
        <v>2.1904048130284899</v>
      </c>
      <c r="BJ396" s="1">
        <v>2.1904048130284899</v>
      </c>
      <c r="BK396" s="1">
        <v>2.1904048130284899</v>
      </c>
      <c r="BL396" s="1">
        <v>2.1904048130284899</v>
      </c>
      <c r="BM396" s="1">
        <v>2.1904048130284899</v>
      </c>
      <c r="BN396" s="1">
        <v>2.1904048130284899</v>
      </c>
      <c r="BO396" s="1">
        <v>2.1904048130284899</v>
      </c>
      <c r="BP396" s="1">
        <v>2.1904048130284899</v>
      </c>
      <c r="BR396" s="36" t="s">
        <v>313</v>
      </c>
    </row>
    <row r="397" spans="2:70" x14ac:dyDescent="0.3">
      <c r="B397" s="31" t="s">
        <v>169</v>
      </c>
      <c r="C397" s="1">
        <v>1.0000000000000009</v>
      </c>
      <c r="D397" s="1">
        <v>1.0000000000000009</v>
      </c>
      <c r="E397" s="1">
        <v>1.0000000000000009</v>
      </c>
      <c r="F397" s="1">
        <v>1.0000000000000009</v>
      </c>
      <c r="G397" s="1">
        <v>1.0000000000000009</v>
      </c>
      <c r="H397" s="1">
        <v>1.0000000000000009</v>
      </c>
      <c r="I397" s="1">
        <v>1.0000000000000009</v>
      </c>
      <c r="J397" s="1">
        <v>1.0000000000000009</v>
      </c>
      <c r="K397" s="1">
        <v>1.0000000000000009</v>
      </c>
      <c r="L397" s="1">
        <v>1.0000000000000009</v>
      </c>
      <c r="M397" s="1">
        <v>1.0000000000000009</v>
      </c>
      <c r="N397" s="1">
        <v>1.0000000000000009</v>
      </c>
      <c r="O397" s="1">
        <v>1.0000000000000009</v>
      </c>
      <c r="P397" s="1">
        <v>1.0000000000000009</v>
      </c>
      <c r="Q397" s="1">
        <v>1.0000000000000009</v>
      </c>
      <c r="R397" s="1">
        <v>1.0000000000000009</v>
      </c>
      <c r="S397" s="1">
        <v>1</v>
      </c>
      <c r="T397" s="1">
        <v>1</v>
      </c>
      <c r="U397" s="1">
        <v>1</v>
      </c>
      <c r="V397" s="1">
        <v>1.0000000000000009</v>
      </c>
      <c r="W397" s="1">
        <v>1</v>
      </c>
      <c r="X397" s="1">
        <v>1.0000000000000009</v>
      </c>
      <c r="Y397" s="1">
        <v>1</v>
      </c>
      <c r="Z397" s="1">
        <v>1</v>
      </c>
      <c r="AA397" s="1">
        <v>1</v>
      </c>
      <c r="AB397" s="1">
        <v>1.0000000000000009</v>
      </c>
      <c r="AC397" s="1">
        <v>1</v>
      </c>
      <c r="AD397" s="1">
        <v>1</v>
      </c>
      <c r="AE397" s="1">
        <v>1</v>
      </c>
      <c r="AF397" s="1">
        <v>1</v>
      </c>
      <c r="AG397" s="1">
        <v>1</v>
      </c>
      <c r="AH397" s="1">
        <v>1</v>
      </c>
      <c r="AI397" s="1">
        <v>1.0000000000000009</v>
      </c>
      <c r="AJ397" s="1">
        <v>1.0000000000000009</v>
      </c>
      <c r="AK397" s="1">
        <v>1</v>
      </c>
      <c r="AL397" s="1">
        <v>1.0000000000000009</v>
      </c>
      <c r="AM397" s="1">
        <v>1</v>
      </c>
      <c r="AN397" s="1">
        <v>1</v>
      </c>
      <c r="AO397" s="1">
        <v>1.0000000000000009</v>
      </c>
      <c r="AP397" s="1">
        <v>1</v>
      </c>
      <c r="AQ397" s="1">
        <v>1.0000000000000009</v>
      </c>
      <c r="AR397" s="1">
        <v>1.0815645359787467</v>
      </c>
      <c r="AS397" s="1">
        <v>1.1697818454869209</v>
      </c>
      <c r="AT397" s="1">
        <v>1.2651945589104248</v>
      </c>
      <c r="AU397" s="1">
        <v>1.3683895660307874</v>
      </c>
      <c r="AV397" s="1">
        <v>1.4800016260222473</v>
      </c>
      <c r="AW397" s="1">
        <v>1.6007172718965412</v>
      </c>
      <c r="AX397" s="1">
        <v>1.7312790334119479</v>
      </c>
      <c r="AY397" s="1">
        <v>1.8724900044219235</v>
      </c>
      <c r="AZ397" s="1">
        <v>2.0252187827574391</v>
      </c>
      <c r="BA397" s="1">
        <v>2.1904048130284899</v>
      </c>
      <c r="BB397" s="1">
        <v>2.1904048130284899</v>
      </c>
      <c r="BC397" s="1">
        <v>2.1904048130284899</v>
      </c>
      <c r="BD397" s="1">
        <v>2.1904048130284899</v>
      </c>
      <c r="BE397" s="1">
        <v>2.1904048130284899</v>
      </c>
      <c r="BF397" s="1">
        <v>2.1904048130284899</v>
      </c>
      <c r="BG397" s="1">
        <v>2.1904048130284899</v>
      </c>
      <c r="BH397" s="1">
        <v>2.1904048130284899</v>
      </c>
      <c r="BI397" s="1">
        <v>2.1904048130284899</v>
      </c>
      <c r="BJ397" s="1">
        <v>2.1904048130284899</v>
      </c>
      <c r="BK397" s="1">
        <v>2.1904048130284899</v>
      </c>
      <c r="BL397" s="1">
        <v>2.1904048130284899</v>
      </c>
      <c r="BM397" s="1">
        <v>2.1904048130284899</v>
      </c>
      <c r="BN397" s="1">
        <v>2.1904048130284899</v>
      </c>
      <c r="BO397" s="1">
        <v>2.1904048130284899</v>
      </c>
      <c r="BP397" s="1">
        <v>2.1904048130284899</v>
      </c>
      <c r="BR397" s="36" t="s">
        <v>314</v>
      </c>
    </row>
    <row r="398" spans="2:70" x14ac:dyDescent="0.3">
      <c r="B398" s="31" t="s">
        <v>170</v>
      </c>
      <c r="C398" s="1">
        <v>1.0000000000000009</v>
      </c>
      <c r="D398" s="1">
        <v>1.0000000000000009</v>
      </c>
      <c r="E398" s="1">
        <v>1.0000000000000009</v>
      </c>
      <c r="F398" s="1">
        <v>1.0000000000000009</v>
      </c>
      <c r="G398" s="1">
        <v>1.0000000000000009</v>
      </c>
      <c r="H398" s="1">
        <v>1.0000000000000009</v>
      </c>
      <c r="I398" s="1">
        <v>1.0000000000000009</v>
      </c>
      <c r="J398" s="1">
        <v>1.0000000000000009</v>
      </c>
      <c r="K398" s="1">
        <v>1.0000000000000009</v>
      </c>
      <c r="L398" s="1">
        <v>1.0000000000000009</v>
      </c>
      <c r="M398" s="1">
        <v>1.0000000000000009</v>
      </c>
      <c r="N398" s="1">
        <v>1.0000000000000009</v>
      </c>
      <c r="O398" s="1">
        <v>1.0000000000000009</v>
      </c>
      <c r="P398" s="1">
        <v>1.0000000000000009</v>
      </c>
      <c r="Q398" s="1">
        <v>1.0000000000000009</v>
      </c>
      <c r="R398" s="1">
        <v>1.0000000000000009</v>
      </c>
      <c r="S398" s="1">
        <v>1</v>
      </c>
      <c r="T398" s="1">
        <v>1</v>
      </c>
      <c r="U398" s="1">
        <v>1</v>
      </c>
      <c r="V398" s="1">
        <v>1.0000000000000009</v>
      </c>
      <c r="W398" s="1">
        <v>1</v>
      </c>
      <c r="X398" s="1">
        <v>1.0000000000000009</v>
      </c>
      <c r="Y398" s="1">
        <v>1</v>
      </c>
      <c r="Z398" s="1">
        <v>1</v>
      </c>
      <c r="AA398" s="1">
        <v>1</v>
      </c>
      <c r="AB398" s="1">
        <v>1.0000000000000009</v>
      </c>
      <c r="AC398" s="1">
        <v>1</v>
      </c>
      <c r="AD398" s="1">
        <v>1</v>
      </c>
      <c r="AE398" s="1">
        <v>1</v>
      </c>
      <c r="AF398" s="1">
        <v>1</v>
      </c>
      <c r="AG398" s="1">
        <v>1</v>
      </c>
      <c r="AH398" s="1">
        <v>1</v>
      </c>
      <c r="AI398" s="1">
        <v>1.0000000000000009</v>
      </c>
      <c r="AJ398" s="1">
        <v>1.0000000000000009</v>
      </c>
      <c r="AK398" s="1">
        <v>1</v>
      </c>
      <c r="AL398" s="1">
        <v>1.0000000000000009</v>
      </c>
      <c r="AM398" s="1">
        <v>1</v>
      </c>
      <c r="AN398" s="1">
        <v>1</v>
      </c>
      <c r="AO398" s="1">
        <v>1.0000000000000009</v>
      </c>
      <c r="AP398" s="1">
        <v>1</v>
      </c>
      <c r="AQ398" s="1">
        <v>1.0000000000000009</v>
      </c>
      <c r="AR398" s="1">
        <v>1.0815645359787467</v>
      </c>
      <c r="AS398" s="1">
        <v>1.1697818454869209</v>
      </c>
      <c r="AT398" s="1">
        <v>1.2651945589104248</v>
      </c>
      <c r="AU398" s="1">
        <v>1.3683895660307874</v>
      </c>
      <c r="AV398" s="1">
        <v>1.4800016260222473</v>
      </c>
      <c r="AW398" s="1">
        <v>1.6007172718965412</v>
      </c>
      <c r="AX398" s="1">
        <v>1.7312790334119479</v>
      </c>
      <c r="AY398" s="1">
        <v>1.8724900044219235</v>
      </c>
      <c r="AZ398" s="1">
        <v>2.0252187827574391</v>
      </c>
      <c r="BA398" s="1">
        <v>2.1904048130284899</v>
      </c>
      <c r="BB398" s="1">
        <v>2.1904048130284899</v>
      </c>
      <c r="BC398" s="1">
        <v>2.1904048130284899</v>
      </c>
      <c r="BD398" s="1">
        <v>2.1904048130284899</v>
      </c>
      <c r="BE398" s="1">
        <v>2.1904048130284899</v>
      </c>
      <c r="BF398" s="1">
        <v>2.1904048130284899</v>
      </c>
      <c r="BG398" s="1">
        <v>2.1904048130284899</v>
      </c>
      <c r="BH398" s="1">
        <v>2.1904048130284899</v>
      </c>
      <c r="BI398" s="1">
        <v>2.1904048130284899</v>
      </c>
      <c r="BJ398" s="1">
        <v>2.1904048130284899</v>
      </c>
      <c r="BK398" s="1">
        <v>2.1904048130284899</v>
      </c>
      <c r="BL398" s="1">
        <v>2.1904048130284899</v>
      </c>
      <c r="BM398" s="1">
        <v>2.1904048130284899</v>
      </c>
      <c r="BN398" s="1">
        <v>2.1904048130284899</v>
      </c>
      <c r="BO398" s="1">
        <v>2.1904048130284899</v>
      </c>
      <c r="BP398" s="1">
        <v>2.1904048130284899</v>
      </c>
      <c r="BR398" s="36" t="s">
        <v>315</v>
      </c>
    </row>
    <row r="399" spans="2:70" x14ac:dyDescent="0.3">
      <c r="B399" s="31" t="s">
        <v>171</v>
      </c>
      <c r="C399" s="1">
        <v>1.0000000000000009</v>
      </c>
      <c r="D399" s="1">
        <v>1.0000000000000009</v>
      </c>
      <c r="E399" s="1">
        <v>1.0000000000000009</v>
      </c>
      <c r="F399" s="1">
        <v>1.0000000000000009</v>
      </c>
      <c r="G399" s="1">
        <v>1.0000000000000009</v>
      </c>
      <c r="H399" s="1">
        <v>1.0000000000000009</v>
      </c>
      <c r="I399" s="1">
        <v>1.0000000000000009</v>
      </c>
      <c r="J399" s="1">
        <v>1.0000000000000009</v>
      </c>
      <c r="K399" s="1">
        <v>1.0000000000000009</v>
      </c>
      <c r="L399" s="1">
        <v>1.0000000000000009</v>
      </c>
      <c r="M399" s="1">
        <v>1.0000000000000009</v>
      </c>
      <c r="N399" s="1">
        <v>1.0000000000000009</v>
      </c>
      <c r="O399" s="1">
        <v>1.0000000000000009</v>
      </c>
      <c r="P399" s="1">
        <v>1.0000000000000009</v>
      </c>
      <c r="Q399" s="1">
        <v>1.0000000000000009</v>
      </c>
      <c r="R399" s="1">
        <v>1.0000000000000009</v>
      </c>
      <c r="S399" s="1">
        <v>1</v>
      </c>
      <c r="T399" s="1">
        <v>1</v>
      </c>
      <c r="U399" s="1">
        <v>1</v>
      </c>
      <c r="V399" s="1">
        <v>1.0000000000000009</v>
      </c>
      <c r="W399" s="1">
        <v>1</v>
      </c>
      <c r="X399" s="1">
        <v>1.0000000000000009</v>
      </c>
      <c r="Y399" s="1">
        <v>1</v>
      </c>
      <c r="Z399" s="1">
        <v>1</v>
      </c>
      <c r="AA399" s="1">
        <v>1</v>
      </c>
      <c r="AB399" s="1">
        <v>1.0000000000000009</v>
      </c>
      <c r="AC399" s="1">
        <v>1</v>
      </c>
      <c r="AD399" s="1">
        <v>1</v>
      </c>
      <c r="AE399" s="1">
        <v>1</v>
      </c>
      <c r="AF399" s="1">
        <v>1</v>
      </c>
      <c r="AG399" s="1">
        <v>1</v>
      </c>
      <c r="AH399" s="1">
        <v>1</v>
      </c>
      <c r="AI399" s="1">
        <v>1.0000000000000009</v>
      </c>
      <c r="AJ399" s="1">
        <v>1.0000000000000009</v>
      </c>
      <c r="AK399" s="1">
        <v>1</v>
      </c>
      <c r="AL399" s="1">
        <v>1.0000000000000009</v>
      </c>
      <c r="AM399" s="1">
        <v>1</v>
      </c>
      <c r="AN399" s="1">
        <v>1</v>
      </c>
      <c r="AO399" s="1">
        <v>1.0000000000000009</v>
      </c>
      <c r="AP399" s="1">
        <v>1</v>
      </c>
      <c r="AQ399" s="1">
        <v>1.0000000000000009</v>
      </c>
      <c r="AR399" s="1">
        <v>1.0815645359787467</v>
      </c>
      <c r="AS399" s="1">
        <v>1.1697818454869209</v>
      </c>
      <c r="AT399" s="1">
        <v>1.2651945589104248</v>
      </c>
      <c r="AU399" s="1">
        <v>1.3683895660307874</v>
      </c>
      <c r="AV399" s="1">
        <v>1.4800016260222473</v>
      </c>
      <c r="AW399" s="1">
        <v>1.6007172718965412</v>
      </c>
      <c r="AX399" s="1">
        <v>1.7312790334119479</v>
      </c>
      <c r="AY399" s="1">
        <v>1.8724900044219235</v>
      </c>
      <c r="AZ399" s="1">
        <v>2.0252187827574391</v>
      </c>
      <c r="BA399" s="1">
        <v>2.1904048130284899</v>
      </c>
      <c r="BB399" s="1">
        <v>2.1904048130284899</v>
      </c>
      <c r="BC399" s="1">
        <v>2.1904048130284899</v>
      </c>
      <c r="BD399" s="1">
        <v>2.1904048130284899</v>
      </c>
      <c r="BE399" s="1">
        <v>2.1904048130284899</v>
      </c>
      <c r="BF399" s="1">
        <v>2.1904048130284899</v>
      </c>
      <c r="BG399" s="1">
        <v>2.1904048130284899</v>
      </c>
      <c r="BH399" s="1">
        <v>2.1904048130284899</v>
      </c>
      <c r="BI399" s="1">
        <v>2.1904048130284899</v>
      </c>
      <c r="BJ399" s="1">
        <v>2.1904048130284899</v>
      </c>
      <c r="BK399" s="1">
        <v>2.1904048130284899</v>
      </c>
      <c r="BL399" s="1">
        <v>2.1904048130284899</v>
      </c>
      <c r="BM399" s="1">
        <v>2.1904048130284899</v>
      </c>
      <c r="BN399" s="1">
        <v>2.1904048130284899</v>
      </c>
      <c r="BO399" s="1">
        <v>2.1904048130284899</v>
      </c>
      <c r="BP399" s="1">
        <v>2.1904048130284899</v>
      </c>
      <c r="BR399" s="36" t="s">
        <v>316</v>
      </c>
    </row>
    <row r="400" spans="2:70" x14ac:dyDescent="0.3">
      <c r="B400" s="31" t="s">
        <v>172</v>
      </c>
      <c r="C400" s="1">
        <v>1.0000000000000009</v>
      </c>
      <c r="D400" s="1">
        <v>1.0000000000000009</v>
      </c>
      <c r="E400" s="1">
        <v>1.0000000000000009</v>
      </c>
      <c r="F400" s="1">
        <v>1.0000000000000009</v>
      </c>
      <c r="G400" s="1">
        <v>1.0000000000000009</v>
      </c>
      <c r="H400" s="1">
        <v>1.0000000000000009</v>
      </c>
      <c r="I400" s="1">
        <v>1.0000000000000009</v>
      </c>
      <c r="J400" s="1">
        <v>1.0000000000000009</v>
      </c>
      <c r="K400" s="1">
        <v>1.0000000000000009</v>
      </c>
      <c r="L400" s="1">
        <v>1.0000000000000009</v>
      </c>
      <c r="M400" s="1">
        <v>1.0000000000000009</v>
      </c>
      <c r="N400" s="1">
        <v>1.0000000000000009</v>
      </c>
      <c r="O400" s="1">
        <v>1.0000000000000009</v>
      </c>
      <c r="P400" s="1">
        <v>1.0000000000000009</v>
      </c>
      <c r="Q400" s="1">
        <v>1.0000000000000009</v>
      </c>
      <c r="R400" s="1">
        <v>1.0000000000000009</v>
      </c>
      <c r="S400" s="1">
        <v>1</v>
      </c>
      <c r="T400" s="1">
        <v>1</v>
      </c>
      <c r="U400" s="1">
        <v>1</v>
      </c>
      <c r="V400" s="1">
        <v>1.0000000000000009</v>
      </c>
      <c r="W400" s="1">
        <v>1</v>
      </c>
      <c r="X400" s="1">
        <v>1.0000000000000009</v>
      </c>
      <c r="Y400" s="1">
        <v>1</v>
      </c>
      <c r="Z400" s="1">
        <v>1</v>
      </c>
      <c r="AA400" s="1">
        <v>1</v>
      </c>
      <c r="AB400" s="1">
        <v>1.0000000000000009</v>
      </c>
      <c r="AC400" s="1">
        <v>1</v>
      </c>
      <c r="AD400" s="1">
        <v>1</v>
      </c>
      <c r="AE400" s="1">
        <v>1</v>
      </c>
      <c r="AF400" s="1">
        <v>1</v>
      </c>
      <c r="AG400" s="1">
        <v>1</v>
      </c>
      <c r="AH400" s="1">
        <v>1</v>
      </c>
      <c r="AI400" s="1">
        <v>1.0000000000000009</v>
      </c>
      <c r="AJ400" s="1">
        <v>1.0000000000000009</v>
      </c>
      <c r="AK400" s="1">
        <v>1</v>
      </c>
      <c r="AL400" s="1">
        <v>1.0000000000000009</v>
      </c>
      <c r="AM400" s="1">
        <v>1</v>
      </c>
      <c r="AN400" s="1">
        <v>1</v>
      </c>
      <c r="AO400" s="1">
        <v>1.0000000000000009</v>
      </c>
      <c r="AP400" s="1">
        <v>1</v>
      </c>
      <c r="AQ400" s="1">
        <v>1.0000000000000009</v>
      </c>
      <c r="AR400" s="1">
        <v>1.0815645359787467</v>
      </c>
      <c r="AS400" s="1">
        <v>1.1697818454869209</v>
      </c>
      <c r="AT400" s="1">
        <v>1.2651945589104248</v>
      </c>
      <c r="AU400" s="1">
        <v>1.3683895660307874</v>
      </c>
      <c r="AV400" s="1">
        <v>1.4800016260222473</v>
      </c>
      <c r="AW400" s="1">
        <v>1.6007172718965412</v>
      </c>
      <c r="AX400" s="1">
        <v>1.7312790334119479</v>
      </c>
      <c r="AY400" s="1">
        <v>1.8724900044219235</v>
      </c>
      <c r="AZ400" s="1">
        <v>2.0252187827574391</v>
      </c>
      <c r="BA400" s="1">
        <v>2.1904048130284899</v>
      </c>
      <c r="BB400" s="1">
        <v>2.1904048130284899</v>
      </c>
      <c r="BC400" s="1">
        <v>2.1904048130284899</v>
      </c>
      <c r="BD400" s="1">
        <v>2.1904048130284899</v>
      </c>
      <c r="BE400" s="1">
        <v>2.1904048130284899</v>
      </c>
      <c r="BF400" s="1">
        <v>2.1904048130284899</v>
      </c>
      <c r="BG400" s="1">
        <v>2.1904048130284899</v>
      </c>
      <c r="BH400" s="1">
        <v>2.1904048130284899</v>
      </c>
      <c r="BI400" s="1">
        <v>2.1904048130284899</v>
      </c>
      <c r="BJ400" s="1">
        <v>2.1904048130284899</v>
      </c>
      <c r="BK400" s="1">
        <v>2.1904048130284899</v>
      </c>
      <c r="BL400" s="1">
        <v>2.1904048130284899</v>
      </c>
      <c r="BM400" s="1">
        <v>2.1904048130284899</v>
      </c>
      <c r="BN400" s="1">
        <v>2.1904048130284899</v>
      </c>
      <c r="BO400" s="1">
        <v>2.1904048130284899</v>
      </c>
      <c r="BP400" s="1">
        <v>2.1904048130284899</v>
      </c>
      <c r="BR400" s="36" t="s">
        <v>317</v>
      </c>
    </row>
    <row r="401" spans="2:70" x14ac:dyDescent="0.3">
      <c r="B401" s="31" t="s">
        <v>173</v>
      </c>
      <c r="C401" s="1">
        <v>1.0000000000000009</v>
      </c>
      <c r="D401" s="1">
        <v>1.0000000000000009</v>
      </c>
      <c r="E401" s="1">
        <v>1.0000000000000009</v>
      </c>
      <c r="F401" s="1">
        <v>1.0000000000000009</v>
      </c>
      <c r="G401" s="1">
        <v>1.0000000000000009</v>
      </c>
      <c r="H401" s="1">
        <v>1.0000000000000009</v>
      </c>
      <c r="I401" s="1">
        <v>1.0000000000000009</v>
      </c>
      <c r="J401" s="1">
        <v>1.0000000000000009</v>
      </c>
      <c r="K401" s="1">
        <v>1.0000000000000009</v>
      </c>
      <c r="L401" s="1">
        <v>1.0000000000000009</v>
      </c>
      <c r="M401" s="1">
        <v>1.0000000000000009</v>
      </c>
      <c r="N401" s="1">
        <v>1.0000000000000009</v>
      </c>
      <c r="O401" s="1">
        <v>1.0000000000000009</v>
      </c>
      <c r="P401" s="1">
        <v>1.0000000000000009</v>
      </c>
      <c r="Q401" s="1">
        <v>1.0000000000000009</v>
      </c>
      <c r="R401" s="1">
        <v>1.0000000000000009</v>
      </c>
      <c r="S401" s="1">
        <v>1</v>
      </c>
      <c r="T401" s="1">
        <v>1</v>
      </c>
      <c r="U401" s="1">
        <v>1</v>
      </c>
      <c r="V401" s="1">
        <v>1.0000000000000009</v>
      </c>
      <c r="W401" s="1">
        <v>1</v>
      </c>
      <c r="X401" s="1">
        <v>1.0000000000000009</v>
      </c>
      <c r="Y401" s="1">
        <v>1</v>
      </c>
      <c r="Z401" s="1">
        <v>1</v>
      </c>
      <c r="AA401" s="1">
        <v>1</v>
      </c>
      <c r="AB401" s="1">
        <v>1.0000000000000009</v>
      </c>
      <c r="AC401" s="1">
        <v>1</v>
      </c>
      <c r="AD401" s="1">
        <v>1</v>
      </c>
      <c r="AE401" s="1">
        <v>1</v>
      </c>
      <c r="AF401" s="1">
        <v>1</v>
      </c>
      <c r="AG401" s="1">
        <v>1</v>
      </c>
      <c r="AH401" s="1">
        <v>1</v>
      </c>
      <c r="AI401" s="1">
        <v>1.0000000000000009</v>
      </c>
      <c r="AJ401" s="1">
        <v>1.0000000000000009</v>
      </c>
      <c r="AK401" s="1">
        <v>1</v>
      </c>
      <c r="AL401" s="1">
        <v>1.0000000000000009</v>
      </c>
      <c r="AM401" s="1">
        <v>1</v>
      </c>
      <c r="AN401" s="1">
        <v>1</v>
      </c>
      <c r="AO401" s="1">
        <v>1.0000000000000009</v>
      </c>
      <c r="AP401" s="1">
        <v>1</v>
      </c>
      <c r="AQ401" s="1">
        <v>1.0000000000000009</v>
      </c>
      <c r="AR401" s="1">
        <v>1.0815645359787467</v>
      </c>
      <c r="AS401" s="1">
        <v>1.1697818454869209</v>
      </c>
      <c r="AT401" s="1">
        <v>1.2651945589104248</v>
      </c>
      <c r="AU401" s="1">
        <v>1.3683895660307874</v>
      </c>
      <c r="AV401" s="1">
        <v>1.4800016260222473</v>
      </c>
      <c r="AW401" s="1">
        <v>1.6007172718965412</v>
      </c>
      <c r="AX401" s="1">
        <v>1.7312790334119479</v>
      </c>
      <c r="AY401" s="1">
        <v>1.8724900044219235</v>
      </c>
      <c r="AZ401" s="1">
        <v>2.0252187827574391</v>
      </c>
      <c r="BA401" s="1">
        <v>2.1904048130284899</v>
      </c>
      <c r="BB401" s="1">
        <v>2.1904048130284899</v>
      </c>
      <c r="BC401" s="1">
        <v>2.1904048130284899</v>
      </c>
      <c r="BD401" s="1">
        <v>2.1904048130284899</v>
      </c>
      <c r="BE401" s="1">
        <v>2.1904048130284899</v>
      </c>
      <c r="BF401" s="1">
        <v>2.1904048130284899</v>
      </c>
      <c r="BG401" s="1">
        <v>2.1904048130284899</v>
      </c>
      <c r="BH401" s="1">
        <v>2.1904048130284899</v>
      </c>
      <c r="BI401" s="1">
        <v>2.1904048130284899</v>
      </c>
      <c r="BJ401" s="1">
        <v>2.1904048130284899</v>
      </c>
      <c r="BK401" s="1">
        <v>2.1904048130284899</v>
      </c>
      <c r="BL401" s="1">
        <v>2.1904048130284899</v>
      </c>
      <c r="BM401" s="1">
        <v>2.1904048130284899</v>
      </c>
      <c r="BN401" s="1">
        <v>2.1904048130284899</v>
      </c>
      <c r="BO401" s="1">
        <v>2.1904048130284899</v>
      </c>
      <c r="BP401" s="1">
        <v>2.1904048130284899</v>
      </c>
      <c r="BR401" s="36" t="s">
        <v>318</v>
      </c>
    </row>
    <row r="402" spans="2:70" x14ac:dyDescent="0.3">
      <c r="B402" s="31" t="s">
        <v>174</v>
      </c>
      <c r="C402" s="1">
        <v>1.0000000000000009</v>
      </c>
      <c r="D402" s="1">
        <v>1.0000000000000009</v>
      </c>
      <c r="E402" s="1">
        <v>1.0000000000000009</v>
      </c>
      <c r="F402" s="1">
        <v>1.0000000000000009</v>
      </c>
      <c r="G402" s="1">
        <v>1.0000000000000009</v>
      </c>
      <c r="H402" s="1">
        <v>1.0000000000000009</v>
      </c>
      <c r="I402" s="1">
        <v>1.0000000000000009</v>
      </c>
      <c r="J402" s="1">
        <v>1.0000000000000009</v>
      </c>
      <c r="K402" s="1">
        <v>1.0000000000000009</v>
      </c>
      <c r="L402" s="1">
        <v>1.0000000000000009</v>
      </c>
      <c r="M402" s="1">
        <v>1.0000000000000009</v>
      </c>
      <c r="N402" s="1">
        <v>1.0000000000000009</v>
      </c>
      <c r="O402" s="1">
        <v>1.0000000000000009</v>
      </c>
      <c r="P402" s="1">
        <v>1.0000000000000009</v>
      </c>
      <c r="Q402" s="1">
        <v>1.0000000000000009</v>
      </c>
      <c r="R402" s="1">
        <v>1.0000000000000009</v>
      </c>
      <c r="S402" s="1">
        <v>1</v>
      </c>
      <c r="T402" s="1">
        <v>1</v>
      </c>
      <c r="U402" s="1">
        <v>1</v>
      </c>
      <c r="V402" s="1">
        <v>1.0000000000000009</v>
      </c>
      <c r="W402" s="1">
        <v>1</v>
      </c>
      <c r="X402" s="1">
        <v>1.0000000000000009</v>
      </c>
      <c r="Y402" s="1">
        <v>1</v>
      </c>
      <c r="Z402" s="1">
        <v>1</v>
      </c>
      <c r="AA402" s="1">
        <v>1</v>
      </c>
      <c r="AB402" s="1">
        <v>1.0000000000000009</v>
      </c>
      <c r="AC402" s="1">
        <v>1</v>
      </c>
      <c r="AD402" s="1">
        <v>1</v>
      </c>
      <c r="AE402" s="1">
        <v>1</v>
      </c>
      <c r="AF402" s="1">
        <v>1</v>
      </c>
      <c r="AG402" s="1">
        <v>1</v>
      </c>
      <c r="AH402" s="1">
        <v>1</v>
      </c>
      <c r="AI402" s="1">
        <v>1.0000000000000009</v>
      </c>
      <c r="AJ402" s="1">
        <v>1.0000000000000009</v>
      </c>
      <c r="AK402" s="1">
        <v>1</v>
      </c>
      <c r="AL402" s="1">
        <v>1.0000000000000009</v>
      </c>
      <c r="AM402" s="1">
        <v>1</v>
      </c>
      <c r="AN402" s="1">
        <v>1</v>
      </c>
      <c r="AO402" s="1">
        <v>1.0000000000000009</v>
      </c>
      <c r="AP402" s="1">
        <v>1</v>
      </c>
      <c r="AQ402" s="1">
        <v>1.0000000000000009</v>
      </c>
      <c r="AR402" s="1">
        <v>1.0815645359787467</v>
      </c>
      <c r="AS402" s="1">
        <v>1.1697818454869209</v>
      </c>
      <c r="AT402" s="1">
        <v>1.2651945589104248</v>
      </c>
      <c r="AU402" s="1">
        <v>1.3683895660307874</v>
      </c>
      <c r="AV402" s="1">
        <v>1.4800016260222473</v>
      </c>
      <c r="AW402" s="1">
        <v>1.6007172718965412</v>
      </c>
      <c r="AX402" s="1">
        <v>1.7312790334119479</v>
      </c>
      <c r="AY402" s="1">
        <v>1.8724900044219235</v>
      </c>
      <c r="AZ402" s="1">
        <v>2.0252187827574391</v>
      </c>
      <c r="BA402" s="1">
        <v>2.1904048130284899</v>
      </c>
      <c r="BB402" s="1">
        <v>2.1904048130284899</v>
      </c>
      <c r="BC402" s="1">
        <v>2.1904048130284899</v>
      </c>
      <c r="BD402" s="1">
        <v>2.1904048130284899</v>
      </c>
      <c r="BE402" s="1">
        <v>2.1904048130284899</v>
      </c>
      <c r="BF402" s="1">
        <v>2.1904048130284899</v>
      </c>
      <c r="BG402" s="1">
        <v>2.1904048130284899</v>
      </c>
      <c r="BH402" s="1">
        <v>2.1904048130284899</v>
      </c>
      <c r="BI402" s="1">
        <v>2.1904048130284899</v>
      </c>
      <c r="BJ402" s="1">
        <v>2.1904048130284899</v>
      </c>
      <c r="BK402" s="1">
        <v>2.1904048130284899</v>
      </c>
      <c r="BL402" s="1">
        <v>2.1904048130284899</v>
      </c>
      <c r="BM402" s="1">
        <v>2.1904048130284899</v>
      </c>
      <c r="BN402" s="1">
        <v>2.1904048130284899</v>
      </c>
      <c r="BO402" s="1">
        <v>2.1904048130284899</v>
      </c>
      <c r="BP402" s="1">
        <v>2.1904048130284899</v>
      </c>
      <c r="BR402" s="36" t="s">
        <v>319</v>
      </c>
    </row>
    <row r="403" spans="2:70" x14ac:dyDescent="0.3">
      <c r="B403" s="31" t="s">
        <v>175</v>
      </c>
      <c r="C403" s="1">
        <v>1.0000000000000009</v>
      </c>
      <c r="D403" s="1">
        <v>1.0000000000000009</v>
      </c>
      <c r="E403" s="1">
        <v>1.0000000000000009</v>
      </c>
      <c r="F403" s="1">
        <v>1.0000000000000009</v>
      </c>
      <c r="G403" s="1">
        <v>1.0000000000000009</v>
      </c>
      <c r="H403" s="1">
        <v>1.0000000000000009</v>
      </c>
      <c r="I403" s="1">
        <v>1.0000000000000009</v>
      </c>
      <c r="J403" s="1">
        <v>1.0000000000000009</v>
      </c>
      <c r="K403" s="1">
        <v>1.0000000000000009</v>
      </c>
      <c r="L403" s="1">
        <v>1.0000000000000009</v>
      </c>
      <c r="M403" s="1">
        <v>1.0000000000000009</v>
      </c>
      <c r="N403" s="1">
        <v>1.0000000000000009</v>
      </c>
      <c r="O403" s="1">
        <v>1.0000000000000009</v>
      </c>
      <c r="P403" s="1">
        <v>1.0000000000000009</v>
      </c>
      <c r="Q403" s="1">
        <v>1.0000000000000009</v>
      </c>
      <c r="R403" s="1">
        <v>1.0000000000000009</v>
      </c>
      <c r="S403" s="1">
        <v>1</v>
      </c>
      <c r="T403" s="1">
        <v>1</v>
      </c>
      <c r="U403" s="1">
        <v>1</v>
      </c>
      <c r="V403" s="1">
        <v>1.0000000000000009</v>
      </c>
      <c r="W403" s="1">
        <v>1</v>
      </c>
      <c r="X403" s="1">
        <v>1.0000000000000009</v>
      </c>
      <c r="Y403" s="1">
        <v>1</v>
      </c>
      <c r="Z403" s="1">
        <v>1</v>
      </c>
      <c r="AA403" s="1">
        <v>1</v>
      </c>
      <c r="AB403" s="1">
        <v>1.0000000000000009</v>
      </c>
      <c r="AC403" s="1">
        <v>1</v>
      </c>
      <c r="AD403" s="1">
        <v>1</v>
      </c>
      <c r="AE403" s="1">
        <v>1</v>
      </c>
      <c r="AF403" s="1">
        <v>1</v>
      </c>
      <c r="AG403" s="1">
        <v>1</v>
      </c>
      <c r="AH403" s="1">
        <v>1</v>
      </c>
      <c r="AI403" s="1">
        <v>1.0000000000000009</v>
      </c>
      <c r="AJ403" s="1">
        <v>1.0000000000000009</v>
      </c>
      <c r="AK403" s="1">
        <v>1</v>
      </c>
      <c r="AL403" s="1">
        <v>1.0000000000000009</v>
      </c>
      <c r="AM403" s="1">
        <v>1</v>
      </c>
      <c r="AN403" s="1">
        <v>1</v>
      </c>
      <c r="AO403" s="1">
        <v>1.0000000000000009</v>
      </c>
      <c r="AP403" s="1">
        <v>1</v>
      </c>
      <c r="AQ403" s="1">
        <v>1.0000000000000009</v>
      </c>
      <c r="AR403" s="1">
        <v>1.0815645359787467</v>
      </c>
      <c r="AS403" s="1">
        <v>1.1697818454869209</v>
      </c>
      <c r="AT403" s="1">
        <v>1.2651945589104248</v>
      </c>
      <c r="AU403" s="1">
        <v>1.3683895660307874</v>
      </c>
      <c r="AV403" s="1">
        <v>1.4800016260222473</v>
      </c>
      <c r="AW403" s="1">
        <v>1.6007172718965412</v>
      </c>
      <c r="AX403" s="1">
        <v>1.7312790334119479</v>
      </c>
      <c r="AY403" s="1">
        <v>1.8724900044219235</v>
      </c>
      <c r="AZ403" s="1">
        <v>2.0252187827574391</v>
      </c>
      <c r="BA403" s="1">
        <v>2.1904048130284899</v>
      </c>
      <c r="BB403" s="1">
        <v>2.1904048130284899</v>
      </c>
      <c r="BC403" s="1">
        <v>2.1904048130284899</v>
      </c>
      <c r="BD403" s="1">
        <v>2.1904048130284899</v>
      </c>
      <c r="BE403" s="1">
        <v>2.1904048130284899</v>
      </c>
      <c r="BF403" s="1">
        <v>2.1904048130284899</v>
      </c>
      <c r="BG403" s="1">
        <v>2.1904048130284899</v>
      </c>
      <c r="BH403" s="1">
        <v>2.1904048130284899</v>
      </c>
      <c r="BI403" s="1">
        <v>2.1904048130284899</v>
      </c>
      <c r="BJ403" s="1">
        <v>2.1904048130284899</v>
      </c>
      <c r="BK403" s="1">
        <v>2.1904048130284899</v>
      </c>
      <c r="BL403" s="1">
        <v>2.1904048130284899</v>
      </c>
      <c r="BM403" s="1">
        <v>2.1904048130284899</v>
      </c>
      <c r="BN403" s="1">
        <v>2.1904048130284899</v>
      </c>
      <c r="BO403" s="1">
        <v>2.1904048130284899</v>
      </c>
      <c r="BP403" s="1">
        <v>2.1904048130284899</v>
      </c>
      <c r="BR403" s="36" t="s">
        <v>320</v>
      </c>
    </row>
    <row r="404" spans="2:70" x14ac:dyDescent="0.3">
      <c r="B404" s="31" t="s">
        <v>176</v>
      </c>
      <c r="C404" s="1">
        <v>1.0000000000000009</v>
      </c>
      <c r="D404" s="1">
        <v>1.0000000000000009</v>
      </c>
      <c r="E404" s="1">
        <v>1.0000000000000009</v>
      </c>
      <c r="F404" s="1">
        <v>1.0000000000000009</v>
      </c>
      <c r="G404" s="1">
        <v>1.0000000000000009</v>
      </c>
      <c r="H404" s="1">
        <v>1.0000000000000009</v>
      </c>
      <c r="I404" s="1">
        <v>1.0000000000000009</v>
      </c>
      <c r="J404" s="1">
        <v>1.0000000000000009</v>
      </c>
      <c r="K404" s="1">
        <v>1.0000000000000009</v>
      </c>
      <c r="L404" s="1">
        <v>1.0000000000000009</v>
      </c>
      <c r="M404" s="1">
        <v>1.0000000000000009</v>
      </c>
      <c r="N404" s="1">
        <v>1.0000000000000009</v>
      </c>
      <c r="O404" s="1">
        <v>1.0000000000000009</v>
      </c>
      <c r="P404" s="1">
        <v>1.0000000000000009</v>
      </c>
      <c r="Q404" s="1">
        <v>1.0000000000000009</v>
      </c>
      <c r="R404" s="1">
        <v>1.0000000000000009</v>
      </c>
      <c r="S404" s="1">
        <v>1</v>
      </c>
      <c r="T404" s="1">
        <v>1</v>
      </c>
      <c r="U404" s="1">
        <v>1</v>
      </c>
      <c r="V404" s="1">
        <v>1.0000000000000009</v>
      </c>
      <c r="W404" s="1">
        <v>1</v>
      </c>
      <c r="X404" s="1">
        <v>1.0000000000000009</v>
      </c>
      <c r="Y404" s="1">
        <v>1</v>
      </c>
      <c r="Z404" s="1">
        <v>1</v>
      </c>
      <c r="AA404" s="1">
        <v>1</v>
      </c>
      <c r="AB404" s="1">
        <v>1.0000000000000009</v>
      </c>
      <c r="AC404" s="1">
        <v>1</v>
      </c>
      <c r="AD404" s="1">
        <v>1</v>
      </c>
      <c r="AE404" s="1">
        <v>1</v>
      </c>
      <c r="AF404" s="1">
        <v>1</v>
      </c>
      <c r="AG404" s="1">
        <v>1</v>
      </c>
      <c r="AH404" s="1">
        <v>1</v>
      </c>
      <c r="AI404" s="1">
        <v>1.0000000000000009</v>
      </c>
      <c r="AJ404" s="1">
        <v>1.0000000000000009</v>
      </c>
      <c r="AK404" s="1">
        <v>1</v>
      </c>
      <c r="AL404" s="1">
        <v>1.0000000000000009</v>
      </c>
      <c r="AM404" s="1">
        <v>1</v>
      </c>
      <c r="AN404" s="1">
        <v>1</v>
      </c>
      <c r="AO404" s="1">
        <v>1.0000000000000009</v>
      </c>
      <c r="AP404" s="1">
        <v>1</v>
      </c>
      <c r="AQ404" s="1">
        <v>1.0000000000000009</v>
      </c>
      <c r="AR404" s="1">
        <v>1.0815645359787467</v>
      </c>
      <c r="AS404" s="1">
        <v>1.1697818454869209</v>
      </c>
      <c r="AT404" s="1">
        <v>1.2651945589104248</v>
      </c>
      <c r="AU404" s="1">
        <v>1.3683895660307874</v>
      </c>
      <c r="AV404" s="1">
        <v>1.4800016260222473</v>
      </c>
      <c r="AW404" s="1">
        <v>1.6007172718965412</v>
      </c>
      <c r="AX404" s="1">
        <v>1.7312790334119479</v>
      </c>
      <c r="AY404" s="1">
        <v>1.8724900044219235</v>
      </c>
      <c r="AZ404" s="1">
        <v>2.0252187827574391</v>
      </c>
      <c r="BA404" s="1">
        <v>2.1904048130284899</v>
      </c>
      <c r="BB404" s="1">
        <v>2.1904048130284899</v>
      </c>
      <c r="BC404" s="1">
        <v>2.1904048130284899</v>
      </c>
      <c r="BD404" s="1">
        <v>2.1904048130284899</v>
      </c>
      <c r="BE404" s="1">
        <v>2.1904048130284899</v>
      </c>
      <c r="BF404" s="1">
        <v>2.1904048130284899</v>
      </c>
      <c r="BG404" s="1">
        <v>2.1904048130284899</v>
      </c>
      <c r="BH404" s="1">
        <v>2.1904048130284899</v>
      </c>
      <c r="BI404" s="1">
        <v>2.1904048130284899</v>
      </c>
      <c r="BJ404" s="1">
        <v>2.1904048130284899</v>
      </c>
      <c r="BK404" s="1">
        <v>2.1904048130284899</v>
      </c>
      <c r="BL404" s="1">
        <v>2.1904048130284899</v>
      </c>
      <c r="BM404" s="1">
        <v>2.1904048130284899</v>
      </c>
      <c r="BN404" s="1">
        <v>2.1904048130284899</v>
      </c>
      <c r="BO404" s="1">
        <v>2.1904048130284899</v>
      </c>
      <c r="BP404" s="1">
        <v>2.1904048130284899</v>
      </c>
      <c r="BR404" s="36" t="s">
        <v>321</v>
      </c>
    </row>
    <row r="405" spans="2:70" x14ac:dyDescent="0.3">
      <c r="B405" s="31" t="s">
        <v>177</v>
      </c>
      <c r="C405" s="1">
        <v>1.0000000000000009</v>
      </c>
      <c r="D405" s="1">
        <v>1.0000000000000009</v>
      </c>
      <c r="E405" s="1">
        <v>1.0000000000000009</v>
      </c>
      <c r="F405" s="1">
        <v>1.0000000000000009</v>
      </c>
      <c r="G405" s="1">
        <v>1.0000000000000009</v>
      </c>
      <c r="H405" s="1">
        <v>1.0000000000000009</v>
      </c>
      <c r="I405" s="1">
        <v>1.0000000000000009</v>
      </c>
      <c r="J405" s="1">
        <v>1.0000000000000009</v>
      </c>
      <c r="K405" s="1">
        <v>1.0000000000000009</v>
      </c>
      <c r="L405" s="1">
        <v>1.0000000000000009</v>
      </c>
      <c r="M405" s="1">
        <v>1.0000000000000009</v>
      </c>
      <c r="N405" s="1">
        <v>1.0000000000000009</v>
      </c>
      <c r="O405" s="1">
        <v>1.0000000000000009</v>
      </c>
      <c r="P405" s="1">
        <v>1.0000000000000009</v>
      </c>
      <c r="Q405" s="1">
        <v>1.0000000000000009</v>
      </c>
      <c r="R405" s="1">
        <v>1.0000000000000009</v>
      </c>
      <c r="S405" s="1">
        <v>1</v>
      </c>
      <c r="T405" s="1">
        <v>1</v>
      </c>
      <c r="U405" s="1">
        <v>1</v>
      </c>
      <c r="V405" s="1">
        <v>1.0000000000000009</v>
      </c>
      <c r="W405" s="1">
        <v>1</v>
      </c>
      <c r="X405" s="1">
        <v>1.0000000000000009</v>
      </c>
      <c r="Y405" s="1">
        <v>1</v>
      </c>
      <c r="Z405" s="1">
        <v>1</v>
      </c>
      <c r="AA405" s="1">
        <v>1</v>
      </c>
      <c r="AB405" s="1">
        <v>1.0000000000000009</v>
      </c>
      <c r="AC405" s="1">
        <v>1</v>
      </c>
      <c r="AD405" s="1">
        <v>1</v>
      </c>
      <c r="AE405" s="1">
        <v>1</v>
      </c>
      <c r="AF405" s="1">
        <v>1</v>
      </c>
      <c r="AG405" s="1">
        <v>1</v>
      </c>
      <c r="AH405" s="1">
        <v>1</v>
      </c>
      <c r="AI405" s="1">
        <v>1.0000000000000009</v>
      </c>
      <c r="AJ405" s="1">
        <v>1.0000000000000009</v>
      </c>
      <c r="AK405" s="1">
        <v>1</v>
      </c>
      <c r="AL405" s="1">
        <v>1.0000000000000009</v>
      </c>
      <c r="AM405" s="1">
        <v>1</v>
      </c>
      <c r="AN405" s="1">
        <v>1</v>
      </c>
      <c r="AO405" s="1">
        <v>1.0000000000000009</v>
      </c>
      <c r="AP405" s="1">
        <v>1</v>
      </c>
      <c r="AQ405" s="1">
        <v>1.0000000000000009</v>
      </c>
      <c r="AR405" s="1">
        <v>1.0815645359787467</v>
      </c>
      <c r="AS405" s="1">
        <v>1.1697818454869209</v>
      </c>
      <c r="AT405" s="1">
        <v>1.2651945589104248</v>
      </c>
      <c r="AU405" s="1">
        <v>1.3683895660307874</v>
      </c>
      <c r="AV405" s="1">
        <v>1.4800016260222473</v>
      </c>
      <c r="AW405" s="1">
        <v>1.6007172718965412</v>
      </c>
      <c r="AX405" s="1">
        <v>1.7312790334119479</v>
      </c>
      <c r="AY405" s="1">
        <v>1.8724900044219235</v>
      </c>
      <c r="AZ405" s="1">
        <v>2.0252187827574391</v>
      </c>
      <c r="BA405" s="1">
        <v>2.1904048130284899</v>
      </c>
      <c r="BB405" s="1">
        <v>2.1904048130284899</v>
      </c>
      <c r="BC405" s="1">
        <v>2.1904048130284899</v>
      </c>
      <c r="BD405" s="1">
        <v>2.1904048130284899</v>
      </c>
      <c r="BE405" s="1">
        <v>2.1904048130284899</v>
      </c>
      <c r="BF405" s="1">
        <v>2.1904048130284899</v>
      </c>
      <c r="BG405" s="1">
        <v>2.1904048130284899</v>
      </c>
      <c r="BH405" s="1">
        <v>2.1904048130284899</v>
      </c>
      <c r="BI405" s="1">
        <v>2.1904048130284899</v>
      </c>
      <c r="BJ405" s="1">
        <v>2.1904048130284899</v>
      </c>
      <c r="BK405" s="1">
        <v>2.1904048130284899</v>
      </c>
      <c r="BL405" s="1">
        <v>2.1904048130284899</v>
      </c>
      <c r="BM405" s="1">
        <v>2.1904048130284899</v>
      </c>
      <c r="BN405" s="1">
        <v>2.1904048130284899</v>
      </c>
      <c r="BO405" s="1">
        <v>2.1904048130284899</v>
      </c>
      <c r="BP405" s="1">
        <v>2.1904048130284899</v>
      </c>
      <c r="BR405" s="36" t="s">
        <v>322</v>
      </c>
    </row>
    <row r="406" spans="2:70" x14ac:dyDescent="0.3">
      <c r="B406" s="31" t="s">
        <v>178</v>
      </c>
      <c r="C406" s="1">
        <v>1.0000000000000009</v>
      </c>
      <c r="D406" s="1">
        <v>1.0000000000000009</v>
      </c>
      <c r="E406" s="1">
        <v>1.0000000000000009</v>
      </c>
      <c r="F406" s="1">
        <v>1.0000000000000009</v>
      </c>
      <c r="G406" s="1">
        <v>1.0000000000000009</v>
      </c>
      <c r="H406" s="1">
        <v>1.0000000000000009</v>
      </c>
      <c r="I406" s="1">
        <v>1.0000000000000009</v>
      </c>
      <c r="J406" s="1">
        <v>1.0000000000000009</v>
      </c>
      <c r="K406" s="1">
        <v>1.0000000000000009</v>
      </c>
      <c r="L406" s="1">
        <v>1.0000000000000009</v>
      </c>
      <c r="M406" s="1">
        <v>1.0000000000000009</v>
      </c>
      <c r="N406" s="1">
        <v>1.0000000000000009</v>
      </c>
      <c r="O406" s="1">
        <v>1.0000000000000009</v>
      </c>
      <c r="P406" s="1">
        <v>1.0000000000000009</v>
      </c>
      <c r="Q406" s="1">
        <v>1.0000000000000009</v>
      </c>
      <c r="R406" s="1">
        <v>1.0000000000000009</v>
      </c>
      <c r="S406" s="1">
        <v>1</v>
      </c>
      <c r="T406" s="1">
        <v>1</v>
      </c>
      <c r="U406" s="1">
        <v>1</v>
      </c>
      <c r="V406" s="1">
        <v>1.0000000000000009</v>
      </c>
      <c r="W406" s="1">
        <v>1</v>
      </c>
      <c r="X406" s="1">
        <v>1.0000000000000009</v>
      </c>
      <c r="Y406" s="1">
        <v>1</v>
      </c>
      <c r="Z406" s="1">
        <v>1</v>
      </c>
      <c r="AA406" s="1">
        <v>1</v>
      </c>
      <c r="AB406" s="1">
        <v>1.0000000000000009</v>
      </c>
      <c r="AC406" s="1">
        <v>1</v>
      </c>
      <c r="AD406" s="1">
        <v>1</v>
      </c>
      <c r="AE406" s="1">
        <v>1</v>
      </c>
      <c r="AF406" s="1">
        <v>1</v>
      </c>
      <c r="AG406" s="1">
        <v>1</v>
      </c>
      <c r="AH406" s="1">
        <v>1</v>
      </c>
      <c r="AI406" s="1">
        <v>1.0000000000000009</v>
      </c>
      <c r="AJ406" s="1">
        <v>1.0000000000000009</v>
      </c>
      <c r="AK406" s="1">
        <v>1</v>
      </c>
      <c r="AL406" s="1">
        <v>1.0000000000000009</v>
      </c>
      <c r="AM406" s="1">
        <v>1</v>
      </c>
      <c r="AN406" s="1">
        <v>1</v>
      </c>
      <c r="AO406" s="1">
        <v>1.0000000000000009</v>
      </c>
      <c r="AP406" s="1">
        <v>1</v>
      </c>
      <c r="AQ406" s="1">
        <v>1.0000000000000009</v>
      </c>
      <c r="AR406" s="1">
        <v>1.0815645359787467</v>
      </c>
      <c r="AS406" s="1">
        <v>1.1697818454869209</v>
      </c>
      <c r="AT406" s="1">
        <v>1.2651945589104248</v>
      </c>
      <c r="AU406" s="1">
        <v>1.3683895660307874</v>
      </c>
      <c r="AV406" s="1">
        <v>1.4800016260222473</v>
      </c>
      <c r="AW406" s="1">
        <v>1.6007172718965412</v>
      </c>
      <c r="AX406" s="1">
        <v>1.7312790334119479</v>
      </c>
      <c r="AY406" s="1">
        <v>1.8724900044219235</v>
      </c>
      <c r="AZ406" s="1">
        <v>2.0252187827574391</v>
      </c>
      <c r="BA406" s="1">
        <v>2.1904048130284899</v>
      </c>
      <c r="BB406" s="1">
        <v>2.1904048130284899</v>
      </c>
      <c r="BC406" s="1">
        <v>2.1904048130284899</v>
      </c>
      <c r="BD406" s="1">
        <v>2.1904048130284899</v>
      </c>
      <c r="BE406" s="1">
        <v>2.1904048130284899</v>
      </c>
      <c r="BF406" s="1">
        <v>2.1904048130284899</v>
      </c>
      <c r="BG406" s="1">
        <v>2.1904048130284899</v>
      </c>
      <c r="BH406" s="1">
        <v>2.1904048130284899</v>
      </c>
      <c r="BI406" s="1">
        <v>2.1904048130284899</v>
      </c>
      <c r="BJ406" s="1">
        <v>2.1904048130284899</v>
      </c>
      <c r="BK406" s="1">
        <v>2.1904048130284899</v>
      </c>
      <c r="BL406" s="1">
        <v>2.1904048130284899</v>
      </c>
      <c r="BM406" s="1">
        <v>2.1904048130284899</v>
      </c>
      <c r="BN406" s="1">
        <v>2.1904048130284899</v>
      </c>
      <c r="BO406" s="1">
        <v>2.1904048130284899</v>
      </c>
      <c r="BP406" s="1">
        <v>2.1904048130284899</v>
      </c>
      <c r="BR406" s="36" t="s">
        <v>323</v>
      </c>
    </row>
    <row r="407" spans="2:70" x14ac:dyDescent="0.3">
      <c r="B407" s="31" t="s">
        <v>179</v>
      </c>
      <c r="C407" s="1">
        <v>1.0000000000000009</v>
      </c>
      <c r="D407" s="1">
        <v>1.0000000000000009</v>
      </c>
      <c r="E407" s="1">
        <v>1.0000000000000009</v>
      </c>
      <c r="F407" s="1">
        <v>1.0000000000000009</v>
      </c>
      <c r="G407" s="1">
        <v>1.0000000000000009</v>
      </c>
      <c r="H407" s="1">
        <v>1.0000000000000009</v>
      </c>
      <c r="I407" s="1">
        <v>1.0000000000000009</v>
      </c>
      <c r="J407" s="1">
        <v>1.0000000000000009</v>
      </c>
      <c r="K407" s="1">
        <v>1.0000000000000009</v>
      </c>
      <c r="L407" s="1">
        <v>1.0000000000000009</v>
      </c>
      <c r="M407" s="1">
        <v>1.0000000000000009</v>
      </c>
      <c r="N407" s="1">
        <v>1.0000000000000009</v>
      </c>
      <c r="O407" s="1">
        <v>1.0000000000000009</v>
      </c>
      <c r="P407" s="1">
        <v>1.0000000000000009</v>
      </c>
      <c r="Q407" s="1">
        <v>1.0000000000000009</v>
      </c>
      <c r="R407" s="1">
        <v>1.0000000000000009</v>
      </c>
      <c r="S407" s="1">
        <v>1</v>
      </c>
      <c r="T407" s="1">
        <v>1</v>
      </c>
      <c r="U407" s="1">
        <v>1</v>
      </c>
      <c r="V407" s="1">
        <v>1.0000000000000009</v>
      </c>
      <c r="W407" s="1">
        <v>1</v>
      </c>
      <c r="X407" s="1">
        <v>1.0000000000000009</v>
      </c>
      <c r="Y407" s="1">
        <v>1</v>
      </c>
      <c r="Z407" s="1">
        <v>1</v>
      </c>
      <c r="AA407" s="1">
        <v>1</v>
      </c>
      <c r="AB407" s="1">
        <v>1.0000000000000009</v>
      </c>
      <c r="AC407" s="1">
        <v>1</v>
      </c>
      <c r="AD407" s="1">
        <v>1</v>
      </c>
      <c r="AE407" s="1">
        <v>1</v>
      </c>
      <c r="AF407" s="1">
        <v>1</v>
      </c>
      <c r="AG407" s="1">
        <v>1</v>
      </c>
      <c r="AH407" s="1">
        <v>1</v>
      </c>
      <c r="AI407" s="1">
        <v>1.0000000000000009</v>
      </c>
      <c r="AJ407" s="1">
        <v>1.0000000000000009</v>
      </c>
      <c r="AK407" s="1">
        <v>1</v>
      </c>
      <c r="AL407" s="1">
        <v>1.0000000000000009</v>
      </c>
      <c r="AM407" s="1">
        <v>1</v>
      </c>
      <c r="AN407" s="1">
        <v>1</v>
      </c>
      <c r="AO407" s="1">
        <v>1.0000000000000009</v>
      </c>
      <c r="AP407" s="1">
        <v>1</v>
      </c>
      <c r="AQ407" s="1">
        <v>1.0000000000000009</v>
      </c>
      <c r="AR407" s="1">
        <v>1.0815645359787467</v>
      </c>
      <c r="AS407" s="1">
        <v>1.1697818454869209</v>
      </c>
      <c r="AT407" s="1">
        <v>1.2651945589104248</v>
      </c>
      <c r="AU407" s="1">
        <v>1.3683895660307874</v>
      </c>
      <c r="AV407" s="1">
        <v>1.4800016260222473</v>
      </c>
      <c r="AW407" s="1">
        <v>1.6007172718965412</v>
      </c>
      <c r="AX407" s="1">
        <v>1.7312790334119479</v>
      </c>
      <c r="AY407" s="1">
        <v>1.8724900044219235</v>
      </c>
      <c r="AZ407" s="1">
        <v>2.0252187827574391</v>
      </c>
      <c r="BA407" s="1">
        <v>2.1904048130284899</v>
      </c>
      <c r="BB407" s="1">
        <v>2.1904048130284899</v>
      </c>
      <c r="BC407" s="1">
        <v>2.1904048130284899</v>
      </c>
      <c r="BD407" s="1">
        <v>2.1904048130284899</v>
      </c>
      <c r="BE407" s="1">
        <v>2.1904048130284899</v>
      </c>
      <c r="BF407" s="1">
        <v>2.1904048130284899</v>
      </c>
      <c r="BG407" s="1">
        <v>2.1904048130284899</v>
      </c>
      <c r="BH407" s="1">
        <v>2.1904048130284899</v>
      </c>
      <c r="BI407" s="1">
        <v>2.1904048130284899</v>
      </c>
      <c r="BJ407" s="1">
        <v>2.1904048130284899</v>
      </c>
      <c r="BK407" s="1">
        <v>2.1904048130284899</v>
      </c>
      <c r="BL407" s="1">
        <v>2.1904048130284899</v>
      </c>
      <c r="BM407" s="1">
        <v>2.1904048130284899</v>
      </c>
      <c r="BN407" s="1">
        <v>2.1904048130284899</v>
      </c>
      <c r="BO407" s="1">
        <v>2.1904048130284899</v>
      </c>
      <c r="BP407" s="1">
        <v>2.1904048130284899</v>
      </c>
      <c r="BR407" s="36" t="s">
        <v>324</v>
      </c>
    </row>
    <row r="408" spans="2:70" x14ac:dyDescent="0.3">
      <c r="B408" s="31" t="s">
        <v>180</v>
      </c>
      <c r="C408" s="1">
        <v>1.0000000000000009</v>
      </c>
      <c r="D408" s="1">
        <v>1.0000000000000009</v>
      </c>
      <c r="E408" s="1">
        <v>1.0000000000000009</v>
      </c>
      <c r="F408" s="1">
        <v>1.0000000000000009</v>
      </c>
      <c r="G408" s="1">
        <v>1.0000000000000009</v>
      </c>
      <c r="H408" s="1">
        <v>1.0000000000000009</v>
      </c>
      <c r="I408" s="1">
        <v>1.0000000000000009</v>
      </c>
      <c r="J408" s="1">
        <v>1.0000000000000009</v>
      </c>
      <c r="K408" s="1">
        <v>1.0000000000000009</v>
      </c>
      <c r="L408" s="1">
        <v>1.0000000000000009</v>
      </c>
      <c r="M408" s="1">
        <v>1.0000000000000009</v>
      </c>
      <c r="N408" s="1">
        <v>1.0000000000000009</v>
      </c>
      <c r="O408" s="1">
        <v>1.0000000000000009</v>
      </c>
      <c r="P408" s="1">
        <v>1.0000000000000009</v>
      </c>
      <c r="Q408" s="1">
        <v>1.0000000000000009</v>
      </c>
      <c r="R408" s="1">
        <v>1.0000000000000009</v>
      </c>
      <c r="S408" s="1">
        <v>1</v>
      </c>
      <c r="T408" s="1">
        <v>1</v>
      </c>
      <c r="U408" s="1">
        <v>1</v>
      </c>
      <c r="V408" s="1">
        <v>1.0000000000000009</v>
      </c>
      <c r="W408" s="1">
        <v>1</v>
      </c>
      <c r="X408" s="1">
        <v>1.0000000000000009</v>
      </c>
      <c r="Y408" s="1">
        <v>1</v>
      </c>
      <c r="Z408" s="1">
        <v>1</v>
      </c>
      <c r="AA408" s="1">
        <v>1</v>
      </c>
      <c r="AB408" s="1">
        <v>1.0000000000000009</v>
      </c>
      <c r="AC408" s="1">
        <v>1</v>
      </c>
      <c r="AD408" s="1">
        <v>1</v>
      </c>
      <c r="AE408" s="1">
        <v>1</v>
      </c>
      <c r="AF408" s="1">
        <v>1</v>
      </c>
      <c r="AG408" s="1">
        <v>1</v>
      </c>
      <c r="AH408" s="1">
        <v>1</v>
      </c>
      <c r="AI408" s="1">
        <v>1.0000000000000009</v>
      </c>
      <c r="AJ408" s="1">
        <v>1.0000000000000009</v>
      </c>
      <c r="AK408" s="1">
        <v>1</v>
      </c>
      <c r="AL408" s="1">
        <v>1.0000000000000009</v>
      </c>
      <c r="AM408" s="1">
        <v>1</v>
      </c>
      <c r="AN408" s="1">
        <v>1</v>
      </c>
      <c r="AO408" s="1">
        <v>1.0000000000000009</v>
      </c>
      <c r="AP408" s="1">
        <v>1</v>
      </c>
      <c r="AQ408" s="1">
        <v>1.0000000000000009</v>
      </c>
      <c r="AR408" s="1">
        <v>1.0815645359787467</v>
      </c>
      <c r="AS408" s="1">
        <v>1.1697818454869209</v>
      </c>
      <c r="AT408" s="1">
        <v>1.2651945589104248</v>
      </c>
      <c r="AU408" s="1">
        <v>1.3683895660307874</v>
      </c>
      <c r="AV408" s="1">
        <v>1.4800016260222473</v>
      </c>
      <c r="AW408" s="1">
        <v>1.6007172718965412</v>
      </c>
      <c r="AX408" s="1">
        <v>1.7312790334119479</v>
      </c>
      <c r="AY408" s="1">
        <v>1.8724900044219235</v>
      </c>
      <c r="AZ408" s="1">
        <v>2.0252187827574391</v>
      </c>
      <c r="BA408" s="1">
        <v>2.1904048130284899</v>
      </c>
      <c r="BB408" s="1">
        <v>2.1904048130284899</v>
      </c>
      <c r="BC408" s="1">
        <v>2.1904048130284899</v>
      </c>
      <c r="BD408" s="1">
        <v>2.1904048130284899</v>
      </c>
      <c r="BE408" s="1">
        <v>2.1904048130284899</v>
      </c>
      <c r="BF408" s="1">
        <v>2.1904048130284899</v>
      </c>
      <c r="BG408" s="1">
        <v>2.1904048130284899</v>
      </c>
      <c r="BH408" s="1">
        <v>2.1904048130284899</v>
      </c>
      <c r="BI408" s="1">
        <v>2.1904048130284899</v>
      </c>
      <c r="BJ408" s="1">
        <v>2.1904048130284899</v>
      </c>
      <c r="BK408" s="1">
        <v>2.1904048130284899</v>
      </c>
      <c r="BL408" s="1">
        <v>2.1904048130284899</v>
      </c>
      <c r="BM408" s="1">
        <v>2.1904048130284899</v>
      </c>
      <c r="BN408" s="1">
        <v>2.1904048130284899</v>
      </c>
      <c r="BO408" s="1">
        <v>2.1904048130284899</v>
      </c>
      <c r="BP408" s="1">
        <v>2.1904048130284899</v>
      </c>
      <c r="BR408" s="36" t="s">
        <v>325</v>
      </c>
    </row>
    <row r="409" spans="2:70" x14ac:dyDescent="0.3">
      <c r="B409" s="31" t="s">
        <v>181</v>
      </c>
      <c r="C409" s="1">
        <v>1.0000000000000009</v>
      </c>
      <c r="D409" s="1">
        <v>1.0000000000000009</v>
      </c>
      <c r="E409" s="1">
        <v>1.0000000000000009</v>
      </c>
      <c r="F409" s="1">
        <v>1.0000000000000009</v>
      </c>
      <c r="G409" s="1">
        <v>1.0000000000000009</v>
      </c>
      <c r="H409" s="1">
        <v>1.0000000000000009</v>
      </c>
      <c r="I409" s="1">
        <v>1.0000000000000009</v>
      </c>
      <c r="J409" s="1">
        <v>1.0000000000000009</v>
      </c>
      <c r="K409" s="1">
        <v>1.0000000000000009</v>
      </c>
      <c r="L409" s="1">
        <v>1.0000000000000009</v>
      </c>
      <c r="M409" s="1">
        <v>1.0000000000000009</v>
      </c>
      <c r="N409" s="1">
        <v>1.0000000000000009</v>
      </c>
      <c r="O409" s="1">
        <v>1.0000000000000009</v>
      </c>
      <c r="P409" s="1">
        <v>1.0000000000000009</v>
      </c>
      <c r="Q409" s="1">
        <v>1.0000000000000009</v>
      </c>
      <c r="R409" s="1">
        <v>1.0000000000000009</v>
      </c>
      <c r="S409" s="1">
        <v>1</v>
      </c>
      <c r="T409" s="1">
        <v>1</v>
      </c>
      <c r="U409" s="1">
        <v>1</v>
      </c>
      <c r="V409" s="1">
        <v>1.0000000000000009</v>
      </c>
      <c r="W409" s="1">
        <v>1</v>
      </c>
      <c r="X409" s="1">
        <v>1.0000000000000009</v>
      </c>
      <c r="Y409" s="1">
        <v>1</v>
      </c>
      <c r="Z409" s="1">
        <v>1</v>
      </c>
      <c r="AA409" s="1">
        <v>1</v>
      </c>
      <c r="AB409" s="1">
        <v>1.0000000000000009</v>
      </c>
      <c r="AC409" s="1">
        <v>1</v>
      </c>
      <c r="AD409" s="1">
        <v>1</v>
      </c>
      <c r="AE409" s="1">
        <v>1</v>
      </c>
      <c r="AF409" s="1">
        <v>1</v>
      </c>
      <c r="AG409" s="1">
        <v>1</v>
      </c>
      <c r="AH409" s="1">
        <v>1</v>
      </c>
      <c r="AI409" s="1">
        <v>1.0000000000000009</v>
      </c>
      <c r="AJ409" s="1">
        <v>1.0000000000000009</v>
      </c>
      <c r="AK409" s="1">
        <v>1</v>
      </c>
      <c r="AL409" s="1">
        <v>1.0000000000000009</v>
      </c>
      <c r="AM409" s="1">
        <v>1</v>
      </c>
      <c r="AN409" s="1">
        <v>1</v>
      </c>
      <c r="AO409" s="1">
        <v>1.0000000000000009</v>
      </c>
      <c r="AP409" s="1">
        <v>1</v>
      </c>
      <c r="AQ409" s="1">
        <v>1.0000000000000009</v>
      </c>
      <c r="AR409" s="1">
        <v>1.0815645359787467</v>
      </c>
      <c r="AS409" s="1">
        <v>1.1697818454869209</v>
      </c>
      <c r="AT409" s="1">
        <v>1.2651945589104248</v>
      </c>
      <c r="AU409" s="1">
        <v>1.3683895660307874</v>
      </c>
      <c r="AV409" s="1">
        <v>1.4800016260222473</v>
      </c>
      <c r="AW409" s="1">
        <v>1.6007172718965412</v>
      </c>
      <c r="AX409" s="1">
        <v>1.7312790334119479</v>
      </c>
      <c r="AY409" s="1">
        <v>1.8724900044219235</v>
      </c>
      <c r="AZ409" s="1">
        <v>2.0252187827574391</v>
      </c>
      <c r="BA409" s="1">
        <v>2.1904048130284899</v>
      </c>
      <c r="BB409" s="1">
        <v>2.1904048130284899</v>
      </c>
      <c r="BC409" s="1">
        <v>2.1904048130284899</v>
      </c>
      <c r="BD409" s="1">
        <v>2.1904048130284899</v>
      </c>
      <c r="BE409" s="1">
        <v>2.1904048130284899</v>
      </c>
      <c r="BF409" s="1">
        <v>2.1904048130284899</v>
      </c>
      <c r="BG409" s="1">
        <v>2.1904048130284899</v>
      </c>
      <c r="BH409" s="1">
        <v>2.1904048130284899</v>
      </c>
      <c r="BI409" s="1">
        <v>2.1904048130284899</v>
      </c>
      <c r="BJ409" s="1">
        <v>2.1904048130284899</v>
      </c>
      <c r="BK409" s="1">
        <v>2.1904048130284899</v>
      </c>
      <c r="BL409" s="1">
        <v>2.1904048130284899</v>
      </c>
      <c r="BM409" s="1">
        <v>2.1904048130284899</v>
      </c>
      <c r="BN409" s="1">
        <v>2.1904048130284899</v>
      </c>
      <c r="BO409" s="1">
        <v>2.1904048130284899</v>
      </c>
      <c r="BP409" s="1">
        <v>2.1904048130284899</v>
      </c>
      <c r="BR409" s="36" t="s">
        <v>326</v>
      </c>
    </row>
    <row r="410" spans="2:70" x14ac:dyDescent="0.3">
      <c r="B410" s="31" t="s">
        <v>182</v>
      </c>
      <c r="C410" s="1">
        <v>1.0000000000000009</v>
      </c>
      <c r="D410" s="1">
        <v>1.0000000000000009</v>
      </c>
      <c r="E410" s="1">
        <v>1.0000000000000009</v>
      </c>
      <c r="F410" s="1">
        <v>1.0000000000000009</v>
      </c>
      <c r="G410" s="1">
        <v>1.0000000000000009</v>
      </c>
      <c r="H410" s="1">
        <v>1.0000000000000009</v>
      </c>
      <c r="I410" s="1">
        <v>1.0000000000000009</v>
      </c>
      <c r="J410" s="1">
        <v>1.0000000000000009</v>
      </c>
      <c r="K410" s="1">
        <v>1.0000000000000009</v>
      </c>
      <c r="L410" s="1">
        <v>1.0000000000000009</v>
      </c>
      <c r="M410" s="1">
        <v>1.0000000000000009</v>
      </c>
      <c r="N410" s="1">
        <v>1.0000000000000009</v>
      </c>
      <c r="O410" s="1">
        <v>1.0000000000000009</v>
      </c>
      <c r="P410" s="1">
        <v>1.0000000000000009</v>
      </c>
      <c r="Q410" s="1">
        <v>1.0000000000000009</v>
      </c>
      <c r="R410" s="1">
        <v>1.0000000000000009</v>
      </c>
      <c r="S410" s="1">
        <v>1</v>
      </c>
      <c r="T410" s="1">
        <v>1</v>
      </c>
      <c r="U410" s="1">
        <v>1</v>
      </c>
      <c r="V410" s="1">
        <v>1.0000000000000009</v>
      </c>
      <c r="W410" s="1">
        <v>1</v>
      </c>
      <c r="X410" s="1">
        <v>1.0000000000000009</v>
      </c>
      <c r="Y410" s="1">
        <v>1</v>
      </c>
      <c r="Z410" s="1">
        <v>1</v>
      </c>
      <c r="AA410" s="1">
        <v>1</v>
      </c>
      <c r="AB410" s="1">
        <v>1.0000000000000009</v>
      </c>
      <c r="AC410" s="1">
        <v>1</v>
      </c>
      <c r="AD410" s="1">
        <v>1</v>
      </c>
      <c r="AE410" s="1">
        <v>1</v>
      </c>
      <c r="AF410" s="1">
        <v>1</v>
      </c>
      <c r="AG410" s="1">
        <v>1</v>
      </c>
      <c r="AH410" s="1">
        <v>1</v>
      </c>
      <c r="AI410" s="1">
        <v>1.0000000000000009</v>
      </c>
      <c r="AJ410" s="1">
        <v>1.0000000000000009</v>
      </c>
      <c r="AK410" s="1">
        <v>1</v>
      </c>
      <c r="AL410" s="1">
        <v>1.0000000000000009</v>
      </c>
      <c r="AM410" s="1">
        <v>1</v>
      </c>
      <c r="AN410" s="1">
        <v>1</v>
      </c>
      <c r="AO410" s="1">
        <v>1.0000000000000009</v>
      </c>
      <c r="AP410" s="1">
        <v>1</v>
      </c>
      <c r="AQ410" s="1">
        <v>1.0000000000000009</v>
      </c>
      <c r="AR410" s="1">
        <v>1.0815645359787467</v>
      </c>
      <c r="AS410" s="1">
        <v>1.1697818454869209</v>
      </c>
      <c r="AT410" s="1">
        <v>1.2651945589104248</v>
      </c>
      <c r="AU410" s="1">
        <v>1.3683895660307874</v>
      </c>
      <c r="AV410" s="1">
        <v>1.4800016260222473</v>
      </c>
      <c r="AW410" s="1">
        <v>1.6007172718965412</v>
      </c>
      <c r="AX410" s="1">
        <v>1.7312790334119479</v>
      </c>
      <c r="AY410" s="1">
        <v>1.8724900044219235</v>
      </c>
      <c r="AZ410" s="1">
        <v>2.0252187827574391</v>
      </c>
      <c r="BA410" s="1">
        <v>2.1904048130284899</v>
      </c>
      <c r="BB410" s="1">
        <v>2.1904048130284899</v>
      </c>
      <c r="BC410" s="1">
        <v>2.1904048130284899</v>
      </c>
      <c r="BD410" s="1">
        <v>2.1904048130284899</v>
      </c>
      <c r="BE410" s="1">
        <v>2.1904048130284899</v>
      </c>
      <c r="BF410" s="1">
        <v>2.1904048130284899</v>
      </c>
      <c r="BG410" s="1">
        <v>2.1904048130284899</v>
      </c>
      <c r="BH410" s="1">
        <v>2.1904048130284899</v>
      </c>
      <c r="BI410" s="1">
        <v>2.1904048130284899</v>
      </c>
      <c r="BJ410" s="1">
        <v>2.1904048130284899</v>
      </c>
      <c r="BK410" s="1">
        <v>2.1904048130284899</v>
      </c>
      <c r="BL410" s="1">
        <v>2.1904048130284899</v>
      </c>
      <c r="BM410" s="1">
        <v>2.1904048130284899</v>
      </c>
      <c r="BN410" s="1">
        <v>2.1904048130284899</v>
      </c>
      <c r="BO410" s="1">
        <v>2.1904048130284899</v>
      </c>
      <c r="BP410" s="1">
        <v>2.1904048130284899</v>
      </c>
      <c r="BR410" s="36" t="s">
        <v>327</v>
      </c>
    </row>
    <row r="411" spans="2:70" x14ac:dyDescent="0.3">
      <c r="B411" s="31" t="s">
        <v>183</v>
      </c>
      <c r="C411" s="1">
        <v>1.0000000000000009</v>
      </c>
      <c r="D411" s="1">
        <v>1.0000000000000009</v>
      </c>
      <c r="E411" s="1">
        <v>1.0000000000000009</v>
      </c>
      <c r="F411" s="1">
        <v>1.0000000000000009</v>
      </c>
      <c r="G411" s="1">
        <v>1.0000000000000009</v>
      </c>
      <c r="H411" s="1">
        <v>1.0000000000000009</v>
      </c>
      <c r="I411" s="1">
        <v>1.0000000000000009</v>
      </c>
      <c r="J411" s="1">
        <v>1.0000000000000009</v>
      </c>
      <c r="K411" s="1">
        <v>1.0000000000000009</v>
      </c>
      <c r="L411" s="1">
        <v>1.0000000000000009</v>
      </c>
      <c r="M411" s="1">
        <v>1.0000000000000009</v>
      </c>
      <c r="N411" s="1">
        <v>1.0000000000000009</v>
      </c>
      <c r="O411" s="1">
        <v>1.0000000000000009</v>
      </c>
      <c r="P411" s="1">
        <v>1.0000000000000009</v>
      </c>
      <c r="Q411" s="1">
        <v>1.0000000000000009</v>
      </c>
      <c r="R411" s="1">
        <v>1.0000000000000009</v>
      </c>
      <c r="S411" s="1">
        <v>1</v>
      </c>
      <c r="T411" s="1">
        <v>1</v>
      </c>
      <c r="U411" s="1">
        <v>1</v>
      </c>
      <c r="V411" s="1">
        <v>1.0000000000000009</v>
      </c>
      <c r="W411" s="1">
        <v>1</v>
      </c>
      <c r="X411" s="1">
        <v>1.0000000000000009</v>
      </c>
      <c r="Y411" s="1">
        <v>1</v>
      </c>
      <c r="Z411" s="1">
        <v>1</v>
      </c>
      <c r="AA411" s="1">
        <v>1</v>
      </c>
      <c r="AB411" s="1">
        <v>1.0000000000000009</v>
      </c>
      <c r="AC411" s="1">
        <v>1</v>
      </c>
      <c r="AD411" s="1">
        <v>1</v>
      </c>
      <c r="AE411" s="1">
        <v>1</v>
      </c>
      <c r="AF411" s="1">
        <v>1</v>
      </c>
      <c r="AG411" s="1">
        <v>1</v>
      </c>
      <c r="AH411" s="1">
        <v>1</v>
      </c>
      <c r="AI411" s="1">
        <v>1.0000000000000009</v>
      </c>
      <c r="AJ411" s="1">
        <v>1.0000000000000009</v>
      </c>
      <c r="AK411" s="1">
        <v>1</v>
      </c>
      <c r="AL411" s="1">
        <v>1.0000000000000009</v>
      </c>
      <c r="AM411" s="1">
        <v>1</v>
      </c>
      <c r="AN411" s="1">
        <v>1</v>
      </c>
      <c r="AO411" s="1">
        <v>1.0000000000000009</v>
      </c>
      <c r="AP411" s="1">
        <v>1</v>
      </c>
      <c r="AQ411" s="1">
        <v>1.0000000000000009</v>
      </c>
      <c r="AR411" s="1">
        <v>1.0815645359787467</v>
      </c>
      <c r="AS411" s="1">
        <v>1.1697818454869209</v>
      </c>
      <c r="AT411" s="1">
        <v>1.2651945589104248</v>
      </c>
      <c r="AU411" s="1">
        <v>1.3683895660307874</v>
      </c>
      <c r="AV411" s="1">
        <v>1.4800016260222473</v>
      </c>
      <c r="AW411" s="1">
        <v>1.6007172718965412</v>
      </c>
      <c r="AX411" s="1">
        <v>1.7312790334119479</v>
      </c>
      <c r="AY411" s="1">
        <v>1.8724900044219235</v>
      </c>
      <c r="AZ411" s="1">
        <v>2.0252187827574391</v>
      </c>
      <c r="BA411" s="1">
        <v>2.1904048130284899</v>
      </c>
      <c r="BB411" s="1">
        <v>2.1904048130284899</v>
      </c>
      <c r="BC411" s="1">
        <v>2.1904048130284899</v>
      </c>
      <c r="BD411" s="1">
        <v>2.1904048130284899</v>
      </c>
      <c r="BE411" s="1">
        <v>2.1904048130284899</v>
      </c>
      <c r="BF411" s="1">
        <v>2.1904048130284899</v>
      </c>
      <c r="BG411" s="1">
        <v>2.1904048130284899</v>
      </c>
      <c r="BH411" s="1">
        <v>2.1904048130284899</v>
      </c>
      <c r="BI411" s="1">
        <v>2.1904048130284899</v>
      </c>
      <c r="BJ411" s="1">
        <v>2.1904048130284899</v>
      </c>
      <c r="BK411" s="1">
        <v>2.1904048130284899</v>
      </c>
      <c r="BL411" s="1">
        <v>2.1904048130284899</v>
      </c>
      <c r="BM411" s="1">
        <v>2.1904048130284899</v>
      </c>
      <c r="BN411" s="1">
        <v>2.1904048130284899</v>
      </c>
      <c r="BO411" s="1">
        <v>2.1904048130284899</v>
      </c>
      <c r="BP411" s="1">
        <v>2.1904048130284899</v>
      </c>
      <c r="BR411" s="36" t="s">
        <v>328</v>
      </c>
    </row>
    <row r="412" spans="2:70" x14ac:dyDescent="0.3">
      <c r="B412" s="31" t="s">
        <v>184</v>
      </c>
      <c r="C412" s="1">
        <v>1.0000000000000009</v>
      </c>
      <c r="D412" s="1">
        <v>1.0000000000000009</v>
      </c>
      <c r="E412" s="1">
        <v>1.0000000000000009</v>
      </c>
      <c r="F412" s="1">
        <v>1.0000000000000009</v>
      </c>
      <c r="G412" s="1">
        <v>1.0000000000000009</v>
      </c>
      <c r="H412" s="1">
        <v>1.0000000000000009</v>
      </c>
      <c r="I412" s="1">
        <v>1.0000000000000009</v>
      </c>
      <c r="J412" s="1">
        <v>1.0000000000000009</v>
      </c>
      <c r="K412" s="1">
        <v>1.0000000000000009</v>
      </c>
      <c r="L412" s="1">
        <v>1.0000000000000009</v>
      </c>
      <c r="M412" s="1">
        <v>1.0000000000000009</v>
      </c>
      <c r="N412" s="1">
        <v>1.0000000000000009</v>
      </c>
      <c r="O412" s="1">
        <v>1.0000000000000009</v>
      </c>
      <c r="P412" s="1">
        <v>1.0000000000000009</v>
      </c>
      <c r="Q412" s="1">
        <v>1.0000000000000009</v>
      </c>
      <c r="R412" s="1">
        <v>1.0000000000000009</v>
      </c>
      <c r="S412" s="1">
        <v>1</v>
      </c>
      <c r="T412" s="1">
        <v>1</v>
      </c>
      <c r="U412" s="1">
        <v>1</v>
      </c>
      <c r="V412" s="1">
        <v>1.0000000000000009</v>
      </c>
      <c r="W412" s="1">
        <v>1</v>
      </c>
      <c r="X412" s="1">
        <v>1.0000000000000009</v>
      </c>
      <c r="Y412" s="1">
        <v>1</v>
      </c>
      <c r="Z412" s="1">
        <v>1</v>
      </c>
      <c r="AA412" s="1">
        <v>1</v>
      </c>
      <c r="AB412" s="1">
        <v>1.0000000000000009</v>
      </c>
      <c r="AC412" s="1">
        <v>1</v>
      </c>
      <c r="AD412" s="1">
        <v>1</v>
      </c>
      <c r="AE412" s="1">
        <v>1</v>
      </c>
      <c r="AF412" s="1">
        <v>1</v>
      </c>
      <c r="AG412" s="1">
        <v>1</v>
      </c>
      <c r="AH412" s="1">
        <v>1</v>
      </c>
      <c r="AI412" s="1">
        <v>1.0000000000000009</v>
      </c>
      <c r="AJ412" s="1">
        <v>1.0000000000000009</v>
      </c>
      <c r="AK412" s="1">
        <v>1</v>
      </c>
      <c r="AL412" s="1">
        <v>1.0000000000000009</v>
      </c>
      <c r="AM412" s="1">
        <v>1</v>
      </c>
      <c r="AN412" s="1">
        <v>1</v>
      </c>
      <c r="AO412" s="1">
        <v>1.0000000000000009</v>
      </c>
      <c r="AP412" s="1">
        <v>1</v>
      </c>
      <c r="AQ412" s="1">
        <v>1.0000000000000009</v>
      </c>
      <c r="AR412" s="1">
        <v>1.0815645359787467</v>
      </c>
      <c r="AS412" s="1">
        <v>1.1697818454869209</v>
      </c>
      <c r="AT412" s="1">
        <v>1.2651945589104248</v>
      </c>
      <c r="AU412" s="1">
        <v>1.3683895660307874</v>
      </c>
      <c r="AV412" s="1">
        <v>1.4800016260222473</v>
      </c>
      <c r="AW412" s="1">
        <v>1.6007172718965412</v>
      </c>
      <c r="AX412" s="1">
        <v>1.7312790334119479</v>
      </c>
      <c r="AY412" s="1">
        <v>1.8724900044219235</v>
      </c>
      <c r="AZ412" s="1">
        <v>2.0252187827574391</v>
      </c>
      <c r="BA412" s="1">
        <v>2.1904048130284899</v>
      </c>
      <c r="BB412" s="1">
        <v>2.1904048130284899</v>
      </c>
      <c r="BC412" s="1">
        <v>2.1904048130284899</v>
      </c>
      <c r="BD412" s="1">
        <v>2.1904048130284899</v>
      </c>
      <c r="BE412" s="1">
        <v>2.1904048130284899</v>
      </c>
      <c r="BF412" s="1">
        <v>2.1904048130284899</v>
      </c>
      <c r="BG412" s="1">
        <v>2.1904048130284899</v>
      </c>
      <c r="BH412" s="1">
        <v>2.1904048130284899</v>
      </c>
      <c r="BI412" s="1">
        <v>2.1904048130284899</v>
      </c>
      <c r="BJ412" s="1">
        <v>2.1904048130284899</v>
      </c>
      <c r="BK412" s="1">
        <v>2.1904048130284899</v>
      </c>
      <c r="BL412" s="1">
        <v>2.1904048130284899</v>
      </c>
      <c r="BM412" s="1">
        <v>2.1904048130284899</v>
      </c>
      <c r="BN412" s="1">
        <v>2.1904048130284899</v>
      </c>
      <c r="BO412" s="1">
        <v>2.1904048130284899</v>
      </c>
      <c r="BP412" s="1">
        <v>2.1904048130284899</v>
      </c>
      <c r="BR412" s="36" t="s">
        <v>329</v>
      </c>
    </row>
    <row r="413" spans="2:70" x14ac:dyDescent="0.3">
      <c r="B413" s="31" t="s">
        <v>185</v>
      </c>
      <c r="C413" s="1">
        <v>1.0000000000000009</v>
      </c>
      <c r="D413" s="1">
        <v>1.0000000000000009</v>
      </c>
      <c r="E413" s="1">
        <v>1.0000000000000009</v>
      </c>
      <c r="F413" s="1">
        <v>1.0000000000000009</v>
      </c>
      <c r="G413" s="1">
        <v>1.0000000000000009</v>
      </c>
      <c r="H413" s="1">
        <v>1.0000000000000009</v>
      </c>
      <c r="I413" s="1">
        <v>1.0000000000000009</v>
      </c>
      <c r="J413" s="1">
        <v>1.0000000000000009</v>
      </c>
      <c r="K413" s="1">
        <v>1.0000000000000009</v>
      </c>
      <c r="L413" s="1">
        <v>1.0000000000000009</v>
      </c>
      <c r="M413" s="1">
        <v>1.0000000000000009</v>
      </c>
      <c r="N413" s="1">
        <v>1.0000000000000009</v>
      </c>
      <c r="O413" s="1">
        <v>1.0000000000000009</v>
      </c>
      <c r="P413" s="1">
        <v>1.0000000000000009</v>
      </c>
      <c r="Q413" s="1">
        <v>1.0000000000000009</v>
      </c>
      <c r="R413" s="1">
        <v>1.0000000000000009</v>
      </c>
      <c r="S413" s="1">
        <v>1</v>
      </c>
      <c r="T413" s="1">
        <v>1</v>
      </c>
      <c r="U413" s="1">
        <v>1</v>
      </c>
      <c r="V413" s="1">
        <v>1.0000000000000009</v>
      </c>
      <c r="W413" s="1">
        <v>1</v>
      </c>
      <c r="X413" s="1">
        <v>1.0000000000000009</v>
      </c>
      <c r="Y413" s="1">
        <v>1</v>
      </c>
      <c r="Z413" s="1">
        <v>1</v>
      </c>
      <c r="AA413" s="1">
        <v>1</v>
      </c>
      <c r="AB413" s="1">
        <v>1.0000000000000009</v>
      </c>
      <c r="AC413" s="1">
        <v>1</v>
      </c>
      <c r="AD413" s="1">
        <v>1</v>
      </c>
      <c r="AE413" s="1">
        <v>1</v>
      </c>
      <c r="AF413" s="1">
        <v>1</v>
      </c>
      <c r="AG413" s="1">
        <v>1</v>
      </c>
      <c r="AH413" s="1">
        <v>1</v>
      </c>
      <c r="AI413" s="1">
        <v>1.0000000000000009</v>
      </c>
      <c r="AJ413" s="1">
        <v>1.0000000000000009</v>
      </c>
      <c r="AK413" s="1">
        <v>1</v>
      </c>
      <c r="AL413" s="1">
        <v>1.0000000000000009</v>
      </c>
      <c r="AM413" s="1">
        <v>1</v>
      </c>
      <c r="AN413" s="1">
        <v>1</v>
      </c>
      <c r="AO413" s="1">
        <v>1.0000000000000009</v>
      </c>
      <c r="AP413" s="1">
        <v>1</v>
      </c>
      <c r="AQ413" s="1">
        <v>1.0000000000000009</v>
      </c>
      <c r="AR413" s="1">
        <v>1.0815645359787467</v>
      </c>
      <c r="AS413" s="1">
        <v>1.1697818454869209</v>
      </c>
      <c r="AT413" s="1">
        <v>1.2651945589104248</v>
      </c>
      <c r="AU413" s="1">
        <v>1.3683895660307874</v>
      </c>
      <c r="AV413" s="1">
        <v>1.4800016260222473</v>
      </c>
      <c r="AW413" s="1">
        <v>1.6007172718965412</v>
      </c>
      <c r="AX413" s="1">
        <v>1.7312790334119479</v>
      </c>
      <c r="AY413" s="1">
        <v>1.8724900044219235</v>
      </c>
      <c r="AZ413" s="1">
        <v>2.0252187827574391</v>
      </c>
      <c r="BA413" s="1">
        <v>2.1904048130284899</v>
      </c>
      <c r="BB413" s="1">
        <v>2.1904048130284899</v>
      </c>
      <c r="BC413" s="1">
        <v>2.1904048130284899</v>
      </c>
      <c r="BD413" s="1">
        <v>2.1904048130284899</v>
      </c>
      <c r="BE413" s="1">
        <v>2.1904048130284899</v>
      </c>
      <c r="BF413" s="1">
        <v>2.1904048130284899</v>
      </c>
      <c r="BG413" s="1">
        <v>2.1904048130284899</v>
      </c>
      <c r="BH413" s="1">
        <v>2.1904048130284899</v>
      </c>
      <c r="BI413" s="1">
        <v>2.1904048130284899</v>
      </c>
      <c r="BJ413" s="1">
        <v>2.1904048130284899</v>
      </c>
      <c r="BK413" s="1">
        <v>2.1904048130284899</v>
      </c>
      <c r="BL413" s="1">
        <v>2.1904048130284899</v>
      </c>
      <c r="BM413" s="1">
        <v>2.1904048130284899</v>
      </c>
      <c r="BN413" s="1">
        <v>2.1904048130284899</v>
      </c>
      <c r="BO413" s="1">
        <v>2.1904048130284899</v>
      </c>
      <c r="BP413" s="1">
        <v>2.1904048130284899</v>
      </c>
      <c r="BR413" s="36" t="s">
        <v>330</v>
      </c>
    </row>
    <row r="414" spans="2:70" x14ac:dyDescent="0.3">
      <c r="B414" s="31" t="s">
        <v>186</v>
      </c>
      <c r="C414" s="1">
        <v>1.0000000000000009</v>
      </c>
      <c r="D414" s="1">
        <v>1.0000000000000009</v>
      </c>
      <c r="E414" s="1">
        <v>1.0000000000000009</v>
      </c>
      <c r="F414" s="1">
        <v>1.0000000000000009</v>
      </c>
      <c r="G414" s="1">
        <v>1.0000000000000009</v>
      </c>
      <c r="H414" s="1">
        <v>1.0000000000000009</v>
      </c>
      <c r="I414" s="1">
        <v>1.0000000000000009</v>
      </c>
      <c r="J414" s="1">
        <v>1.0000000000000009</v>
      </c>
      <c r="K414" s="1">
        <v>1.0000000000000009</v>
      </c>
      <c r="L414" s="1">
        <v>1.0000000000000009</v>
      </c>
      <c r="M414" s="1">
        <v>1.0000000000000009</v>
      </c>
      <c r="N414" s="1">
        <v>1.0000000000000009</v>
      </c>
      <c r="O414" s="1">
        <v>1.0000000000000009</v>
      </c>
      <c r="P414" s="1">
        <v>1.0000000000000009</v>
      </c>
      <c r="Q414" s="1">
        <v>1.0000000000000009</v>
      </c>
      <c r="R414" s="1">
        <v>1.0000000000000009</v>
      </c>
      <c r="S414" s="1">
        <v>1</v>
      </c>
      <c r="T414" s="1">
        <v>1</v>
      </c>
      <c r="U414" s="1">
        <v>1</v>
      </c>
      <c r="V414" s="1">
        <v>1.0000000000000009</v>
      </c>
      <c r="W414" s="1">
        <v>1</v>
      </c>
      <c r="X414" s="1">
        <v>1.0000000000000009</v>
      </c>
      <c r="Y414" s="1">
        <v>1</v>
      </c>
      <c r="Z414" s="1">
        <v>1</v>
      </c>
      <c r="AA414" s="1">
        <v>1</v>
      </c>
      <c r="AB414" s="1">
        <v>1.0000000000000009</v>
      </c>
      <c r="AC414" s="1">
        <v>1</v>
      </c>
      <c r="AD414" s="1">
        <v>1</v>
      </c>
      <c r="AE414" s="1">
        <v>1</v>
      </c>
      <c r="AF414" s="1">
        <v>1</v>
      </c>
      <c r="AG414" s="1">
        <v>1</v>
      </c>
      <c r="AH414" s="1">
        <v>1</v>
      </c>
      <c r="AI414" s="1">
        <v>1.0000000000000009</v>
      </c>
      <c r="AJ414" s="1">
        <v>1.0000000000000009</v>
      </c>
      <c r="AK414" s="1">
        <v>1</v>
      </c>
      <c r="AL414" s="1">
        <v>1.0000000000000009</v>
      </c>
      <c r="AM414" s="1">
        <v>1</v>
      </c>
      <c r="AN414" s="1">
        <v>1</v>
      </c>
      <c r="AO414" s="1">
        <v>1.0000000000000009</v>
      </c>
      <c r="AP414" s="1">
        <v>1</v>
      </c>
      <c r="AQ414" s="1">
        <v>1.0000000000000009</v>
      </c>
      <c r="AR414" s="1">
        <v>1.0815645359787467</v>
      </c>
      <c r="AS414" s="1">
        <v>1.1697818454869209</v>
      </c>
      <c r="AT414" s="1">
        <v>1.2651945589104248</v>
      </c>
      <c r="AU414" s="1">
        <v>1.3683895660307874</v>
      </c>
      <c r="AV414" s="1">
        <v>1.4800016260222473</v>
      </c>
      <c r="AW414" s="1">
        <v>1.6007172718965412</v>
      </c>
      <c r="AX414" s="1">
        <v>1.7312790334119479</v>
      </c>
      <c r="AY414" s="1">
        <v>1.8724900044219235</v>
      </c>
      <c r="AZ414" s="1">
        <v>2.0252187827574391</v>
      </c>
      <c r="BA414" s="1">
        <v>2.1904048130284899</v>
      </c>
      <c r="BB414" s="1">
        <v>2.1904048130284899</v>
      </c>
      <c r="BC414" s="1">
        <v>2.1904048130284899</v>
      </c>
      <c r="BD414" s="1">
        <v>2.1904048130284899</v>
      </c>
      <c r="BE414" s="1">
        <v>2.1904048130284899</v>
      </c>
      <c r="BF414" s="1">
        <v>2.1904048130284899</v>
      </c>
      <c r="BG414" s="1">
        <v>2.1904048130284899</v>
      </c>
      <c r="BH414" s="1">
        <v>2.1904048130284899</v>
      </c>
      <c r="BI414" s="1">
        <v>2.1904048130284899</v>
      </c>
      <c r="BJ414" s="1">
        <v>2.1904048130284899</v>
      </c>
      <c r="BK414" s="1">
        <v>2.1904048130284899</v>
      </c>
      <c r="BL414" s="1">
        <v>2.1904048130284899</v>
      </c>
      <c r="BM414" s="1">
        <v>2.1904048130284899</v>
      </c>
      <c r="BN414" s="1">
        <v>2.1904048130284899</v>
      </c>
      <c r="BO414" s="1">
        <v>2.1904048130284899</v>
      </c>
      <c r="BP414" s="1">
        <v>2.1904048130284899</v>
      </c>
      <c r="BR414" s="36" t="s">
        <v>331</v>
      </c>
    </row>
    <row r="415" spans="2:70" x14ac:dyDescent="0.3">
      <c r="B415" s="31" t="s">
        <v>187</v>
      </c>
      <c r="C415" s="1">
        <v>1.0000000000000009</v>
      </c>
      <c r="D415" s="1">
        <v>1.0000000000000009</v>
      </c>
      <c r="E415" s="1">
        <v>1.0000000000000009</v>
      </c>
      <c r="F415" s="1">
        <v>1.0000000000000009</v>
      </c>
      <c r="G415" s="1">
        <v>1.0000000000000009</v>
      </c>
      <c r="H415" s="1">
        <v>1.0000000000000009</v>
      </c>
      <c r="I415" s="1">
        <v>1.0000000000000009</v>
      </c>
      <c r="J415" s="1">
        <v>1.0000000000000009</v>
      </c>
      <c r="K415" s="1">
        <v>1.0000000000000009</v>
      </c>
      <c r="L415" s="1">
        <v>1.0000000000000009</v>
      </c>
      <c r="M415" s="1">
        <v>1.0000000000000009</v>
      </c>
      <c r="N415" s="1">
        <v>1.0000000000000009</v>
      </c>
      <c r="O415" s="1">
        <v>1.0000000000000009</v>
      </c>
      <c r="P415" s="1">
        <v>1.0000000000000009</v>
      </c>
      <c r="Q415" s="1">
        <v>1.0000000000000009</v>
      </c>
      <c r="R415" s="1">
        <v>1.0000000000000009</v>
      </c>
      <c r="S415" s="1">
        <v>1</v>
      </c>
      <c r="T415" s="1">
        <v>1</v>
      </c>
      <c r="U415" s="1">
        <v>1</v>
      </c>
      <c r="V415" s="1">
        <v>1.0000000000000009</v>
      </c>
      <c r="W415" s="1">
        <v>1</v>
      </c>
      <c r="X415" s="1">
        <v>1.0000000000000009</v>
      </c>
      <c r="Y415" s="1">
        <v>1</v>
      </c>
      <c r="Z415" s="1">
        <v>1</v>
      </c>
      <c r="AA415" s="1">
        <v>1</v>
      </c>
      <c r="AB415" s="1">
        <v>1.0000000000000009</v>
      </c>
      <c r="AC415" s="1">
        <v>1</v>
      </c>
      <c r="AD415" s="1">
        <v>1</v>
      </c>
      <c r="AE415" s="1">
        <v>1</v>
      </c>
      <c r="AF415" s="1">
        <v>1</v>
      </c>
      <c r="AG415" s="1">
        <v>1</v>
      </c>
      <c r="AH415" s="1">
        <v>1</v>
      </c>
      <c r="AI415" s="1">
        <v>1.0000000000000009</v>
      </c>
      <c r="AJ415" s="1">
        <v>1.0000000000000009</v>
      </c>
      <c r="AK415" s="1">
        <v>1</v>
      </c>
      <c r="AL415" s="1">
        <v>1.0000000000000009</v>
      </c>
      <c r="AM415" s="1">
        <v>1</v>
      </c>
      <c r="AN415" s="1">
        <v>1</v>
      </c>
      <c r="AO415" s="1">
        <v>1.0000000000000009</v>
      </c>
      <c r="AP415" s="1">
        <v>1</v>
      </c>
      <c r="AQ415" s="1">
        <v>1.0000000000000009</v>
      </c>
      <c r="AR415" s="1">
        <v>1.0815645359787467</v>
      </c>
      <c r="AS415" s="1">
        <v>1.1697818454869209</v>
      </c>
      <c r="AT415" s="1">
        <v>1.2651945589104248</v>
      </c>
      <c r="AU415" s="1">
        <v>1.3683895660307874</v>
      </c>
      <c r="AV415" s="1">
        <v>1.4800016260222473</v>
      </c>
      <c r="AW415" s="1">
        <v>1.6007172718965412</v>
      </c>
      <c r="AX415" s="1">
        <v>1.7312790334119479</v>
      </c>
      <c r="AY415" s="1">
        <v>1.8724900044219235</v>
      </c>
      <c r="AZ415" s="1">
        <v>2.0252187827574391</v>
      </c>
      <c r="BA415" s="1">
        <v>2.1904048130284899</v>
      </c>
      <c r="BB415" s="1">
        <v>2.1904048130284899</v>
      </c>
      <c r="BC415" s="1">
        <v>2.1904048130284899</v>
      </c>
      <c r="BD415" s="1">
        <v>2.1904048130284899</v>
      </c>
      <c r="BE415" s="1">
        <v>2.1904048130284899</v>
      </c>
      <c r="BF415" s="1">
        <v>2.1904048130284899</v>
      </c>
      <c r="BG415" s="1">
        <v>2.1904048130284899</v>
      </c>
      <c r="BH415" s="1">
        <v>2.1904048130284899</v>
      </c>
      <c r="BI415" s="1">
        <v>2.1904048130284899</v>
      </c>
      <c r="BJ415" s="1">
        <v>2.1904048130284899</v>
      </c>
      <c r="BK415" s="1">
        <v>2.1904048130284899</v>
      </c>
      <c r="BL415" s="1">
        <v>2.1904048130284899</v>
      </c>
      <c r="BM415" s="1">
        <v>2.1904048130284899</v>
      </c>
      <c r="BN415" s="1">
        <v>2.1904048130284899</v>
      </c>
      <c r="BO415" s="1">
        <v>2.1904048130284899</v>
      </c>
      <c r="BP415" s="1">
        <v>2.1904048130284899</v>
      </c>
      <c r="BR415" s="36" t="s">
        <v>332</v>
      </c>
    </row>
    <row r="416" spans="2:70" x14ac:dyDescent="0.3">
      <c r="B416" s="31" t="s">
        <v>188</v>
      </c>
      <c r="C416" s="1">
        <v>1.0000000000000009</v>
      </c>
      <c r="D416" s="1">
        <v>1.0000000000000009</v>
      </c>
      <c r="E416" s="1">
        <v>1.0000000000000009</v>
      </c>
      <c r="F416" s="1">
        <v>1.0000000000000009</v>
      </c>
      <c r="G416" s="1">
        <v>1.0000000000000009</v>
      </c>
      <c r="H416" s="1">
        <v>1.0000000000000009</v>
      </c>
      <c r="I416" s="1">
        <v>1.0000000000000009</v>
      </c>
      <c r="J416" s="1">
        <v>1.0000000000000009</v>
      </c>
      <c r="K416" s="1">
        <v>1.0000000000000009</v>
      </c>
      <c r="L416" s="1">
        <v>1.0000000000000009</v>
      </c>
      <c r="M416" s="1">
        <v>1.0000000000000009</v>
      </c>
      <c r="N416" s="1">
        <v>1.0000000000000009</v>
      </c>
      <c r="O416" s="1">
        <v>1.0000000000000009</v>
      </c>
      <c r="P416" s="1">
        <v>1.0000000000000009</v>
      </c>
      <c r="Q416" s="1">
        <v>1.0000000000000009</v>
      </c>
      <c r="R416" s="1">
        <v>1.0000000000000009</v>
      </c>
      <c r="S416" s="1">
        <v>1</v>
      </c>
      <c r="T416" s="1">
        <v>1</v>
      </c>
      <c r="U416" s="1">
        <v>1</v>
      </c>
      <c r="V416" s="1">
        <v>1.0000000000000009</v>
      </c>
      <c r="W416" s="1">
        <v>1</v>
      </c>
      <c r="X416" s="1">
        <v>1.0000000000000009</v>
      </c>
      <c r="Y416" s="1">
        <v>1</v>
      </c>
      <c r="Z416" s="1">
        <v>1</v>
      </c>
      <c r="AA416" s="1">
        <v>1</v>
      </c>
      <c r="AB416" s="1">
        <v>1.0000000000000009</v>
      </c>
      <c r="AC416" s="1">
        <v>1</v>
      </c>
      <c r="AD416" s="1">
        <v>1</v>
      </c>
      <c r="AE416" s="1">
        <v>1</v>
      </c>
      <c r="AF416" s="1">
        <v>1</v>
      </c>
      <c r="AG416" s="1">
        <v>1</v>
      </c>
      <c r="AH416" s="1">
        <v>1</v>
      </c>
      <c r="AI416" s="1">
        <v>1.0000000000000009</v>
      </c>
      <c r="AJ416" s="1">
        <v>1.0000000000000009</v>
      </c>
      <c r="AK416" s="1">
        <v>1</v>
      </c>
      <c r="AL416" s="1">
        <v>1.0000000000000009</v>
      </c>
      <c r="AM416" s="1">
        <v>1</v>
      </c>
      <c r="AN416" s="1">
        <v>1</v>
      </c>
      <c r="AO416" s="1">
        <v>1.0000000000000009</v>
      </c>
      <c r="AP416" s="1">
        <v>1</v>
      </c>
      <c r="AQ416" s="1">
        <v>1.0000000000000009</v>
      </c>
      <c r="AR416" s="1">
        <v>1.0815645359787467</v>
      </c>
      <c r="AS416" s="1">
        <v>1.1697818454869209</v>
      </c>
      <c r="AT416" s="1">
        <v>1.2651945589104248</v>
      </c>
      <c r="AU416" s="1">
        <v>1.3683895660307874</v>
      </c>
      <c r="AV416" s="1">
        <v>1.4800016260222473</v>
      </c>
      <c r="AW416" s="1">
        <v>1.6007172718965412</v>
      </c>
      <c r="AX416" s="1">
        <v>1.7312790334119479</v>
      </c>
      <c r="AY416" s="1">
        <v>1.8724900044219235</v>
      </c>
      <c r="AZ416" s="1">
        <v>2.0252187827574391</v>
      </c>
      <c r="BA416" s="1">
        <v>2.1904048130284899</v>
      </c>
      <c r="BB416" s="1">
        <v>2.1904048130284899</v>
      </c>
      <c r="BC416" s="1">
        <v>2.1904048130284899</v>
      </c>
      <c r="BD416" s="1">
        <v>2.1904048130284899</v>
      </c>
      <c r="BE416" s="1">
        <v>2.1904048130284899</v>
      </c>
      <c r="BF416" s="1">
        <v>2.1904048130284899</v>
      </c>
      <c r="BG416" s="1">
        <v>2.1904048130284899</v>
      </c>
      <c r="BH416" s="1">
        <v>2.1904048130284899</v>
      </c>
      <c r="BI416" s="1">
        <v>2.1904048130284899</v>
      </c>
      <c r="BJ416" s="1">
        <v>2.1904048130284899</v>
      </c>
      <c r="BK416" s="1">
        <v>2.1904048130284899</v>
      </c>
      <c r="BL416" s="1">
        <v>2.1904048130284899</v>
      </c>
      <c r="BM416" s="1">
        <v>2.1904048130284899</v>
      </c>
      <c r="BN416" s="1">
        <v>2.1904048130284899</v>
      </c>
      <c r="BO416" s="1">
        <v>2.1904048130284899</v>
      </c>
      <c r="BP416" s="1">
        <v>2.1904048130284899</v>
      </c>
      <c r="BR416" s="36" t="s">
        <v>333</v>
      </c>
    </row>
    <row r="417" spans="2:70" x14ac:dyDescent="0.3">
      <c r="B417" s="31" t="s">
        <v>189</v>
      </c>
      <c r="C417" s="1">
        <v>1.0000000000000009</v>
      </c>
      <c r="D417" s="1">
        <v>1.0000000000000009</v>
      </c>
      <c r="E417" s="1">
        <v>1.0000000000000009</v>
      </c>
      <c r="F417" s="1">
        <v>1.0000000000000009</v>
      </c>
      <c r="G417" s="1">
        <v>1.0000000000000009</v>
      </c>
      <c r="H417" s="1">
        <v>1.0000000000000009</v>
      </c>
      <c r="I417" s="1">
        <v>1.0000000000000009</v>
      </c>
      <c r="J417" s="1">
        <v>1.0000000000000009</v>
      </c>
      <c r="K417" s="1">
        <v>1.0000000000000009</v>
      </c>
      <c r="L417" s="1">
        <v>1.0000000000000009</v>
      </c>
      <c r="M417" s="1">
        <v>1.0000000000000009</v>
      </c>
      <c r="N417" s="1">
        <v>1.0000000000000009</v>
      </c>
      <c r="O417" s="1">
        <v>1.0000000000000009</v>
      </c>
      <c r="P417" s="1">
        <v>1.0000000000000009</v>
      </c>
      <c r="Q417" s="1">
        <v>1.0000000000000009</v>
      </c>
      <c r="R417" s="1">
        <v>1.0000000000000009</v>
      </c>
      <c r="S417" s="1">
        <v>1</v>
      </c>
      <c r="T417" s="1">
        <v>1</v>
      </c>
      <c r="U417" s="1">
        <v>1</v>
      </c>
      <c r="V417" s="1">
        <v>1.0000000000000009</v>
      </c>
      <c r="W417" s="1">
        <v>1</v>
      </c>
      <c r="X417" s="1">
        <v>1.0000000000000009</v>
      </c>
      <c r="Y417" s="1">
        <v>1</v>
      </c>
      <c r="Z417" s="1">
        <v>1</v>
      </c>
      <c r="AA417" s="1">
        <v>1</v>
      </c>
      <c r="AB417" s="1">
        <v>1.0000000000000009</v>
      </c>
      <c r="AC417" s="1">
        <v>1</v>
      </c>
      <c r="AD417" s="1">
        <v>1</v>
      </c>
      <c r="AE417" s="1">
        <v>1</v>
      </c>
      <c r="AF417" s="1">
        <v>1</v>
      </c>
      <c r="AG417" s="1">
        <v>1</v>
      </c>
      <c r="AH417" s="1">
        <v>1</v>
      </c>
      <c r="AI417" s="1">
        <v>1.0000000000000009</v>
      </c>
      <c r="AJ417" s="1">
        <v>1.0000000000000009</v>
      </c>
      <c r="AK417" s="1">
        <v>1</v>
      </c>
      <c r="AL417" s="1">
        <v>1.0000000000000009</v>
      </c>
      <c r="AM417" s="1">
        <v>1</v>
      </c>
      <c r="AN417" s="1">
        <v>1</v>
      </c>
      <c r="AO417" s="1">
        <v>1.0000000000000009</v>
      </c>
      <c r="AP417" s="1">
        <v>1</v>
      </c>
      <c r="AQ417" s="1">
        <v>1.0000000000000009</v>
      </c>
      <c r="AR417" s="1">
        <v>1.0815645359787467</v>
      </c>
      <c r="AS417" s="1">
        <v>1.1697818454869209</v>
      </c>
      <c r="AT417" s="1">
        <v>1.2651945589104248</v>
      </c>
      <c r="AU417" s="1">
        <v>1.3683895660307874</v>
      </c>
      <c r="AV417" s="1">
        <v>1.4800016260222473</v>
      </c>
      <c r="AW417" s="1">
        <v>1.6007172718965412</v>
      </c>
      <c r="AX417" s="1">
        <v>1.7312790334119479</v>
      </c>
      <c r="AY417" s="1">
        <v>1.8724900044219235</v>
      </c>
      <c r="AZ417" s="1">
        <v>2.0252187827574391</v>
      </c>
      <c r="BA417" s="1">
        <v>2.1904048130284899</v>
      </c>
      <c r="BB417" s="1">
        <v>2.1904048130284899</v>
      </c>
      <c r="BC417" s="1">
        <v>2.1904048130284899</v>
      </c>
      <c r="BD417" s="1">
        <v>2.1904048130284899</v>
      </c>
      <c r="BE417" s="1">
        <v>2.1904048130284899</v>
      </c>
      <c r="BF417" s="1">
        <v>2.1904048130284899</v>
      </c>
      <c r="BG417" s="1">
        <v>2.1904048130284899</v>
      </c>
      <c r="BH417" s="1">
        <v>2.1904048130284899</v>
      </c>
      <c r="BI417" s="1">
        <v>2.1904048130284899</v>
      </c>
      <c r="BJ417" s="1">
        <v>2.1904048130284899</v>
      </c>
      <c r="BK417" s="1">
        <v>2.1904048130284899</v>
      </c>
      <c r="BL417" s="1">
        <v>2.1904048130284899</v>
      </c>
      <c r="BM417" s="1">
        <v>2.1904048130284899</v>
      </c>
      <c r="BN417" s="1">
        <v>2.1904048130284899</v>
      </c>
      <c r="BO417" s="1">
        <v>2.1904048130284899</v>
      </c>
      <c r="BP417" s="1">
        <v>2.1904048130284899</v>
      </c>
      <c r="BR417" s="36" t="s">
        <v>334</v>
      </c>
    </row>
    <row r="418" spans="2:70" x14ac:dyDescent="0.3">
      <c r="B418" s="31" t="s">
        <v>190</v>
      </c>
      <c r="C418" s="1">
        <v>1.0000000000000009</v>
      </c>
      <c r="D418" s="1">
        <v>1.0000000000000009</v>
      </c>
      <c r="E418" s="1">
        <v>1.0000000000000009</v>
      </c>
      <c r="F418" s="1">
        <v>1.0000000000000009</v>
      </c>
      <c r="G418" s="1">
        <v>1.0000000000000009</v>
      </c>
      <c r="H418" s="1">
        <v>1.0000000000000009</v>
      </c>
      <c r="I418" s="1">
        <v>1.0000000000000009</v>
      </c>
      <c r="J418" s="1">
        <v>1.0000000000000009</v>
      </c>
      <c r="K418" s="1">
        <v>1.0000000000000009</v>
      </c>
      <c r="L418" s="1">
        <v>1.0000000000000009</v>
      </c>
      <c r="M418" s="1">
        <v>1.0000000000000009</v>
      </c>
      <c r="N418" s="1">
        <v>1.0000000000000009</v>
      </c>
      <c r="O418" s="1">
        <v>1.0000000000000009</v>
      </c>
      <c r="P418" s="1">
        <v>1.0000000000000009</v>
      </c>
      <c r="Q418" s="1">
        <v>1.0000000000000009</v>
      </c>
      <c r="R418" s="1">
        <v>1.0000000000000009</v>
      </c>
      <c r="S418" s="1">
        <v>1</v>
      </c>
      <c r="T418" s="1">
        <v>1</v>
      </c>
      <c r="U418" s="1">
        <v>1</v>
      </c>
      <c r="V418" s="1">
        <v>1.0000000000000009</v>
      </c>
      <c r="W418" s="1">
        <v>1</v>
      </c>
      <c r="X418" s="1">
        <v>1.0000000000000009</v>
      </c>
      <c r="Y418" s="1">
        <v>1</v>
      </c>
      <c r="Z418" s="1">
        <v>1</v>
      </c>
      <c r="AA418" s="1">
        <v>1</v>
      </c>
      <c r="AB418" s="1">
        <v>1.0000000000000009</v>
      </c>
      <c r="AC418" s="1">
        <v>1</v>
      </c>
      <c r="AD418" s="1">
        <v>1</v>
      </c>
      <c r="AE418" s="1">
        <v>1</v>
      </c>
      <c r="AF418" s="1">
        <v>1</v>
      </c>
      <c r="AG418" s="1">
        <v>1</v>
      </c>
      <c r="AH418" s="1">
        <v>1</v>
      </c>
      <c r="AI418" s="1">
        <v>1.0000000000000009</v>
      </c>
      <c r="AJ418" s="1">
        <v>1.0000000000000009</v>
      </c>
      <c r="AK418" s="1">
        <v>1</v>
      </c>
      <c r="AL418" s="1">
        <v>1.0000000000000009</v>
      </c>
      <c r="AM418" s="1">
        <v>1</v>
      </c>
      <c r="AN418" s="1">
        <v>1</v>
      </c>
      <c r="AO418" s="1">
        <v>1.0000000000000009</v>
      </c>
      <c r="AP418" s="1">
        <v>1</v>
      </c>
      <c r="AQ418" s="1">
        <v>1.0000000000000009</v>
      </c>
      <c r="AR418" s="1">
        <v>1.0815645359787467</v>
      </c>
      <c r="AS418" s="1">
        <v>1.1697818454869209</v>
      </c>
      <c r="AT418" s="1">
        <v>1.2651945589104248</v>
      </c>
      <c r="AU418" s="1">
        <v>1.3683895660307874</v>
      </c>
      <c r="AV418" s="1">
        <v>1.4800016260222473</v>
      </c>
      <c r="AW418" s="1">
        <v>1.6007172718965412</v>
      </c>
      <c r="AX418" s="1">
        <v>1.7312790334119479</v>
      </c>
      <c r="AY418" s="1">
        <v>1.8724900044219235</v>
      </c>
      <c r="AZ418" s="1">
        <v>2.0252187827574391</v>
      </c>
      <c r="BA418" s="1">
        <v>2.1904048130284899</v>
      </c>
      <c r="BB418" s="1">
        <v>2.1904048130284899</v>
      </c>
      <c r="BC418" s="1">
        <v>2.1904048130284899</v>
      </c>
      <c r="BD418" s="1">
        <v>2.1904048130284899</v>
      </c>
      <c r="BE418" s="1">
        <v>2.1904048130284899</v>
      </c>
      <c r="BF418" s="1">
        <v>2.1904048130284899</v>
      </c>
      <c r="BG418" s="1">
        <v>2.1904048130284899</v>
      </c>
      <c r="BH418" s="1">
        <v>2.1904048130284899</v>
      </c>
      <c r="BI418" s="1">
        <v>2.1904048130284899</v>
      </c>
      <c r="BJ418" s="1">
        <v>2.1904048130284899</v>
      </c>
      <c r="BK418" s="1">
        <v>2.1904048130284899</v>
      </c>
      <c r="BL418" s="1">
        <v>2.1904048130284899</v>
      </c>
      <c r="BM418" s="1">
        <v>2.1904048130284899</v>
      </c>
      <c r="BN418" s="1">
        <v>2.1904048130284899</v>
      </c>
      <c r="BO418" s="1">
        <v>2.1904048130284899</v>
      </c>
      <c r="BP418" s="1">
        <v>2.1904048130284899</v>
      </c>
      <c r="BR418" s="36" t="s">
        <v>335</v>
      </c>
    </row>
    <row r="419" spans="2:70" x14ac:dyDescent="0.3">
      <c r="B419" s="31" t="s">
        <v>191</v>
      </c>
      <c r="C419" s="1">
        <v>1.0000000000000009</v>
      </c>
      <c r="D419" s="1">
        <v>1.0000000000000009</v>
      </c>
      <c r="E419" s="1">
        <v>1.0000000000000009</v>
      </c>
      <c r="F419" s="1">
        <v>1.0000000000000009</v>
      </c>
      <c r="G419" s="1">
        <v>1.0000000000000009</v>
      </c>
      <c r="H419" s="1">
        <v>1.0000000000000009</v>
      </c>
      <c r="I419" s="1">
        <v>1.0000000000000009</v>
      </c>
      <c r="J419" s="1">
        <v>1.0000000000000009</v>
      </c>
      <c r="K419" s="1">
        <v>1.0000000000000009</v>
      </c>
      <c r="L419" s="1">
        <v>1.0000000000000009</v>
      </c>
      <c r="M419" s="1">
        <v>1.0000000000000009</v>
      </c>
      <c r="N419" s="1">
        <v>1.0000000000000009</v>
      </c>
      <c r="O419" s="1">
        <v>1.0000000000000009</v>
      </c>
      <c r="P419" s="1">
        <v>1.0000000000000009</v>
      </c>
      <c r="Q419" s="1">
        <v>1.0000000000000009</v>
      </c>
      <c r="R419" s="1">
        <v>1.0000000000000009</v>
      </c>
      <c r="S419" s="1">
        <v>1</v>
      </c>
      <c r="T419" s="1">
        <v>1</v>
      </c>
      <c r="U419" s="1">
        <v>1</v>
      </c>
      <c r="V419" s="1">
        <v>1.0000000000000009</v>
      </c>
      <c r="W419" s="1">
        <v>1</v>
      </c>
      <c r="X419" s="1">
        <v>1.0000000000000009</v>
      </c>
      <c r="Y419" s="1">
        <v>1</v>
      </c>
      <c r="Z419" s="1">
        <v>1</v>
      </c>
      <c r="AA419" s="1">
        <v>1</v>
      </c>
      <c r="AB419" s="1">
        <v>1.0000000000000009</v>
      </c>
      <c r="AC419" s="1">
        <v>1</v>
      </c>
      <c r="AD419" s="1">
        <v>1</v>
      </c>
      <c r="AE419" s="1">
        <v>1</v>
      </c>
      <c r="AF419" s="1">
        <v>1</v>
      </c>
      <c r="AG419" s="1">
        <v>1</v>
      </c>
      <c r="AH419" s="1">
        <v>1</v>
      </c>
      <c r="AI419" s="1">
        <v>1.0000000000000009</v>
      </c>
      <c r="AJ419" s="1">
        <v>1.0000000000000009</v>
      </c>
      <c r="AK419" s="1">
        <v>1</v>
      </c>
      <c r="AL419" s="1">
        <v>1.0000000000000009</v>
      </c>
      <c r="AM419" s="1">
        <v>1</v>
      </c>
      <c r="AN419" s="1">
        <v>1</v>
      </c>
      <c r="AO419" s="1">
        <v>1.0000000000000009</v>
      </c>
      <c r="AP419" s="1">
        <v>1</v>
      </c>
      <c r="AQ419" s="1">
        <v>1.0000000000000009</v>
      </c>
      <c r="AR419" s="1">
        <v>1.0815645359787467</v>
      </c>
      <c r="AS419" s="1">
        <v>1.1697818454869209</v>
      </c>
      <c r="AT419" s="1">
        <v>1.2651945589104248</v>
      </c>
      <c r="AU419" s="1">
        <v>1.3683895660307874</v>
      </c>
      <c r="AV419" s="1">
        <v>1.4800016260222473</v>
      </c>
      <c r="AW419" s="1">
        <v>1.6007172718965412</v>
      </c>
      <c r="AX419" s="1">
        <v>1.7312790334119479</v>
      </c>
      <c r="AY419" s="1">
        <v>1.8724900044219235</v>
      </c>
      <c r="AZ419" s="1">
        <v>2.0252187827574391</v>
      </c>
      <c r="BA419" s="1">
        <v>2.1904048130284899</v>
      </c>
      <c r="BB419" s="1">
        <v>2.1904048130284899</v>
      </c>
      <c r="BC419" s="1">
        <v>2.1904048130284899</v>
      </c>
      <c r="BD419" s="1">
        <v>2.1904048130284899</v>
      </c>
      <c r="BE419" s="1">
        <v>2.1904048130284899</v>
      </c>
      <c r="BF419" s="1">
        <v>2.1904048130284899</v>
      </c>
      <c r="BG419" s="1">
        <v>2.1904048130284899</v>
      </c>
      <c r="BH419" s="1">
        <v>2.1904048130284899</v>
      </c>
      <c r="BI419" s="1">
        <v>2.1904048130284899</v>
      </c>
      <c r="BJ419" s="1">
        <v>2.1904048130284899</v>
      </c>
      <c r="BK419" s="1">
        <v>2.1904048130284899</v>
      </c>
      <c r="BL419" s="1">
        <v>2.1904048130284899</v>
      </c>
      <c r="BM419" s="1">
        <v>2.1904048130284899</v>
      </c>
      <c r="BN419" s="1">
        <v>2.1904048130284899</v>
      </c>
      <c r="BO419" s="1">
        <v>2.1904048130284899</v>
      </c>
      <c r="BP419" s="1">
        <v>2.1904048130284899</v>
      </c>
      <c r="BR419" s="36" t="s">
        <v>336</v>
      </c>
    </row>
    <row r="420" spans="2:70" x14ac:dyDescent="0.3">
      <c r="B420" s="31" t="s">
        <v>192</v>
      </c>
      <c r="C420" s="1">
        <v>1.0000000000000009</v>
      </c>
      <c r="D420" s="1">
        <v>1.0000000000000009</v>
      </c>
      <c r="E420" s="1">
        <v>1.0000000000000009</v>
      </c>
      <c r="F420" s="1">
        <v>1.0000000000000009</v>
      </c>
      <c r="G420" s="1">
        <v>1.0000000000000009</v>
      </c>
      <c r="H420" s="1">
        <v>1.0000000000000009</v>
      </c>
      <c r="I420" s="1">
        <v>1.0000000000000009</v>
      </c>
      <c r="J420" s="1">
        <v>1.0000000000000009</v>
      </c>
      <c r="K420" s="1">
        <v>1.0000000000000009</v>
      </c>
      <c r="L420" s="1">
        <v>1.0000000000000009</v>
      </c>
      <c r="M420" s="1">
        <v>1.0000000000000009</v>
      </c>
      <c r="N420" s="1">
        <v>1.0000000000000009</v>
      </c>
      <c r="O420" s="1">
        <v>1.0000000000000009</v>
      </c>
      <c r="P420" s="1">
        <v>1.0000000000000009</v>
      </c>
      <c r="Q420" s="1">
        <v>1.0000000000000009</v>
      </c>
      <c r="R420" s="1">
        <v>1.0000000000000009</v>
      </c>
      <c r="S420" s="1">
        <v>1</v>
      </c>
      <c r="T420" s="1">
        <v>1</v>
      </c>
      <c r="U420" s="1">
        <v>1</v>
      </c>
      <c r="V420" s="1">
        <v>1.0000000000000009</v>
      </c>
      <c r="W420" s="1">
        <v>1</v>
      </c>
      <c r="X420" s="1">
        <v>1.0000000000000009</v>
      </c>
      <c r="Y420" s="1">
        <v>1</v>
      </c>
      <c r="Z420" s="1">
        <v>1</v>
      </c>
      <c r="AA420" s="1">
        <v>1</v>
      </c>
      <c r="AB420" s="1">
        <v>1.0000000000000009</v>
      </c>
      <c r="AC420" s="1">
        <v>1</v>
      </c>
      <c r="AD420" s="1">
        <v>1</v>
      </c>
      <c r="AE420" s="1">
        <v>1</v>
      </c>
      <c r="AF420" s="1">
        <v>1</v>
      </c>
      <c r="AG420" s="1">
        <v>1</v>
      </c>
      <c r="AH420" s="1">
        <v>1</v>
      </c>
      <c r="AI420" s="1">
        <v>1.0000000000000009</v>
      </c>
      <c r="AJ420" s="1">
        <v>1.0000000000000009</v>
      </c>
      <c r="AK420" s="1">
        <v>1</v>
      </c>
      <c r="AL420" s="1">
        <v>1.0000000000000009</v>
      </c>
      <c r="AM420" s="1">
        <v>1</v>
      </c>
      <c r="AN420" s="1">
        <v>1</v>
      </c>
      <c r="AO420" s="1">
        <v>1.0000000000000009</v>
      </c>
      <c r="AP420" s="1">
        <v>1</v>
      </c>
      <c r="AQ420" s="1">
        <v>1.0000000000000009</v>
      </c>
      <c r="AR420" s="1">
        <v>1.0815645359787467</v>
      </c>
      <c r="AS420" s="1">
        <v>1.1697818454869209</v>
      </c>
      <c r="AT420" s="1">
        <v>1.2651945589104248</v>
      </c>
      <c r="AU420" s="1">
        <v>1.3683895660307874</v>
      </c>
      <c r="AV420" s="1">
        <v>1.4800016260222473</v>
      </c>
      <c r="AW420" s="1">
        <v>1.6007172718965412</v>
      </c>
      <c r="AX420" s="1">
        <v>1.7312790334119479</v>
      </c>
      <c r="AY420" s="1">
        <v>1.8724900044219235</v>
      </c>
      <c r="AZ420" s="1">
        <v>2.0252187827574391</v>
      </c>
      <c r="BA420" s="1">
        <v>2.1904048130284899</v>
      </c>
      <c r="BB420" s="1">
        <v>2.1904048130284899</v>
      </c>
      <c r="BC420" s="1">
        <v>2.1904048130284899</v>
      </c>
      <c r="BD420" s="1">
        <v>2.1904048130284899</v>
      </c>
      <c r="BE420" s="1">
        <v>2.1904048130284899</v>
      </c>
      <c r="BF420" s="1">
        <v>2.1904048130284899</v>
      </c>
      <c r="BG420" s="1">
        <v>2.1904048130284899</v>
      </c>
      <c r="BH420" s="1">
        <v>2.1904048130284899</v>
      </c>
      <c r="BI420" s="1">
        <v>2.1904048130284899</v>
      </c>
      <c r="BJ420" s="1">
        <v>2.1904048130284899</v>
      </c>
      <c r="BK420" s="1">
        <v>2.1904048130284899</v>
      </c>
      <c r="BL420" s="1">
        <v>2.1904048130284899</v>
      </c>
      <c r="BM420" s="1">
        <v>2.1904048130284899</v>
      </c>
      <c r="BN420" s="1">
        <v>2.1904048130284899</v>
      </c>
      <c r="BO420" s="1">
        <v>2.1904048130284899</v>
      </c>
      <c r="BP420" s="1">
        <v>2.1904048130284899</v>
      </c>
      <c r="BR420" s="36" t="s">
        <v>337</v>
      </c>
    </row>
    <row r="421" spans="2:70" x14ac:dyDescent="0.3">
      <c r="B421" s="31" t="s">
        <v>193</v>
      </c>
      <c r="C421" s="1">
        <v>1.0000000000000009</v>
      </c>
      <c r="D421" s="1">
        <v>1.0000000000000009</v>
      </c>
      <c r="E421" s="1">
        <v>1.0000000000000009</v>
      </c>
      <c r="F421" s="1">
        <v>1.0000000000000009</v>
      </c>
      <c r="G421" s="1">
        <v>1.0000000000000009</v>
      </c>
      <c r="H421" s="1">
        <v>1.0000000000000009</v>
      </c>
      <c r="I421" s="1">
        <v>1.0000000000000009</v>
      </c>
      <c r="J421" s="1">
        <v>1.0000000000000009</v>
      </c>
      <c r="K421" s="1">
        <v>1.0000000000000009</v>
      </c>
      <c r="L421" s="1">
        <v>1.0000000000000009</v>
      </c>
      <c r="M421" s="1">
        <v>1.0000000000000009</v>
      </c>
      <c r="N421" s="1">
        <v>1.0000000000000009</v>
      </c>
      <c r="O421" s="1">
        <v>1.0000000000000009</v>
      </c>
      <c r="P421" s="1">
        <v>1.0000000000000009</v>
      </c>
      <c r="Q421" s="1">
        <v>1.0000000000000009</v>
      </c>
      <c r="R421" s="1">
        <v>1.0000000000000009</v>
      </c>
      <c r="S421" s="1">
        <v>1</v>
      </c>
      <c r="T421" s="1">
        <v>1</v>
      </c>
      <c r="U421" s="1">
        <v>1</v>
      </c>
      <c r="V421" s="1">
        <v>1.0000000000000009</v>
      </c>
      <c r="W421" s="1">
        <v>1</v>
      </c>
      <c r="X421" s="1">
        <v>1.0000000000000009</v>
      </c>
      <c r="Y421" s="1">
        <v>1</v>
      </c>
      <c r="Z421" s="1">
        <v>1</v>
      </c>
      <c r="AA421" s="1">
        <v>1</v>
      </c>
      <c r="AB421" s="1">
        <v>1.0000000000000009</v>
      </c>
      <c r="AC421" s="1">
        <v>1</v>
      </c>
      <c r="AD421" s="1">
        <v>1</v>
      </c>
      <c r="AE421" s="1">
        <v>1</v>
      </c>
      <c r="AF421" s="1">
        <v>1</v>
      </c>
      <c r="AG421" s="1">
        <v>1</v>
      </c>
      <c r="AH421" s="1">
        <v>1</v>
      </c>
      <c r="AI421" s="1">
        <v>1.0000000000000009</v>
      </c>
      <c r="AJ421" s="1">
        <v>1.0000000000000009</v>
      </c>
      <c r="AK421" s="1">
        <v>1</v>
      </c>
      <c r="AL421" s="1">
        <v>1.0000000000000009</v>
      </c>
      <c r="AM421" s="1">
        <v>1</v>
      </c>
      <c r="AN421" s="1">
        <v>1</v>
      </c>
      <c r="AO421" s="1">
        <v>1.0000000000000009</v>
      </c>
      <c r="AP421" s="1">
        <v>1</v>
      </c>
      <c r="AQ421" s="1">
        <v>1.0000000000000009</v>
      </c>
      <c r="AR421" s="1">
        <v>1.0815645359787467</v>
      </c>
      <c r="AS421" s="1">
        <v>1.1697818454869209</v>
      </c>
      <c r="AT421" s="1">
        <v>1.2651945589104248</v>
      </c>
      <c r="AU421" s="1">
        <v>1.3683895660307874</v>
      </c>
      <c r="AV421" s="1">
        <v>1.4800016260222473</v>
      </c>
      <c r="AW421" s="1">
        <v>1.6007172718965412</v>
      </c>
      <c r="AX421" s="1">
        <v>1.7312790334119479</v>
      </c>
      <c r="AY421" s="1">
        <v>1.8724900044219235</v>
      </c>
      <c r="AZ421" s="1">
        <v>2.0252187827574391</v>
      </c>
      <c r="BA421" s="1">
        <v>2.1904048130284899</v>
      </c>
      <c r="BB421" s="1">
        <v>2.1904048130284899</v>
      </c>
      <c r="BC421" s="1">
        <v>2.1904048130284899</v>
      </c>
      <c r="BD421" s="1">
        <v>2.1904048130284899</v>
      </c>
      <c r="BE421" s="1">
        <v>2.1904048130284899</v>
      </c>
      <c r="BF421" s="1">
        <v>2.1904048130284899</v>
      </c>
      <c r="BG421" s="1">
        <v>2.1904048130284899</v>
      </c>
      <c r="BH421" s="1">
        <v>2.1904048130284899</v>
      </c>
      <c r="BI421" s="1">
        <v>2.1904048130284899</v>
      </c>
      <c r="BJ421" s="1">
        <v>2.1904048130284899</v>
      </c>
      <c r="BK421" s="1">
        <v>2.1904048130284899</v>
      </c>
      <c r="BL421" s="1">
        <v>2.1904048130284899</v>
      </c>
      <c r="BM421" s="1">
        <v>2.1904048130284899</v>
      </c>
      <c r="BN421" s="1">
        <v>2.1904048130284899</v>
      </c>
      <c r="BO421" s="1">
        <v>2.1904048130284899</v>
      </c>
      <c r="BP421" s="1">
        <v>2.1904048130284899</v>
      </c>
      <c r="BR421" s="36" t="s">
        <v>338</v>
      </c>
    </row>
    <row r="422" spans="2:70" x14ac:dyDescent="0.3">
      <c r="B422" s="31" t="s">
        <v>194</v>
      </c>
      <c r="C422" s="1">
        <v>1.0000000000000009</v>
      </c>
      <c r="D422" s="1">
        <v>1.0000000000000009</v>
      </c>
      <c r="E422" s="1">
        <v>1.0000000000000009</v>
      </c>
      <c r="F422" s="1">
        <v>1.0000000000000009</v>
      </c>
      <c r="G422" s="1">
        <v>1.0000000000000009</v>
      </c>
      <c r="H422" s="1">
        <v>1.0000000000000009</v>
      </c>
      <c r="I422" s="1">
        <v>1.0000000000000009</v>
      </c>
      <c r="J422" s="1">
        <v>1.0000000000000009</v>
      </c>
      <c r="K422" s="1">
        <v>1.0000000000000009</v>
      </c>
      <c r="L422" s="1">
        <v>1.0000000000000009</v>
      </c>
      <c r="M422" s="1">
        <v>1.0000000000000009</v>
      </c>
      <c r="N422" s="1">
        <v>1.0000000000000009</v>
      </c>
      <c r="O422" s="1">
        <v>1.0000000000000009</v>
      </c>
      <c r="P422" s="1">
        <v>1.0000000000000009</v>
      </c>
      <c r="Q422" s="1">
        <v>1.0000000000000009</v>
      </c>
      <c r="R422" s="1">
        <v>1.0000000000000009</v>
      </c>
      <c r="S422" s="1">
        <v>1</v>
      </c>
      <c r="T422" s="1">
        <v>1</v>
      </c>
      <c r="U422" s="1">
        <v>1</v>
      </c>
      <c r="V422" s="1">
        <v>1.0000000000000009</v>
      </c>
      <c r="W422" s="1">
        <v>1</v>
      </c>
      <c r="X422" s="1">
        <v>1.0000000000000009</v>
      </c>
      <c r="Y422" s="1">
        <v>1</v>
      </c>
      <c r="Z422" s="1">
        <v>1</v>
      </c>
      <c r="AA422" s="1">
        <v>1</v>
      </c>
      <c r="AB422" s="1">
        <v>1.0000000000000009</v>
      </c>
      <c r="AC422" s="1">
        <v>1</v>
      </c>
      <c r="AD422" s="1">
        <v>1</v>
      </c>
      <c r="AE422" s="1">
        <v>1</v>
      </c>
      <c r="AF422" s="1">
        <v>1</v>
      </c>
      <c r="AG422" s="1">
        <v>1</v>
      </c>
      <c r="AH422" s="1">
        <v>1</v>
      </c>
      <c r="AI422" s="1">
        <v>1.0000000000000009</v>
      </c>
      <c r="AJ422" s="1">
        <v>1.0000000000000009</v>
      </c>
      <c r="AK422" s="1">
        <v>1</v>
      </c>
      <c r="AL422" s="1">
        <v>1.0000000000000009</v>
      </c>
      <c r="AM422" s="1">
        <v>1</v>
      </c>
      <c r="AN422" s="1">
        <v>1</v>
      </c>
      <c r="AO422" s="1">
        <v>1.0000000000000009</v>
      </c>
      <c r="AP422" s="1">
        <v>1</v>
      </c>
      <c r="AQ422" s="1">
        <v>1.0000000000000009</v>
      </c>
      <c r="AR422" s="1">
        <v>1.0815645359787467</v>
      </c>
      <c r="AS422" s="1">
        <v>1.1697818454869209</v>
      </c>
      <c r="AT422" s="1">
        <v>1.2651945589104248</v>
      </c>
      <c r="AU422" s="1">
        <v>1.3683895660307874</v>
      </c>
      <c r="AV422" s="1">
        <v>1.4800016260222473</v>
      </c>
      <c r="AW422" s="1">
        <v>1.6007172718965412</v>
      </c>
      <c r="AX422" s="1">
        <v>1.7312790334119479</v>
      </c>
      <c r="AY422" s="1">
        <v>1.8724900044219235</v>
      </c>
      <c r="AZ422" s="1">
        <v>2.0252187827574391</v>
      </c>
      <c r="BA422" s="1">
        <v>2.1904048130284899</v>
      </c>
      <c r="BB422" s="1">
        <v>2.1904048130284899</v>
      </c>
      <c r="BC422" s="1">
        <v>2.1904048130284899</v>
      </c>
      <c r="BD422" s="1">
        <v>2.1904048130284899</v>
      </c>
      <c r="BE422" s="1">
        <v>2.1904048130284899</v>
      </c>
      <c r="BF422" s="1">
        <v>2.1904048130284899</v>
      </c>
      <c r="BG422" s="1">
        <v>2.1904048130284899</v>
      </c>
      <c r="BH422" s="1">
        <v>2.1904048130284899</v>
      </c>
      <c r="BI422" s="1">
        <v>2.1904048130284899</v>
      </c>
      <c r="BJ422" s="1">
        <v>2.1904048130284899</v>
      </c>
      <c r="BK422" s="1">
        <v>2.1904048130284899</v>
      </c>
      <c r="BL422" s="1">
        <v>2.1904048130284899</v>
      </c>
      <c r="BM422" s="1">
        <v>2.1904048130284899</v>
      </c>
      <c r="BN422" s="1">
        <v>2.1904048130284899</v>
      </c>
      <c r="BO422" s="1">
        <v>2.1904048130284899</v>
      </c>
      <c r="BP422" s="1">
        <v>2.1904048130284899</v>
      </c>
      <c r="BR422" s="36" t="s">
        <v>339</v>
      </c>
    </row>
    <row r="423" spans="2:70" x14ac:dyDescent="0.3">
      <c r="B423" s="31" t="s">
        <v>195</v>
      </c>
      <c r="C423" s="1">
        <v>1.0000000000000009</v>
      </c>
      <c r="D423" s="1">
        <v>1.0000000000000009</v>
      </c>
      <c r="E423" s="1">
        <v>1.0000000000000009</v>
      </c>
      <c r="F423" s="1">
        <v>1.0000000000000009</v>
      </c>
      <c r="G423" s="1">
        <v>1.0000000000000009</v>
      </c>
      <c r="H423" s="1">
        <v>1.0000000000000009</v>
      </c>
      <c r="I423" s="1">
        <v>1.0000000000000009</v>
      </c>
      <c r="J423" s="1">
        <v>1.0000000000000009</v>
      </c>
      <c r="K423" s="1">
        <v>1.0000000000000009</v>
      </c>
      <c r="L423" s="1">
        <v>1.0000000000000009</v>
      </c>
      <c r="M423" s="1">
        <v>1.0000000000000009</v>
      </c>
      <c r="N423" s="1">
        <v>1.0000000000000009</v>
      </c>
      <c r="O423" s="1">
        <v>1.0000000000000009</v>
      </c>
      <c r="P423" s="1">
        <v>1.0000000000000009</v>
      </c>
      <c r="Q423" s="1">
        <v>1.0000000000000009</v>
      </c>
      <c r="R423" s="1">
        <v>1.0000000000000009</v>
      </c>
      <c r="S423" s="1">
        <v>1</v>
      </c>
      <c r="T423" s="1">
        <v>1</v>
      </c>
      <c r="U423" s="1">
        <v>1</v>
      </c>
      <c r="V423" s="1">
        <v>1.0000000000000009</v>
      </c>
      <c r="W423" s="1">
        <v>1</v>
      </c>
      <c r="X423" s="1">
        <v>1.0000000000000009</v>
      </c>
      <c r="Y423" s="1">
        <v>1</v>
      </c>
      <c r="Z423" s="1">
        <v>1</v>
      </c>
      <c r="AA423" s="1">
        <v>1</v>
      </c>
      <c r="AB423" s="1">
        <v>1.0000000000000009</v>
      </c>
      <c r="AC423" s="1">
        <v>1</v>
      </c>
      <c r="AD423" s="1">
        <v>1</v>
      </c>
      <c r="AE423" s="1">
        <v>1</v>
      </c>
      <c r="AF423" s="1">
        <v>1</v>
      </c>
      <c r="AG423" s="1">
        <v>1</v>
      </c>
      <c r="AH423" s="1">
        <v>1</v>
      </c>
      <c r="AI423" s="1">
        <v>1.0000000000000009</v>
      </c>
      <c r="AJ423" s="1">
        <v>1.0000000000000009</v>
      </c>
      <c r="AK423" s="1">
        <v>1</v>
      </c>
      <c r="AL423" s="1">
        <v>1.0000000000000009</v>
      </c>
      <c r="AM423" s="1">
        <v>1</v>
      </c>
      <c r="AN423" s="1">
        <v>1</v>
      </c>
      <c r="AO423" s="1">
        <v>1.0000000000000009</v>
      </c>
      <c r="AP423" s="1">
        <v>1</v>
      </c>
      <c r="AQ423" s="1">
        <v>1.0000000000000009</v>
      </c>
      <c r="AR423" s="1">
        <v>1.0815645359787467</v>
      </c>
      <c r="AS423" s="1">
        <v>1.1697818454869209</v>
      </c>
      <c r="AT423" s="1">
        <v>1.2651945589104248</v>
      </c>
      <c r="AU423" s="1">
        <v>1.3683895660307874</v>
      </c>
      <c r="AV423" s="1">
        <v>1.4800016260222473</v>
      </c>
      <c r="AW423" s="1">
        <v>1.6007172718965412</v>
      </c>
      <c r="AX423" s="1">
        <v>1.7312790334119479</v>
      </c>
      <c r="AY423" s="1">
        <v>1.8724900044219235</v>
      </c>
      <c r="AZ423" s="1">
        <v>2.0252187827574391</v>
      </c>
      <c r="BA423" s="1">
        <v>2.1904048130284899</v>
      </c>
      <c r="BB423" s="1">
        <v>2.1904048130284899</v>
      </c>
      <c r="BC423" s="1">
        <v>2.1904048130284899</v>
      </c>
      <c r="BD423" s="1">
        <v>2.1904048130284899</v>
      </c>
      <c r="BE423" s="1">
        <v>2.1904048130284899</v>
      </c>
      <c r="BF423" s="1">
        <v>2.1904048130284899</v>
      </c>
      <c r="BG423" s="1">
        <v>2.1904048130284899</v>
      </c>
      <c r="BH423" s="1">
        <v>2.1904048130284899</v>
      </c>
      <c r="BI423" s="1">
        <v>2.1904048130284899</v>
      </c>
      <c r="BJ423" s="1">
        <v>2.1904048130284899</v>
      </c>
      <c r="BK423" s="1">
        <v>2.1904048130284899</v>
      </c>
      <c r="BL423" s="1">
        <v>2.1904048130284899</v>
      </c>
      <c r="BM423" s="1">
        <v>2.1904048130284899</v>
      </c>
      <c r="BN423" s="1">
        <v>2.1904048130284899</v>
      </c>
      <c r="BO423" s="1">
        <v>2.1904048130284899</v>
      </c>
      <c r="BP423" s="1">
        <v>2.1904048130284899</v>
      </c>
      <c r="BR423" s="36" t="s">
        <v>340</v>
      </c>
    </row>
    <row r="424" spans="2:70" x14ac:dyDescent="0.3">
      <c r="B424" s="31" t="s">
        <v>196</v>
      </c>
      <c r="C424" s="1">
        <v>1.0000000000000009</v>
      </c>
      <c r="D424" s="1">
        <v>1.0000000000000009</v>
      </c>
      <c r="E424" s="1">
        <v>1.0000000000000009</v>
      </c>
      <c r="F424" s="1">
        <v>1.0000000000000009</v>
      </c>
      <c r="G424" s="1">
        <v>1.0000000000000009</v>
      </c>
      <c r="H424" s="1">
        <v>1.0000000000000009</v>
      </c>
      <c r="I424" s="1">
        <v>1.0000000000000009</v>
      </c>
      <c r="J424" s="1">
        <v>1.0000000000000009</v>
      </c>
      <c r="K424" s="1">
        <v>1.0000000000000009</v>
      </c>
      <c r="L424" s="1">
        <v>1.0000000000000009</v>
      </c>
      <c r="M424" s="1">
        <v>1.0000000000000009</v>
      </c>
      <c r="N424" s="1">
        <v>1.0000000000000009</v>
      </c>
      <c r="O424" s="1">
        <v>1.0000000000000009</v>
      </c>
      <c r="P424" s="1">
        <v>1.0000000000000009</v>
      </c>
      <c r="Q424" s="1">
        <v>1.0000000000000009</v>
      </c>
      <c r="R424" s="1">
        <v>1.0000000000000009</v>
      </c>
      <c r="S424" s="1">
        <v>1</v>
      </c>
      <c r="T424" s="1">
        <v>1</v>
      </c>
      <c r="U424" s="1">
        <v>1</v>
      </c>
      <c r="V424" s="1">
        <v>1.0000000000000009</v>
      </c>
      <c r="W424" s="1">
        <v>1</v>
      </c>
      <c r="X424" s="1">
        <v>1.0000000000000009</v>
      </c>
      <c r="Y424" s="1">
        <v>1</v>
      </c>
      <c r="Z424" s="1">
        <v>1</v>
      </c>
      <c r="AA424" s="1">
        <v>1</v>
      </c>
      <c r="AB424" s="1">
        <v>1.0000000000000009</v>
      </c>
      <c r="AC424" s="1">
        <v>1</v>
      </c>
      <c r="AD424" s="1">
        <v>1</v>
      </c>
      <c r="AE424" s="1">
        <v>1</v>
      </c>
      <c r="AF424" s="1">
        <v>1</v>
      </c>
      <c r="AG424" s="1">
        <v>1</v>
      </c>
      <c r="AH424" s="1">
        <v>1</v>
      </c>
      <c r="AI424" s="1">
        <v>1.0000000000000009</v>
      </c>
      <c r="AJ424" s="1">
        <v>1.0000000000000009</v>
      </c>
      <c r="AK424" s="1">
        <v>1</v>
      </c>
      <c r="AL424" s="1">
        <v>1.0000000000000009</v>
      </c>
      <c r="AM424" s="1">
        <v>1</v>
      </c>
      <c r="AN424" s="1">
        <v>1</v>
      </c>
      <c r="AO424" s="1">
        <v>1.0000000000000009</v>
      </c>
      <c r="AP424" s="1">
        <v>1</v>
      </c>
      <c r="AQ424" s="1">
        <v>1.0000000000000009</v>
      </c>
      <c r="AR424" s="1">
        <v>1.0815645359787467</v>
      </c>
      <c r="AS424" s="1">
        <v>1.1697818454869209</v>
      </c>
      <c r="AT424" s="1">
        <v>1.2651945589104248</v>
      </c>
      <c r="AU424" s="1">
        <v>1.3683895660307874</v>
      </c>
      <c r="AV424" s="1">
        <v>1.4800016260222473</v>
      </c>
      <c r="AW424" s="1">
        <v>1.6007172718965412</v>
      </c>
      <c r="AX424" s="1">
        <v>1.7312790334119479</v>
      </c>
      <c r="AY424" s="1">
        <v>1.8724900044219235</v>
      </c>
      <c r="AZ424" s="1">
        <v>2.0252187827574391</v>
      </c>
      <c r="BA424" s="1">
        <v>2.1904048130284899</v>
      </c>
      <c r="BB424" s="1">
        <v>2.1904048130284899</v>
      </c>
      <c r="BC424" s="1">
        <v>2.1904048130284899</v>
      </c>
      <c r="BD424" s="1">
        <v>2.1904048130284899</v>
      </c>
      <c r="BE424" s="1">
        <v>2.1904048130284899</v>
      </c>
      <c r="BF424" s="1">
        <v>2.1904048130284899</v>
      </c>
      <c r="BG424" s="1">
        <v>2.1904048130284899</v>
      </c>
      <c r="BH424" s="1">
        <v>2.1904048130284899</v>
      </c>
      <c r="BI424" s="1">
        <v>2.1904048130284899</v>
      </c>
      <c r="BJ424" s="1">
        <v>2.1904048130284899</v>
      </c>
      <c r="BK424" s="1">
        <v>2.1904048130284899</v>
      </c>
      <c r="BL424" s="1">
        <v>2.1904048130284899</v>
      </c>
      <c r="BM424" s="1">
        <v>2.1904048130284899</v>
      </c>
      <c r="BN424" s="1">
        <v>2.1904048130284899</v>
      </c>
      <c r="BO424" s="1">
        <v>2.1904048130284899</v>
      </c>
      <c r="BP424" s="1">
        <v>2.1904048130284899</v>
      </c>
      <c r="BR424" s="36" t="s">
        <v>341</v>
      </c>
    </row>
    <row r="425" spans="2:70" x14ac:dyDescent="0.3">
      <c r="B425" s="31" t="s">
        <v>197</v>
      </c>
      <c r="C425" s="1">
        <v>1.0000000000000009</v>
      </c>
      <c r="D425" s="1">
        <v>1.0000000000000009</v>
      </c>
      <c r="E425" s="1">
        <v>1.0000000000000009</v>
      </c>
      <c r="F425" s="1">
        <v>1.0000000000000009</v>
      </c>
      <c r="G425" s="1">
        <v>1.0000000000000009</v>
      </c>
      <c r="H425" s="1">
        <v>1.0000000000000009</v>
      </c>
      <c r="I425" s="1">
        <v>1.0000000000000009</v>
      </c>
      <c r="J425" s="1">
        <v>1.0000000000000009</v>
      </c>
      <c r="K425" s="1">
        <v>1.0000000000000009</v>
      </c>
      <c r="L425" s="1">
        <v>1.0000000000000009</v>
      </c>
      <c r="M425" s="1">
        <v>1.0000000000000009</v>
      </c>
      <c r="N425" s="1">
        <v>1.0000000000000009</v>
      </c>
      <c r="O425" s="1">
        <v>1.0000000000000009</v>
      </c>
      <c r="P425" s="1">
        <v>1.0000000000000009</v>
      </c>
      <c r="Q425" s="1">
        <v>1.0000000000000009</v>
      </c>
      <c r="R425" s="1">
        <v>1.0000000000000009</v>
      </c>
      <c r="S425" s="1">
        <v>1</v>
      </c>
      <c r="T425" s="1">
        <v>1</v>
      </c>
      <c r="U425" s="1">
        <v>1</v>
      </c>
      <c r="V425" s="1">
        <v>1.0000000000000009</v>
      </c>
      <c r="W425" s="1">
        <v>1</v>
      </c>
      <c r="X425" s="1">
        <v>1.0000000000000009</v>
      </c>
      <c r="Y425" s="1">
        <v>1</v>
      </c>
      <c r="Z425" s="1">
        <v>1</v>
      </c>
      <c r="AA425" s="1">
        <v>1</v>
      </c>
      <c r="AB425" s="1">
        <v>1.0000000000000009</v>
      </c>
      <c r="AC425" s="1">
        <v>1</v>
      </c>
      <c r="AD425" s="1">
        <v>1</v>
      </c>
      <c r="AE425" s="1">
        <v>1</v>
      </c>
      <c r="AF425" s="1">
        <v>1</v>
      </c>
      <c r="AG425" s="1">
        <v>1</v>
      </c>
      <c r="AH425" s="1">
        <v>1</v>
      </c>
      <c r="AI425" s="1">
        <v>1.0000000000000009</v>
      </c>
      <c r="AJ425" s="1">
        <v>1.0000000000000009</v>
      </c>
      <c r="AK425" s="1">
        <v>1</v>
      </c>
      <c r="AL425" s="1">
        <v>1.0000000000000009</v>
      </c>
      <c r="AM425" s="1">
        <v>1</v>
      </c>
      <c r="AN425" s="1">
        <v>1</v>
      </c>
      <c r="AO425" s="1">
        <v>1.0000000000000009</v>
      </c>
      <c r="AP425" s="1">
        <v>1</v>
      </c>
      <c r="AQ425" s="1">
        <v>1.0000000000000009</v>
      </c>
      <c r="AR425" s="1">
        <v>1.0815645359787467</v>
      </c>
      <c r="AS425" s="1">
        <v>1.1697818454869209</v>
      </c>
      <c r="AT425" s="1">
        <v>1.2651945589104248</v>
      </c>
      <c r="AU425" s="1">
        <v>1.3683895660307874</v>
      </c>
      <c r="AV425" s="1">
        <v>1.4800016260222473</v>
      </c>
      <c r="AW425" s="1">
        <v>1.6007172718965412</v>
      </c>
      <c r="AX425" s="1">
        <v>1.7312790334119479</v>
      </c>
      <c r="AY425" s="1">
        <v>1.8724900044219235</v>
      </c>
      <c r="AZ425" s="1">
        <v>2.0252187827574391</v>
      </c>
      <c r="BA425" s="1">
        <v>2.1904048130284899</v>
      </c>
      <c r="BB425" s="1">
        <v>2.1904048130284899</v>
      </c>
      <c r="BC425" s="1">
        <v>2.1904048130284899</v>
      </c>
      <c r="BD425" s="1">
        <v>2.1904048130284899</v>
      </c>
      <c r="BE425" s="1">
        <v>2.1904048130284899</v>
      </c>
      <c r="BF425" s="1">
        <v>2.1904048130284899</v>
      </c>
      <c r="BG425" s="1">
        <v>2.1904048130284899</v>
      </c>
      <c r="BH425" s="1">
        <v>2.1904048130284899</v>
      </c>
      <c r="BI425" s="1">
        <v>2.1904048130284899</v>
      </c>
      <c r="BJ425" s="1">
        <v>2.1904048130284899</v>
      </c>
      <c r="BK425" s="1">
        <v>2.1904048130284899</v>
      </c>
      <c r="BL425" s="1">
        <v>2.1904048130284899</v>
      </c>
      <c r="BM425" s="1">
        <v>2.1904048130284899</v>
      </c>
      <c r="BN425" s="1">
        <v>2.1904048130284899</v>
      </c>
      <c r="BO425" s="1">
        <v>2.1904048130284899</v>
      </c>
      <c r="BP425" s="1">
        <v>2.1904048130284899</v>
      </c>
      <c r="BR425" s="36" t="s">
        <v>342</v>
      </c>
    </row>
    <row r="426" spans="2:70" x14ac:dyDescent="0.3">
      <c r="B426" s="31" t="s">
        <v>198</v>
      </c>
      <c r="C426" s="1">
        <v>1.0000000000000009</v>
      </c>
      <c r="D426" s="1">
        <v>1.0000000000000009</v>
      </c>
      <c r="E426" s="1">
        <v>1.0000000000000009</v>
      </c>
      <c r="F426" s="1">
        <v>1.0000000000000009</v>
      </c>
      <c r="G426" s="1">
        <v>1.0000000000000009</v>
      </c>
      <c r="H426" s="1">
        <v>1.0000000000000009</v>
      </c>
      <c r="I426" s="1">
        <v>1.0000000000000009</v>
      </c>
      <c r="J426" s="1">
        <v>1.0000000000000009</v>
      </c>
      <c r="K426" s="1">
        <v>1.0000000000000009</v>
      </c>
      <c r="L426" s="1">
        <v>1.0000000000000009</v>
      </c>
      <c r="M426" s="1">
        <v>1.0000000000000009</v>
      </c>
      <c r="N426" s="1">
        <v>1.0000000000000009</v>
      </c>
      <c r="O426" s="1">
        <v>1.0000000000000009</v>
      </c>
      <c r="P426" s="1">
        <v>1.0000000000000009</v>
      </c>
      <c r="Q426" s="1">
        <v>1.0000000000000009</v>
      </c>
      <c r="R426" s="1">
        <v>1.0000000000000009</v>
      </c>
      <c r="S426" s="1">
        <v>1</v>
      </c>
      <c r="T426" s="1">
        <v>1</v>
      </c>
      <c r="U426" s="1">
        <v>1</v>
      </c>
      <c r="V426" s="1">
        <v>1.0000000000000009</v>
      </c>
      <c r="W426" s="1">
        <v>1</v>
      </c>
      <c r="X426" s="1">
        <v>1.0000000000000009</v>
      </c>
      <c r="Y426" s="1">
        <v>1</v>
      </c>
      <c r="Z426" s="1">
        <v>1</v>
      </c>
      <c r="AA426" s="1">
        <v>1</v>
      </c>
      <c r="AB426" s="1">
        <v>1.0000000000000009</v>
      </c>
      <c r="AC426" s="1">
        <v>1</v>
      </c>
      <c r="AD426" s="1">
        <v>1</v>
      </c>
      <c r="AE426" s="1">
        <v>1</v>
      </c>
      <c r="AF426" s="1">
        <v>1</v>
      </c>
      <c r="AG426" s="1">
        <v>1</v>
      </c>
      <c r="AH426" s="1">
        <v>1</v>
      </c>
      <c r="AI426" s="1">
        <v>1.0000000000000009</v>
      </c>
      <c r="AJ426" s="1">
        <v>1.0000000000000009</v>
      </c>
      <c r="AK426" s="1">
        <v>1</v>
      </c>
      <c r="AL426" s="1">
        <v>1.0000000000000009</v>
      </c>
      <c r="AM426" s="1">
        <v>1</v>
      </c>
      <c r="AN426" s="1">
        <v>1</v>
      </c>
      <c r="AO426" s="1">
        <v>1.0000000000000009</v>
      </c>
      <c r="AP426" s="1">
        <v>1</v>
      </c>
      <c r="AQ426" s="1">
        <v>1.0000000000000009</v>
      </c>
      <c r="AR426" s="1">
        <v>1.0815645359787467</v>
      </c>
      <c r="AS426" s="1">
        <v>1.1697818454869209</v>
      </c>
      <c r="AT426" s="1">
        <v>1.2651945589104248</v>
      </c>
      <c r="AU426" s="1">
        <v>1.3683895660307874</v>
      </c>
      <c r="AV426" s="1">
        <v>1.4800016260222473</v>
      </c>
      <c r="AW426" s="1">
        <v>1.6007172718965412</v>
      </c>
      <c r="AX426" s="1">
        <v>1.7312790334119479</v>
      </c>
      <c r="AY426" s="1">
        <v>1.8724900044219235</v>
      </c>
      <c r="AZ426" s="1">
        <v>2.0252187827574391</v>
      </c>
      <c r="BA426" s="1">
        <v>2.1904048130284899</v>
      </c>
      <c r="BB426" s="1">
        <v>2.1904048130284899</v>
      </c>
      <c r="BC426" s="1">
        <v>2.1904048130284899</v>
      </c>
      <c r="BD426" s="1">
        <v>2.1904048130284899</v>
      </c>
      <c r="BE426" s="1">
        <v>2.1904048130284899</v>
      </c>
      <c r="BF426" s="1">
        <v>2.1904048130284899</v>
      </c>
      <c r="BG426" s="1">
        <v>2.1904048130284899</v>
      </c>
      <c r="BH426" s="1">
        <v>2.1904048130284899</v>
      </c>
      <c r="BI426" s="1">
        <v>2.1904048130284899</v>
      </c>
      <c r="BJ426" s="1">
        <v>2.1904048130284899</v>
      </c>
      <c r="BK426" s="1">
        <v>2.1904048130284899</v>
      </c>
      <c r="BL426" s="1">
        <v>2.1904048130284899</v>
      </c>
      <c r="BM426" s="1">
        <v>2.1904048130284899</v>
      </c>
      <c r="BN426" s="1">
        <v>2.1904048130284899</v>
      </c>
      <c r="BO426" s="1">
        <v>2.1904048130284899</v>
      </c>
      <c r="BP426" s="1">
        <v>2.1904048130284899</v>
      </c>
      <c r="BR426" s="36" t="s">
        <v>343</v>
      </c>
    </row>
    <row r="427" spans="2:70" x14ac:dyDescent="0.3">
      <c r="B427" s="31" t="s">
        <v>199</v>
      </c>
      <c r="C427" s="1">
        <v>1.0000000000000009</v>
      </c>
      <c r="D427" s="1">
        <v>1.0000000000000009</v>
      </c>
      <c r="E427" s="1">
        <v>1.0000000000000009</v>
      </c>
      <c r="F427" s="1">
        <v>1.0000000000000009</v>
      </c>
      <c r="G427" s="1">
        <v>1.0000000000000009</v>
      </c>
      <c r="H427" s="1">
        <v>1.0000000000000009</v>
      </c>
      <c r="I427" s="1">
        <v>1.0000000000000009</v>
      </c>
      <c r="J427" s="1">
        <v>1.0000000000000009</v>
      </c>
      <c r="K427" s="1">
        <v>1.0000000000000009</v>
      </c>
      <c r="L427" s="1">
        <v>1.0000000000000009</v>
      </c>
      <c r="M427" s="1">
        <v>1.0000000000000009</v>
      </c>
      <c r="N427" s="1">
        <v>1.0000000000000009</v>
      </c>
      <c r="O427" s="1">
        <v>1.0000000000000009</v>
      </c>
      <c r="P427" s="1">
        <v>1.0000000000000009</v>
      </c>
      <c r="Q427" s="1">
        <v>1.0000000000000009</v>
      </c>
      <c r="R427" s="1">
        <v>1.0000000000000009</v>
      </c>
      <c r="S427" s="1">
        <v>1</v>
      </c>
      <c r="T427" s="1">
        <v>1</v>
      </c>
      <c r="U427" s="1">
        <v>1</v>
      </c>
      <c r="V427" s="1">
        <v>1.0000000000000009</v>
      </c>
      <c r="W427" s="1">
        <v>1</v>
      </c>
      <c r="X427" s="1">
        <v>1.0000000000000009</v>
      </c>
      <c r="Y427" s="1">
        <v>1</v>
      </c>
      <c r="Z427" s="1">
        <v>1</v>
      </c>
      <c r="AA427" s="1">
        <v>1</v>
      </c>
      <c r="AB427" s="1">
        <v>1.0000000000000009</v>
      </c>
      <c r="AC427" s="1">
        <v>1</v>
      </c>
      <c r="AD427" s="1">
        <v>1</v>
      </c>
      <c r="AE427" s="1">
        <v>1</v>
      </c>
      <c r="AF427" s="1">
        <v>1</v>
      </c>
      <c r="AG427" s="1">
        <v>1</v>
      </c>
      <c r="AH427" s="1">
        <v>1</v>
      </c>
      <c r="AI427" s="1">
        <v>1.0000000000000009</v>
      </c>
      <c r="AJ427" s="1">
        <v>1.0000000000000009</v>
      </c>
      <c r="AK427" s="1">
        <v>1</v>
      </c>
      <c r="AL427" s="1">
        <v>1.0000000000000009</v>
      </c>
      <c r="AM427" s="1">
        <v>1</v>
      </c>
      <c r="AN427" s="1">
        <v>1</v>
      </c>
      <c r="AO427" s="1">
        <v>1.0000000000000009</v>
      </c>
      <c r="AP427" s="1">
        <v>1</v>
      </c>
      <c r="AQ427" s="1">
        <v>1.0000000000000009</v>
      </c>
      <c r="AR427" s="1">
        <v>1.0815645359787467</v>
      </c>
      <c r="AS427" s="1">
        <v>1.1697818454869209</v>
      </c>
      <c r="AT427" s="1">
        <v>1.2651945589104248</v>
      </c>
      <c r="AU427" s="1">
        <v>1.3683895660307874</v>
      </c>
      <c r="AV427" s="1">
        <v>1.4800016260222473</v>
      </c>
      <c r="AW427" s="1">
        <v>1.6007172718965412</v>
      </c>
      <c r="AX427" s="1">
        <v>1.7312790334119479</v>
      </c>
      <c r="AY427" s="1">
        <v>1.8724900044219235</v>
      </c>
      <c r="AZ427" s="1">
        <v>2.0252187827574391</v>
      </c>
      <c r="BA427" s="1">
        <v>2.1904048130284899</v>
      </c>
      <c r="BB427" s="1">
        <v>2.1904048130284899</v>
      </c>
      <c r="BC427" s="1">
        <v>2.1904048130284899</v>
      </c>
      <c r="BD427" s="1">
        <v>2.1904048130284899</v>
      </c>
      <c r="BE427" s="1">
        <v>2.1904048130284899</v>
      </c>
      <c r="BF427" s="1">
        <v>2.1904048130284899</v>
      </c>
      <c r="BG427" s="1">
        <v>2.1904048130284899</v>
      </c>
      <c r="BH427" s="1">
        <v>2.1904048130284899</v>
      </c>
      <c r="BI427" s="1">
        <v>2.1904048130284899</v>
      </c>
      <c r="BJ427" s="1">
        <v>2.1904048130284899</v>
      </c>
      <c r="BK427" s="1">
        <v>2.1904048130284899</v>
      </c>
      <c r="BL427" s="1">
        <v>2.1904048130284899</v>
      </c>
      <c r="BM427" s="1">
        <v>2.1904048130284899</v>
      </c>
      <c r="BN427" s="1">
        <v>2.1904048130284899</v>
      </c>
      <c r="BO427" s="1">
        <v>2.1904048130284899</v>
      </c>
      <c r="BP427" s="1">
        <v>2.1904048130284899</v>
      </c>
      <c r="BR427" s="36" t="s">
        <v>344</v>
      </c>
    </row>
    <row r="428" spans="2:70" x14ac:dyDescent="0.3">
      <c r="B428" s="31" t="s">
        <v>200</v>
      </c>
      <c r="C428" s="1">
        <v>1.0000000000000009</v>
      </c>
      <c r="D428" s="1">
        <v>1.0000000000000009</v>
      </c>
      <c r="E428" s="1">
        <v>1.0000000000000009</v>
      </c>
      <c r="F428" s="1">
        <v>1.0000000000000009</v>
      </c>
      <c r="G428" s="1">
        <v>1.0000000000000009</v>
      </c>
      <c r="H428" s="1">
        <v>1.0000000000000009</v>
      </c>
      <c r="I428" s="1">
        <v>1.0000000000000009</v>
      </c>
      <c r="J428" s="1">
        <v>1.0000000000000009</v>
      </c>
      <c r="K428" s="1">
        <v>1.0000000000000009</v>
      </c>
      <c r="L428" s="1">
        <v>1.0000000000000009</v>
      </c>
      <c r="M428" s="1">
        <v>1.0000000000000009</v>
      </c>
      <c r="N428" s="1">
        <v>1.0000000000000009</v>
      </c>
      <c r="O428" s="1">
        <v>1.0000000000000009</v>
      </c>
      <c r="P428" s="1">
        <v>1.0000000000000009</v>
      </c>
      <c r="Q428" s="1">
        <v>1.0000000000000009</v>
      </c>
      <c r="R428" s="1">
        <v>1.0000000000000009</v>
      </c>
      <c r="S428" s="1">
        <v>1</v>
      </c>
      <c r="T428" s="1">
        <v>1</v>
      </c>
      <c r="U428" s="1">
        <v>1</v>
      </c>
      <c r="V428" s="1">
        <v>1.0000000000000009</v>
      </c>
      <c r="W428" s="1">
        <v>1</v>
      </c>
      <c r="X428" s="1">
        <v>1.0000000000000009</v>
      </c>
      <c r="Y428" s="1">
        <v>1</v>
      </c>
      <c r="Z428" s="1">
        <v>1</v>
      </c>
      <c r="AA428" s="1">
        <v>1</v>
      </c>
      <c r="AB428" s="1">
        <v>1.0000000000000009</v>
      </c>
      <c r="AC428" s="1">
        <v>1</v>
      </c>
      <c r="AD428" s="1">
        <v>1</v>
      </c>
      <c r="AE428" s="1">
        <v>1</v>
      </c>
      <c r="AF428" s="1">
        <v>1</v>
      </c>
      <c r="AG428" s="1">
        <v>1</v>
      </c>
      <c r="AH428" s="1">
        <v>1</v>
      </c>
      <c r="AI428" s="1">
        <v>1.0000000000000009</v>
      </c>
      <c r="AJ428" s="1">
        <v>1.0000000000000009</v>
      </c>
      <c r="AK428" s="1">
        <v>1</v>
      </c>
      <c r="AL428" s="1">
        <v>1.0000000000000009</v>
      </c>
      <c r="AM428" s="1">
        <v>1</v>
      </c>
      <c r="AN428" s="1">
        <v>1</v>
      </c>
      <c r="AO428" s="1">
        <v>1.0000000000000009</v>
      </c>
      <c r="AP428" s="1">
        <v>1</v>
      </c>
      <c r="AQ428" s="1">
        <v>1.0000000000000009</v>
      </c>
      <c r="AR428" s="1">
        <v>1.0815645359787467</v>
      </c>
      <c r="AS428" s="1">
        <v>1.1697818454869209</v>
      </c>
      <c r="AT428" s="1">
        <v>1.2651945589104248</v>
      </c>
      <c r="AU428" s="1">
        <v>1.3683895660307874</v>
      </c>
      <c r="AV428" s="1">
        <v>1.4800016260222473</v>
      </c>
      <c r="AW428" s="1">
        <v>1.6007172718965412</v>
      </c>
      <c r="AX428" s="1">
        <v>1.7312790334119479</v>
      </c>
      <c r="AY428" s="1">
        <v>1.8724900044219235</v>
      </c>
      <c r="AZ428" s="1">
        <v>2.0252187827574391</v>
      </c>
      <c r="BA428" s="1">
        <v>2.1904048130284899</v>
      </c>
      <c r="BB428" s="1">
        <v>2.1904048130284899</v>
      </c>
      <c r="BC428" s="1">
        <v>2.1904048130284899</v>
      </c>
      <c r="BD428" s="1">
        <v>2.1904048130284899</v>
      </c>
      <c r="BE428" s="1">
        <v>2.1904048130284899</v>
      </c>
      <c r="BF428" s="1">
        <v>2.1904048130284899</v>
      </c>
      <c r="BG428" s="1">
        <v>2.1904048130284899</v>
      </c>
      <c r="BH428" s="1">
        <v>2.1904048130284899</v>
      </c>
      <c r="BI428" s="1">
        <v>2.1904048130284899</v>
      </c>
      <c r="BJ428" s="1">
        <v>2.1904048130284899</v>
      </c>
      <c r="BK428" s="1">
        <v>2.1904048130284899</v>
      </c>
      <c r="BL428" s="1">
        <v>2.1904048130284899</v>
      </c>
      <c r="BM428" s="1">
        <v>2.1904048130284899</v>
      </c>
      <c r="BN428" s="1">
        <v>2.1904048130284899</v>
      </c>
      <c r="BO428" s="1">
        <v>2.1904048130284899</v>
      </c>
      <c r="BP428" s="1">
        <v>2.1904048130284899</v>
      </c>
      <c r="BR428" s="36" t="s">
        <v>345</v>
      </c>
    </row>
    <row r="429" spans="2:70" x14ac:dyDescent="0.3">
      <c r="B429" s="31" t="s">
        <v>201</v>
      </c>
      <c r="C429" s="1">
        <v>1.0000000000000009</v>
      </c>
      <c r="D429" s="1">
        <v>1.0000000000000009</v>
      </c>
      <c r="E429" s="1">
        <v>1.0000000000000009</v>
      </c>
      <c r="F429" s="1">
        <v>1.0000000000000009</v>
      </c>
      <c r="G429" s="1">
        <v>1.0000000000000009</v>
      </c>
      <c r="H429" s="1">
        <v>1.0000000000000009</v>
      </c>
      <c r="I429" s="1">
        <v>1.0000000000000009</v>
      </c>
      <c r="J429" s="1">
        <v>1.0000000000000009</v>
      </c>
      <c r="K429" s="1">
        <v>1.0000000000000009</v>
      </c>
      <c r="L429" s="1">
        <v>1.0000000000000009</v>
      </c>
      <c r="M429" s="1">
        <v>1.0000000000000009</v>
      </c>
      <c r="N429" s="1">
        <v>1.0000000000000009</v>
      </c>
      <c r="O429" s="1">
        <v>1.0000000000000009</v>
      </c>
      <c r="P429" s="1">
        <v>1.0000000000000009</v>
      </c>
      <c r="Q429" s="1">
        <v>1.0000000000000009</v>
      </c>
      <c r="R429" s="1">
        <v>1.0000000000000009</v>
      </c>
      <c r="S429" s="1">
        <v>1</v>
      </c>
      <c r="T429" s="1">
        <v>1</v>
      </c>
      <c r="U429" s="1">
        <v>1</v>
      </c>
      <c r="V429" s="1">
        <v>1.0000000000000009</v>
      </c>
      <c r="W429" s="1">
        <v>1</v>
      </c>
      <c r="X429" s="1">
        <v>1.0000000000000009</v>
      </c>
      <c r="Y429" s="1">
        <v>1</v>
      </c>
      <c r="Z429" s="1">
        <v>1</v>
      </c>
      <c r="AA429" s="1">
        <v>1</v>
      </c>
      <c r="AB429" s="1">
        <v>1.0000000000000009</v>
      </c>
      <c r="AC429" s="1">
        <v>1</v>
      </c>
      <c r="AD429" s="1">
        <v>1</v>
      </c>
      <c r="AE429" s="1">
        <v>1</v>
      </c>
      <c r="AF429" s="1">
        <v>1</v>
      </c>
      <c r="AG429" s="1">
        <v>1</v>
      </c>
      <c r="AH429" s="1">
        <v>1</v>
      </c>
      <c r="AI429" s="1">
        <v>1.0000000000000009</v>
      </c>
      <c r="AJ429" s="1">
        <v>1.0000000000000009</v>
      </c>
      <c r="AK429" s="1">
        <v>1</v>
      </c>
      <c r="AL429" s="1">
        <v>1.0000000000000009</v>
      </c>
      <c r="AM429" s="1">
        <v>1</v>
      </c>
      <c r="AN429" s="1">
        <v>1</v>
      </c>
      <c r="AO429" s="1">
        <v>1.0000000000000009</v>
      </c>
      <c r="AP429" s="1">
        <v>1</v>
      </c>
      <c r="AQ429" s="1">
        <v>1.0000000000000009</v>
      </c>
      <c r="AR429" s="1">
        <v>1.0815645359787467</v>
      </c>
      <c r="AS429" s="1">
        <v>1.1697818454869209</v>
      </c>
      <c r="AT429" s="1">
        <v>1.2651945589104248</v>
      </c>
      <c r="AU429" s="1">
        <v>1.3683895660307874</v>
      </c>
      <c r="AV429" s="1">
        <v>1.4800016260222473</v>
      </c>
      <c r="AW429" s="1">
        <v>1.6007172718965412</v>
      </c>
      <c r="AX429" s="1">
        <v>1.7312790334119479</v>
      </c>
      <c r="AY429" s="1">
        <v>1.8724900044219235</v>
      </c>
      <c r="AZ429" s="1">
        <v>2.0252187827574391</v>
      </c>
      <c r="BA429" s="1">
        <v>2.1904048130284899</v>
      </c>
      <c r="BB429" s="1">
        <v>2.1904048130284899</v>
      </c>
      <c r="BC429" s="1">
        <v>2.1904048130284899</v>
      </c>
      <c r="BD429" s="1">
        <v>2.1904048130284899</v>
      </c>
      <c r="BE429" s="1">
        <v>2.1904048130284899</v>
      </c>
      <c r="BF429" s="1">
        <v>2.1904048130284899</v>
      </c>
      <c r="BG429" s="1">
        <v>2.1904048130284899</v>
      </c>
      <c r="BH429" s="1">
        <v>2.1904048130284899</v>
      </c>
      <c r="BI429" s="1">
        <v>2.1904048130284899</v>
      </c>
      <c r="BJ429" s="1">
        <v>2.1904048130284899</v>
      </c>
      <c r="BK429" s="1">
        <v>2.1904048130284899</v>
      </c>
      <c r="BL429" s="1">
        <v>2.1904048130284899</v>
      </c>
      <c r="BM429" s="1">
        <v>2.1904048130284899</v>
      </c>
      <c r="BN429" s="1">
        <v>2.1904048130284899</v>
      </c>
      <c r="BO429" s="1">
        <v>2.1904048130284899</v>
      </c>
      <c r="BP429" s="1">
        <v>2.1904048130284899</v>
      </c>
      <c r="BR429" s="36" t="s">
        <v>346</v>
      </c>
    </row>
    <row r="430" spans="2:70" x14ac:dyDescent="0.3">
      <c r="B430" s="31" t="s">
        <v>202</v>
      </c>
      <c r="C430" s="1">
        <v>1.0000000000000009</v>
      </c>
      <c r="D430" s="1">
        <v>1.0000000000000009</v>
      </c>
      <c r="E430" s="1">
        <v>1.0000000000000009</v>
      </c>
      <c r="F430" s="1">
        <v>1.0000000000000009</v>
      </c>
      <c r="G430" s="1">
        <v>1.0000000000000009</v>
      </c>
      <c r="H430" s="1">
        <v>1.0000000000000009</v>
      </c>
      <c r="I430" s="1">
        <v>1.0000000000000009</v>
      </c>
      <c r="J430" s="1">
        <v>1.0000000000000009</v>
      </c>
      <c r="K430" s="1">
        <v>1.0000000000000009</v>
      </c>
      <c r="L430" s="1">
        <v>1.0000000000000009</v>
      </c>
      <c r="M430" s="1">
        <v>1.0000000000000009</v>
      </c>
      <c r="N430" s="1">
        <v>1.0000000000000009</v>
      </c>
      <c r="O430" s="1">
        <v>1.0000000000000009</v>
      </c>
      <c r="P430" s="1">
        <v>1.0000000000000009</v>
      </c>
      <c r="Q430" s="1">
        <v>1.0000000000000009</v>
      </c>
      <c r="R430" s="1">
        <v>1.0000000000000009</v>
      </c>
      <c r="S430" s="1">
        <v>1</v>
      </c>
      <c r="T430" s="1">
        <v>1</v>
      </c>
      <c r="U430" s="1">
        <v>1</v>
      </c>
      <c r="V430" s="1">
        <v>1.0000000000000009</v>
      </c>
      <c r="W430" s="1">
        <v>1</v>
      </c>
      <c r="X430" s="1">
        <v>1.0000000000000009</v>
      </c>
      <c r="Y430" s="1">
        <v>1</v>
      </c>
      <c r="Z430" s="1">
        <v>1</v>
      </c>
      <c r="AA430" s="1">
        <v>1</v>
      </c>
      <c r="AB430" s="1">
        <v>1.0000000000000009</v>
      </c>
      <c r="AC430" s="1">
        <v>1</v>
      </c>
      <c r="AD430" s="1">
        <v>1</v>
      </c>
      <c r="AE430" s="1">
        <v>1</v>
      </c>
      <c r="AF430" s="1">
        <v>1</v>
      </c>
      <c r="AG430" s="1">
        <v>1</v>
      </c>
      <c r="AH430" s="1">
        <v>1</v>
      </c>
      <c r="AI430" s="1">
        <v>1.0000000000000009</v>
      </c>
      <c r="AJ430" s="1">
        <v>1.0000000000000009</v>
      </c>
      <c r="AK430" s="1">
        <v>1</v>
      </c>
      <c r="AL430" s="1">
        <v>1.0000000000000009</v>
      </c>
      <c r="AM430" s="1">
        <v>1</v>
      </c>
      <c r="AN430" s="1">
        <v>1</v>
      </c>
      <c r="AO430" s="1">
        <v>1.0000000000000009</v>
      </c>
      <c r="AP430" s="1">
        <v>1</v>
      </c>
      <c r="AQ430" s="1">
        <v>1.0000000000000009</v>
      </c>
      <c r="AR430" s="1">
        <v>1.0815645359787467</v>
      </c>
      <c r="AS430" s="1">
        <v>1.1697818454869209</v>
      </c>
      <c r="AT430" s="1">
        <v>1.2651945589104248</v>
      </c>
      <c r="AU430" s="1">
        <v>1.3683895660307874</v>
      </c>
      <c r="AV430" s="1">
        <v>1.4800016260222473</v>
      </c>
      <c r="AW430" s="1">
        <v>1.6007172718965412</v>
      </c>
      <c r="AX430" s="1">
        <v>1.7312790334119479</v>
      </c>
      <c r="AY430" s="1">
        <v>1.8724900044219235</v>
      </c>
      <c r="AZ430" s="1">
        <v>2.0252187827574391</v>
      </c>
      <c r="BA430" s="1">
        <v>2.1904048130284899</v>
      </c>
      <c r="BB430" s="1">
        <v>2.1904048130284899</v>
      </c>
      <c r="BC430" s="1">
        <v>2.1904048130284899</v>
      </c>
      <c r="BD430" s="1">
        <v>2.1904048130284899</v>
      </c>
      <c r="BE430" s="1">
        <v>2.1904048130284899</v>
      </c>
      <c r="BF430" s="1">
        <v>2.1904048130284899</v>
      </c>
      <c r="BG430" s="1">
        <v>2.1904048130284899</v>
      </c>
      <c r="BH430" s="1">
        <v>2.1904048130284899</v>
      </c>
      <c r="BI430" s="1">
        <v>2.1904048130284899</v>
      </c>
      <c r="BJ430" s="1">
        <v>2.1904048130284899</v>
      </c>
      <c r="BK430" s="1">
        <v>2.1904048130284899</v>
      </c>
      <c r="BL430" s="1">
        <v>2.1904048130284899</v>
      </c>
      <c r="BM430" s="1">
        <v>2.1904048130284899</v>
      </c>
      <c r="BN430" s="1">
        <v>2.1904048130284899</v>
      </c>
      <c r="BO430" s="1">
        <v>2.1904048130284899</v>
      </c>
      <c r="BP430" s="1">
        <v>2.1904048130284899</v>
      </c>
      <c r="BR430" s="36" t="s">
        <v>347</v>
      </c>
    </row>
    <row r="431" spans="2:70" x14ac:dyDescent="0.3">
      <c r="B431" s="31" t="s">
        <v>203</v>
      </c>
      <c r="C431" s="1">
        <v>1.0000000000000009</v>
      </c>
      <c r="D431" s="1">
        <v>1.0000000000000009</v>
      </c>
      <c r="E431" s="1">
        <v>1.0000000000000009</v>
      </c>
      <c r="F431" s="1">
        <v>1.0000000000000009</v>
      </c>
      <c r="G431" s="1">
        <v>1.0000000000000009</v>
      </c>
      <c r="H431" s="1">
        <v>1.0000000000000009</v>
      </c>
      <c r="I431" s="1">
        <v>1.0000000000000009</v>
      </c>
      <c r="J431" s="1">
        <v>1.0000000000000009</v>
      </c>
      <c r="K431" s="1">
        <v>1.0000000000000009</v>
      </c>
      <c r="L431" s="1">
        <v>1.0000000000000009</v>
      </c>
      <c r="M431" s="1">
        <v>1.0000000000000009</v>
      </c>
      <c r="N431" s="1">
        <v>1.0000000000000009</v>
      </c>
      <c r="O431" s="1">
        <v>1.0000000000000009</v>
      </c>
      <c r="P431" s="1">
        <v>1.0000000000000009</v>
      </c>
      <c r="Q431" s="1">
        <v>1.0000000000000009</v>
      </c>
      <c r="R431" s="1">
        <v>1.0000000000000009</v>
      </c>
      <c r="S431" s="1">
        <v>1</v>
      </c>
      <c r="T431" s="1">
        <v>1</v>
      </c>
      <c r="U431" s="1">
        <v>1</v>
      </c>
      <c r="V431" s="1">
        <v>1.0000000000000009</v>
      </c>
      <c r="W431" s="1">
        <v>1</v>
      </c>
      <c r="X431" s="1">
        <v>1.0000000000000009</v>
      </c>
      <c r="Y431" s="1">
        <v>1</v>
      </c>
      <c r="Z431" s="1">
        <v>1</v>
      </c>
      <c r="AA431" s="1">
        <v>1</v>
      </c>
      <c r="AB431" s="1">
        <v>1.0000000000000009</v>
      </c>
      <c r="AC431" s="1">
        <v>1</v>
      </c>
      <c r="AD431" s="1">
        <v>1</v>
      </c>
      <c r="AE431" s="1">
        <v>1</v>
      </c>
      <c r="AF431" s="1">
        <v>1</v>
      </c>
      <c r="AG431" s="1">
        <v>1</v>
      </c>
      <c r="AH431" s="1">
        <v>1</v>
      </c>
      <c r="AI431" s="1">
        <v>1.0000000000000009</v>
      </c>
      <c r="AJ431" s="1">
        <v>1.0000000000000009</v>
      </c>
      <c r="AK431" s="1">
        <v>1</v>
      </c>
      <c r="AL431" s="1">
        <v>1.0000000000000009</v>
      </c>
      <c r="AM431" s="1">
        <v>1</v>
      </c>
      <c r="AN431" s="1">
        <v>1</v>
      </c>
      <c r="AO431" s="1">
        <v>1.0000000000000009</v>
      </c>
      <c r="AP431" s="1">
        <v>1</v>
      </c>
      <c r="AQ431" s="1">
        <v>1.0000000000000009</v>
      </c>
      <c r="AR431" s="1">
        <v>1.0815645359787467</v>
      </c>
      <c r="AS431" s="1">
        <v>1.1697818454869209</v>
      </c>
      <c r="AT431" s="1">
        <v>1.2651945589104248</v>
      </c>
      <c r="AU431" s="1">
        <v>1.3683895660307874</v>
      </c>
      <c r="AV431" s="1">
        <v>1.4800016260222473</v>
      </c>
      <c r="AW431" s="1">
        <v>1.6007172718965412</v>
      </c>
      <c r="AX431" s="1">
        <v>1.7312790334119479</v>
      </c>
      <c r="AY431" s="1">
        <v>1.8724900044219235</v>
      </c>
      <c r="AZ431" s="1">
        <v>2.0252187827574391</v>
      </c>
      <c r="BA431" s="1">
        <v>2.1904048130284899</v>
      </c>
      <c r="BB431" s="1">
        <v>2.1904048130284899</v>
      </c>
      <c r="BC431" s="1">
        <v>2.1904048130284899</v>
      </c>
      <c r="BD431" s="1">
        <v>2.1904048130284899</v>
      </c>
      <c r="BE431" s="1">
        <v>2.1904048130284899</v>
      </c>
      <c r="BF431" s="1">
        <v>2.1904048130284899</v>
      </c>
      <c r="BG431" s="1">
        <v>2.1904048130284899</v>
      </c>
      <c r="BH431" s="1">
        <v>2.1904048130284899</v>
      </c>
      <c r="BI431" s="1">
        <v>2.1904048130284899</v>
      </c>
      <c r="BJ431" s="1">
        <v>2.1904048130284899</v>
      </c>
      <c r="BK431" s="1">
        <v>2.1904048130284899</v>
      </c>
      <c r="BL431" s="1">
        <v>2.1904048130284899</v>
      </c>
      <c r="BM431" s="1">
        <v>2.1904048130284899</v>
      </c>
      <c r="BN431" s="1">
        <v>2.1904048130284899</v>
      </c>
      <c r="BO431" s="1">
        <v>2.1904048130284899</v>
      </c>
      <c r="BP431" s="1">
        <v>2.1904048130284899</v>
      </c>
      <c r="BR431" s="36" t="s">
        <v>348</v>
      </c>
    </row>
    <row r="432" spans="2:70" x14ac:dyDescent="0.3">
      <c r="B432" s="31" t="s">
        <v>204</v>
      </c>
      <c r="C432" s="1">
        <v>1.0000000000000009</v>
      </c>
      <c r="D432" s="1">
        <v>1.0000000000000009</v>
      </c>
      <c r="E432" s="1">
        <v>1.0000000000000009</v>
      </c>
      <c r="F432" s="1">
        <v>1.0000000000000009</v>
      </c>
      <c r="G432" s="1">
        <v>1.0000000000000009</v>
      </c>
      <c r="H432" s="1">
        <v>1.0000000000000009</v>
      </c>
      <c r="I432" s="1">
        <v>1.0000000000000009</v>
      </c>
      <c r="J432" s="1">
        <v>1.0000000000000009</v>
      </c>
      <c r="K432" s="1">
        <v>1.0000000000000009</v>
      </c>
      <c r="L432" s="1">
        <v>1.0000000000000009</v>
      </c>
      <c r="M432" s="1">
        <v>1.0000000000000009</v>
      </c>
      <c r="N432" s="1">
        <v>1.0000000000000009</v>
      </c>
      <c r="O432" s="1">
        <v>1.0000000000000009</v>
      </c>
      <c r="P432" s="1">
        <v>1.0000000000000009</v>
      </c>
      <c r="Q432" s="1">
        <v>1.0000000000000009</v>
      </c>
      <c r="R432" s="1">
        <v>1.0000000000000009</v>
      </c>
      <c r="S432" s="1">
        <v>1</v>
      </c>
      <c r="T432" s="1">
        <v>1</v>
      </c>
      <c r="U432" s="1">
        <v>1</v>
      </c>
      <c r="V432" s="1">
        <v>1.0000000000000009</v>
      </c>
      <c r="W432" s="1">
        <v>1</v>
      </c>
      <c r="X432" s="1">
        <v>1.0000000000000009</v>
      </c>
      <c r="Y432" s="1">
        <v>1</v>
      </c>
      <c r="Z432" s="1">
        <v>1</v>
      </c>
      <c r="AA432" s="1">
        <v>1</v>
      </c>
      <c r="AB432" s="1">
        <v>1.0000000000000009</v>
      </c>
      <c r="AC432" s="1">
        <v>1</v>
      </c>
      <c r="AD432" s="1">
        <v>1</v>
      </c>
      <c r="AE432" s="1">
        <v>1</v>
      </c>
      <c r="AF432" s="1">
        <v>1</v>
      </c>
      <c r="AG432" s="1">
        <v>1</v>
      </c>
      <c r="AH432" s="1">
        <v>1</v>
      </c>
      <c r="AI432" s="1">
        <v>1.0000000000000009</v>
      </c>
      <c r="AJ432" s="1">
        <v>1.0000000000000009</v>
      </c>
      <c r="AK432" s="1">
        <v>1</v>
      </c>
      <c r="AL432" s="1">
        <v>1.0000000000000009</v>
      </c>
      <c r="AM432" s="1">
        <v>1</v>
      </c>
      <c r="AN432" s="1">
        <v>1</v>
      </c>
      <c r="AO432" s="1">
        <v>1.0000000000000009</v>
      </c>
      <c r="AP432" s="1">
        <v>1</v>
      </c>
      <c r="AQ432" s="1">
        <v>1.0000000000000009</v>
      </c>
      <c r="AR432" s="1">
        <v>1.0815645359787467</v>
      </c>
      <c r="AS432" s="1">
        <v>1.1697818454869209</v>
      </c>
      <c r="AT432" s="1">
        <v>1.2651945589104248</v>
      </c>
      <c r="AU432" s="1">
        <v>1.3683895660307874</v>
      </c>
      <c r="AV432" s="1">
        <v>1.4800016260222473</v>
      </c>
      <c r="AW432" s="1">
        <v>1.6007172718965412</v>
      </c>
      <c r="AX432" s="1">
        <v>1.7312790334119479</v>
      </c>
      <c r="AY432" s="1">
        <v>1.8724900044219235</v>
      </c>
      <c r="AZ432" s="1">
        <v>2.0252187827574391</v>
      </c>
      <c r="BA432" s="1">
        <v>2.1904048130284899</v>
      </c>
      <c r="BB432" s="1">
        <v>2.1904048130284899</v>
      </c>
      <c r="BC432" s="1">
        <v>2.1904048130284899</v>
      </c>
      <c r="BD432" s="1">
        <v>2.1904048130284899</v>
      </c>
      <c r="BE432" s="1">
        <v>2.1904048130284899</v>
      </c>
      <c r="BF432" s="1">
        <v>2.1904048130284899</v>
      </c>
      <c r="BG432" s="1">
        <v>2.1904048130284899</v>
      </c>
      <c r="BH432" s="1">
        <v>2.1904048130284899</v>
      </c>
      <c r="BI432" s="1">
        <v>2.1904048130284899</v>
      </c>
      <c r="BJ432" s="1">
        <v>2.1904048130284899</v>
      </c>
      <c r="BK432" s="1">
        <v>2.1904048130284899</v>
      </c>
      <c r="BL432" s="1">
        <v>2.1904048130284899</v>
      </c>
      <c r="BM432" s="1">
        <v>2.1904048130284899</v>
      </c>
      <c r="BN432" s="1">
        <v>2.1904048130284899</v>
      </c>
      <c r="BO432" s="1">
        <v>2.1904048130284899</v>
      </c>
      <c r="BP432" s="1">
        <v>2.1904048130284899</v>
      </c>
      <c r="BR432" s="36" t="s">
        <v>349</v>
      </c>
    </row>
    <row r="434" spans="1:6" x14ac:dyDescent="0.3">
      <c r="A434" s="33" t="s">
        <v>48</v>
      </c>
    </row>
    <row r="436" spans="1:6" x14ac:dyDescent="0.3">
      <c r="C436" s="33" t="s">
        <v>50</v>
      </c>
    </row>
    <row r="437" spans="1:6" x14ac:dyDescent="0.3">
      <c r="C437" s="31" t="s">
        <v>51</v>
      </c>
      <c r="D437" s="31" t="s">
        <v>52</v>
      </c>
      <c r="E437" s="31" t="s">
        <v>53</v>
      </c>
      <c r="F437" s="31" t="s">
        <v>54</v>
      </c>
    </row>
    <row r="438" spans="1:6" x14ac:dyDescent="0.3">
      <c r="A438" s="33" t="s">
        <v>49</v>
      </c>
      <c r="B438" s="34">
        <v>35</v>
      </c>
      <c r="C438" s="1">
        <v>0.98195064574319768</v>
      </c>
      <c r="D438" s="1">
        <v>1.031096735364154</v>
      </c>
      <c r="E438" s="1">
        <v>1</v>
      </c>
      <c r="F438" s="1">
        <v>1</v>
      </c>
    </row>
    <row r="439" spans="1:6" x14ac:dyDescent="0.3">
      <c r="B439" s="34">
        <v>36</v>
      </c>
      <c r="C439" s="1">
        <v>0.98195064574319768</v>
      </c>
      <c r="D439" s="1">
        <v>1.031096735364154</v>
      </c>
      <c r="E439" s="1">
        <v>1</v>
      </c>
      <c r="F439" s="1">
        <v>1</v>
      </c>
    </row>
    <row r="440" spans="1:6" x14ac:dyDescent="0.3">
      <c r="B440" s="34">
        <v>37</v>
      </c>
      <c r="C440" s="1">
        <v>0.98195064574319768</v>
      </c>
      <c r="D440" s="1">
        <v>1.031096735364154</v>
      </c>
      <c r="E440" s="1">
        <v>1</v>
      </c>
      <c r="F440" s="1">
        <v>1</v>
      </c>
    </row>
    <row r="441" spans="1:6" x14ac:dyDescent="0.3">
      <c r="B441" s="34">
        <v>38</v>
      </c>
      <c r="C441" s="1">
        <v>0.98195064574319768</v>
      </c>
      <c r="D441" s="1">
        <v>1.0310967353641549</v>
      </c>
      <c r="E441" s="1">
        <v>1</v>
      </c>
      <c r="F441" s="1">
        <v>1</v>
      </c>
    </row>
    <row r="442" spans="1:6" x14ac:dyDescent="0.3">
      <c r="B442" s="34">
        <v>39</v>
      </c>
      <c r="C442" s="1">
        <v>0.98195064574319768</v>
      </c>
      <c r="D442" s="1">
        <v>1.0310967353641549</v>
      </c>
      <c r="E442" s="1">
        <v>1</v>
      </c>
      <c r="F442" s="1">
        <v>1</v>
      </c>
    </row>
    <row r="443" spans="1:6" x14ac:dyDescent="0.3">
      <c r="B443" s="34">
        <v>40</v>
      </c>
      <c r="C443" s="1">
        <v>0.98195064574319768</v>
      </c>
      <c r="D443" s="1">
        <v>1.031096735364154</v>
      </c>
      <c r="E443" s="1">
        <v>1</v>
      </c>
      <c r="F443" s="1">
        <v>1</v>
      </c>
    </row>
    <row r="444" spans="1:6" x14ac:dyDescent="0.3">
      <c r="B444" s="34">
        <v>41</v>
      </c>
      <c r="C444" s="1">
        <v>0.98195064574319768</v>
      </c>
      <c r="D444" s="1">
        <v>1.0310967353641549</v>
      </c>
      <c r="E444" s="1">
        <v>1</v>
      </c>
      <c r="F444" s="1">
        <v>1</v>
      </c>
    </row>
    <row r="445" spans="1:6" x14ac:dyDescent="0.3">
      <c r="B445" s="34">
        <v>42</v>
      </c>
      <c r="C445" s="1">
        <v>0.98195064574319768</v>
      </c>
      <c r="D445" s="1">
        <v>1.0310967353641549</v>
      </c>
      <c r="E445" s="1">
        <v>1</v>
      </c>
      <c r="F445" s="1">
        <v>1</v>
      </c>
    </row>
    <row r="446" spans="1:6" x14ac:dyDescent="0.3">
      <c r="B446" s="34">
        <v>43</v>
      </c>
      <c r="C446" s="1">
        <v>0.98195064574319768</v>
      </c>
      <c r="D446" s="1">
        <v>1.031096735364154</v>
      </c>
      <c r="E446" s="1">
        <v>1</v>
      </c>
      <c r="F446" s="1">
        <v>1.0000000000000004</v>
      </c>
    </row>
    <row r="447" spans="1:6" x14ac:dyDescent="0.3">
      <c r="B447" s="34">
        <v>44</v>
      </c>
      <c r="C447" s="1">
        <v>0.98195064574319768</v>
      </c>
      <c r="D447" s="1">
        <v>1.031096735364154</v>
      </c>
      <c r="E447" s="1">
        <v>1</v>
      </c>
      <c r="F447" s="1">
        <v>1.0000000000000004</v>
      </c>
    </row>
    <row r="448" spans="1:6" x14ac:dyDescent="0.3">
      <c r="B448" s="34">
        <v>45</v>
      </c>
      <c r="C448" s="1">
        <v>0.98195064574319768</v>
      </c>
      <c r="D448" s="1">
        <v>1.0310967353641549</v>
      </c>
      <c r="E448" s="1">
        <v>1</v>
      </c>
      <c r="F448" s="1">
        <v>1.0000000000000004</v>
      </c>
    </row>
    <row r="449" spans="2:6" x14ac:dyDescent="0.3">
      <c r="B449" s="34">
        <v>46</v>
      </c>
      <c r="C449" s="1">
        <v>0.98195064574319768</v>
      </c>
      <c r="D449" s="1">
        <v>1.0310967353641549</v>
      </c>
      <c r="E449" s="1">
        <v>1</v>
      </c>
      <c r="F449" s="1">
        <v>1.0000000000000009</v>
      </c>
    </row>
    <row r="450" spans="2:6" x14ac:dyDescent="0.3">
      <c r="B450" s="34">
        <v>47</v>
      </c>
      <c r="C450" s="1">
        <v>0.98195064574319768</v>
      </c>
      <c r="D450" s="1">
        <v>1.0310967353641545</v>
      </c>
      <c r="E450" s="1">
        <v>1</v>
      </c>
      <c r="F450" s="1">
        <v>1.0000000000000009</v>
      </c>
    </row>
    <row r="451" spans="2:6" x14ac:dyDescent="0.3">
      <c r="B451" s="34">
        <v>48</v>
      </c>
      <c r="C451" s="1">
        <v>0.98195064574319768</v>
      </c>
      <c r="D451" s="1">
        <v>1.0310967353641545</v>
      </c>
      <c r="E451" s="1">
        <v>1</v>
      </c>
      <c r="F451" s="1">
        <v>1.0000000000000009</v>
      </c>
    </row>
    <row r="452" spans="2:6" x14ac:dyDescent="0.3">
      <c r="B452" s="34">
        <v>49</v>
      </c>
      <c r="C452" s="1">
        <v>0.98195064574319768</v>
      </c>
      <c r="D452" s="1">
        <v>1.0310967353641545</v>
      </c>
      <c r="E452" s="1">
        <v>1</v>
      </c>
      <c r="F452" s="1">
        <v>1.0000000000000009</v>
      </c>
    </row>
    <row r="453" spans="2:6" x14ac:dyDescent="0.3">
      <c r="B453" s="34">
        <v>50</v>
      </c>
      <c r="C453" s="1">
        <v>0.98195064574319768</v>
      </c>
      <c r="D453" s="1">
        <v>1.0310967353641545</v>
      </c>
      <c r="E453" s="1">
        <v>1</v>
      </c>
      <c r="F453" s="1">
        <v>1.0000000000000009</v>
      </c>
    </row>
    <row r="454" spans="2:6" x14ac:dyDescent="0.3">
      <c r="B454" s="34">
        <v>51</v>
      </c>
      <c r="C454" s="1">
        <v>0.98195064574319679</v>
      </c>
      <c r="D454" s="1">
        <v>1.031096735364154</v>
      </c>
      <c r="E454" s="1">
        <v>1</v>
      </c>
      <c r="F454" s="1">
        <v>1.0000000000000004</v>
      </c>
    </row>
    <row r="455" spans="2:6" x14ac:dyDescent="0.3">
      <c r="B455" s="34">
        <v>52</v>
      </c>
      <c r="C455" s="1">
        <v>0.98195064574319679</v>
      </c>
      <c r="D455" s="1">
        <v>1.031096735364154</v>
      </c>
      <c r="E455" s="1">
        <v>1</v>
      </c>
      <c r="F455" s="1">
        <v>1.0000000000000004</v>
      </c>
    </row>
    <row r="456" spans="2:6" x14ac:dyDescent="0.3">
      <c r="B456" s="34">
        <v>53</v>
      </c>
      <c r="C456" s="1">
        <v>0.98195064574319679</v>
      </c>
      <c r="D456" s="1">
        <v>1.0310967353641536</v>
      </c>
      <c r="E456" s="1">
        <v>1</v>
      </c>
      <c r="F456" s="1">
        <v>1</v>
      </c>
    </row>
    <row r="457" spans="2:6" x14ac:dyDescent="0.3">
      <c r="B457" s="34">
        <v>54</v>
      </c>
      <c r="C457" s="1">
        <v>0.98195064574319679</v>
      </c>
      <c r="D457" s="1">
        <v>1.0310967353641536</v>
      </c>
      <c r="E457" s="1">
        <v>1</v>
      </c>
      <c r="F457" s="1">
        <v>1.0000000000000009</v>
      </c>
    </row>
    <row r="458" spans="2:6" x14ac:dyDescent="0.3">
      <c r="B458" s="34">
        <v>55</v>
      </c>
      <c r="C458" s="1">
        <v>0.98195064574319679</v>
      </c>
      <c r="D458" s="1">
        <v>1.0310967353641536</v>
      </c>
      <c r="E458" s="1">
        <v>1</v>
      </c>
      <c r="F458" s="1">
        <v>1</v>
      </c>
    </row>
    <row r="459" spans="2:6" x14ac:dyDescent="0.3">
      <c r="B459" s="34">
        <v>56</v>
      </c>
      <c r="C459" s="1">
        <v>0.98195064574319679</v>
      </c>
      <c r="D459" s="1">
        <v>1.031096735364154</v>
      </c>
      <c r="E459" s="1">
        <v>1</v>
      </c>
      <c r="F459" s="1">
        <v>1.0000000000000009</v>
      </c>
    </row>
    <row r="460" spans="2:6" x14ac:dyDescent="0.3">
      <c r="B460" s="34">
        <v>57</v>
      </c>
      <c r="C460" s="1">
        <v>0.98195064574319679</v>
      </c>
      <c r="D460" s="1">
        <v>1.031096735364154</v>
      </c>
      <c r="E460" s="1">
        <v>1</v>
      </c>
      <c r="F460" s="1">
        <v>1</v>
      </c>
    </row>
    <row r="461" spans="2:6" x14ac:dyDescent="0.3">
      <c r="B461" s="34">
        <v>58</v>
      </c>
      <c r="C461" s="1">
        <v>0.98195064574319679</v>
      </c>
      <c r="D461" s="1">
        <v>1.031096735364154</v>
      </c>
      <c r="E461" s="1">
        <v>1</v>
      </c>
      <c r="F461" s="1">
        <v>1</v>
      </c>
    </row>
    <row r="462" spans="2:6" x14ac:dyDescent="0.3">
      <c r="B462" s="34">
        <v>59</v>
      </c>
      <c r="C462" s="1">
        <v>0.98195064574319679</v>
      </c>
      <c r="D462" s="1">
        <v>1.031096735364154</v>
      </c>
      <c r="E462" s="1">
        <v>1</v>
      </c>
      <c r="F462" s="1">
        <v>1</v>
      </c>
    </row>
    <row r="463" spans="2:6" x14ac:dyDescent="0.3">
      <c r="B463" s="34">
        <v>60</v>
      </c>
      <c r="C463" s="1">
        <v>0.98195064574319679</v>
      </c>
      <c r="D463" s="1">
        <v>1.0310967353641536</v>
      </c>
      <c r="E463" s="1">
        <v>1</v>
      </c>
      <c r="F463" s="1">
        <v>1.0000000000000018</v>
      </c>
    </row>
    <row r="464" spans="2:6" x14ac:dyDescent="0.3">
      <c r="B464" s="34">
        <v>61</v>
      </c>
      <c r="C464" s="1">
        <v>0.98195064574319679</v>
      </c>
      <c r="D464" s="1">
        <v>1.0310967353641536</v>
      </c>
      <c r="E464" s="1">
        <v>1</v>
      </c>
      <c r="F464" s="1">
        <v>1</v>
      </c>
    </row>
    <row r="465" spans="2:6" x14ac:dyDescent="0.3">
      <c r="B465" s="34">
        <v>62</v>
      </c>
      <c r="C465" s="1">
        <v>0.98195064574319679</v>
      </c>
      <c r="D465" s="1">
        <v>1.0310967353641536</v>
      </c>
      <c r="E465" s="1">
        <v>1</v>
      </c>
      <c r="F465" s="1">
        <v>1</v>
      </c>
    </row>
    <row r="466" spans="2:6" x14ac:dyDescent="0.3">
      <c r="B466" s="34">
        <v>63</v>
      </c>
      <c r="C466" s="1">
        <v>0.98793060600437199</v>
      </c>
      <c r="D466" s="1">
        <v>1.0206251702775777</v>
      </c>
      <c r="E466" s="1">
        <v>1</v>
      </c>
      <c r="F466" s="1">
        <v>1</v>
      </c>
    </row>
    <row r="467" spans="2:6" x14ac:dyDescent="0.3">
      <c r="B467" s="34">
        <v>64</v>
      </c>
      <c r="C467" s="1">
        <v>0.99394698349779764</v>
      </c>
      <c r="D467" s="1">
        <v>1.0102599518329811</v>
      </c>
      <c r="E467" s="1">
        <v>1</v>
      </c>
      <c r="F467" s="1">
        <v>1</v>
      </c>
    </row>
    <row r="468" spans="2:6" x14ac:dyDescent="0.3">
      <c r="B468" s="34">
        <v>65</v>
      </c>
      <c r="C468" s="1">
        <v>1</v>
      </c>
      <c r="D468" s="1">
        <v>1</v>
      </c>
      <c r="E468" s="1">
        <v>1</v>
      </c>
      <c r="F468" s="1">
        <v>1</v>
      </c>
    </row>
    <row r="469" spans="2:6" x14ac:dyDescent="0.3">
      <c r="B469" s="34">
        <v>66</v>
      </c>
      <c r="C469" s="1">
        <v>1.0060898786380952</v>
      </c>
      <c r="D469" s="1">
        <v>0.98984424571679186</v>
      </c>
      <c r="E469" s="1">
        <v>1</v>
      </c>
      <c r="F469" s="1">
        <v>1</v>
      </c>
    </row>
    <row r="470" spans="2:6" x14ac:dyDescent="0.3">
      <c r="B470" s="34">
        <v>67</v>
      </c>
      <c r="C470" s="1">
        <v>1.012216843898017</v>
      </c>
      <c r="D470" s="1">
        <v>0.97979163077864539</v>
      </c>
      <c r="E470" s="1">
        <v>1</v>
      </c>
      <c r="F470" s="1">
        <v>1.0000000000000004</v>
      </c>
    </row>
    <row r="471" spans="2:6" x14ac:dyDescent="0.3">
      <c r="B471" s="34">
        <v>68</v>
      </c>
      <c r="C471" s="1">
        <v>1.0183811216327918</v>
      </c>
      <c r="D471" s="1">
        <v>0.96984110772771415</v>
      </c>
      <c r="E471" s="1">
        <v>1</v>
      </c>
      <c r="F471" s="1">
        <v>1.0000000000000004</v>
      </c>
    </row>
    <row r="472" spans="2:6" x14ac:dyDescent="0.3">
      <c r="B472" s="34">
        <v>69</v>
      </c>
      <c r="C472" s="1">
        <v>1.0245829390708618</v>
      </c>
      <c r="D472" s="1">
        <v>0.95999163974387658</v>
      </c>
      <c r="E472" s="1">
        <v>1</v>
      </c>
      <c r="F472" s="1">
        <v>1.0000000000000004</v>
      </c>
    </row>
    <row r="473" spans="2:6" x14ac:dyDescent="0.3">
      <c r="B473" s="34">
        <v>70</v>
      </c>
      <c r="C473" s="1">
        <v>1.0308225248244662</v>
      </c>
      <c r="D473" s="1">
        <v>0.95024220053670416</v>
      </c>
      <c r="E473" s="1">
        <v>1</v>
      </c>
      <c r="F473" s="1">
        <v>1.0000000000000004</v>
      </c>
    </row>
    <row r="474" spans="2:6" x14ac:dyDescent="0.3">
      <c r="B474" s="34">
        <v>71</v>
      </c>
      <c r="C474" s="1">
        <v>1.0371001088980611</v>
      </c>
      <c r="D474" s="1">
        <v>0.94059177423851881</v>
      </c>
      <c r="E474" s="1">
        <v>1</v>
      </c>
      <c r="F474" s="1">
        <v>1.0000000000000004</v>
      </c>
    </row>
    <row r="475" spans="2:6" x14ac:dyDescent="0.3">
      <c r="B475" s="34">
        <v>72</v>
      </c>
      <c r="C475" s="1">
        <v>1.0434159226968056</v>
      </c>
      <c r="D475" s="1">
        <v>0.93103935529854598</v>
      </c>
      <c r="E475" s="1">
        <v>1</v>
      </c>
      <c r="F475" s="1">
        <v>1.0000000000000004</v>
      </c>
    </row>
    <row r="476" spans="2:6" x14ac:dyDescent="0.3">
      <c r="B476" s="34">
        <v>73</v>
      </c>
      <c r="C476" s="1">
        <v>1.0497701990350854</v>
      </c>
      <c r="D476" s="1">
        <v>0.92158394837813695</v>
      </c>
      <c r="E476" s="1">
        <v>1</v>
      </c>
      <c r="F476" s="1">
        <v>1.0000000000000004</v>
      </c>
    </row>
    <row r="477" spans="2:6" x14ac:dyDescent="0.3">
      <c r="B477" s="34">
        <v>74</v>
      </c>
      <c r="C477" s="1">
        <v>1.056163172145097</v>
      </c>
      <c r="D477" s="1">
        <v>0.91222456824706022</v>
      </c>
      <c r="E477" s="1">
        <v>1</v>
      </c>
      <c r="F477" s="1">
        <v>1.0000000000000004</v>
      </c>
    </row>
    <row r="478" spans="2:6" x14ac:dyDescent="0.3">
      <c r="B478" s="34">
        <v>75</v>
      </c>
      <c r="C478" s="1">
        <v>1.0625950776854864</v>
      </c>
      <c r="D478" s="1">
        <v>0.90296023968083783</v>
      </c>
      <c r="E478" s="1">
        <v>1</v>
      </c>
      <c r="F478" s="1">
        <v>1.0000000000000004</v>
      </c>
    </row>
    <row r="479" spans="2:6" x14ac:dyDescent="0.3">
      <c r="B479" s="34">
        <v>76</v>
      </c>
      <c r="C479" s="1">
        <v>1.0690661527500274</v>
      </c>
      <c r="D479" s="1">
        <v>0.89378999735913212</v>
      </c>
      <c r="E479" s="1">
        <v>1</v>
      </c>
      <c r="F479" s="1">
        <v>1.0000000000000004</v>
      </c>
    </row>
    <row r="480" spans="2:6" x14ac:dyDescent="0.3">
      <c r="B480" s="34">
        <v>77</v>
      </c>
      <c r="C480" s="1">
        <v>1.0755766358763703</v>
      </c>
      <c r="D480" s="1">
        <v>0.88471288576516383</v>
      </c>
      <c r="E480" s="1">
        <v>1</v>
      </c>
      <c r="F480" s="1">
        <v>1.0000000000000004</v>
      </c>
    </row>
    <row r="481" spans="2:6" x14ac:dyDescent="0.3">
      <c r="B481" s="34">
        <v>78</v>
      </c>
      <c r="C481" s="1">
        <v>1.0821267670548282</v>
      </c>
      <c r="D481" s="1">
        <v>0.8757279590861452</v>
      </c>
      <c r="E481" s="1">
        <v>1</v>
      </c>
      <c r="F481" s="1">
        <v>1.0000000000000004</v>
      </c>
    </row>
    <row r="482" spans="2:6" x14ac:dyDescent="0.3">
      <c r="B482" s="34">
        <v>79</v>
      </c>
      <c r="C482" s="1">
        <v>1.0887167877372264</v>
      </c>
      <c r="D482" s="1">
        <v>0.86683428111473138</v>
      </c>
      <c r="E482" s="1">
        <v>1</v>
      </c>
      <c r="F482" s="1">
        <v>1.0000000000000004</v>
      </c>
    </row>
    <row r="483" spans="2:6" x14ac:dyDescent="0.3">
      <c r="B483" s="34">
        <v>80</v>
      </c>
      <c r="C483" s="1">
        <v>1.095346940845803</v>
      </c>
      <c r="D483" s="1">
        <v>0.85803092515146839</v>
      </c>
      <c r="E483" s="1">
        <v>1</v>
      </c>
      <c r="F483" s="1">
        <v>1.0000000000000009</v>
      </c>
    </row>
    <row r="484" spans="2:6" x14ac:dyDescent="0.3">
      <c r="B484" s="34">
        <v>81</v>
      </c>
      <c r="C484" s="1">
        <v>1.1020174707821617</v>
      </c>
      <c r="D484" s="1">
        <v>0.84931697390823746</v>
      </c>
      <c r="E484" s="1">
        <v>1</v>
      </c>
      <c r="F484" s="1">
        <v>1.0000000000000013</v>
      </c>
    </row>
    <row r="485" spans="2:6" x14ac:dyDescent="0.3">
      <c r="B485" s="34">
        <v>82</v>
      </c>
      <c r="C485" s="1">
        <v>1.1087286234362856</v>
      </c>
      <c r="D485" s="1">
        <v>0.84069151941266707</v>
      </c>
      <c r="E485" s="1">
        <v>1</v>
      </c>
      <c r="F485" s="1">
        <v>1.0000000000000013</v>
      </c>
    </row>
    <row r="486" spans="2:6" x14ac:dyDescent="0.3">
      <c r="B486" s="34">
        <v>83</v>
      </c>
      <c r="C486" s="1">
        <v>1.115480646195594</v>
      </c>
      <c r="D486" s="1">
        <v>0.83215366291353543</v>
      </c>
      <c r="E486" s="1">
        <v>1</v>
      </c>
      <c r="F486" s="1">
        <v>1.0000000000000004</v>
      </c>
    </row>
    <row r="487" spans="2:6" x14ac:dyDescent="0.3">
      <c r="B487" s="34">
        <v>84</v>
      </c>
      <c r="C487" s="1">
        <v>1.1222737879540681</v>
      </c>
      <c r="D487" s="1">
        <v>0.82370251478711287</v>
      </c>
      <c r="E487" s="1">
        <v>1</v>
      </c>
      <c r="F487" s="1">
        <v>1.0000000000000004</v>
      </c>
    </row>
    <row r="488" spans="2:6" x14ac:dyDescent="0.3">
      <c r="B488" s="34">
        <v>85</v>
      </c>
      <c r="C488" s="1">
        <v>1.1291082991214239</v>
      </c>
      <c r="D488" s="1">
        <v>0.81533719444447472</v>
      </c>
      <c r="E488" s="1">
        <v>1</v>
      </c>
      <c r="F488" s="1">
        <v>1.0000000000000004</v>
      </c>
    </row>
    <row r="489" spans="2:6" x14ac:dyDescent="0.3">
      <c r="B489" s="34">
        <v>86</v>
      </c>
      <c r="C489" s="1">
        <v>1.1359844316323393</v>
      </c>
      <c r="D489" s="1">
        <v>0.80705683023973662</v>
      </c>
      <c r="E489" s="1">
        <v>1</v>
      </c>
      <c r="F489" s="1">
        <v>1.0000000000000004</v>
      </c>
    </row>
    <row r="490" spans="2:6" x14ac:dyDescent="0.3">
      <c r="B490" s="34">
        <v>87</v>
      </c>
      <c r="C490" s="1">
        <v>1.1429024389557449</v>
      </c>
      <c r="D490" s="1">
        <v>0.79886055937923806</v>
      </c>
      <c r="E490" s="1">
        <v>1</v>
      </c>
      <c r="F490" s="1">
        <v>1.0000000000000004</v>
      </c>
    </row>
    <row r="491" spans="2:6" x14ac:dyDescent="0.3">
      <c r="B491" s="34">
        <v>88</v>
      </c>
      <c r="C491" s="1">
        <v>1.1498625761041683</v>
      </c>
      <c r="D491" s="1">
        <v>0.79074752783163527</v>
      </c>
      <c r="E491" s="1">
        <v>1</v>
      </c>
      <c r="F491" s="1">
        <v>1.0000000000000004</v>
      </c>
    </row>
    <row r="492" spans="2:6" x14ac:dyDescent="0.3">
      <c r="B492" s="34">
        <v>89</v>
      </c>
      <c r="C492" s="1">
        <v>1.1568650996431291</v>
      </c>
      <c r="D492" s="1">
        <v>0.78271689023892321</v>
      </c>
      <c r="E492" s="1">
        <v>1</v>
      </c>
      <c r="F492" s="1">
        <v>1.0000000000000004</v>
      </c>
    </row>
    <row r="493" spans="2:6" x14ac:dyDescent="0.3">
      <c r="B493" s="34">
        <v>90</v>
      </c>
      <c r="C493" s="1">
        <v>1.1639102677006037</v>
      </c>
      <c r="D493" s="1">
        <v>0.77476780982834026</v>
      </c>
      <c r="E493" s="1">
        <v>1</v>
      </c>
      <c r="F493" s="1">
        <v>1.0000000000000004</v>
      </c>
    </row>
    <row r="494" spans="2:6" x14ac:dyDescent="0.3">
      <c r="B494" s="34">
        <v>91</v>
      </c>
      <c r="C494" s="1">
        <v>1.1709983399765334</v>
      </c>
      <c r="D494" s="1">
        <v>0.76689945832518525</v>
      </c>
      <c r="E494" s="1">
        <v>1</v>
      </c>
      <c r="F494" s="1">
        <v>1.0000000000000004</v>
      </c>
    </row>
    <row r="495" spans="2:6" x14ac:dyDescent="0.3">
      <c r="B495" s="34">
        <v>92</v>
      </c>
      <c r="C495" s="1">
        <v>1.1781295777524003</v>
      </c>
      <c r="D495" s="1">
        <v>0.75911101586650831</v>
      </c>
      <c r="E495" s="1">
        <v>1</v>
      </c>
      <c r="F495" s="1">
        <v>1.0000000000000004</v>
      </c>
    </row>
    <row r="496" spans="2:6" x14ac:dyDescent="0.3">
      <c r="B496" s="34">
        <v>93</v>
      </c>
      <c r="C496" s="1">
        <v>1.1853042439008628</v>
      </c>
      <c r="D496" s="1">
        <v>0.75140167091569243</v>
      </c>
      <c r="E496" s="1">
        <v>1</v>
      </c>
      <c r="F496" s="1">
        <v>1.0000000000000004</v>
      </c>
    </row>
    <row r="497" spans="2:6" x14ac:dyDescent="0.3">
      <c r="B497" s="34">
        <v>94</v>
      </c>
      <c r="C497" s="1">
        <v>1.1925226028954381</v>
      </c>
      <c r="D497" s="1">
        <v>0.74377062017788032</v>
      </c>
      <c r="E497" s="1">
        <v>1</v>
      </c>
      <c r="F497" s="1">
        <v>1.0000000000000004</v>
      </c>
    </row>
    <row r="498" spans="2:6" x14ac:dyDescent="0.3">
      <c r="B498" s="34">
        <v>95</v>
      </c>
      <c r="C498" s="1">
        <v>1.1997849208202556</v>
      </c>
      <c r="D498" s="1">
        <v>0.73621706851628543</v>
      </c>
      <c r="E498" s="1">
        <v>1</v>
      </c>
      <c r="F498" s="1">
        <v>1.0000000000000004</v>
      </c>
    </row>
    <row r="499" spans="2:6" x14ac:dyDescent="0.3">
      <c r="B499" s="34">
        <v>96</v>
      </c>
      <c r="C499" s="1">
        <v>1.2070914653798677</v>
      </c>
      <c r="D499" s="1">
        <v>0.72874022886932921</v>
      </c>
      <c r="E499" s="1">
        <v>1</v>
      </c>
      <c r="F499" s="1">
        <v>1.0000000000000004</v>
      </c>
    </row>
    <row r="500" spans="2:6" x14ac:dyDescent="0.3">
      <c r="B500" s="34">
        <v>97</v>
      </c>
      <c r="C500" s="1">
        <v>1.2144425059091115</v>
      </c>
      <c r="D500" s="1">
        <v>0.72133932216864505</v>
      </c>
      <c r="E500" s="1">
        <v>1</v>
      </c>
      <c r="F500" s="1">
        <v>1.0000000000000004</v>
      </c>
    </row>
    <row r="501" spans="2:6" x14ac:dyDescent="0.3">
      <c r="B501" s="34">
        <v>98</v>
      </c>
      <c r="C501" s="1">
        <v>1.2218383133830411</v>
      </c>
      <c r="D501" s="1">
        <v>0.71401357725788339</v>
      </c>
      <c r="E501" s="1">
        <v>1</v>
      </c>
      <c r="F501" s="1">
        <v>1.0000000000000013</v>
      </c>
    </row>
    <row r="502" spans="2:6" x14ac:dyDescent="0.3">
      <c r="B502" s="34">
        <v>99</v>
      </c>
      <c r="C502" s="1">
        <v>1.2292791604269189</v>
      </c>
      <c r="D502" s="1">
        <v>0.7067622308123781</v>
      </c>
      <c r="E502" s="1">
        <v>1</v>
      </c>
      <c r="F502" s="1">
        <v>1.0000000000000004</v>
      </c>
    </row>
    <row r="503" spans="2:6" x14ac:dyDescent="0.3">
      <c r="B503" s="38">
        <v>100</v>
      </c>
      <c r="C503" s="1">
        <v>1.2367653213262582</v>
      </c>
      <c r="D503" s="1">
        <v>0.6995845272595953</v>
      </c>
      <c r="E503" s="1">
        <v>1</v>
      </c>
      <c r="F503" s="1">
        <v>1.0000000000000004</v>
      </c>
    </row>
  </sheetData>
  <sheetProtection password="83AF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37"/>
  <sheetViews>
    <sheetView topLeftCell="A10" zoomScale="90" zoomScaleNormal="90" workbookViewId="0">
      <selection activeCell="D26" sqref="D26"/>
    </sheetView>
  </sheetViews>
  <sheetFormatPr defaultColWidth="9.109375" defaultRowHeight="14.4" x14ac:dyDescent="0.3"/>
  <cols>
    <col min="1" max="1" width="20.6640625" style="2" customWidth="1"/>
    <col min="2" max="2" width="18.6640625" style="2" customWidth="1"/>
    <col min="3" max="3" width="20.6640625" style="2" customWidth="1"/>
    <col min="4" max="4" width="18.6640625" style="2" customWidth="1"/>
    <col min="5" max="5" width="3.6640625" style="2" customWidth="1"/>
    <col min="6" max="6" width="4.44140625" style="2" customWidth="1"/>
    <col min="7" max="7" width="6.33203125" style="2" customWidth="1"/>
    <col min="8" max="21" width="12.6640625" style="2" customWidth="1"/>
    <col min="22" max="22" width="13.44140625" style="2" customWidth="1"/>
    <col min="23" max="16384" width="9.109375" style="2"/>
  </cols>
  <sheetData>
    <row r="1" spans="1:25" x14ac:dyDescent="0.3">
      <c r="J1" s="3" t="s">
        <v>230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5" x14ac:dyDescent="0.3">
      <c r="J2" s="4" t="s">
        <v>210</v>
      </c>
      <c r="K2" s="5"/>
      <c r="L2" s="5"/>
      <c r="M2" s="5"/>
      <c r="N2" s="5"/>
      <c r="O2" s="5"/>
      <c r="P2" s="5"/>
      <c r="Q2" s="5"/>
      <c r="R2" s="5"/>
      <c r="S2" s="5"/>
      <c r="T2" s="6"/>
    </row>
    <row r="3" spans="1:25" ht="57.6" x14ac:dyDescent="0.3">
      <c r="A3" s="7" t="s">
        <v>211</v>
      </c>
      <c r="B3" s="8"/>
      <c r="C3" s="8"/>
      <c r="D3" s="9"/>
      <c r="E3" s="10"/>
      <c r="G3" s="11" t="s">
        <v>212</v>
      </c>
      <c r="H3" s="11" t="s">
        <v>222</v>
      </c>
      <c r="I3" s="12" t="s">
        <v>0</v>
      </c>
      <c r="J3" s="11" t="s">
        <v>213</v>
      </c>
      <c r="K3" s="11" t="s">
        <v>223</v>
      </c>
      <c r="L3" s="11" t="s">
        <v>219</v>
      </c>
      <c r="M3" s="11" t="s">
        <v>221</v>
      </c>
      <c r="N3" s="11" t="s">
        <v>596</v>
      </c>
      <c r="O3" s="11" t="s">
        <v>218</v>
      </c>
      <c r="P3" s="11" t="s">
        <v>224</v>
      </c>
      <c r="Q3" s="11" t="s">
        <v>233</v>
      </c>
      <c r="R3" s="11" t="s">
        <v>226</v>
      </c>
      <c r="S3" s="11" t="s">
        <v>234</v>
      </c>
      <c r="T3" s="11" t="s">
        <v>220</v>
      </c>
      <c r="U3" s="11" t="s">
        <v>623</v>
      </c>
      <c r="V3" s="11" t="s">
        <v>624</v>
      </c>
    </row>
    <row r="4" spans="1:25" x14ac:dyDescent="0.3">
      <c r="A4" s="13" t="s">
        <v>589</v>
      </c>
      <c r="B4" s="14">
        <v>80</v>
      </c>
      <c r="C4" s="13" t="s">
        <v>214</v>
      </c>
      <c r="D4" s="28" t="s">
        <v>7</v>
      </c>
      <c r="E4" s="15"/>
      <c r="G4" s="16">
        <f>B4</f>
        <v>80</v>
      </c>
      <c r="H4" s="2" t="s">
        <v>76</v>
      </c>
      <c r="I4" s="17">
        <f>'Model - Total 1'!EMBLEMBase</f>
        <v>2.9405363198156897E-2</v>
      </c>
      <c r="J4" s="17">
        <f>INDEX('Model - Total 1'!EMBLEMFac17,MATCH(B5,'Model - Total 1'!M8:M39,0))</f>
        <v>0.9932704339948355</v>
      </c>
      <c r="K4" s="17">
        <f>INDEX('Model - Total 1'!EMBLEMFac21Fac18,MATCH($B$4,'Model - Total 1'!$B$44:$B$109,0),MATCH($D$6,'Model - Total 1'!$C$43:$U$43,0))</f>
        <v>0.63319098063659363</v>
      </c>
      <c r="L4" s="17">
        <f>INDEX('Model - Total 1'!EMBLEMFac15,MATCH(D7,'Model - Total 1'!$J$8:$J$16,0))</f>
        <v>1.2800999142227278</v>
      </c>
      <c r="M4" s="17">
        <f>INDEX('Model - Total 1'!EMBLEMFac3Fac18,MATCH(B4,'Model - Total 1'!B115:B180,0),MATCH(B7,'Model - Total 1'!$C$114:$D$114,0))</f>
        <v>1</v>
      </c>
      <c r="N4" s="17">
        <f>INDEX('Model - Total 1'!EMBLEMFac12,MATCH($D$4,'Model - Total 1'!$D$8:$D$13,0))</f>
        <v>1</v>
      </c>
      <c r="O4" s="17">
        <f>INDEX('Model - Total 1'!EMBLEMFac14,MATCH($B$6,'Model - Total 1'!$G$8:$G$11,0))</f>
        <v>0.94526225924720253</v>
      </c>
      <c r="P4" s="17">
        <f>INDEX('Model - Total 1'!EMBLEMFac20Fac18,MATCH(B4,'Model - Total 1'!B438:B503,0),MATCH(D5,'Model - Total 1'!C437:F437,0))</f>
        <v>0.85803092515146839</v>
      </c>
      <c r="Q4" s="17">
        <f>IFERROR(INDEX('Model - Total 1'!EMBLEMFac20Fac23,MATCH(H4,'Model - Total 1'!$H$186:$H$306,0),MATCH($D$5,'Model - Total 1'!$C$185:$F$185,0)),Q3)</f>
        <v>2.0871138879970834</v>
      </c>
      <c r="R4" s="17">
        <f>INDEX('Model - Total 1'!EMBLEMFac24,MATCH(MIN(25,B8),'Model - Total 1'!P8:P32,0))</f>
        <v>1.0149013653641263</v>
      </c>
      <c r="S4" s="17">
        <f>IFERROR(INDEX('Model - Total 1'!EMBLEMFac18Fac23,MATCH(H4,'Model - Total 1'!$BR$312:$BR$432,0),MATCH($B$4,'Model - Total 1'!$C$311:$BP$311,0)),S3)</f>
        <v>1.0000000000000009</v>
      </c>
      <c r="T4" s="17">
        <f>INDEX('Model - Total 1'!EMBLEMFac6,MATCH($D$8,'Model - Total 1'!$A$8:$A$10,0))</f>
        <v>1</v>
      </c>
      <c r="U4" s="17">
        <f>PRODUCT(I4:T4)</f>
        <v>4.0672221021838255E-2</v>
      </c>
      <c r="V4" s="40">
        <f>U4*2</f>
        <v>8.134444204367651E-2</v>
      </c>
      <c r="X4" s="18"/>
      <c r="Y4" s="18"/>
    </row>
    <row r="5" spans="1:25" x14ac:dyDescent="0.3">
      <c r="A5" s="13" t="s">
        <v>590</v>
      </c>
      <c r="B5" s="28" t="s">
        <v>28</v>
      </c>
      <c r="C5" s="13" t="s">
        <v>593</v>
      </c>
      <c r="D5" s="29" t="s">
        <v>52</v>
      </c>
      <c r="E5" s="15"/>
      <c r="G5" s="19">
        <f>G4</f>
        <v>80</v>
      </c>
      <c r="H5" s="2" t="s">
        <v>77</v>
      </c>
      <c r="I5" s="17">
        <f t="shared" ref="I5:M7" si="0">I4</f>
        <v>2.9405363198156897E-2</v>
      </c>
      <c r="J5" s="17">
        <f t="shared" ref="J5:P5" si="1">J4</f>
        <v>0.9932704339948355</v>
      </c>
      <c r="K5" s="17">
        <f t="shared" si="1"/>
        <v>0.63319098063659363</v>
      </c>
      <c r="L5" s="17">
        <f t="shared" ref="L5" si="2">L4</f>
        <v>1.2800999142227278</v>
      </c>
      <c r="M5" s="17">
        <f t="shared" si="1"/>
        <v>1</v>
      </c>
      <c r="N5" s="17">
        <f t="shared" si="1"/>
        <v>1</v>
      </c>
      <c r="O5" s="17">
        <f t="shared" si="1"/>
        <v>0.94526225924720253</v>
      </c>
      <c r="P5" s="17">
        <f t="shared" si="1"/>
        <v>0.85803092515146839</v>
      </c>
      <c r="Q5" s="17">
        <f>IFERROR(INDEX('Model - Total 1'!EMBLEMFac20Fac23,MATCH(H5,'Model - Total 1'!$H$186:$H$306,0),MATCH($D$5,'Model - Total 1'!$C$185:$F$185,0)),Q4)</f>
        <v>2.0871138879970834</v>
      </c>
      <c r="R5" s="17">
        <f>R4</f>
        <v>1.0149013653641263</v>
      </c>
      <c r="S5" s="17">
        <f>IFERROR(INDEX('Model - Total 1'!EMBLEMFac18Fac23,MATCH(H5,'Model - Total 1'!$BR$312:$BR$432,0),MATCH($B$4,'Model - Total 1'!$C$311:$BP$311,0)),S4)</f>
        <v>1.0000000000000009</v>
      </c>
      <c r="T5" s="17">
        <f>T4</f>
        <v>1</v>
      </c>
      <c r="U5" s="17">
        <f>PRODUCT(I5:T5)</f>
        <v>4.0672221021838255E-2</v>
      </c>
      <c r="V5" s="40">
        <f t="shared" ref="V5:V68" si="3">U5*2</f>
        <v>8.134444204367651E-2</v>
      </c>
      <c r="X5" s="18"/>
      <c r="Y5" s="18"/>
    </row>
    <row r="6" spans="1:25" x14ac:dyDescent="0.3">
      <c r="A6" s="13" t="s">
        <v>591</v>
      </c>
      <c r="B6" s="28" t="s">
        <v>14</v>
      </c>
      <c r="C6" s="13" t="s">
        <v>594</v>
      </c>
      <c r="D6" s="28" t="s">
        <v>11</v>
      </c>
      <c r="E6" s="15"/>
      <c r="G6" s="19">
        <f t="shared" ref="G6:G15" si="4">G5</f>
        <v>80</v>
      </c>
      <c r="H6" s="2" t="s">
        <v>78</v>
      </c>
      <c r="I6" s="17">
        <f t="shared" si="0"/>
        <v>2.9405363198156897E-2</v>
      </c>
      <c r="J6" s="17">
        <f t="shared" si="0"/>
        <v>0.9932704339948355</v>
      </c>
      <c r="K6" s="17">
        <f t="shared" si="0"/>
        <v>0.63319098063659363</v>
      </c>
      <c r="L6" s="17">
        <f t="shared" ref="L6" si="5">L5</f>
        <v>1.2800999142227278</v>
      </c>
      <c r="M6" s="17">
        <f t="shared" si="0"/>
        <v>1</v>
      </c>
      <c r="N6" s="17">
        <f t="shared" ref="N6:N7" si="6">N5</f>
        <v>1</v>
      </c>
      <c r="O6" s="17">
        <f t="shared" ref="O6:P7" si="7">O5</f>
        <v>0.94526225924720253</v>
      </c>
      <c r="P6" s="17">
        <f t="shared" si="7"/>
        <v>0.85803092515146839</v>
      </c>
      <c r="Q6" s="17">
        <f>IFERROR(INDEX('Model - Total 1'!EMBLEMFac20Fac23,MATCH(H6,'Model - Total 1'!$H$186:$H$306,0),MATCH($D$5,'Model - Total 1'!$C$185:$F$185,0)),Q5)</f>
        <v>1.5351808811722853</v>
      </c>
      <c r="R6" s="17">
        <f t="shared" ref="R6:R69" si="8">R5</f>
        <v>1.0149013653641263</v>
      </c>
      <c r="S6" s="17">
        <f>IFERROR(INDEX('Model - Total 1'!EMBLEMFac18Fac23,MATCH(H6,'Model - Total 1'!$BR$312:$BR$432,0),MATCH($B$4,'Model - Total 1'!$C$311:$BP$311,0)),S5)</f>
        <v>1.0000000000000004</v>
      </c>
      <c r="T6" s="17">
        <f t="shared" ref="T6:T7" si="9">T5</f>
        <v>1</v>
      </c>
      <c r="U6" s="17">
        <f>PRODUCT(I6:T6)</f>
        <v>2.9916535205206221E-2</v>
      </c>
      <c r="V6" s="40">
        <f t="shared" si="3"/>
        <v>5.9833070410412442E-2</v>
      </c>
      <c r="X6" s="18"/>
      <c r="Y6" s="18"/>
    </row>
    <row r="7" spans="1:25" x14ac:dyDescent="0.3">
      <c r="A7" s="13" t="s">
        <v>215</v>
      </c>
      <c r="B7" s="28" t="s">
        <v>207</v>
      </c>
      <c r="C7" s="13" t="s">
        <v>595</v>
      </c>
      <c r="D7" s="28" t="s">
        <v>79</v>
      </c>
      <c r="E7" s="15"/>
      <c r="G7" s="19">
        <f t="shared" si="4"/>
        <v>80</v>
      </c>
      <c r="H7" s="2" t="s">
        <v>79</v>
      </c>
      <c r="I7" s="17">
        <f t="shared" si="0"/>
        <v>2.9405363198156897E-2</v>
      </c>
      <c r="J7" s="17">
        <f t="shared" si="0"/>
        <v>0.9932704339948355</v>
      </c>
      <c r="K7" s="17">
        <f t="shared" si="0"/>
        <v>0.63319098063659363</v>
      </c>
      <c r="L7" s="17">
        <f t="shared" ref="L7" si="10">L6</f>
        <v>1.2800999142227278</v>
      </c>
      <c r="M7" s="17">
        <f t="shared" si="0"/>
        <v>1</v>
      </c>
      <c r="N7" s="17">
        <f t="shared" si="6"/>
        <v>1</v>
      </c>
      <c r="O7" s="17">
        <f t="shared" si="7"/>
        <v>0.94526225924720253</v>
      </c>
      <c r="P7" s="17">
        <f t="shared" si="7"/>
        <v>0.85803092515146839</v>
      </c>
      <c r="Q7" s="17">
        <f>IFERROR(INDEX('Model - Total 1'!EMBLEMFac20Fac23,MATCH(H7,'Model - Total 1'!$H$186:$H$306,0),MATCH($D$5,'Model - Total 1'!$C$185:$F$185,0)),Q6)</f>
        <v>1.1811293827431613</v>
      </c>
      <c r="R7" s="17">
        <f t="shared" si="8"/>
        <v>1.0149013653641263</v>
      </c>
      <c r="S7" s="17">
        <f>IFERROR(INDEX('Model - Total 1'!EMBLEMFac18Fac23,MATCH(H7,'Model - Total 1'!$BR$312:$BR$432,0),MATCH($B$4,'Model - Total 1'!$C$311:$BP$311,0)),S6)</f>
        <v>1.0000000000000004</v>
      </c>
      <c r="T7" s="17">
        <f t="shared" si="9"/>
        <v>1</v>
      </c>
      <c r="U7" s="17">
        <f>PRODUCT(I7:T7)</f>
        <v>2.3017026328361227E-2</v>
      </c>
      <c r="V7" s="40">
        <f t="shared" si="3"/>
        <v>4.6034052656722453E-2</v>
      </c>
      <c r="X7" s="18"/>
      <c r="Y7" s="18"/>
    </row>
    <row r="8" spans="1:25" x14ac:dyDescent="0.3">
      <c r="A8" s="13" t="s">
        <v>592</v>
      </c>
      <c r="B8" s="14">
        <v>10</v>
      </c>
      <c r="C8" s="13" t="s">
        <v>216</v>
      </c>
      <c r="D8" s="28" t="s">
        <v>3</v>
      </c>
      <c r="E8" s="15"/>
      <c r="G8" s="19">
        <f t="shared" si="4"/>
        <v>80</v>
      </c>
      <c r="H8" s="2" t="s">
        <v>80</v>
      </c>
      <c r="I8" s="17">
        <f t="shared" ref="I8:K8" si="11">I7</f>
        <v>2.9405363198156897E-2</v>
      </c>
      <c r="J8" s="17">
        <f t="shared" si="11"/>
        <v>0.9932704339948355</v>
      </c>
      <c r="K8" s="17">
        <f t="shared" si="11"/>
        <v>0.63319098063659363</v>
      </c>
      <c r="L8" s="17">
        <f t="shared" ref="L8" si="12">L7</f>
        <v>1.2800999142227278</v>
      </c>
      <c r="M8" s="17">
        <f t="shared" ref="M8" si="13">M7</f>
        <v>1</v>
      </c>
      <c r="N8" s="17">
        <f t="shared" ref="N8:N71" si="14">N7</f>
        <v>1</v>
      </c>
      <c r="O8" s="17">
        <f t="shared" ref="O8:P71" si="15">O7</f>
        <v>0.94526225924720253</v>
      </c>
      <c r="P8" s="17">
        <f t="shared" si="15"/>
        <v>0.85803092515146839</v>
      </c>
      <c r="Q8" s="17">
        <f>IFERROR(INDEX('Model - Total 1'!EMBLEMFac20Fac23,MATCH(H8,'Model - Total 1'!$H$186:$H$306,0),MATCH($D$5,'Model - Total 1'!$C$185:$F$185,0)),Q7)</f>
        <v>0.94695724386773816</v>
      </c>
      <c r="R8" s="17">
        <f t="shared" si="8"/>
        <v>1.0149013653641263</v>
      </c>
      <c r="S8" s="17">
        <f>IFERROR(INDEX('Model - Total 1'!EMBLEMFac18Fac23,MATCH(H8,'Model - Total 1'!$BR$312:$BR$432,0),MATCH($B$4,'Model - Total 1'!$C$311:$BP$311,0)),S7)</f>
        <v>1</v>
      </c>
      <c r="T8" s="17">
        <f t="shared" ref="T8:T71" si="16">T7</f>
        <v>1</v>
      </c>
      <c r="U8" s="17">
        <f t="shared" ref="U8:U71" si="17">PRODUCT(I8:T8)</f>
        <v>1.845364287129559E-2</v>
      </c>
      <c r="V8" s="40">
        <f t="shared" si="3"/>
        <v>3.6907285742591181E-2</v>
      </c>
      <c r="X8" s="18"/>
      <c r="Y8" s="18"/>
    </row>
    <row r="9" spans="1:25" x14ac:dyDescent="0.3">
      <c r="A9" s="25"/>
      <c r="B9" s="21"/>
      <c r="C9" s="21"/>
      <c r="D9" s="21"/>
      <c r="E9" s="22"/>
      <c r="G9" s="19">
        <f t="shared" si="4"/>
        <v>80</v>
      </c>
      <c r="H9" s="2" t="s">
        <v>81</v>
      </c>
      <c r="I9" s="17">
        <f t="shared" ref="I9:K9" si="18">I8</f>
        <v>2.9405363198156897E-2</v>
      </c>
      <c r="J9" s="17">
        <f t="shared" si="18"/>
        <v>0.9932704339948355</v>
      </c>
      <c r="K9" s="17">
        <f t="shared" si="18"/>
        <v>0.63319098063659363</v>
      </c>
      <c r="L9" s="17">
        <f t="shared" ref="L9" si="19">L8</f>
        <v>1.2800999142227278</v>
      </c>
      <c r="M9" s="17">
        <f t="shared" ref="M9" si="20">M8</f>
        <v>1</v>
      </c>
      <c r="N9" s="17">
        <f t="shared" si="14"/>
        <v>1</v>
      </c>
      <c r="O9" s="17">
        <f t="shared" si="15"/>
        <v>0.94526225924720253</v>
      </c>
      <c r="P9" s="17">
        <f t="shared" si="15"/>
        <v>0.85803092515146839</v>
      </c>
      <c r="Q9" s="17">
        <f>IFERROR(INDEX('Model - Total 1'!EMBLEMFac20Fac23,MATCH(H9,'Model - Total 1'!$H$186:$H$306,0),MATCH($D$5,'Model - Total 1'!$C$185:$F$185,0)),Q8)</f>
        <v>0.78818598074259161</v>
      </c>
      <c r="R9" s="17">
        <f t="shared" si="8"/>
        <v>1.0149013653641263</v>
      </c>
      <c r="S9" s="17">
        <f>IFERROR(INDEX('Model - Total 1'!EMBLEMFac18Fac23,MATCH(H9,'Model - Total 1'!$BR$312:$BR$432,0),MATCH($B$4,'Model - Total 1'!$C$311:$BP$311,0)),S8)</f>
        <v>1.0000000000000009</v>
      </c>
      <c r="T9" s="17">
        <f t="shared" si="16"/>
        <v>1</v>
      </c>
      <c r="U9" s="17">
        <f t="shared" si="17"/>
        <v>1.53596191369514E-2</v>
      </c>
      <c r="V9" s="40">
        <f t="shared" si="3"/>
        <v>3.0719238273902799E-2</v>
      </c>
      <c r="X9" s="18"/>
      <c r="Y9" s="18"/>
    </row>
    <row r="10" spans="1:25" x14ac:dyDescent="0.3">
      <c r="G10" s="19">
        <f t="shared" si="4"/>
        <v>80</v>
      </c>
      <c r="H10" s="2" t="s">
        <v>235</v>
      </c>
      <c r="I10" s="17">
        <f t="shared" ref="I10:K10" si="21">I9</f>
        <v>2.9405363198156897E-2</v>
      </c>
      <c r="J10" s="17">
        <f t="shared" si="21"/>
        <v>0.9932704339948355</v>
      </c>
      <c r="K10" s="17">
        <f t="shared" si="21"/>
        <v>0.63319098063659363</v>
      </c>
      <c r="L10" s="17">
        <f t="shared" ref="L10" si="22">L9</f>
        <v>1.2800999142227278</v>
      </c>
      <c r="M10" s="17">
        <f t="shared" ref="M10" si="23">M9</f>
        <v>1</v>
      </c>
      <c r="N10" s="17">
        <f t="shared" si="14"/>
        <v>1</v>
      </c>
      <c r="O10" s="17">
        <f t="shared" si="15"/>
        <v>0.94526225924720253</v>
      </c>
      <c r="P10" s="17">
        <f t="shared" si="15"/>
        <v>0.85803092515146839</v>
      </c>
      <c r="Q10" s="17">
        <f>IFERROR(INDEX('Model - Total 1'!EMBLEMFac20Fac23,MATCH(H10,'Model - Total 1'!$H$186:$H$306,0),MATCH($D$5,'Model - Total 1'!$C$185:$F$185,0)),Q9)</f>
        <v>0.63949226441306328</v>
      </c>
      <c r="R10" s="17">
        <f t="shared" si="8"/>
        <v>1.0149013653641263</v>
      </c>
      <c r="S10" s="17">
        <f>IFERROR(INDEX('Model - Total 1'!EMBLEMFac18Fac23,MATCH(H10,'Model - Total 1'!$BR$312:$BR$432,0),MATCH($B$4,'Model - Total 1'!$C$311:$BP$311,0)),S9)</f>
        <v>1.0576042085964485</v>
      </c>
      <c r="T10" s="17">
        <f t="shared" si="16"/>
        <v>1</v>
      </c>
      <c r="U10" s="17">
        <f t="shared" si="17"/>
        <v>1.3179842085004247E-2</v>
      </c>
      <c r="V10" s="40">
        <f t="shared" si="3"/>
        <v>2.6359684170008495E-2</v>
      </c>
      <c r="X10" s="18"/>
      <c r="Y10" s="18"/>
    </row>
    <row r="11" spans="1:25" x14ac:dyDescent="0.3">
      <c r="G11" s="19">
        <f t="shared" si="4"/>
        <v>80</v>
      </c>
      <c r="H11" s="2" t="s">
        <v>236</v>
      </c>
      <c r="I11" s="17">
        <f t="shared" ref="I11:K11" si="24">I10</f>
        <v>2.9405363198156897E-2</v>
      </c>
      <c r="J11" s="17">
        <f t="shared" si="24"/>
        <v>0.9932704339948355</v>
      </c>
      <c r="K11" s="17">
        <f t="shared" si="24"/>
        <v>0.63319098063659363</v>
      </c>
      <c r="L11" s="17">
        <f t="shared" ref="L11" si="25">L10</f>
        <v>1.2800999142227278</v>
      </c>
      <c r="M11" s="17">
        <f t="shared" ref="M11" si="26">M10</f>
        <v>1</v>
      </c>
      <c r="N11" s="17">
        <f t="shared" si="14"/>
        <v>1</v>
      </c>
      <c r="O11" s="17">
        <f t="shared" si="15"/>
        <v>0.94526225924720253</v>
      </c>
      <c r="P11" s="17">
        <f t="shared" si="15"/>
        <v>0.85803092515146839</v>
      </c>
      <c r="Q11" s="17">
        <f>IFERROR(INDEX('Model - Total 1'!EMBLEMFac20Fac23,MATCH(H11,'Model - Total 1'!$H$186:$H$306,0),MATCH($D$5,'Model - Total 1'!$C$185:$F$185,0)),Q10)</f>
        <v>0.53462374806404422</v>
      </c>
      <c r="R11" s="17">
        <f t="shared" si="8"/>
        <v>1.0149013653641263</v>
      </c>
      <c r="S11" s="17">
        <f>IFERROR(INDEX('Model - Total 1'!EMBLEMFac18Fac23,MATCH(H11,'Model - Total 1'!$BR$312:$BR$432,0),MATCH($B$4,'Model - Total 1'!$C$311:$BP$311,0)),S10)</f>
        <v>1.1185266620409193</v>
      </c>
      <c r="T11" s="17">
        <f t="shared" si="16"/>
        <v>1</v>
      </c>
      <c r="U11" s="17">
        <f t="shared" si="17"/>
        <v>1.1653230261903827E-2</v>
      </c>
      <c r="V11" s="40">
        <f t="shared" si="3"/>
        <v>2.3306460523807655E-2</v>
      </c>
      <c r="X11" s="18"/>
      <c r="Y11" s="18"/>
    </row>
    <row r="12" spans="1:25" x14ac:dyDescent="0.3">
      <c r="G12" s="19">
        <f t="shared" si="4"/>
        <v>80</v>
      </c>
      <c r="H12" s="2" t="s">
        <v>237</v>
      </c>
      <c r="I12" s="17">
        <f t="shared" ref="I12:K12" si="27">I11</f>
        <v>2.9405363198156897E-2</v>
      </c>
      <c r="J12" s="17">
        <f t="shared" si="27"/>
        <v>0.9932704339948355</v>
      </c>
      <c r="K12" s="17">
        <f t="shared" si="27"/>
        <v>0.63319098063659363</v>
      </c>
      <c r="L12" s="17">
        <f t="shared" ref="L12" si="28">L11</f>
        <v>1.2800999142227278</v>
      </c>
      <c r="M12" s="17">
        <f t="shared" ref="M12" si="29">M11</f>
        <v>1</v>
      </c>
      <c r="N12" s="17">
        <f t="shared" si="14"/>
        <v>1</v>
      </c>
      <c r="O12" s="17">
        <f t="shared" si="15"/>
        <v>0.94526225924720253</v>
      </c>
      <c r="P12" s="17">
        <f t="shared" si="15"/>
        <v>0.85803092515146839</v>
      </c>
      <c r="Q12" s="17">
        <f>IFERROR(INDEX('Model - Total 1'!EMBLEMFac20Fac23,MATCH(H12,'Model - Total 1'!$H$186:$H$306,0),MATCH($D$5,'Model - Total 1'!$C$185:$F$185,0)),Q11)</f>
        <v>0.45881543546146375</v>
      </c>
      <c r="R12" s="17">
        <f t="shared" si="8"/>
        <v>1.0149013653641263</v>
      </c>
      <c r="S12" s="17">
        <f>IFERROR(INDEX('Model - Total 1'!EMBLEMFac18Fac23,MATCH(H12,'Model - Total 1'!$BR$312:$BR$432,0),MATCH($B$4,'Model - Total 1'!$C$311:$BP$311,0)),S11)</f>
        <v>1.1829585052018114</v>
      </c>
      <c r="T12" s="17">
        <f t="shared" si="16"/>
        <v>1</v>
      </c>
      <c r="U12" s="17">
        <f t="shared" si="17"/>
        <v>1.0576921279832429E-2</v>
      </c>
      <c r="V12" s="40">
        <f t="shared" si="3"/>
        <v>2.1153842559664859E-2</v>
      </c>
      <c r="X12" s="18"/>
      <c r="Y12" s="18"/>
    </row>
    <row r="13" spans="1:25" x14ac:dyDescent="0.3">
      <c r="G13" s="19">
        <f t="shared" si="4"/>
        <v>80</v>
      </c>
      <c r="H13" s="2" t="s">
        <v>238</v>
      </c>
      <c r="I13" s="17">
        <f t="shared" ref="I13:K13" si="30">I12</f>
        <v>2.9405363198156897E-2</v>
      </c>
      <c r="J13" s="17">
        <f t="shared" si="30"/>
        <v>0.9932704339948355</v>
      </c>
      <c r="K13" s="17">
        <f t="shared" si="30"/>
        <v>0.63319098063659363</v>
      </c>
      <c r="L13" s="17">
        <f t="shared" ref="L13" si="31">L12</f>
        <v>1.2800999142227278</v>
      </c>
      <c r="M13" s="17">
        <f t="shared" ref="M13" si="32">M12</f>
        <v>1</v>
      </c>
      <c r="N13" s="17">
        <f t="shared" si="14"/>
        <v>1</v>
      </c>
      <c r="O13" s="17">
        <f t="shared" si="15"/>
        <v>0.94526225924720253</v>
      </c>
      <c r="P13" s="17">
        <f t="shared" si="15"/>
        <v>0.85803092515146839</v>
      </c>
      <c r="Q13" s="17">
        <f>IFERROR(INDEX('Model - Total 1'!EMBLEMFac20Fac23,MATCH(H13,'Model - Total 1'!$H$186:$H$306,0),MATCH($D$5,'Model - Total 1'!$C$185:$F$185,0)),Q12)</f>
        <v>0.402693925207745</v>
      </c>
      <c r="R13" s="17">
        <f t="shared" si="8"/>
        <v>1.0149013653641263</v>
      </c>
      <c r="S13" s="17">
        <f>IFERROR(INDEX('Model - Total 1'!EMBLEMFac18Fac23,MATCH(H13,'Model - Total 1'!$BR$312:$BR$432,0),MATCH($B$4,'Model - Total 1'!$C$311:$BP$311,0)),S12)</f>
        <v>1.2511018936963985</v>
      </c>
      <c r="T13" s="17">
        <f t="shared" si="16"/>
        <v>1</v>
      </c>
      <c r="U13" s="17">
        <f t="shared" si="17"/>
        <v>9.8179202622252233E-3</v>
      </c>
      <c r="V13" s="40">
        <f t="shared" si="3"/>
        <v>1.9635840524450447E-2</v>
      </c>
      <c r="X13" s="18"/>
      <c r="Y13" s="18"/>
    </row>
    <row r="14" spans="1:25" x14ac:dyDescent="0.3">
      <c r="G14" s="19">
        <f t="shared" si="4"/>
        <v>80</v>
      </c>
      <c r="H14" s="2" t="s">
        <v>239</v>
      </c>
      <c r="I14" s="17">
        <f t="shared" ref="I14:K14" si="33">I13</f>
        <v>2.9405363198156897E-2</v>
      </c>
      <c r="J14" s="17">
        <f t="shared" si="33"/>
        <v>0.9932704339948355</v>
      </c>
      <c r="K14" s="17">
        <f t="shared" si="33"/>
        <v>0.63319098063659363</v>
      </c>
      <c r="L14" s="17">
        <f t="shared" ref="L14" si="34">L13</f>
        <v>1.2800999142227278</v>
      </c>
      <c r="M14" s="17">
        <f t="shared" ref="M14" si="35">M13</f>
        <v>1</v>
      </c>
      <c r="N14" s="17">
        <f t="shared" si="14"/>
        <v>1</v>
      </c>
      <c r="O14" s="17">
        <f t="shared" si="15"/>
        <v>0.94526225924720253</v>
      </c>
      <c r="P14" s="17">
        <f t="shared" si="15"/>
        <v>0.85803092515146839</v>
      </c>
      <c r="Q14" s="17">
        <f>IFERROR(INDEX('Model - Total 1'!EMBLEMFac20Fac23,MATCH(H14,'Model - Total 1'!$H$186:$H$306,0),MATCH($D$5,'Model - Total 1'!$C$185:$F$185,0)),Q13)</f>
        <v>0.36010560592510105</v>
      </c>
      <c r="R14" s="17">
        <f t="shared" si="8"/>
        <v>1.0149013653641263</v>
      </c>
      <c r="S14" s="17">
        <f>IFERROR(INDEX('Model - Total 1'!EMBLEMFac18Fac23,MATCH(H14,'Model - Total 1'!$BR$312:$BR$432,0),MATCH($B$4,'Model - Total 1'!$C$311:$BP$311,0)),S13)</f>
        <v>1.3231706281562965</v>
      </c>
      <c r="T14" s="17">
        <f t="shared" si="16"/>
        <v>1</v>
      </c>
      <c r="U14" s="17">
        <f t="shared" si="17"/>
        <v>9.2853328206131038E-3</v>
      </c>
      <c r="V14" s="40">
        <f t="shared" si="3"/>
        <v>1.8570665641226208E-2</v>
      </c>
      <c r="X14" s="18"/>
      <c r="Y14" s="18"/>
    </row>
    <row r="15" spans="1:25" x14ac:dyDescent="0.3">
      <c r="G15" s="19">
        <f t="shared" si="4"/>
        <v>80</v>
      </c>
      <c r="H15" s="2" t="s">
        <v>240</v>
      </c>
      <c r="I15" s="17">
        <f t="shared" ref="I15:K15" si="36">I14</f>
        <v>2.9405363198156897E-2</v>
      </c>
      <c r="J15" s="17">
        <f t="shared" si="36"/>
        <v>0.9932704339948355</v>
      </c>
      <c r="K15" s="17">
        <f t="shared" si="36"/>
        <v>0.63319098063659363</v>
      </c>
      <c r="L15" s="17">
        <f t="shared" ref="L15" si="37">L14</f>
        <v>1.2800999142227278</v>
      </c>
      <c r="M15" s="17">
        <f t="shared" ref="M15" si="38">M14</f>
        <v>1</v>
      </c>
      <c r="N15" s="17">
        <f t="shared" si="14"/>
        <v>1</v>
      </c>
      <c r="O15" s="17">
        <f t="shared" si="15"/>
        <v>0.94526225924720253</v>
      </c>
      <c r="P15" s="17">
        <f t="shared" si="15"/>
        <v>0.85803092515146839</v>
      </c>
      <c r="Q15" s="17">
        <f>IFERROR(INDEX('Model - Total 1'!EMBLEMFac20Fac23,MATCH(H15,'Model - Total 1'!$H$186:$H$306,0),MATCH($D$5,'Model - Total 1'!$C$185:$F$185,0)),Q14)</f>
        <v>0.32686836742444481</v>
      </c>
      <c r="R15" s="17">
        <f t="shared" si="8"/>
        <v>1.0149013653641263</v>
      </c>
      <c r="S15" s="17">
        <f>IFERROR(INDEX('Model - Total 1'!EMBLEMFac18Fac23,MATCH(H15,'Model - Total 1'!$BR$312:$BR$432,0),MATCH($B$4,'Model - Total 1'!$C$311:$BP$311,0)),S14)</f>
        <v>1.3993908250293043</v>
      </c>
      <c r="T15" s="17">
        <f t="shared" si="16"/>
        <v>1</v>
      </c>
      <c r="U15" s="17">
        <f t="shared" si="17"/>
        <v>8.9138158354009032E-3</v>
      </c>
      <c r="V15" s="40">
        <f t="shared" si="3"/>
        <v>1.7827631670801806E-2</v>
      </c>
      <c r="X15" s="18"/>
      <c r="Y15" s="18"/>
    </row>
    <row r="16" spans="1:25" x14ac:dyDescent="0.3">
      <c r="G16" s="19">
        <f>G4+1</f>
        <v>81</v>
      </c>
      <c r="H16" s="2" t="s">
        <v>241</v>
      </c>
      <c r="I16" s="17">
        <f t="shared" ref="I16:K16" si="39">I15</f>
        <v>2.9405363198156897E-2</v>
      </c>
      <c r="J16" s="17">
        <f t="shared" si="39"/>
        <v>0.9932704339948355</v>
      </c>
      <c r="K16" s="17">
        <f t="shared" si="39"/>
        <v>0.63319098063659363</v>
      </c>
      <c r="L16" s="17">
        <f t="shared" ref="L16" si="40">L15</f>
        <v>1.2800999142227278</v>
      </c>
      <c r="M16" s="17">
        <f t="shared" ref="M16" si="41">M15</f>
        <v>1</v>
      </c>
      <c r="N16" s="17">
        <f t="shared" si="14"/>
        <v>1</v>
      </c>
      <c r="O16" s="17">
        <f t="shared" si="15"/>
        <v>0.94526225924720253</v>
      </c>
      <c r="P16" s="17">
        <f t="shared" si="15"/>
        <v>0.85803092515146839</v>
      </c>
      <c r="Q16" s="17">
        <f>IFERROR(INDEX('Model - Total 1'!EMBLEMFac20Fac23,MATCH(H16,'Model - Total 1'!$H$186:$H$306,0),MATCH($D$5,'Model - Total 1'!$C$185:$F$185,0)),Q15)</f>
        <v>0.29907386398671604</v>
      </c>
      <c r="R16" s="17">
        <f t="shared" si="8"/>
        <v>1.0149013653641263</v>
      </c>
      <c r="S16" s="17">
        <f>IFERROR(INDEX('Model - Total 1'!EMBLEMFac18Fac23,MATCH(H16,'Model - Total 1'!$BR$312:$BR$432,0),MATCH($B$4,'Model - Total 1'!$C$311:$BP$311,0)),S15)</f>
        <v>1.4800016260222473</v>
      </c>
      <c r="T16" s="17">
        <f t="shared" si="16"/>
        <v>1</v>
      </c>
      <c r="U16" s="17">
        <f t="shared" si="17"/>
        <v>8.6256611885871821E-3</v>
      </c>
      <c r="V16" s="40">
        <f t="shared" si="3"/>
        <v>1.7251322377174364E-2</v>
      </c>
      <c r="X16" s="18"/>
      <c r="Y16" s="18"/>
    </row>
    <row r="17" spans="1:25" x14ac:dyDescent="0.3">
      <c r="G17" s="19">
        <f t="shared" ref="G17:G80" si="42">G5+1</f>
        <v>81</v>
      </c>
      <c r="H17" s="2" t="s">
        <v>242</v>
      </c>
      <c r="I17" s="17">
        <f t="shared" ref="I17:K17" si="43">I16</f>
        <v>2.9405363198156897E-2</v>
      </c>
      <c r="J17" s="17">
        <f t="shared" si="43"/>
        <v>0.9932704339948355</v>
      </c>
      <c r="K17" s="17">
        <f t="shared" si="43"/>
        <v>0.63319098063659363</v>
      </c>
      <c r="L17" s="17">
        <f t="shared" ref="L17" si="44">L16</f>
        <v>1.2800999142227278</v>
      </c>
      <c r="M17" s="17">
        <f t="shared" ref="M17" si="45">M16</f>
        <v>1</v>
      </c>
      <c r="N17" s="17">
        <f t="shared" si="14"/>
        <v>1</v>
      </c>
      <c r="O17" s="17">
        <f t="shared" si="15"/>
        <v>0.94526225924720253</v>
      </c>
      <c r="P17" s="17">
        <f t="shared" si="15"/>
        <v>0.85803092515146839</v>
      </c>
      <c r="Q17" s="17">
        <f>IFERROR(INDEX('Model - Total 1'!EMBLEMFac20Fac23,MATCH(H17,'Model - Total 1'!$H$186:$H$306,0),MATCH($D$5,'Model - Total 1'!$C$185:$F$185,0)),Q16)</f>
        <v>0.29345189520417403</v>
      </c>
      <c r="R17" s="17">
        <f t="shared" si="8"/>
        <v>1.0149013653641263</v>
      </c>
      <c r="S17" s="17">
        <f>IFERROR(INDEX('Model - Total 1'!EMBLEMFac18Fac23,MATCH(H17,'Model - Total 1'!$BR$312:$BR$432,0),MATCH($B$4,'Model - Total 1'!$C$311:$BP$311,0)),S16)</f>
        <v>1.4800016260222473</v>
      </c>
      <c r="T17" s="17">
        <f t="shared" si="16"/>
        <v>1</v>
      </c>
      <c r="U17" s="17">
        <f t="shared" si="17"/>
        <v>8.4635166357847503E-3</v>
      </c>
      <c r="V17" s="40">
        <f t="shared" si="3"/>
        <v>1.6927033271569501E-2</v>
      </c>
      <c r="X17" s="18"/>
      <c r="Y17" s="18"/>
    </row>
    <row r="18" spans="1:25" x14ac:dyDescent="0.3">
      <c r="G18" s="19">
        <f t="shared" si="42"/>
        <v>81</v>
      </c>
      <c r="H18" s="2" t="s">
        <v>243</v>
      </c>
      <c r="I18" s="17">
        <f t="shared" ref="I18:K18" si="46">I17</f>
        <v>2.9405363198156897E-2</v>
      </c>
      <c r="J18" s="17">
        <f t="shared" si="46"/>
        <v>0.9932704339948355</v>
      </c>
      <c r="K18" s="17">
        <f t="shared" si="46"/>
        <v>0.63319098063659363</v>
      </c>
      <c r="L18" s="17">
        <f t="shared" ref="L18" si="47">L17</f>
        <v>1.2800999142227278</v>
      </c>
      <c r="M18" s="17">
        <f t="shared" ref="M18" si="48">M17</f>
        <v>1</v>
      </c>
      <c r="N18" s="17">
        <f t="shared" si="14"/>
        <v>1</v>
      </c>
      <c r="O18" s="17">
        <f t="shared" si="15"/>
        <v>0.94526225924720253</v>
      </c>
      <c r="P18" s="17">
        <f t="shared" si="15"/>
        <v>0.85803092515146839</v>
      </c>
      <c r="Q18" s="17">
        <f>IFERROR(INDEX('Model - Total 1'!EMBLEMFac20Fac23,MATCH(H18,'Model - Total 1'!$H$186:$H$306,0),MATCH($D$5,'Model - Total 1'!$C$185:$F$185,0)),Q17)</f>
        <v>0.28899808681089967</v>
      </c>
      <c r="R18" s="17">
        <f t="shared" si="8"/>
        <v>1.0149013653641263</v>
      </c>
      <c r="S18" s="17">
        <f>IFERROR(INDEX('Model - Total 1'!EMBLEMFac18Fac23,MATCH(H18,'Model - Total 1'!$BR$312:$BR$432,0),MATCH($B$4,'Model - Total 1'!$C$311:$BP$311,0)),S17)</f>
        <v>1.4800016260222473</v>
      </c>
      <c r="T18" s="17">
        <f t="shared" si="16"/>
        <v>1</v>
      </c>
      <c r="U18" s="17">
        <f t="shared" si="17"/>
        <v>8.3350632775167841E-3</v>
      </c>
      <c r="V18" s="40">
        <f t="shared" si="3"/>
        <v>1.6670126555033568E-2</v>
      </c>
      <c r="X18" s="18"/>
      <c r="Y18" s="18"/>
    </row>
    <row r="19" spans="1:25" x14ac:dyDescent="0.3">
      <c r="G19" s="19">
        <f t="shared" si="42"/>
        <v>81</v>
      </c>
      <c r="H19" s="2" t="s">
        <v>244</v>
      </c>
      <c r="I19" s="17">
        <f t="shared" ref="I19:K19" si="49">I18</f>
        <v>2.9405363198156897E-2</v>
      </c>
      <c r="J19" s="17">
        <f t="shared" si="49"/>
        <v>0.9932704339948355</v>
      </c>
      <c r="K19" s="17">
        <f t="shared" si="49"/>
        <v>0.63319098063659363</v>
      </c>
      <c r="L19" s="17">
        <f t="shared" ref="L19" si="50">L18</f>
        <v>1.2800999142227278</v>
      </c>
      <c r="M19" s="17">
        <f t="shared" ref="M19" si="51">M18</f>
        <v>1</v>
      </c>
      <c r="N19" s="17">
        <f t="shared" si="14"/>
        <v>1</v>
      </c>
      <c r="O19" s="17">
        <f t="shared" si="15"/>
        <v>0.94526225924720253</v>
      </c>
      <c r="P19" s="17">
        <f t="shared" si="15"/>
        <v>0.85803092515146839</v>
      </c>
      <c r="Q19" s="17">
        <f>IFERROR(INDEX('Model - Total 1'!EMBLEMFac20Fac23,MATCH(H19,'Model - Total 1'!$H$186:$H$306,0),MATCH($D$5,'Model - Total 1'!$C$185:$F$185,0)),Q18)</f>
        <v>0.28459225078137529</v>
      </c>
      <c r="R19" s="17">
        <f t="shared" si="8"/>
        <v>1.0149013653641263</v>
      </c>
      <c r="S19" s="17">
        <f>IFERROR(INDEX('Model - Total 1'!EMBLEMFac18Fac23,MATCH(H19,'Model - Total 1'!$BR$312:$BR$432,0),MATCH($B$4,'Model - Total 1'!$C$311:$BP$311,0)),S18)</f>
        <v>1.4800016260222473</v>
      </c>
      <c r="T19" s="17">
        <f t="shared" si="16"/>
        <v>1</v>
      </c>
      <c r="U19" s="17">
        <f t="shared" si="17"/>
        <v>8.2079935017210781E-3</v>
      </c>
      <c r="V19" s="40">
        <f t="shared" si="3"/>
        <v>1.6415987003442156E-2</v>
      </c>
      <c r="X19" s="18"/>
      <c r="Y19" s="18"/>
    </row>
    <row r="20" spans="1:25" x14ac:dyDescent="0.3">
      <c r="A20" s="23" t="s">
        <v>217</v>
      </c>
      <c r="G20" s="19">
        <f t="shared" si="42"/>
        <v>81</v>
      </c>
      <c r="H20" s="2" t="s">
        <v>245</v>
      </c>
      <c r="I20" s="17">
        <f t="shared" ref="I20:K20" si="52">I19</f>
        <v>2.9405363198156897E-2</v>
      </c>
      <c r="J20" s="17">
        <f t="shared" si="52"/>
        <v>0.9932704339948355</v>
      </c>
      <c r="K20" s="17">
        <f t="shared" si="52"/>
        <v>0.63319098063659363</v>
      </c>
      <c r="L20" s="17">
        <f t="shared" ref="L20" si="53">L19</f>
        <v>1.2800999142227278</v>
      </c>
      <c r="M20" s="17">
        <f t="shared" ref="M20" si="54">M19</f>
        <v>1</v>
      </c>
      <c r="N20" s="17">
        <f t="shared" si="14"/>
        <v>1</v>
      </c>
      <c r="O20" s="17">
        <f t="shared" si="15"/>
        <v>0.94526225924720253</v>
      </c>
      <c r="P20" s="17">
        <f t="shared" si="15"/>
        <v>0.85803092515146839</v>
      </c>
      <c r="Q20" s="17">
        <f>IFERROR(INDEX('Model - Total 1'!EMBLEMFac20Fac23,MATCH(H20,'Model - Total 1'!$H$186:$H$306,0),MATCH($D$5,'Model - Total 1'!$C$185:$F$185,0)),Q19)</f>
        <v>0.27918474766442564</v>
      </c>
      <c r="R20" s="17">
        <f t="shared" si="8"/>
        <v>1.0149013653641263</v>
      </c>
      <c r="S20" s="17">
        <f>IFERROR(INDEX('Model - Total 1'!EMBLEMFac18Fac23,MATCH(H20,'Model - Total 1'!$BR$312:$BR$432,0),MATCH($B$4,'Model - Total 1'!$C$311:$BP$311,0)),S19)</f>
        <v>1.4800016260222473</v>
      </c>
      <c r="T20" s="17">
        <f t="shared" si="16"/>
        <v>1</v>
      </c>
      <c r="U20" s="17">
        <f t="shared" si="17"/>
        <v>8.0520344047231938E-3</v>
      </c>
      <c r="V20" s="40">
        <f t="shared" si="3"/>
        <v>1.6104068809446388E-2</v>
      </c>
      <c r="X20" s="18"/>
      <c r="Y20" s="18"/>
    </row>
    <row r="21" spans="1:25" x14ac:dyDescent="0.3">
      <c r="A21" s="41" t="s">
        <v>627</v>
      </c>
      <c r="B21" s="42"/>
      <c r="C21" s="42"/>
      <c r="D21" s="42"/>
      <c r="G21" s="19">
        <f t="shared" si="42"/>
        <v>81</v>
      </c>
      <c r="H21" s="2" t="s">
        <v>246</v>
      </c>
      <c r="I21" s="17">
        <f t="shared" ref="I21:K21" si="55">I20</f>
        <v>2.9405363198156897E-2</v>
      </c>
      <c r="J21" s="17">
        <f t="shared" si="55"/>
        <v>0.9932704339948355</v>
      </c>
      <c r="K21" s="17">
        <f t="shared" si="55"/>
        <v>0.63319098063659363</v>
      </c>
      <c r="L21" s="17">
        <f t="shared" ref="L21" si="56">L20</f>
        <v>1.2800999142227278</v>
      </c>
      <c r="M21" s="17">
        <f t="shared" ref="M21" si="57">M20</f>
        <v>1</v>
      </c>
      <c r="N21" s="17">
        <f t="shared" si="14"/>
        <v>1</v>
      </c>
      <c r="O21" s="17">
        <f t="shared" si="15"/>
        <v>0.94526225924720253</v>
      </c>
      <c r="P21" s="17">
        <f t="shared" si="15"/>
        <v>0.85803092515146839</v>
      </c>
      <c r="Q21" s="17">
        <f>IFERROR(INDEX('Model - Total 1'!EMBLEMFac20Fac23,MATCH(H21,'Model - Total 1'!$H$186:$H$306,0),MATCH($D$5,'Model - Total 1'!$C$185:$F$185,0)),Q20)</f>
        <v>0.27181366290186193</v>
      </c>
      <c r="R21" s="17">
        <f t="shared" si="8"/>
        <v>1.0149013653641263</v>
      </c>
      <c r="S21" s="17">
        <f>IFERROR(INDEX('Model - Total 1'!EMBLEMFac18Fac23,MATCH(H21,'Model - Total 1'!$BR$312:$BR$432,0),MATCH($B$4,'Model - Total 1'!$C$311:$BP$311,0)),S20)</f>
        <v>1.4800016260222473</v>
      </c>
      <c r="T21" s="17">
        <f t="shared" si="16"/>
        <v>1</v>
      </c>
      <c r="U21" s="17">
        <f t="shared" si="17"/>
        <v>7.8394431775705049E-3</v>
      </c>
      <c r="V21" s="40">
        <f t="shared" si="3"/>
        <v>1.567888635514101E-2</v>
      </c>
      <c r="X21" s="18"/>
      <c r="Y21" s="18"/>
    </row>
    <row r="22" spans="1:25" x14ac:dyDescent="0.3">
      <c r="A22" s="42"/>
      <c r="B22" s="42"/>
      <c r="C22" s="42"/>
      <c r="D22" s="42"/>
      <c r="G22" s="19">
        <f t="shared" si="42"/>
        <v>81</v>
      </c>
      <c r="H22" s="2" t="s">
        <v>247</v>
      </c>
      <c r="I22" s="17">
        <f t="shared" ref="I22:K22" si="58">I21</f>
        <v>2.9405363198156897E-2</v>
      </c>
      <c r="J22" s="17">
        <f t="shared" si="58"/>
        <v>0.9932704339948355</v>
      </c>
      <c r="K22" s="17">
        <f t="shared" si="58"/>
        <v>0.63319098063659363</v>
      </c>
      <c r="L22" s="17">
        <f t="shared" ref="L22" si="59">L21</f>
        <v>1.2800999142227278</v>
      </c>
      <c r="M22" s="17">
        <f t="shared" ref="M22" si="60">M21</f>
        <v>1</v>
      </c>
      <c r="N22" s="17">
        <f t="shared" si="14"/>
        <v>1</v>
      </c>
      <c r="O22" s="17">
        <f t="shared" si="15"/>
        <v>0.94526225924720253</v>
      </c>
      <c r="P22" s="17">
        <f t="shared" si="15"/>
        <v>0.85803092515146839</v>
      </c>
      <c r="Q22" s="17">
        <f>IFERROR(INDEX('Model - Total 1'!EMBLEMFac20Fac23,MATCH(H22,'Model - Total 1'!$H$186:$H$306,0),MATCH($D$5,'Model - Total 1'!$C$185:$F$185,0)),Q21)</f>
        <v>0.26165697489866574</v>
      </c>
      <c r="R22" s="17">
        <f t="shared" si="8"/>
        <v>1.0149013653641263</v>
      </c>
      <c r="S22" s="17">
        <f>IFERROR(INDEX('Model - Total 1'!EMBLEMFac18Fac23,MATCH(H22,'Model - Total 1'!$BR$312:$BR$432,0),MATCH($B$4,'Model - Total 1'!$C$311:$BP$311,0)),S21)</f>
        <v>1.4800016260222473</v>
      </c>
      <c r="T22" s="17">
        <f t="shared" si="16"/>
        <v>1</v>
      </c>
      <c r="U22" s="17">
        <f t="shared" si="17"/>
        <v>7.5465116978820964E-3</v>
      </c>
      <c r="V22" s="40">
        <f t="shared" si="3"/>
        <v>1.5093023395764193E-2</v>
      </c>
      <c r="X22" s="18"/>
      <c r="Y22" s="18"/>
    </row>
    <row r="23" spans="1:25" x14ac:dyDescent="0.3">
      <c r="A23" s="24"/>
      <c r="G23" s="19">
        <f t="shared" si="42"/>
        <v>81</v>
      </c>
      <c r="H23" s="2" t="s">
        <v>248</v>
      </c>
      <c r="I23" s="17">
        <f t="shared" ref="I23:K23" si="61">I22</f>
        <v>2.9405363198156897E-2</v>
      </c>
      <c r="J23" s="17">
        <f t="shared" si="61"/>
        <v>0.9932704339948355</v>
      </c>
      <c r="K23" s="17">
        <f t="shared" si="61"/>
        <v>0.63319098063659363</v>
      </c>
      <c r="L23" s="17">
        <f t="shared" ref="L23" si="62">L22</f>
        <v>1.2800999142227278</v>
      </c>
      <c r="M23" s="17">
        <f t="shared" ref="M23" si="63">M22</f>
        <v>1</v>
      </c>
      <c r="N23" s="17">
        <f t="shared" si="14"/>
        <v>1</v>
      </c>
      <c r="O23" s="17">
        <f t="shared" si="15"/>
        <v>0.94526225924720253</v>
      </c>
      <c r="P23" s="17">
        <f t="shared" si="15"/>
        <v>0.85803092515146839</v>
      </c>
      <c r="Q23" s="17">
        <f>IFERROR(INDEX('Model - Total 1'!EMBLEMFac20Fac23,MATCH(H23,'Model - Total 1'!$H$186:$H$306,0),MATCH($D$5,'Model - Total 1'!$C$185:$F$185,0)),Q22)</f>
        <v>0.26165697489866574</v>
      </c>
      <c r="R23" s="17">
        <f t="shared" si="8"/>
        <v>1.0149013653641263</v>
      </c>
      <c r="S23" s="17">
        <f>IFERROR(INDEX('Model - Total 1'!EMBLEMFac18Fac23,MATCH(H23,'Model - Total 1'!$BR$312:$BR$432,0),MATCH($B$4,'Model - Total 1'!$C$311:$BP$311,0)),S22)</f>
        <v>1.4800016260222473</v>
      </c>
      <c r="T23" s="17">
        <f t="shared" si="16"/>
        <v>1</v>
      </c>
      <c r="U23" s="17">
        <f t="shared" si="17"/>
        <v>7.5465116978820964E-3</v>
      </c>
      <c r="V23" s="40">
        <f t="shared" si="3"/>
        <v>1.5093023395764193E-2</v>
      </c>
      <c r="X23" s="18"/>
      <c r="Y23" s="18"/>
    </row>
    <row r="24" spans="1:25" x14ac:dyDescent="0.3">
      <c r="A24" s="41" t="s">
        <v>622</v>
      </c>
      <c r="B24" s="42"/>
      <c r="C24" s="42"/>
      <c r="D24" s="42"/>
      <c r="G24" s="19">
        <f t="shared" si="42"/>
        <v>81</v>
      </c>
      <c r="H24" s="2" t="s">
        <v>249</v>
      </c>
      <c r="I24" s="17">
        <f t="shared" ref="I24:K24" si="64">I23</f>
        <v>2.9405363198156897E-2</v>
      </c>
      <c r="J24" s="17">
        <f t="shared" si="64"/>
        <v>0.9932704339948355</v>
      </c>
      <c r="K24" s="17">
        <f t="shared" si="64"/>
        <v>0.63319098063659363</v>
      </c>
      <c r="L24" s="17">
        <f t="shared" ref="L24" si="65">L23</f>
        <v>1.2800999142227278</v>
      </c>
      <c r="M24" s="17">
        <f t="shared" ref="M24" si="66">M23</f>
        <v>1</v>
      </c>
      <c r="N24" s="17">
        <f t="shared" si="14"/>
        <v>1</v>
      </c>
      <c r="O24" s="17">
        <f t="shared" si="15"/>
        <v>0.94526225924720253</v>
      </c>
      <c r="P24" s="17">
        <f t="shared" si="15"/>
        <v>0.85803092515146839</v>
      </c>
      <c r="Q24" s="17">
        <f>IFERROR(INDEX('Model - Total 1'!EMBLEMFac20Fac23,MATCH(H24,'Model - Total 1'!$H$186:$H$306,0),MATCH($D$5,'Model - Total 1'!$C$185:$F$185,0)),Q23)</f>
        <v>0.26165697489866574</v>
      </c>
      <c r="R24" s="17">
        <f t="shared" si="8"/>
        <v>1.0149013653641263</v>
      </c>
      <c r="S24" s="17">
        <f>IFERROR(INDEX('Model - Total 1'!EMBLEMFac18Fac23,MATCH(H24,'Model - Total 1'!$BR$312:$BR$432,0),MATCH($B$4,'Model - Total 1'!$C$311:$BP$311,0)),S23)</f>
        <v>1.4800016260222473</v>
      </c>
      <c r="T24" s="17">
        <f t="shared" si="16"/>
        <v>1</v>
      </c>
      <c r="U24" s="17">
        <f t="shared" si="17"/>
        <v>7.5465116978820964E-3</v>
      </c>
      <c r="V24" s="40">
        <f t="shared" si="3"/>
        <v>1.5093023395764193E-2</v>
      </c>
      <c r="X24" s="18"/>
      <c r="Y24" s="18"/>
    </row>
    <row r="25" spans="1:25" x14ac:dyDescent="0.3">
      <c r="A25" s="42"/>
      <c r="B25" s="42"/>
      <c r="C25" s="42"/>
      <c r="D25" s="42"/>
      <c r="G25" s="19">
        <f t="shared" si="42"/>
        <v>81</v>
      </c>
      <c r="H25" s="2" t="s">
        <v>250</v>
      </c>
      <c r="I25" s="17">
        <f t="shared" ref="I25:K25" si="67">I24</f>
        <v>2.9405363198156897E-2</v>
      </c>
      <c r="J25" s="17">
        <f t="shared" si="67"/>
        <v>0.9932704339948355</v>
      </c>
      <c r="K25" s="17">
        <f t="shared" si="67"/>
        <v>0.63319098063659363</v>
      </c>
      <c r="L25" s="17">
        <f t="shared" ref="L25" si="68">L24</f>
        <v>1.2800999142227278</v>
      </c>
      <c r="M25" s="17">
        <f t="shared" ref="M25" si="69">M24</f>
        <v>1</v>
      </c>
      <c r="N25" s="17">
        <f t="shared" si="14"/>
        <v>1</v>
      </c>
      <c r="O25" s="17">
        <f t="shared" si="15"/>
        <v>0.94526225924720253</v>
      </c>
      <c r="P25" s="17">
        <f t="shared" si="15"/>
        <v>0.85803092515146839</v>
      </c>
      <c r="Q25" s="17">
        <f>IFERROR(INDEX('Model - Total 1'!EMBLEMFac20Fac23,MATCH(H25,'Model - Total 1'!$H$186:$H$306,0),MATCH($D$5,'Model - Total 1'!$C$185:$F$185,0)),Q24)</f>
        <v>0.26165697489866574</v>
      </c>
      <c r="R25" s="17">
        <f t="shared" si="8"/>
        <v>1.0149013653641263</v>
      </c>
      <c r="S25" s="17">
        <f>IFERROR(INDEX('Model - Total 1'!EMBLEMFac18Fac23,MATCH(H25,'Model - Total 1'!$BR$312:$BR$432,0),MATCH($B$4,'Model - Total 1'!$C$311:$BP$311,0)),S24)</f>
        <v>1.4800016260222473</v>
      </c>
      <c r="T25" s="17">
        <f t="shared" si="16"/>
        <v>1</v>
      </c>
      <c r="U25" s="17">
        <f t="shared" si="17"/>
        <v>7.5465116978820964E-3</v>
      </c>
      <c r="V25" s="40">
        <f t="shared" si="3"/>
        <v>1.5093023395764193E-2</v>
      </c>
      <c r="X25" s="18"/>
      <c r="Y25" s="18"/>
    </row>
    <row r="26" spans="1:25" x14ac:dyDescent="0.3">
      <c r="A26" s="26"/>
      <c r="B26" s="26"/>
      <c r="G26" s="19">
        <f t="shared" si="42"/>
        <v>81</v>
      </c>
      <c r="H26" s="2" t="s">
        <v>251</v>
      </c>
      <c r="I26" s="17">
        <f t="shared" ref="I26:K26" si="70">I25</f>
        <v>2.9405363198156897E-2</v>
      </c>
      <c r="J26" s="17">
        <f t="shared" si="70"/>
        <v>0.9932704339948355</v>
      </c>
      <c r="K26" s="17">
        <f t="shared" si="70"/>
        <v>0.63319098063659363</v>
      </c>
      <c r="L26" s="17">
        <f t="shared" ref="L26" si="71">L25</f>
        <v>1.2800999142227278</v>
      </c>
      <c r="M26" s="17">
        <f t="shared" ref="M26" si="72">M25</f>
        <v>1</v>
      </c>
      <c r="N26" s="17">
        <f t="shared" si="14"/>
        <v>1</v>
      </c>
      <c r="O26" s="17">
        <f t="shared" si="15"/>
        <v>0.94526225924720253</v>
      </c>
      <c r="P26" s="17">
        <f t="shared" si="15"/>
        <v>0.85803092515146839</v>
      </c>
      <c r="Q26" s="17">
        <f>IFERROR(INDEX('Model - Total 1'!EMBLEMFac20Fac23,MATCH(H26,'Model - Total 1'!$H$186:$H$306,0),MATCH($D$5,'Model - Total 1'!$C$185:$F$185,0)),Q25)</f>
        <v>0.26165697489866574</v>
      </c>
      <c r="R26" s="17">
        <f t="shared" si="8"/>
        <v>1.0149013653641263</v>
      </c>
      <c r="S26" s="17">
        <f>IFERROR(INDEX('Model - Total 1'!EMBLEMFac18Fac23,MATCH(H26,'Model - Total 1'!$BR$312:$BR$432,0),MATCH($B$4,'Model - Total 1'!$C$311:$BP$311,0)),S25)</f>
        <v>1.4800016260222473</v>
      </c>
      <c r="T26" s="17">
        <f t="shared" si="16"/>
        <v>1</v>
      </c>
      <c r="U26" s="17">
        <f t="shared" si="17"/>
        <v>7.5465116978820964E-3</v>
      </c>
      <c r="V26" s="40">
        <f t="shared" si="3"/>
        <v>1.5093023395764193E-2</v>
      </c>
      <c r="X26" s="18"/>
      <c r="Y26" s="18"/>
    </row>
    <row r="27" spans="1:25" x14ac:dyDescent="0.3">
      <c r="A27" s="1"/>
      <c r="B27" s="26"/>
      <c r="G27" s="19">
        <f t="shared" si="42"/>
        <v>81</v>
      </c>
      <c r="H27" s="2" t="s">
        <v>252</v>
      </c>
      <c r="I27" s="17">
        <f t="shared" ref="I27:K27" si="73">I26</f>
        <v>2.9405363198156897E-2</v>
      </c>
      <c r="J27" s="17">
        <f t="shared" si="73"/>
        <v>0.9932704339948355</v>
      </c>
      <c r="K27" s="17">
        <f t="shared" si="73"/>
        <v>0.63319098063659363</v>
      </c>
      <c r="L27" s="17">
        <f t="shared" ref="L27" si="74">L26</f>
        <v>1.2800999142227278</v>
      </c>
      <c r="M27" s="17">
        <f t="shared" ref="M27" si="75">M26</f>
        <v>1</v>
      </c>
      <c r="N27" s="17">
        <f t="shared" si="14"/>
        <v>1</v>
      </c>
      <c r="O27" s="17">
        <f t="shared" si="15"/>
        <v>0.94526225924720253</v>
      </c>
      <c r="P27" s="17">
        <f t="shared" si="15"/>
        <v>0.85803092515146839</v>
      </c>
      <c r="Q27" s="17">
        <f>IFERROR(INDEX('Model - Total 1'!EMBLEMFac20Fac23,MATCH(H27,'Model - Total 1'!$H$186:$H$306,0),MATCH($D$5,'Model - Total 1'!$C$185:$F$185,0)),Q26)</f>
        <v>0.26165697489866574</v>
      </c>
      <c r="R27" s="17">
        <f t="shared" si="8"/>
        <v>1.0149013653641263</v>
      </c>
      <c r="S27" s="17">
        <f>IFERROR(INDEX('Model - Total 1'!EMBLEMFac18Fac23,MATCH(H27,'Model - Total 1'!$BR$312:$BR$432,0),MATCH($B$4,'Model - Total 1'!$C$311:$BP$311,0)),S26)</f>
        <v>1.4800016260222473</v>
      </c>
      <c r="T27" s="17">
        <f t="shared" si="16"/>
        <v>1</v>
      </c>
      <c r="U27" s="17">
        <f t="shared" si="17"/>
        <v>7.5465116978820964E-3</v>
      </c>
      <c r="V27" s="40">
        <f t="shared" si="3"/>
        <v>1.5093023395764193E-2</v>
      </c>
      <c r="X27" s="18"/>
      <c r="Y27" s="18"/>
    </row>
    <row r="28" spans="1:25" x14ac:dyDescent="0.3">
      <c r="A28" s="1"/>
      <c r="B28" s="26"/>
      <c r="G28" s="19">
        <f t="shared" si="42"/>
        <v>82</v>
      </c>
      <c r="H28" s="2" t="s">
        <v>253</v>
      </c>
      <c r="I28" s="17">
        <f t="shared" ref="I28:K28" si="76">I27</f>
        <v>2.9405363198156897E-2</v>
      </c>
      <c r="J28" s="17">
        <f t="shared" si="76"/>
        <v>0.9932704339948355</v>
      </c>
      <c r="K28" s="17">
        <f t="shared" si="76"/>
        <v>0.63319098063659363</v>
      </c>
      <c r="L28" s="17">
        <f t="shared" ref="L28" si="77">L27</f>
        <v>1.2800999142227278</v>
      </c>
      <c r="M28" s="17">
        <f t="shared" ref="M28" si="78">M27</f>
        <v>1</v>
      </c>
      <c r="N28" s="17">
        <f t="shared" si="14"/>
        <v>1</v>
      </c>
      <c r="O28" s="17">
        <f t="shared" si="15"/>
        <v>0.94526225924720253</v>
      </c>
      <c r="P28" s="17">
        <f t="shared" si="15"/>
        <v>0.85803092515146839</v>
      </c>
      <c r="Q28" s="17">
        <f>IFERROR(INDEX('Model - Total 1'!EMBLEMFac20Fac23,MATCH(H28,'Model - Total 1'!$H$186:$H$306,0),MATCH($D$5,'Model - Total 1'!$C$185:$F$185,0)),Q27)</f>
        <v>0.30521262924984049</v>
      </c>
      <c r="R28" s="17">
        <f t="shared" si="8"/>
        <v>1.0149013653641263</v>
      </c>
      <c r="S28" s="17">
        <f>IFERROR(INDEX('Model - Total 1'!EMBLEMFac18Fac23,MATCH(H28,'Model - Total 1'!$BR$312:$BR$432,0),MATCH($B$4,'Model - Total 1'!$C$311:$BP$311,0)),S27)</f>
        <v>1.4800016260222473</v>
      </c>
      <c r="T28" s="17">
        <f t="shared" si="16"/>
        <v>1</v>
      </c>
      <c r="U28" s="17">
        <f t="shared" si="17"/>
        <v>8.8027107928893879E-3</v>
      </c>
      <c r="V28" s="40">
        <f t="shared" si="3"/>
        <v>1.7605421585778776E-2</v>
      </c>
      <c r="X28" s="18"/>
      <c r="Y28" s="18"/>
    </row>
    <row r="29" spans="1:25" x14ac:dyDescent="0.3">
      <c r="A29" s="1"/>
      <c r="B29" s="26"/>
      <c r="G29" s="19">
        <f t="shared" si="42"/>
        <v>82</v>
      </c>
      <c r="H29" s="2" t="s">
        <v>254</v>
      </c>
      <c r="I29" s="17">
        <f t="shared" ref="I29:K29" si="79">I28</f>
        <v>2.9405363198156897E-2</v>
      </c>
      <c r="J29" s="17">
        <f t="shared" si="79"/>
        <v>0.9932704339948355</v>
      </c>
      <c r="K29" s="17">
        <f t="shared" si="79"/>
        <v>0.63319098063659363</v>
      </c>
      <c r="L29" s="17">
        <f t="shared" ref="L29" si="80">L28</f>
        <v>1.2800999142227278</v>
      </c>
      <c r="M29" s="17">
        <f t="shared" ref="M29" si="81">M28</f>
        <v>1</v>
      </c>
      <c r="N29" s="17">
        <f t="shared" si="14"/>
        <v>1</v>
      </c>
      <c r="O29" s="17">
        <f t="shared" si="15"/>
        <v>0.94526225924720253</v>
      </c>
      <c r="P29" s="17">
        <f t="shared" si="15"/>
        <v>0.85803092515146839</v>
      </c>
      <c r="Q29" s="17">
        <f>IFERROR(INDEX('Model - Total 1'!EMBLEMFac20Fac23,MATCH(H29,'Model - Total 1'!$H$186:$H$306,0),MATCH($D$5,'Model - Total 1'!$C$185:$F$185,0)),Q28)</f>
        <v>0.30347358528481</v>
      </c>
      <c r="R29" s="17">
        <f t="shared" si="8"/>
        <v>1.0149013653641263</v>
      </c>
      <c r="S29" s="17">
        <f>IFERROR(INDEX('Model - Total 1'!EMBLEMFac18Fac23,MATCH(H29,'Model - Total 1'!$BR$312:$BR$432,0),MATCH($B$4,'Model - Total 1'!$C$311:$BP$311,0)),S28)</f>
        <v>1.4800016260222473</v>
      </c>
      <c r="T29" s="17">
        <f t="shared" si="16"/>
        <v>1</v>
      </c>
      <c r="U29" s="17">
        <f t="shared" si="17"/>
        <v>8.7525546079441317E-3</v>
      </c>
      <c r="V29" s="40">
        <f t="shared" si="3"/>
        <v>1.7505109215888263E-2</v>
      </c>
      <c r="X29" s="18"/>
      <c r="Y29" s="18"/>
    </row>
    <row r="30" spans="1:25" x14ac:dyDescent="0.3">
      <c r="A30" s="1"/>
      <c r="B30" s="26"/>
      <c r="G30" s="19">
        <f t="shared" si="42"/>
        <v>82</v>
      </c>
      <c r="H30" s="2" t="s">
        <v>255</v>
      </c>
      <c r="I30" s="17">
        <f t="shared" ref="I30:K30" si="82">I29</f>
        <v>2.9405363198156897E-2</v>
      </c>
      <c r="J30" s="17">
        <f t="shared" si="82"/>
        <v>0.9932704339948355</v>
      </c>
      <c r="K30" s="17">
        <f t="shared" si="82"/>
        <v>0.63319098063659363</v>
      </c>
      <c r="L30" s="17">
        <f t="shared" ref="L30" si="83">L29</f>
        <v>1.2800999142227278</v>
      </c>
      <c r="M30" s="17">
        <f t="shared" ref="M30" si="84">M29</f>
        <v>1</v>
      </c>
      <c r="N30" s="17">
        <f t="shared" si="14"/>
        <v>1</v>
      </c>
      <c r="O30" s="17">
        <f t="shared" si="15"/>
        <v>0.94526225924720253</v>
      </c>
      <c r="P30" s="17">
        <f t="shared" si="15"/>
        <v>0.85803092515146839</v>
      </c>
      <c r="Q30" s="17">
        <f>IFERROR(INDEX('Model - Total 1'!EMBLEMFac20Fac23,MATCH(H30,'Model - Total 1'!$H$186:$H$306,0),MATCH($D$5,'Model - Total 1'!$C$185:$F$185,0)),Q29)</f>
        <v>0.30174445006411865</v>
      </c>
      <c r="R30" s="17">
        <f t="shared" si="8"/>
        <v>1.0149013653641263</v>
      </c>
      <c r="S30" s="17">
        <f>IFERROR(INDEX('Model - Total 1'!EMBLEMFac18Fac23,MATCH(H30,'Model - Total 1'!$BR$312:$BR$432,0),MATCH($B$4,'Model - Total 1'!$C$311:$BP$311,0)),S29)</f>
        <v>1.4800016260222473</v>
      </c>
      <c r="T30" s="17">
        <f t="shared" si="16"/>
        <v>1</v>
      </c>
      <c r="U30" s="17">
        <f t="shared" si="17"/>
        <v>8.7026842034757575E-3</v>
      </c>
      <c r="V30" s="40">
        <f t="shared" si="3"/>
        <v>1.7405368406951515E-2</v>
      </c>
      <c r="X30" s="18"/>
      <c r="Y30" s="18"/>
    </row>
    <row r="31" spans="1:25" x14ac:dyDescent="0.3">
      <c r="A31" s="1"/>
      <c r="B31" s="26"/>
      <c r="G31" s="19">
        <f t="shared" si="42"/>
        <v>82</v>
      </c>
      <c r="H31" s="2" t="s">
        <v>256</v>
      </c>
      <c r="I31" s="17">
        <f t="shared" ref="I31:K31" si="85">I30</f>
        <v>2.9405363198156897E-2</v>
      </c>
      <c r="J31" s="17">
        <f t="shared" si="85"/>
        <v>0.9932704339948355</v>
      </c>
      <c r="K31" s="17">
        <f t="shared" si="85"/>
        <v>0.63319098063659363</v>
      </c>
      <c r="L31" s="17">
        <f t="shared" ref="L31" si="86">L30</f>
        <v>1.2800999142227278</v>
      </c>
      <c r="M31" s="17">
        <f t="shared" ref="M31" si="87">M30</f>
        <v>1</v>
      </c>
      <c r="N31" s="17">
        <f t="shared" si="14"/>
        <v>1</v>
      </c>
      <c r="O31" s="17">
        <f t="shared" si="15"/>
        <v>0.94526225924720253</v>
      </c>
      <c r="P31" s="17">
        <f t="shared" si="15"/>
        <v>0.85803092515146839</v>
      </c>
      <c r="Q31" s="17">
        <f>IFERROR(INDEX('Model - Total 1'!EMBLEMFac20Fac23,MATCH(H31,'Model - Total 1'!$H$186:$H$306,0),MATCH($D$5,'Model - Total 1'!$C$185:$F$185,0)),Q30)</f>
        <v>0.30002516712961103</v>
      </c>
      <c r="R31" s="17">
        <f t="shared" si="8"/>
        <v>1.0149013653641263</v>
      </c>
      <c r="S31" s="17">
        <f>IFERROR(INDEX('Model - Total 1'!EMBLEMFac18Fac23,MATCH(H31,'Model - Total 1'!$BR$312:$BR$432,0),MATCH($B$4,'Model - Total 1'!$C$311:$BP$311,0)),S30)</f>
        <v>1.4800016260222473</v>
      </c>
      <c r="T31" s="17">
        <f t="shared" si="16"/>
        <v>1</v>
      </c>
      <c r="U31" s="17">
        <f t="shared" si="17"/>
        <v>8.6530979511610425E-3</v>
      </c>
      <c r="V31" s="40">
        <f t="shared" si="3"/>
        <v>1.7306195902322085E-2</v>
      </c>
      <c r="X31" s="18"/>
      <c r="Y31" s="18"/>
    </row>
    <row r="32" spans="1:25" x14ac:dyDescent="0.3">
      <c r="A32" s="27"/>
      <c r="B32" s="26"/>
      <c r="G32" s="19">
        <f t="shared" si="42"/>
        <v>82</v>
      </c>
      <c r="H32" s="2" t="s">
        <v>257</v>
      </c>
      <c r="I32" s="17">
        <f t="shared" ref="I32:K32" si="88">I31</f>
        <v>2.9405363198156897E-2</v>
      </c>
      <c r="J32" s="17">
        <f t="shared" si="88"/>
        <v>0.9932704339948355</v>
      </c>
      <c r="K32" s="17">
        <f t="shared" si="88"/>
        <v>0.63319098063659363</v>
      </c>
      <c r="L32" s="17">
        <f t="shared" ref="L32" si="89">L31</f>
        <v>1.2800999142227278</v>
      </c>
      <c r="M32" s="17">
        <f t="shared" ref="M32" si="90">M31</f>
        <v>1</v>
      </c>
      <c r="N32" s="17">
        <f t="shared" si="14"/>
        <v>1</v>
      </c>
      <c r="O32" s="17">
        <f t="shared" si="15"/>
        <v>0.94526225924720253</v>
      </c>
      <c r="P32" s="17">
        <f t="shared" si="15"/>
        <v>0.85803092515146839</v>
      </c>
      <c r="Q32" s="17">
        <f>IFERROR(INDEX('Model - Total 1'!EMBLEMFac20Fac23,MATCH(H32,'Model - Total 1'!$H$186:$H$306,0),MATCH($D$5,'Model - Total 1'!$C$185:$F$185,0)),Q31)</f>
        <v>0.2983156803448197</v>
      </c>
      <c r="R32" s="17">
        <f t="shared" si="8"/>
        <v>1.0149013653641263</v>
      </c>
      <c r="S32" s="17">
        <f>IFERROR(INDEX('Model - Total 1'!EMBLEMFac18Fac23,MATCH(H32,'Model - Total 1'!$BR$312:$BR$432,0),MATCH($B$4,'Model - Total 1'!$C$311:$BP$311,0)),S31)</f>
        <v>1.4800016260222473</v>
      </c>
      <c r="T32" s="17">
        <f t="shared" si="16"/>
        <v>1</v>
      </c>
      <c r="U32" s="17">
        <f t="shared" si="17"/>
        <v>8.6037942319546305E-3</v>
      </c>
      <c r="V32" s="40">
        <f t="shared" si="3"/>
        <v>1.7207588463909261E-2</v>
      </c>
      <c r="X32" s="18"/>
      <c r="Y32" s="18"/>
    </row>
    <row r="33" spans="1:25" x14ac:dyDescent="0.3">
      <c r="A33" s="1"/>
      <c r="B33" s="26"/>
      <c r="G33" s="19">
        <f t="shared" si="42"/>
        <v>82</v>
      </c>
      <c r="H33" s="2" t="s">
        <v>258</v>
      </c>
      <c r="I33" s="17">
        <f t="shared" ref="I33:K33" si="91">I32</f>
        <v>2.9405363198156897E-2</v>
      </c>
      <c r="J33" s="17">
        <f t="shared" si="91"/>
        <v>0.9932704339948355</v>
      </c>
      <c r="K33" s="17">
        <f t="shared" si="91"/>
        <v>0.63319098063659363</v>
      </c>
      <c r="L33" s="17">
        <f t="shared" ref="L33" si="92">L32</f>
        <v>1.2800999142227278</v>
      </c>
      <c r="M33" s="17">
        <f t="shared" ref="M33" si="93">M32</f>
        <v>1</v>
      </c>
      <c r="N33" s="17">
        <f t="shared" si="14"/>
        <v>1</v>
      </c>
      <c r="O33" s="17">
        <f t="shared" si="15"/>
        <v>0.94526225924720253</v>
      </c>
      <c r="P33" s="17">
        <f t="shared" si="15"/>
        <v>0.85803092515146839</v>
      </c>
      <c r="Q33" s="17">
        <f>IFERROR(INDEX('Model - Total 1'!EMBLEMFac20Fac23,MATCH(H33,'Model - Total 1'!$H$186:$H$306,0),MATCH($D$5,'Model - Total 1'!$C$185:$F$185,0)),Q32)</f>
        <v>0.29661593389313223</v>
      </c>
      <c r="R33" s="17">
        <f t="shared" si="8"/>
        <v>1.0149013653641263</v>
      </c>
      <c r="S33" s="17">
        <f>IFERROR(INDEX('Model - Total 1'!EMBLEMFac18Fac23,MATCH(H33,'Model - Total 1'!$BR$312:$BR$432,0),MATCH($B$4,'Model - Total 1'!$C$311:$BP$311,0)),S32)</f>
        <v>1.4800016260222473</v>
      </c>
      <c r="T33" s="17">
        <f t="shared" si="16"/>
        <v>1</v>
      </c>
      <c r="U33" s="17">
        <f t="shared" si="17"/>
        <v>8.5547714360361942E-3</v>
      </c>
      <c r="V33" s="40">
        <f t="shared" si="3"/>
        <v>1.7109542872072388E-2</v>
      </c>
      <c r="X33" s="18"/>
      <c r="Y33" s="18"/>
    </row>
    <row r="34" spans="1:25" x14ac:dyDescent="0.3">
      <c r="A34" s="1"/>
      <c r="B34" s="26"/>
      <c r="G34" s="19">
        <f t="shared" si="42"/>
        <v>82</v>
      </c>
      <c r="H34" s="2" t="s">
        <v>259</v>
      </c>
      <c r="I34" s="17">
        <f t="shared" ref="I34:K34" si="94">I33</f>
        <v>2.9405363198156897E-2</v>
      </c>
      <c r="J34" s="17">
        <f t="shared" si="94"/>
        <v>0.9932704339948355</v>
      </c>
      <c r="K34" s="17">
        <f t="shared" si="94"/>
        <v>0.63319098063659363</v>
      </c>
      <c r="L34" s="17">
        <f t="shared" ref="L34" si="95">L33</f>
        <v>1.2800999142227278</v>
      </c>
      <c r="M34" s="17">
        <f t="shared" ref="M34" si="96">M33</f>
        <v>1</v>
      </c>
      <c r="N34" s="17">
        <f t="shared" si="14"/>
        <v>1</v>
      </c>
      <c r="O34" s="17">
        <f t="shared" si="15"/>
        <v>0.94526225924720253</v>
      </c>
      <c r="P34" s="17">
        <f t="shared" si="15"/>
        <v>0.85803092515146839</v>
      </c>
      <c r="Q34" s="17">
        <f>IFERROR(INDEX('Model - Total 1'!EMBLEMFac20Fac23,MATCH(H34,'Model - Total 1'!$H$186:$H$306,0),MATCH($D$5,'Model - Total 1'!$C$185:$F$185,0)),Q33)</f>
        <v>0.29492587227596867</v>
      </c>
      <c r="R34" s="17">
        <f t="shared" si="8"/>
        <v>1.0149013653641263</v>
      </c>
      <c r="S34" s="17">
        <f>IFERROR(INDEX('Model - Total 1'!EMBLEMFac18Fac23,MATCH(H34,'Model - Total 1'!$BR$312:$BR$432,0),MATCH($B$4,'Model - Total 1'!$C$311:$BP$311,0)),S33)</f>
        <v>1.4800016260222473</v>
      </c>
      <c r="T34" s="17">
        <f t="shared" si="16"/>
        <v>1</v>
      </c>
      <c r="U34" s="17">
        <f t="shared" si="17"/>
        <v>8.506027962757845E-3</v>
      </c>
      <c r="V34" s="40">
        <f t="shared" si="3"/>
        <v>1.701205592551569E-2</v>
      </c>
      <c r="X34" s="18"/>
      <c r="Y34" s="18"/>
    </row>
    <row r="35" spans="1:25" x14ac:dyDescent="0.3">
      <c r="A35" s="1"/>
      <c r="B35" s="26"/>
      <c r="G35" s="19">
        <f t="shared" si="42"/>
        <v>82</v>
      </c>
      <c r="H35" s="2" t="s">
        <v>260</v>
      </c>
      <c r="I35" s="17">
        <f t="shared" ref="I35:K35" si="97">I34</f>
        <v>2.9405363198156897E-2</v>
      </c>
      <c r="J35" s="17">
        <f t="shared" si="97"/>
        <v>0.9932704339948355</v>
      </c>
      <c r="K35" s="17">
        <f t="shared" si="97"/>
        <v>0.63319098063659363</v>
      </c>
      <c r="L35" s="17">
        <f t="shared" ref="L35" si="98">L34</f>
        <v>1.2800999142227278</v>
      </c>
      <c r="M35" s="17">
        <f t="shared" ref="M35" si="99">M34</f>
        <v>1</v>
      </c>
      <c r="N35" s="17">
        <f t="shared" si="14"/>
        <v>1</v>
      </c>
      <c r="O35" s="17">
        <f t="shared" si="15"/>
        <v>0.94526225924720253</v>
      </c>
      <c r="P35" s="17">
        <f t="shared" si="15"/>
        <v>0.85803092515146839</v>
      </c>
      <c r="Q35" s="17">
        <f>IFERROR(INDEX('Model - Total 1'!EMBLEMFac20Fac23,MATCH(H35,'Model - Total 1'!$H$186:$H$306,0),MATCH($D$5,'Model - Total 1'!$C$185:$F$185,0)),Q34)</f>
        <v>0.29324544031096922</v>
      </c>
      <c r="R35" s="17">
        <f t="shared" si="8"/>
        <v>1.0149013653641263</v>
      </c>
      <c r="S35" s="17">
        <f>IFERROR(INDEX('Model - Total 1'!EMBLEMFac18Fac23,MATCH(H35,'Model - Total 1'!$BR$312:$BR$432,0),MATCH($B$4,'Model - Total 1'!$C$311:$BP$311,0)),S34)</f>
        <v>1.4800016260222473</v>
      </c>
      <c r="T35" s="17">
        <f t="shared" si="16"/>
        <v>1</v>
      </c>
      <c r="U35" s="17">
        <f t="shared" si="17"/>
        <v>8.4575622205918886E-3</v>
      </c>
      <c r="V35" s="40">
        <f t="shared" si="3"/>
        <v>1.6915124441183777E-2</v>
      </c>
      <c r="X35" s="18"/>
      <c r="Y35" s="18"/>
    </row>
    <row r="36" spans="1:25" x14ac:dyDescent="0.3">
      <c r="A36" s="1"/>
      <c r="B36" s="26"/>
      <c r="G36" s="19">
        <f t="shared" si="42"/>
        <v>82</v>
      </c>
      <c r="H36" s="2" t="s">
        <v>261</v>
      </c>
      <c r="I36" s="17">
        <f t="shared" ref="I36:K36" si="100">I35</f>
        <v>2.9405363198156897E-2</v>
      </c>
      <c r="J36" s="17">
        <f t="shared" si="100"/>
        <v>0.9932704339948355</v>
      </c>
      <c r="K36" s="17">
        <f t="shared" si="100"/>
        <v>0.63319098063659363</v>
      </c>
      <c r="L36" s="17">
        <f t="shared" ref="L36" si="101">L35</f>
        <v>1.2800999142227278</v>
      </c>
      <c r="M36" s="17">
        <f t="shared" ref="M36" si="102">M35</f>
        <v>1</v>
      </c>
      <c r="N36" s="17">
        <f t="shared" si="14"/>
        <v>1</v>
      </c>
      <c r="O36" s="17">
        <f t="shared" si="15"/>
        <v>0.94526225924720253</v>
      </c>
      <c r="P36" s="17">
        <f t="shared" si="15"/>
        <v>0.85803092515146839</v>
      </c>
      <c r="Q36" s="17">
        <f>IFERROR(INDEX('Model - Total 1'!EMBLEMFac20Fac23,MATCH(H36,'Model - Total 1'!$H$186:$H$306,0),MATCH($D$5,'Model - Total 1'!$C$185:$F$185,0)),Q35)</f>
        <v>0.29157458313019358</v>
      </c>
      <c r="R36" s="17">
        <f t="shared" si="8"/>
        <v>1.0149013653641263</v>
      </c>
      <c r="S36" s="17">
        <f>IFERROR(INDEX('Model - Total 1'!EMBLEMFac18Fac23,MATCH(H36,'Model - Total 1'!$BR$312:$BR$432,0),MATCH($B$4,'Model - Total 1'!$C$311:$BP$311,0)),S35)</f>
        <v>1.4800016260222473</v>
      </c>
      <c r="T36" s="17">
        <f t="shared" si="16"/>
        <v>1</v>
      </c>
      <c r="U36" s="17">
        <f t="shared" si="17"/>
        <v>8.4093726270788663E-3</v>
      </c>
      <c r="V36" s="40">
        <f t="shared" si="3"/>
        <v>1.6818745254157733E-2</v>
      </c>
      <c r="X36" s="18"/>
      <c r="Y36" s="18"/>
    </row>
    <row r="37" spans="1:25" x14ac:dyDescent="0.3">
      <c r="A37" s="1"/>
      <c r="B37" s="26"/>
      <c r="G37" s="19">
        <f t="shared" si="42"/>
        <v>82</v>
      </c>
      <c r="H37" s="2" t="s">
        <v>262</v>
      </c>
      <c r="I37" s="17">
        <f t="shared" ref="I37:K37" si="103">I36</f>
        <v>2.9405363198156897E-2</v>
      </c>
      <c r="J37" s="17">
        <f t="shared" si="103"/>
        <v>0.9932704339948355</v>
      </c>
      <c r="K37" s="17">
        <f t="shared" si="103"/>
        <v>0.63319098063659363</v>
      </c>
      <c r="L37" s="17">
        <f t="shared" ref="L37" si="104">L36</f>
        <v>1.2800999142227278</v>
      </c>
      <c r="M37" s="17">
        <f t="shared" ref="M37" si="105">M36</f>
        <v>1</v>
      </c>
      <c r="N37" s="17">
        <f t="shared" si="14"/>
        <v>1</v>
      </c>
      <c r="O37" s="17">
        <f t="shared" si="15"/>
        <v>0.94526225924720253</v>
      </c>
      <c r="P37" s="17">
        <f t="shared" si="15"/>
        <v>0.85803092515146839</v>
      </c>
      <c r="Q37" s="17">
        <f>IFERROR(INDEX('Model - Total 1'!EMBLEMFac20Fac23,MATCH(H37,'Model - Total 1'!$H$186:$H$306,0),MATCH($D$5,'Model - Total 1'!$C$185:$F$185,0)),Q36)</f>
        <v>0.28991324617832787</v>
      </c>
      <c r="R37" s="17">
        <f t="shared" si="8"/>
        <v>1.0149013653641263</v>
      </c>
      <c r="S37" s="17">
        <f>IFERROR(INDEX('Model - Total 1'!EMBLEMFac18Fac23,MATCH(H37,'Model - Total 1'!$BR$312:$BR$432,0),MATCH($B$4,'Model - Total 1'!$C$311:$BP$311,0)),S36)</f>
        <v>1.4800016260222473</v>
      </c>
      <c r="T37" s="17">
        <f t="shared" si="16"/>
        <v>1</v>
      </c>
      <c r="U37" s="17">
        <f t="shared" si="17"/>
        <v>8.3614576087758623E-3</v>
      </c>
      <c r="V37" s="40">
        <f t="shared" si="3"/>
        <v>1.6722915217551725E-2</v>
      </c>
      <c r="X37" s="18"/>
      <c r="Y37" s="18"/>
    </row>
    <row r="38" spans="1:25" x14ac:dyDescent="0.3">
      <c r="A38" s="1"/>
      <c r="B38" s="26"/>
      <c r="G38" s="19">
        <f t="shared" si="42"/>
        <v>82</v>
      </c>
      <c r="H38" s="2" t="s">
        <v>263</v>
      </c>
      <c r="I38" s="17">
        <f t="shared" ref="I38:K38" si="106">I37</f>
        <v>2.9405363198156897E-2</v>
      </c>
      <c r="J38" s="17">
        <f t="shared" si="106"/>
        <v>0.9932704339948355</v>
      </c>
      <c r="K38" s="17">
        <f t="shared" si="106"/>
        <v>0.63319098063659363</v>
      </c>
      <c r="L38" s="17">
        <f t="shared" ref="L38" si="107">L37</f>
        <v>1.2800999142227278</v>
      </c>
      <c r="M38" s="17">
        <f t="shared" ref="M38" si="108">M37</f>
        <v>1</v>
      </c>
      <c r="N38" s="17">
        <f t="shared" si="14"/>
        <v>1</v>
      </c>
      <c r="O38" s="17">
        <f t="shared" si="15"/>
        <v>0.94526225924720253</v>
      </c>
      <c r="P38" s="17">
        <f t="shared" si="15"/>
        <v>0.85803092515146839</v>
      </c>
      <c r="Q38" s="17">
        <f>IFERROR(INDEX('Model - Total 1'!EMBLEMFac20Fac23,MATCH(H38,'Model - Total 1'!$H$186:$H$306,0),MATCH($D$5,'Model - Total 1'!$C$185:$F$185,0)),Q37)</f>
        <v>0.28826137521090434</v>
      </c>
      <c r="R38" s="17">
        <f t="shared" si="8"/>
        <v>1.0149013653641263</v>
      </c>
      <c r="S38" s="17">
        <f>IFERROR(INDEX('Model - Total 1'!EMBLEMFac18Fac23,MATCH(H38,'Model - Total 1'!$BR$312:$BR$432,0),MATCH($B$4,'Model - Total 1'!$C$311:$BP$311,0)),S37)</f>
        <v>1.4800016260222473</v>
      </c>
      <c r="T38" s="17">
        <f t="shared" si="16"/>
        <v>1</v>
      </c>
      <c r="U38" s="17">
        <f t="shared" si="17"/>
        <v>8.3138156012051434E-3</v>
      </c>
      <c r="V38" s="40">
        <f t="shared" si="3"/>
        <v>1.6627631202410287E-2</v>
      </c>
      <c r="X38" s="18"/>
      <c r="Y38" s="18"/>
    </row>
    <row r="39" spans="1:25" x14ac:dyDescent="0.3">
      <c r="A39" s="26"/>
      <c r="B39" s="26"/>
      <c r="G39" s="19">
        <f t="shared" si="42"/>
        <v>82</v>
      </c>
      <c r="H39" s="2" t="s">
        <v>264</v>
      </c>
      <c r="I39" s="17">
        <f t="shared" ref="I39:K39" si="109">I38</f>
        <v>2.9405363198156897E-2</v>
      </c>
      <c r="J39" s="17">
        <f t="shared" si="109"/>
        <v>0.9932704339948355</v>
      </c>
      <c r="K39" s="17">
        <f t="shared" si="109"/>
        <v>0.63319098063659363</v>
      </c>
      <c r="L39" s="17">
        <f t="shared" ref="L39" si="110">L38</f>
        <v>1.2800999142227278</v>
      </c>
      <c r="M39" s="17">
        <f t="shared" ref="M39" si="111">M38</f>
        <v>1</v>
      </c>
      <c r="N39" s="17">
        <f t="shared" si="14"/>
        <v>1</v>
      </c>
      <c r="O39" s="17">
        <f t="shared" si="15"/>
        <v>0.94526225924720253</v>
      </c>
      <c r="P39" s="17">
        <f t="shared" si="15"/>
        <v>0.85803092515146839</v>
      </c>
      <c r="Q39" s="17">
        <f>IFERROR(INDEX('Model - Total 1'!EMBLEMFac20Fac23,MATCH(H39,'Model - Total 1'!$H$186:$H$306,0),MATCH($D$5,'Model - Total 1'!$C$185:$F$185,0)),Q38)</f>
        <v>0.28661891629252989</v>
      </c>
      <c r="R39" s="17">
        <f t="shared" si="8"/>
        <v>1.0149013653641263</v>
      </c>
      <c r="S39" s="17">
        <f>IFERROR(INDEX('Model - Total 1'!EMBLEMFac18Fac23,MATCH(H39,'Model - Total 1'!$BR$312:$BR$432,0),MATCH($B$4,'Model - Total 1'!$C$311:$BP$311,0)),S38)</f>
        <v>1.4800016260222473</v>
      </c>
      <c r="T39" s="17">
        <f t="shared" si="16"/>
        <v>1</v>
      </c>
      <c r="U39" s="17">
        <f t="shared" si="17"/>
        <v>8.2664450488030769E-3</v>
      </c>
      <c r="V39" s="40">
        <f t="shared" si="3"/>
        <v>1.6532890097606154E-2</v>
      </c>
      <c r="X39" s="18"/>
      <c r="Y39" s="18"/>
    </row>
    <row r="40" spans="1:25" x14ac:dyDescent="0.3">
      <c r="G40" s="19">
        <f t="shared" si="42"/>
        <v>83</v>
      </c>
      <c r="H40" s="2" t="s">
        <v>265</v>
      </c>
      <c r="I40" s="17">
        <f t="shared" ref="I40:K40" si="112">I39</f>
        <v>2.9405363198156897E-2</v>
      </c>
      <c r="J40" s="17">
        <f t="shared" si="112"/>
        <v>0.9932704339948355</v>
      </c>
      <c r="K40" s="17">
        <f t="shared" si="112"/>
        <v>0.63319098063659363</v>
      </c>
      <c r="L40" s="17">
        <f t="shared" ref="L40" si="113">L39</f>
        <v>1.2800999142227278</v>
      </c>
      <c r="M40" s="17">
        <f t="shared" ref="M40" si="114">M39</f>
        <v>1</v>
      </c>
      <c r="N40" s="17">
        <f t="shared" si="14"/>
        <v>1</v>
      </c>
      <c r="O40" s="17">
        <f t="shared" si="15"/>
        <v>0.94526225924720253</v>
      </c>
      <c r="P40" s="17">
        <f t="shared" si="15"/>
        <v>0.85803092515146839</v>
      </c>
      <c r="Q40" s="17">
        <f>IFERROR(INDEX('Model - Total 1'!EMBLEMFac20Fac23,MATCH(H40,'Model - Total 1'!$H$186:$H$306,0),MATCH($D$5,'Model - Total 1'!$C$185:$F$185,0)),Q39)</f>
        <v>0.32169558564724215</v>
      </c>
      <c r="R40" s="17">
        <f t="shared" si="8"/>
        <v>1.0149013653641263</v>
      </c>
      <c r="S40" s="17">
        <f>IFERROR(INDEX('Model - Total 1'!EMBLEMFac18Fac23,MATCH(H40,'Model - Total 1'!$BR$312:$BR$432,0),MATCH($B$4,'Model - Total 1'!$C$311:$BP$311,0)),S39)</f>
        <v>1.4800016260222473</v>
      </c>
      <c r="T40" s="17">
        <f t="shared" si="16"/>
        <v>1</v>
      </c>
      <c r="U40" s="17">
        <f t="shared" si="17"/>
        <v>9.2780996997467152E-3</v>
      </c>
      <c r="V40" s="40">
        <f t="shared" si="3"/>
        <v>1.855619939949343E-2</v>
      </c>
      <c r="X40" s="18"/>
      <c r="Y40" s="18"/>
    </row>
    <row r="41" spans="1:25" x14ac:dyDescent="0.3">
      <c r="G41" s="19">
        <f t="shared" si="42"/>
        <v>83</v>
      </c>
      <c r="H41" s="2" t="s">
        <v>266</v>
      </c>
      <c r="I41" s="17">
        <f t="shared" ref="I41:K41" si="115">I40</f>
        <v>2.9405363198156897E-2</v>
      </c>
      <c r="J41" s="17">
        <f t="shared" si="115"/>
        <v>0.9932704339948355</v>
      </c>
      <c r="K41" s="17">
        <f t="shared" si="115"/>
        <v>0.63319098063659363</v>
      </c>
      <c r="L41" s="17">
        <f t="shared" ref="L41" si="116">L40</f>
        <v>1.2800999142227278</v>
      </c>
      <c r="M41" s="17">
        <f t="shared" ref="M41" si="117">M40</f>
        <v>1</v>
      </c>
      <c r="N41" s="17">
        <f t="shared" si="14"/>
        <v>1</v>
      </c>
      <c r="O41" s="17">
        <f t="shared" si="15"/>
        <v>0.94526225924720253</v>
      </c>
      <c r="P41" s="17">
        <f t="shared" si="15"/>
        <v>0.85803092515146839</v>
      </c>
      <c r="Q41" s="17">
        <f>IFERROR(INDEX('Model - Total 1'!EMBLEMFac20Fac23,MATCH(H41,'Model - Total 1'!$H$186:$H$306,0),MATCH($D$5,'Model - Total 1'!$C$185:$F$185,0)),Q40)</f>
        <v>0.31986262490714501</v>
      </c>
      <c r="R41" s="17">
        <f t="shared" si="8"/>
        <v>1.0149013653641263</v>
      </c>
      <c r="S41" s="17">
        <f>IFERROR(INDEX('Model - Total 1'!EMBLEMFac18Fac23,MATCH(H41,'Model - Total 1'!$BR$312:$BR$432,0),MATCH($B$4,'Model - Total 1'!$C$311:$BP$311,0)),S40)</f>
        <v>1.4800016260222473</v>
      </c>
      <c r="T41" s="17">
        <f t="shared" si="16"/>
        <v>1</v>
      </c>
      <c r="U41" s="17">
        <f t="shared" si="17"/>
        <v>9.225234838520455E-3</v>
      </c>
      <c r="V41" s="40">
        <f t="shared" si="3"/>
        <v>1.845046967704091E-2</v>
      </c>
    </row>
    <row r="42" spans="1:25" x14ac:dyDescent="0.3">
      <c r="G42" s="19">
        <f t="shared" si="42"/>
        <v>83</v>
      </c>
      <c r="H42" s="2" t="s">
        <v>267</v>
      </c>
      <c r="I42" s="17">
        <f t="shared" ref="I42:K42" si="118">I41</f>
        <v>2.9405363198156897E-2</v>
      </c>
      <c r="J42" s="17">
        <f t="shared" si="118"/>
        <v>0.9932704339948355</v>
      </c>
      <c r="K42" s="17">
        <f t="shared" si="118"/>
        <v>0.63319098063659363</v>
      </c>
      <c r="L42" s="17">
        <f t="shared" ref="L42" si="119">L41</f>
        <v>1.2800999142227278</v>
      </c>
      <c r="M42" s="17">
        <f t="shared" ref="M42" si="120">M41</f>
        <v>1</v>
      </c>
      <c r="N42" s="17">
        <f t="shared" si="14"/>
        <v>1</v>
      </c>
      <c r="O42" s="17">
        <f t="shared" si="15"/>
        <v>0.94526225924720253</v>
      </c>
      <c r="P42" s="17">
        <f t="shared" si="15"/>
        <v>0.85803092515146839</v>
      </c>
      <c r="Q42" s="17">
        <f>IFERROR(INDEX('Model - Total 1'!EMBLEMFac20Fac23,MATCH(H42,'Model - Total 1'!$H$186:$H$306,0),MATCH($D$5,'Model - Total 1'!$C$185:$F$185,0)),Q41)</f>
        <v>0.31804010803144833</v>
      </c>
      <c r="R42" s="17">
        <f t="shared" si="8"/>
        <v>1.0149013653641263</v>
      </c>
      <c r="S42" s="17">
        <f>IFERROR(INDEX('Model - Total 1'!EMBLEMFac18Fac23,MATCH(H42,'Model - Total 1'!$BR$312:$BR$432,0),MATCH($B$4,'Model - Total 1'!$C$311:$BP$311,0)),S41)</f>
        <v>1.4800016260222473</v>
      </c>
      <c r="T42" s="17">
        <f t="shared" si="16"/>
        <v>1</v>
      </c>
      <c r="U42" s="17">
        <f t="shared" si="17"/>
        <v>9.1726711912973706E-3</v>
      </c>
      <c r="V42" s="40">
        <f t="shared" si="3"/>
        <v>1.8345342382594741E-2</v>
      </c>
    </row>
    <row r="43" spans="1:25" x14ac:dyDescent="0.3">
      <c r="G43" s="19">
        <f t="shared" si="42"/>
        <v>83</v>
      </c>
      <c r="H43" s="2" t="s">
        <v>268</v>
      </c>
      <c r="I43" s="17">
        <f t="shared" ref="I43:K43" si="121">I42</f>
        <v>2.9405363198156897E-2</v>
      </c>
      <c r="J43" s="17">
        <f t="shared" si="121"/>
        <v>0.9932704339948355</v>
      </c>
      <c r="K43" s="17">
        <f t="shared" si="121"/>
        <v>0.63319098063659363</v>
      </c>
      <c r="L43" s="17">
        <f t="shared" ref="L43" si="122">L42</f>
        <v>1.2800999142227278</v>
      </c>
      <c r="M43" s="17">
        <f t="shared" ref="M43" si="123">M42</f>
        <v>1</v>
      </c>
      <c r="N43" s="17">
        <f t="shared" si="14"/>
        <v>1</v>
      </c>
      <c r="O43" s="17">
        <f t="shared" si="15"/>
        <v>0.94526225924720253</v>
      </c>
      <c r="P43" s="17">
        <f t="shared" si="15"/>
        <v>0.85803092515146839</v>
      </c>
      <c r="Q43" s="17">
        <f>IFERROR(INDEX('Model - Total 1'!EMBLEMFac20Fac23,MATCH(H43,'Model - Total 1'!$H$186:$H$306,0),MATCH($D$5,'Model - Total 1'!$C$185:$F$185,0)),Q42)</f>
        <v>0.31622797551298365</v>
      </c>
      <c r="R43" s="17">
        <f t="shared" si="8"/>
        <v>1.0149013653641263</v>
      </c>
      <c r="S43" s="17">
        <f>IFERROR(INDEX('Model - Total 1'!EMBLEMFac18Fac23,MATCH(H43,'Model - Total 1'!$BR$312:$BR$432,0),MATCH($B$4,'Model - Total 1'!$C$311:$BP$311,0)),S42)</f>
        <v>1.4800016260222473</v>
      </c>
      <c r="T43" s="17">
        <f t="shared" si="16"/>
        <v>1</v>
      </c>
      <c r="U43" s="17">
        <f t="shared" si="17"/>
        <v>9.1204070418169202E-3</v>
      </c>
      <c r="V43" s="40">
        <f t="shared" si="3"/>
        <v>1.824081408363384E-2</v>
      </c>
    </row>
    <row r="44" spans="1:25" x14ac:dyDescent="0.3">
      <c r="G44" s="19">
        <f t="shared" si="42"/>
        <v>83</v>
      </c>
      <c r="H44" s="2" t="s">
        <v>269</v>
      </c>
      <c r="I44" s="17">
        <f t="shared" ref="I44:K44" si="124">I43</f>
        <v>2.9405363198156897E-2</v>
      </c>
      <c r="J44" s="17">
        <f t="shared" si="124"/>
        <v>0.9932704339948355</v>
      </c>
      <c r="K44" s="17">
        <f t="shared" si="124"/>
        <v>0.63319098063659363</v>
      </c>
      <c r="L44" s="17">
        <f t="shared" ref="L44" si="125">L43</f>
        <v>1.2800999142227278</v>
      </c>
      <c r="M44" s="17">
        <f t="shared" ref="M44" si="126">M43</f>
        <v>1</v>
      </c>
      <c r="N44" s="17">
        <f t="shared" si="14"/>
        <v>1</v>
      </c>
      <c r="O44" s="17">
        <f t="shared" si="15"/>
        <v>0.94526225924720253</v>
      </c>
      <c r="P44" s="17">
        <f t="shared" si="15"/>
        <v>0.85803092515146839</v>
      </c>
      <c r="Q44" s="17">
        <f>IFERROR(INDEX('Model - Total 1'!EMBLEMFac20Fac23,MATCH(H44,'Model - Total 1'!$H$186:$H$306,0),MATCH($D$5,'Model - Total 1'!$C$185:$F$185,0)),Q43)</f>
        <v>0.31442616818364311</v>
      </c>
      <c r="R44" s="17">
        <f t="shared" si="8"/>
        <v>1.0149013653641263</v>
      </c>
      <c r="S44" s="17">
        <f>IFERROR(INDEX('Model - Total 1'!EMBLEMFac18Fac23,MATCH(H44,'Model - Total 1'!$BR$312:$BR$432,0),MATCH($B$4,'Model - Total 1'!$C$311:$BP$311,0)),S43)</f>
        <v>1.4800016260222473</v>
      </c>
      <c r="T44" s="17">
        <f t="shared" si="16"/>
        <v>1</v>
      </c>
      <c r="U44" s="17">
        <f t="shared" si="17"/>
        <v>9.068440683597483E-3</v>
      </c>
      <c r="V44" s="40">
        <f t="shared" si="3"/>
        <v>1.8136881367194966E-2</v>
      </c>
    </row>
    <row r="45" spans="1:25" x14ac:dyDescent="0.3">
      <c r="G45" s="19">
        <f t="shared" si="42"/>
        <v>83</v>
      </c>
      <c r="H45" s="2" t="s">
        <v>270</v>
      </c>
      <c r="I45" s="17">
        <f t="shared" ref="I45:K45" si="127">I44</f>
        <v>2.9405363198156897E-2</v>
      </c>
      <c r="J45" s="17">
        <f t="shared" si="127"/>
        <v>0.9932704339948355</v>
      </c>
      <c r="K45" s="17">
        <f t="shared" si="127"/>
        <v>0.63319098063659363</v>
      </c>
      <c r="L45" s="17">
        <f t="shared" ref="L45" si="128">L44</f>
        <v>1.2800999142227278</v>
      </c>
      <c r="M45" s="17">
        <f t="shared" ref="M45" si="129">M44</f>
        <v>1</v>
      </c>
      <c r="N45" s="17">
        <f t="shared" si="14"/>
        <v>1</v>
      </c>
      <c r="O45" s="17">
        <f t="shared" si="15"/>
        <v>0.94526225924720253</v>
      </c>
      <c r="P45" s="17">
        <f t="shared" si="15"/>
        <v>0.85803092515146839</v>
      </c>
      <c r="Q45" s="17">
        <f>IFERROR(INDEX('Model - Total 1'!EMBLEMFac20Fac23,MATCH(H45,'Model - Total 1'!$H$186:$H$306,0),MATCH($D$5,'Model - Total 1'!$C$185:$F$185,0)),Q44)</f>
        <v>0.31263462721244745</v>
      </c>
      <c r="R45" s="17">
        <f t="shared" si="8"/>
        <v>1.0149013653641263</v>
      </c>
      <c r="S45" s="17">
        <f>IFERROR(INDEX('Model - Total 1'!EMBLEMFac18Fac23,MATCH(H45,'Model - Total 1'!$BR$312:$BR$432,0),MATCH($B$4,'Model - Total 1'!$C$311:$BP$311,0)),S44)</f>
        <v>1.4800016260222473</v>
      </c>
      <c r="T45" s="17">
        <f t="shared" si="16"/>
        <v>1</v>
      </c>
      <c r="U45" s="17">
        <f t="shared" si="17"/>
        <v>9.0167704198806497E-3</v>
      </c>
      <c r="V45" s="40">
        <f t="shared" si="3"/>
        <v>1.8033540839761299E-2</v>
      </c>
    </row>
    <row r="46" spans="1:25" x14ac:dyDescent="0.3">
      <c r="G46" s="19">
        <f t="shared" si="42"/>
        <v>83</v>
      </c>
      <c r="H46" s="2" t="s">
        <v>271</v>
      </c>
      <c r="I46" s="17">
        <f t="shared" ref="I46:K46" si="130">I45</f>
        <v>2.9405363198156897E-2</v>
      </c>
      <c r="J46" s="17">
        <f t="shared" si="130"/>
        <v>0.9932704339948355</v>
      </c>
      <c r="K46" s="17">
        <f t="shared" si="130"/>
        <v>0.63319098063659363</v>
      </c>
      <c r="L46" s="17">
        <f t="shared" ref="L46" si="131">L45</f>
        <v>1.2800999142227278</v>
      </c>
      <c r="M46" s="17">
        <f t="shared" ref="M46" si="132">M45</f>
        <v>1</v>
      </c>
      <c r="N46" s="17">
        <f t="shared" si="14"/>
        <v>1</v>
      </c>
      <c r="O46" s="17">
        <f t="shared" si="15"/>
        <v>0.94526225924720253</v>
      </c>
      <c r="P46" s="17">
        <f t="shared" si="15"/>
        <v>0.85803092515146839</v>
      </c>
      <c r="Q46" s="17">
        <f>IFERROR(INDEX('Model - Total 1'!EMBLEMFac20Fac23,MATCH(H46,'Model - Total 1'!$H$186:$H$306,0),MATCH($D$5,'Model - Total 1'!$C$185:$F$185,0)),Q45)</f>
        <v>0.31085329410362544</v>
      </c>
      <c r="R46" s="17">
        <f t="shared" si="8"/>
        <v>1.0149013653641263</v>
      </c>
      <c r="S46" s="17">
        <f>IFERROR(INDEX('Model - Total 1'!EMBLEMFac18Fac23,MATCH(H46,'Model - Total 1'!$BR$312:$BR$432,0),MATCH($B$4,'Model - Total 1'!$C$311:$BP$311,0)),S45)</f>
        <v>1.4800016260222473</v>
      </c>
      <c r="T46" s="17">
        <f t="shared" si="16"/>
        <v>1</v>
      </c>
      <c r="U46" s="17">
        <f t="shared" si="17"/>
        <v>8.9653945635758212E-3</v>
      </c>
      <c r="V46" s="40">
        <f t="shared" si="3"/>
        <v>1.7930789127151642E-2</v>
      </c>
    </row>
    <row r="47" spans="1:25" x14ac:dyDescent="0.3">
      <c r="G47" s="19">
        <f t="shared" si="42"/>
        <v>83</v>
      </c>
      <c r="H47" s="2" t="s">
        <v>272</v>
      </c>
      <c r="I47" s="17">
        <f t="shared" ref="I47:K47" si="133">I46</f>
        <v>2.9405363198156897E-2</v>
      </c>
      <c r="J47" s="17">
        <f t="shared" si="133"/>
        <v>0.9932704339948355</v>
      </c>
      <c r="K47" s="17">
        <f t="shared" si="133"/>
        <v>0.63319098063659363</v>
      </c>
      <c r="L47" s="17">
        <f t="shared" ref="L47" si="134">L46</f>
        <v>1.2800999142227278</v>
      </c>
      <c r="M47" s="17">
        <f t="shared" ref="M47" si="135">M46</f>
        <v>1</v>
      </c>
      <c r="N47" s="17">
        <f t="shared" si="14"/>
        <v>1</v>
      </c>
      <c r="O47" s="17">
        <f t="shared" si="15"/>
        <v>0.94526225924720253</v>
      </c>
      <c r="P47" s="17">
        <f t="shared" si="15"/>
        <v>0.85803092515146839</v>
      </c>
      <c r="Q47" s="17">
        <f>IFERROR(INDEX('Model - Total 1'!EMBLEMFac20Fac23,MATCH(H47,'Model - Total 1'!$H$186:$H$306,0),MATCH($D$5,'Model - Total 1'!$C$185:$F$185,0)),Q46)</f>
        <v>0.30908211069470348</v>
      </c>
      <c r="R47" s="17">
        <f t="shared" si="8"/>
        <v>1.0149013653641263</v>
      </c>
      <c r="S47" s="17">
        <f>IFERROR(INDEX('Model - Total 1'!EMBLEMFac18Fac23,MATCH(H47,'Model - Total 1'!$BR$312:$BR$432,0),MATCH($B$4,'Model - Total 1'!$C$311:$BP$311,0)),S46)</f>
        <v>1.4800016260222473</v>
      </c>
      <c r="T47" s="17">
        <f t="shared" si="16"/>
        <v>1</v>
      </c>
      <c r="U47" s="17">
        <f t="shared" si="17"/>
        <v>8.9143114372051205E-3</v>
      </c>
      <c r="V47" s="40">
        <f t="shared" si="3"/>
        <v>1.7828622874410241E-2</v>
      </c>
    </row>
    <row r="48" spans="1:25" x14ac:dyDescent="0.3">
      <c r="G48" s="19">
        <f t="shared" si="42"/>
        <v>83</v>
      </c>
      <c r="H48" s="2" t="s">
        <v>273</v>
      </c>
      <c r="I48" s="17">
        <f t="shared" ref="I48:K48" si="136">I47</f>
        <v>2.9405363198156897E-2</v>
      </c>
      <c r="J48" s="17">
        <f t="shared" si="136"/>
        <v>0.9932704339948355</v>
      </c>
      <c r="K48" s="17">
        <f t="shared" si="136"/>
        <v>0.63319098063659363</v>
      </c>
      <c r="L48" s="17">
        <f t="shared" ref="L48" si="137">L47</f>
        <v>1.2800999142227278</v>
      </c>
      <c r="M48" s="17">
        <f t="shared" ref="M48" si="138">M47</f>
        <v>1</v>
      </c>
      <c r="N48" s="17">
        <f t="shared" si="14"/>
        <v>1</v>
      </c>
      <c r="O48" s="17">
        <f t="shared" si="15"/>
        <v>0.94526225924720253</v>
      </c>
      <c r="P48" s="17">
        <f t="shared" si="15"/>
        <v>0.85803092515146839</v>
      </c>
      <c r="Q48" s="17">
        <f>IFERROR(INDEX('Model - Total 1'!EMBLEMFac20Fac23,MATCH(H48,'Model - Total 1'!$H$186:$H$306,0),MATCH($D$5,'Model - Total 1'!$C$185:$F$185,0)),Q47)</f>
        <v>0.30732101915460697</v>
      </c>
      <c r="R48" s="17">
        <f t="shared" si="8"/>
        <v>1.0149013653641263</v>
      </c>
      <c r="S48" s="17">
        <f>IFERROR(INDEX('Model - Total 1'!EMBLEMFac18Fac23,MATCH(H48,'Model - Total 1'!$BR$312:$BR$432,0),MATCH($B$4,'Model - Total 1'!$C$311:$BP$311,0)),S47)</f>
        <v>1.4800016260222473</v>
      </c>
      <c r="T48" s="17">
        <f t="shared" si="16"/>
        <v>1</v>
      </c>
      <c r="U48" s="17">
        <f t="shared" si="17"/>
        <v>8.863519372848622E-3</v>
      </c>
      <c r="V48" s="40">
        <f t="shared" si="3"/>
        <v>1.7727038745697244E-2</v>
      </c>
    </row>
    <row r="49" spans="7:22" x14ac:dyDescent="0.3">
      <c r="G49" s="19">
        <f t="shared" si="42"/>
        <v>83</v>
      </c>
      <c r="H49" s="2" t="s">
        <v>274</v>
      </c>
      <c r="I49" s="17">
        <f t="shared" ref="I49:K49" si="139">I48</f>
        <v>2.9405363198156897E-2</v>
      </c>
      <c r="J49" s="17">
        <f t="shared" si="139"/>
        <v>0.9932704339948355</v>
      </c>
      <c r="K49" s="17">
        <f t="shared" si="139"/>
        <v>0.63319098063659363</v>
      </c>
      <c r="L49" s="17">
        <f t="shared" ref="L49" si="140">L48</f>
        <v>1.2800999142227278</v>
      </c>
      <c r="M49" s="17">
        <f t="shared" ref="M49" si="141">M48</f>
        <v>1</v>
      </c>
      <c r="N49" s="17">
        <f t="shared" si="14"/>
        <v>1</v>
      </c>
      <c r="O49" s="17">
        <f t="shared" si="15"/>
        <v>0.94526225924720253</v>
      </c>
      <c r="P49" s="17">
        <f t="shared" si="15"/>
        <v>0.85803092515146839</v>
      </c>
      <c r="Q49" s="17">
        <f>IFERROR(INDEX('Model - Total 1'!EMBLEMFac20Fac23,MATCH(H49,'Model - Total 1'!$H$186:$H$306,0),MATCH($D$5,'Model - Total 1'!$C$185:$F$185,0)),Q48)</f>
        <v>0.30556996198177144</v>
      </c>
      <c r="R49" s="17">
        <f t="shared" si="8"/>
        <v>1.0149013653641263</v>
      </c>
      <c r="S49" s="17">
        <f>IFERROR(INDEX('Model - Total 1'!EMBLEMFac18Fac23,MATCH(H49,'Model - Total 1'!$BR$312:$BR$432,0),MATCH($B$4,'Model - Total 1'!$C$311:$BP$311,0)),S48)</f>
        <v>1.4800016260222473</v>
      </c>
      <c r="T49" s="17">
        <f t="shared" si="16"/>
        <v>1</v>
      </c>
      <c r="U49" s="17">
        <f t="shared" si="17"/>
        <v>8.8130167120898887E-3</v>
      </c>
      <c r="V49" s="40">
        <f t="shared" si="3"/>
        <v>1.7626033424179777E-2</v>
      </c>
    </row>
    <row r="50" spans="7:22" x14ac:dyDescent="0.3">
      <c r="G50" s="19">
        <f t="shared" si="42"/>
        <v>83</v>
      </c>
      <c r="H50" s="2" t="s">
        <v>275</v>
      </c>
      <c r="I50" s="17">
        <f t="shared" ref="I50:K50" si="142">I49</f>
        <v>2.9405363198156897E-2</v>
      </c>
      <c r="J50" s="17">
        <f t="shared" si="142"/>
        <v>0.9932704339948355</v>
      </c>
      <c r="K50" s="17">
        <f t="shared" si="142"/>
        <v>0.63319098063659363</v>
      </c>
      <c r="L50" s="17">
        <f t="shared" ref="L50" si="143">L49</f>
        <v>1.2800999142227278</v>
      </c>
      <c r="M50" s="17">
        <f t="shared" ref="M50" si="144">M49</f>
        <v>1</v>
      </c>
      <c r="N50" s="17">
        <f t="shared" si="14"/>
        <v>1</v>
      </c>
      <c r="O50" s="17">
        <f t="shared" si="15"/>
        <v>0.94526225924720253</v>
      </c>
      <c r="P50" s="17">
        <f t="shared" si="15"/>
        <v>0.85803092515146839</v>
      </c>
      <c r="Q50" s="17">
        <f>IFERROR(INDEX('Model - Total 1'!EMBLEMFac20Fac23,MATCH(H50,'Model - Total 1'!$H$186:$H$306,0),MATCH($D$5,'Model - Total 1'!$C$185:$F$185,0)),Q49)</f>
        <v>0.30382888200226638</v>
      </c>
      <c r="R50" s="17">
        <f t="shared" si="8"/>
        <v>1.0149013653641263</v>
      </c>
      <c r="S50" s="17">
        <f>IFERROR(INDEX('Model - Total 1'!EMBLEMFac18Fac23,MATCH(H50,'Model - Total 1'!$BR$312:$BR$432,0),MATCH($B$4,'Model - Total 1'!$C$311:$BP$311,0)),S49)</f>
        <v>1.4800016260222473</v>
      </c>
      <c r="T50" s="17">
        <f t="shared" si="16"/>
        <v>1</v>
      </c>
      <c r="U50" s="17">
        <f t="shared" si="17"/>
        <v>8.7628018059618482E-3</v>
      </c>
      <c r="V50" s="40">
        <f t="shared" si="3"/>
        <v>1.7525603611923696E-2</v>
      </c>
    </row>
    <row r="51" spans="7:22" x14ac:dyDescent="0.3">
      <c r="G51" s="19">
        <f t="shared" si="42"/>
        <v>83</v>
      </c>
      <c r="H51" s="2" t="s">
        <v>276</v>
      </c>
      <c r="I51" s="17">
        <f t="shared" ref="I51:K51" si="145">I50</f>
        <v>2.9405363198156897E-2</v>
      </c>
      <c r="J51" s="17">
        <f t="shared" si="145"/>
        <v>0.9932704339948355</v>
      </c>
      <c r="K51" s="17">
        <f t="shared" si="145"/>
        <v>0.63319098063659363</v>
      </c>
      <c r="L51" s="17">
        <f t="shared" ref="L51" si="146">L50</f>
        <v>1.2800999142227278</v>
      </c>
      <c r="M51" s="17">
        <f t="shared" ref="M51" si="147">M50</f>
        <v>1</v>
      </c>
      <c r="N51" s="17">
        <f t="shared" si="14"/>
        <v>1</v>
      </c>
      <c r="O51" s="17">
        <f t="shared" si="15"/>
        <v>0.94526225924720253</v>
      </c>
      <c r="P51" s="17">
        <f t="shared" si="15"/>
        <v>0.85803092515146839</v>
      </c>
      <c r="Q51" s="17">
        <f>IFERROR(INDEX('Model - Total 1'!EMBLEMFac20Fac23,MATCH(H51,'Model - Total 1'!$H$186:$H$306,0),MATCH($D$5,'Model - Total 1'!$C$185:$F$185,0)),Q50)</f>
        <v>0.3020977223679267</v>
      </c>
      <c r="R51" s="17">
        <f t="shared" si="8"/>
        <v>1.0149013653641263</v>
      </c>
      <c r="S51" s="17">
        <f>IFERROR(INDEX('Model - Total 1'!EMBLEMFac18Fac23,MATCH(H51,'Model - Total 1'!$BR$312:$BR$432,0),MATCH($B$4,'Model - Total 1'!$C$311:$BP$311,0)),S50)</f>
        <v>1.4800016260222473</v>
      </c>
      <c r="T51" s="17">
        <f t="shared" si="16"/>
        <v>1</v>
      </c>
      <c r="U51" s="17">
        <f t="shared" si="17"/>
        <v>8.712873014892911E-3</v>
      </c>
      <c r="V51" s="40">
        <f t="shared" si="3"/>
        <v>1.7425746029785822E-2</v>
      </c>
    </row>
    <row r="52" spans="7:22" x14ac:dyDescent="0.3">
      <c r="G52" s="19">
        <f t="shared" si="42"/>
        <v>84</v>
      </c>
      <c r="H52" s="2" t="s">
        <v>277</v>
      </c>
      <c r="I52" s="17">
        <f t="shared" ref="I52:K52" si="148">I51</f>
        <v>2.9405363198156897E-2</v>
      </c>
      <c r="J52" s="17">
        <f t="shared" si="148"/>
        <v>0.9932704339948355</v>
      </c>
      <c r="K52" s="17">
        <f t="shared" si="148"/>
        <v>0.63319098063659363</v>
      </c>
      <c r="L52" s="17">
        <f t="shared" ref="L52" si="149">L51</f>
        <v>1.2800999142227278</v>
      </c>
      <c r="M52" s="17">
        <f t="shared" ref="M52" si="150">M51</f>
        <v>1</v>
      </c>
      <c r="N52" s="17">
        <f t="shared" si="14"/>
        <v>1</v>
      </c>
      <c r="O52" s="17">
        <f t="shared" si="15"/>
        <v>0.94526225924720253</v>
      </c>
      <c r="P52" s="17">
        <f t="shared" si="15"/>
        <v>0.85803092515146839</v>
      </c>
      <c r="Q52" s="17">
        <f>IFERROR(INDEX('Model - Total 1'!EMBLEMFac20Fac23,MATCH(H52,'Model - Total 1'!$H$186:$H$306,0),MATCH($D$5,'Model - Total 1'!$C$185:$F$185,0)),Q51)</f>
        <v>0.36295144706863575</v>
      </c>
      <c r="R52" s="17">
        <f t="shared" si="8"/>
        <v>1.0149013653641263</v>
      </c>
      <c r="S52" s="17">
        <f>IFERROR(INDEX('Model - Total 1'!EMBLEMFac18Fac23,MATCH(H52,'Model - Total 1'!$BR$312:$BR$432,0),MATCH($B$4,'Model - Total 1'!$C$311:$BP$311,0)),S51)</f>
        <v>1.4800016260222473</v>
      </c>
      <c r="T52" s="17">
        <f t="shared" si="16"/>
        <v>1</v>
      </c>
      <c r="U52" s="17">
        <f t="shared" si="17"/>
        <v>1.0467969914149845E-2</v>
      </c>
      <c r="V52" s="40">
        <f t="shared" si="3"/>
        <v>2.093593982829969E-2</v>
      </c>
    </row>
    <row r="53" spans="7:22" x14ac:dyDescent="0.3">
      <c r="G53" s="19">
        <f t="shared" si="42"/>
        <v>84</v>
      </c>
      <c r="H53" s="2" t="s">
        <v>278</v>
      </c>
      <c r="I53" s="17">
        <f t="shared" ref="I53:K53" si="151">I52</f>
        <v>2.9405363198156897E-2</v>
      </c>
      <c r="J53" s="17">
        <f t="shared" si="151"/>
        <v>0.9932704339948355</v>
      </c>
      <c r="K53" s="17">
        <f t="shared" si="151"/>
        <v>0.63319098063659363</v>
      </c>
      <c r="L53" s="17">
        <f t="shared" ref="L53" si="152">L52</f>
        <v>1.2800999142227278</v>
      </c>
      <c r="M53" s="17">
        <f t="shared" ref="M53" si="153">M52</f>
        <v>1</v>
      </c>
      <c r="N53" s="17">
        <f t="shared" si="14"/>
        <v>1</v>
      </c>
      <c r="O53" s="17">
        <f t="shared" si="15"/>
        <v>0.94526225924720253</v>
      </c>
      <c r="P53" s="17">
        <f t="shared" si="15"/>
        <v>0.85803092515146839</v>
      </c>
      <c r="Q53" s="17">
        <f>IFERROR(INDEX('Model - Total 1'!EMBLEMFac20Fac23,MATCH(H53,'Model - Total 1'!$H$186:$H$306,0),MATCH($D$5,'Model - Total 1'!$C$185:$F$185,0)),Q52)</f>
        <v>0.36088341821552067</v>
      </c>
      <c r="R53" s="17">
        <f t="shared" si="8"/>
        <v>1.0149013653641263</v>
      </c>
      <c r="S53" s="17">
        <f>IFERROR(INDEX('Model - Total 1'!EMBLEMFac18Fac23,MATCH(H53,'Model - Total 1'!$BR$312:$BR$432,0),MATCH($B$4,'Model - Total 1'!$C$311:$BP$311,0)),S52)</f>
        <v>1.4800016260222473</v>
      </c>
      <c r="T53" s="17">
        <f t="shared" si="16"/>
        <v>1</v>
      </c>
      <c r="U53" s="17">
        <f t="shared" si="17"/>
        <v>1.0408325396981385E-2</v>
      </c>
      <c r="V53" s="40">
        <f t="shared" si="3"/>
        <v>2.081665079396277E-2</v>
      </c>
    </row>
    <row r="54" spans="7:22" x14ac:dyDescent="0.3">
      <c r="G54" s="19">
        <f t="shared" si="42"/>
        <v>84</v>
      </c>
      <c r="H54" s="2" t="s">
        <v>279</v>
      </c>
      <c r="I54" s="17">
        <f t="shared" ref="I54:K54" si="154">I53</f>
        <v>2.9405363198156897E-2</v>
      </c>
      <c r="J54" s="17">
        <f t="shared" si="154"/>
        <v>0.9932704339948355</v>
      </c>
      <c r="K54" s="17">
        <f t="shared" si="154"/>
        <v>0.63319098063659363</v>
      </c>
      <c r="L54" s="17">
        <f t="shared" ref="L54" si="155">L53</f>
        <v>1.2800999142227278</v>
      </c>
      <c r="M54" s="17">
        <f t="shared" ref="M54" si="156">M53</f>
        <v>1</v>
      </c>
      <c r="N54" s="17">
        <f t="shared" si="14"/>
        <v>1</v>
      </c>
      <c r="O54" s="17">
        <f t="shared" si="15"/>
        <v>0.94526225924720253</v>
      </c>
      <c r="P54" s="17">
        <f t="shared" si="15"/>
        <v>0.85803092515146839</v>
      </c>
      <c r="Q54" s="17">
        <f>IFERROR(INDEX('Model - Total 1'!EMBLEMFac20Fac23,MATCH(H54,'Model - Total 1'!$H$186:$H$306,0),MATCH($D$5,'Model - Total 1'!$C$185:$F$185,0)),Q53)</f>
        <v>0.35882717260055447</v>
      </c>
      <c r="R54" s="17">
        <f t="shared" si="8"/>
        <v>1.0149013653641263</v>
      </c>
      <c r="S54" s="17">
        <f>IFERROR(INDEX('Model - Total 1'!EMBLEMFac18Fac23,MATCH(H54,'Model - Total 1'!$BR$312:$BR$432,0),MATCH($B$4,'Model - Total 1'!$C$311:$BP$311,0)),S53)</f>
        <v>1.4800016260222473</v>
      </c>
      <c r="T54" s="17">
        <f t="shared" si="16"/>
        <v>1</v>
      </c>
      <c r="U54" s="17">
        <f t="shared" si="17"/>
        <v>1.0349020723016281E-2</v>
      </c>
      <c r="V54" s="40">
        <f t="shared" si="3"/>
        <v>2.0698041446032562E-2</v>
      </c>
    </row>
    <row r="55" spans="7:22" x14ac:dyDescent="0.3">
      <c r="G55" s="19">
        <f t="shared" si="42"/>
        <v>84</v>
      </c>
      <c r="H55" s="2" t="s">
        <v>280</v>
      </c>
      <c r="I55" s="17">
        <f t="shared" ref="I55:K55" si="157">I54</f>
        <v>2.9405363198156897E-2</v>
      </c>
      <c r="J55" s="17">
        <f t="shared" si="157"/>
        <v>0.9932704339948355</v>
      </c>
      <c r="K55" s="17">
        <f t="shared" si="157"/>
        <v>0.63319098063659363</v>
      </c>
      <c r="L55" s="17">
        <f t="shared" ref="L55" si="158">L54</f>
        <v>1.2800999142227278</v>
      </c>
      <c r="M55" s="17">
        <f t="shared" ref="M55" si="159">M54</f>
        <v>1</v>
      </c>
      <c r="N55" s="17">
        <f t="shared" si="14"/>
        <v>1</v>
      </c>
      <c r="O55" s="17">
        <f t="shared" si="15"/>
        <v>0.94526225924720253</v>
      </c>
      <c r="P55" s="17">
        <f t="shared" si="15"/>
        <v>0.85803092515146839</v>
      </c>
      <c r="Q55" s="17">
        <f>IFERROR(INDEX('Model - Total 1'!EMBLEMFac20Fac23,MATCH(H55,'Model - Total 1'!$H$186:$H$306,0),MATCH($D$5,'Model - Total 1'!$C$185:$F$185,0)),Q54)</f>
        <v>0.35678264308506991</v>
      </c>
      <c r="R55" s="17">
        <f t="shared" si="8"/>
        <v>1.0149013653641263</v>
      </c>
      <c r="S55" s="17">
        <f>IFERROR(INDEX('Model - Total 1'!EMBLEMFac18Fac23,MATCH(H55,'Model - Total 1'!$BR$312:$BR$432,0),MATCH($B$4,'Model - Total 1'!$C$311:$BP$311,0)),S54)</f>
        <v>1.4800016260222473</v>
      </c>
      <c r="T55" s="17">
        <f t="shared" si="16"/>
        <v>1</v>
      </c>
      <c r="U55" s="17">
        <f t="shared" si="17"/>
        <v>1.029005395589209E-2</v>
      </c>
      <c r="V55" s="40">
        <f t="shared" si="3"/>
        <v>2.058010791178418E-2</v>
      </c>
    </row>
    <row r="56" spans="7:22" x14ac:dyDescent="0.3">
      <c r="G56" s="19">
        <f t="shared" si="42"/>
        <v>84</v>
      </c>
      <c r="H56" s="2" t="s">
        <v>281</v>
      </c>
      <c r="I56" s="17">
        <f t="shared" ref="I56:K56" si="160">I55</f>
        <v>2.9405363198156897E-2</v>
      </c>
      <c r="J56" s="17">
        <f t="shared" si="160"/>
        <v>0.9932704339948355</v>
      </c>
      <c r="K56" s="17">
        <f t="shared" si="160"/>
        <v>0.63319098063659363</v>
      </c>
      <c r="L56" s="17">
        <f t="shared" ref="L56" si="161">L55</f>
        <v>1.2800999142227278</v>
      </c>
      <c r="M56" s="17">
        <f t="shared" ref="M56" si="162">M55</f>
        <v>1</v>
      </c>
      <c r="N56" s="17">
        <f t="shared" si="14"/>
        <v>1</v>
      </c>
      <c r="O56" s="17">
        <f t="shared" si="15"/>
        <v>0.94526225924720253</v>
      </c>
      <c r="P56" s="17">
        <f t="shared" si="15"/>
        <v>0.85803092515146839</v>
      </c>
      <c r="Q56" s="17">
        <f>IFERROR(INDEX('Model - Total 1'!EMBLEMFac20Fac23,MATCH(H56,'Model - Total 1'!$H$186:$H$306,0),MATCH($D$5,'Model - Total 1'!$C$185:$F$185,0)),Q55)</f>
        <v>0.35474976291294302</v>
      </c>
      <c r="R56" s="17">
        <f t="shared" si="8"/>
        <v>1.0149013653641263</v>
      </c>
      <c r="S56" s="17">
        <f>IFERROR(INDEX('Model - Total 1'!EMBLEMFac18Fac23,MATCH(H56,'Model - Total 1'!$BR$312:$BR$432,0),MATCH($B$4,'Model - Total 1'!$C$311:$BP$311,0)),S55)</f>
        <v>1.4800016260222473</v>
      </c>
      <c r="T56" s="17">
        <f t="shared" si="16"/>
        <v>1</v>
      </c>
      <c r="U56" s="17">
        <f t="shared" si="17"/>
        <v>1.0231423170279403E-2</v>
      </c>
      <c r="V56" s="40">
        <f t="shared" si="3"/>
        <v>2.0462846340558807E-2</v>
      </c>
    </row>
    <row r="57" spans="7:22" x14ac:dyDescent="0.3">
      <c r="G57" s="19">
        <f t="shared" si="42"/>
        <v>84</v>
      </c>
      <c r="H57" s="2" t="s">
        <v>282</v>
      </c>
      <c r="I57" s="17">
        <f t="shared" ref="I57:K57" si="163">I56</f>
        <v>2.9405363198156897E-2</v>
      </c>
      <c r="J57" s="17">
        <f t="shared" si="163"/>
        <v>0.9932704339948355</v>
      </c>
      <c r="K57" s="17">
        <f t="shared" si="163"/>
        <v>0.63319098063659363</v>
      </c>
      <c r="L57" s="17">
        <f t="shared" ref="L57" si="164">L56</f>
        <v>1.2800999142227278</v>
      </c>
      <c r="M57" s="17">
        <f t="shared" ref="M57" si="165">M56</f>
        <v>1</v>
      </c>
      <c r="N57" s="17">
        <f t="shared" si="14"/>
        <v>1</v>
      </c>
      <c r="O57" s="17">
        <f t="shared" si="15"/>
        <v>0.94526225924720253</v>
      </c>
      <c r="P57" s="17">
        <f t="shared" si="15"/>
        <v>0.85803092515146839</v>
      </c>
      <c r="Q57" s="17">
        <f>IFERROR(INDEX('Model - Total 1'!EMBLEMFac20Fac23,MATCH(H57,'Model - Total 1'!$H$186:$H$306,0),MATCH($D$5,'Model - Total 1'!$C$185:$F$185,0)),Q56)</f>
        <v>0.35272846570841365</v>
      </c>
      <c r="R57" s="17">
        <f t="shared" si="8"/>
        <v>1.0149013653641263</v>
      </c>
      <c r="S57" s="17">
        <f>IFERROR(INDEX('Model - Total 1'!EMBLEMFac18Fac23,MATCH(H57,'Model - Total 1'!$BR$312:$BR$432,0),MATCH($B$4,'Model - Total 1'!$C$311:$BP$311,0)),S56)</f>
        <v>1.4800016260222473</v>
      </c>
      <c r="T57" s="17">
        <f t="shared" si="16"/>
        <v>1</v>
      </c>
      <c r="U57" s="17">
        <f t="shared" si="17"/>
        <v>1.0173126451818964E-2</v>
      </c>
      <c r="V57" s="40">
        <f t="shared" si="3"/>
        <v>2.0346252903637927E-2</v>
      </c>
    </row>
    <row r="58" spans="7:22" x14ac:dyDescent="0.3">
      <c r="G58" s="19">
        <f t="shared" si="42"/>
        <v>84</v>
      </c>
      <c r="H58" s="2" t="s">
        <v>283</v>
      </c>
      <c r="I58" s="17">
        <f t="shared" ref="I58:K58" si="166">I57</f>
        <v>2.9405363198156897E-2</v>
      </c>
      <c r="J58" s="17">
        <f t="shared" si="166"/>
        <v>0.9932704339948355</v>
      </c>
      <c r="K58" s="17">
        <f t="shared" si="166"/>
        <v>0.63319098063659363</v>
      </c>
      <c r="L58" s="17">
        <f t="shared" ref="L58" si="167">L57</f>
        <v>1.2800999142227278</v>
      </c>
      <c r="M58" s="17">
        <f t="shared" ref="M58" si="168">M57</f>
        <v>1</v>
      </c>
      <c r="N58" s="17">
        <f t="shared" si="14"/>
        <v>1</v>
      </c>
      <c r="O58" s="17">
        <f t="shared" si="15"/>
        <v>0.94526225924720253</v>
      </c>
      <c r="P58" s="17">
        <f t="shared" si="15"/>
        <v>0.85803092515146839</v>
      </c>
      <c r="Q58" s="17">
        <f>IFERROR(INDEX('Model - Total 1'!EMBLEMFac20Fac23,MATCH(H58,'Model - Total 1'!$H$186:$H$306,0),MATCH($D$5,'Model - Total 1'!$C$185:$F$185,0)),Q57)</f>
        <v>0.35071868547391832</v>
      </c>
      <c r="R58" s="17">
        <f t="shared" si="8"/>
        <v>1.0149013653641263</v>
      </c>
      <c r="S58" s="17">
        <f>IFERROR(INDEX('Model - Total 1'!EMBLEMFac18Fac23,MATCH(H58,'Model - Total 1'!$BR$312:$BR$432,0),MATCH($B$4,'Model - Total 1'!$C$311:$BP$311,0)),S57)</f>
        <v>1.4800016260222473</v>
      </c>
      <c r="T58" s="17">
        <f t="shared" si="16"/>
        <v>1</v>
      </c>
      <c r="U58" s="17">
        <f t="shared" si="17"/>
        <v>1.0115161897059188E-2</v>
      </c>
      <c r="V58" s="40">
        <f t="shared" si="3"/>
        <v>2.0230323794118377E-2</v>
      </c>
    </row>
    <row r="59" spans="7:22" x14ac:dyDescent="0.3">
      <c r="G59" s="19">
        <f t="shared" si="42"/>
        <v>84</v>
      </c>
      <c r="H59" s="2" t="s">
        <v>284</v>
      </c>
      <c r="I59" s="17">
        <f t="shared" ref="I59:K59" si="169">I58</f>
        <v>2.9405363198156897E-2</v>
      </c>
      <c r="J59" s="17">
        <f t="shared" si="169"/>
        <v>0.9932704339948355</v>
      </c>
      <c r="K59" s="17">
        <f t="shared" si="169"/>
        <v>0.63319098063659363</v>
      </c>
      <c r="L59" s="17">
        <f t="shared" ref="L59" si="170">L58</f>
        <v>1.2800999142227278</v>
      </c>
      <c r="M59" s="17">
        <f t="shared" ref="M59" si="171">M58</f>
        <v>1</v>
      </c>
      <c r="N59" s="17">
        <f t="shared" si="14"/>
        <v>1</v>
      </c>
      <c r="O59" s="17">
        <f t="shared" si="15"/>
        <v>0.94526225924720253</v>
      </c>
      <c r="P59" s="17">
        <f t="shared" si="15"/>
        <v>0.85803092515146839</v>
      </c>
      <c r="Q59" s="17">
        <f>IFERROR(INDEX('Model - Total 1'!EMBLEMFac20Fac23,MATCH(H59,'Model - Total 1'!$H$186:$H$306,0),MATCH($D$5,'Model - Total 1'!$C$185:$F$185,0)),Q58)</f>
        <v>0.3487203565879351</v>
      </c>
      <c r="R59" s="17">
        <f t="shared" si="8"/>
        <v>1.0149013653641263</v>
      </c>
      <c r="S59" s="17">
        <f>IFERROR(INDEX('Model - Total 1'!EMBLEMFac18Fac23,MATCH(H59,'Model - Total 1'!$BR$312:$BR$432,0),MATCH($B$4,'Model - Total 1'!$C$311:$BP$311,0)),S58)</f>
        <v>1.4800016260222473</v>
      </c>
      <c r="T59" s="17">
        <f t="shared" si="16"/>
        <v>1</v>
      </c>
      <c r="U59" s="17">
        <f t="shared" si="17"/>
        <v>1.0057527613393987E-2</v>
      </c>
      <c r="V59" s="40">
        <f t="shared" si="3"/>
        <v>2.0115055226787974E-2</v>
      </c>
    </row>
    <row r="60" spans="7:22" x14ac:dyDescent="0.3">
      <c r="G60" s="19">
        <f t="shared" si="42"/>
        <v>84</v>
      </c>
      <c r="H60" s="2" t="s">
        <v>285</v>
      </c>
      <c r="I60" s="17">
        <f t="shared" ref="I60:K60" si="172">I59</f>
        <v>2.9405363198156897E-2</v>
      </c>
      <c r="J60" s="17">
        <f t="shared" si="172"/>
        <v>0.9932704339948355</v>
      </c>
      <c r="K60" s="17">
        <f t="shared" si="172"/>
        <v>0.63319098063659363</v>
      </c>
      <c r="L60" s="17">
        <f t="shared" ref="L60" si="173">L59</f>
        <v>1.2800999142227278</v>
      </c>
      <c r="M60" s="17">
        <f t="shared" ref="M60" si="174">M59</f>
        <v>1</v>
      </c>
      <c r="N60" s="17">
        <f t="shared" si="14"/>
        <v>1</v>
      </c>
      <c r="O60" s="17">
        <f t="shared" si="15"/>
        <v>0.94526225924720253</v>
      </c>
      <c r="P60" s="17">
        <f t="shared" si="15"/>
        <v>0.85803092515146839</v>
      </c>
      <c r="Q60" s="17">
        <f>IFERROR(INDEX('Model - Total 1'!EMBLEMFac20Fac23,MATCH(H60,'Model - Total 1'!$H$186:$H$306,0),MATCH($D$5,'Model - Total 1'!$C$185:$F$185,0)),Q59)</f>
        <v>0.34673341380284112</v>
      </c>
      <c r="R60" s="17">
        <f t="shared" si="8"/>
        <v>1.0149013653641263</v>
      </c>
      <c r="S60" s="17">
        <f>IFERROR(INDEX('Model - Total 1'!EMBLEMFac18Fac23,MATCH(H60,'Model - Total 1'!$BR$312:$BR$432,0),MATCH($B$4,'Model - Total 1'!$C$311:$BP$311,0)),S59)</f>
        <v>1.4800016260222473</v>
      </c>
      <c r="T60" s="17">
        <f t="shared" si="16"/>
        <v>1</v>
      </c>
      <c r="U60" s="17">
        <f t="shared" si="17"/>
        <v>1.0000221719000989E-2</v>
      </c>
      <c r="V60" s="40">
        <f t="shared" si="3"/>
        <v>2.0000443438001978E-2</v>
      </c>
    </row>
    <row r="61" spans="7:22" x14ac:dyDescent="0.3">
      <c r="G61" s="19">
        <f t="shared" si="42"/>
        <v>84</v>
      </c>
      <c r="H61" s="2" t="s">
        <v>286</v>
      </c>
      <c r="I61" s="17">
        <f t="shared" ref="I61:K61" si="175">I60</f>
        <v>2.9405363198156897E-2</v>
      </c>
      <c r="J61" s="17">
        <f t="shared" si="175"/>
        <v>0.9932704339948355</v>
      </c>
      <c r="K61" s="17">
        <f t="shared" si="175"/>
        <v>0.63319098063659363</v>
      </c>
      <c r="L61" s="17">
        <f t="shared" ref="L61" si="176">L60</f>
        <v>1.2800999142227278</v>
      </c>
      <c r="M61" s="17">
        <f t="shared" ref="M61" si="177">M60</f>
        <v>1</v>
      </c>
      <c r="N61" s="17">
        <f t="shared" si="14"/>
        <v>1</v>
      </c>
      <c r="O61" s="17">
        <f t="shared" si="15"/>
        <v>0.94526225924720253</v>
      </c>
      <c r="P61" s="17">
        <f t="shared" si="15"/>
        <v>0.85803092515146839</v>
      </c>
      <c r="Q61" s="17">
        <f>IFERROR(INDEX('Model - Total 1'!EMBLEMFac20Fac23,MATCH(H61,'Model - Total 1'!$H$186:$H$306,0),MATCH($D$5,'Model - Total 1'!$C$185:$F$185,0)),Q60)</f>
        <v>0.34475779224278225</v>
      </c>
      <c r="R61" s="17">
        <f t="shared" si="8"/>
        <v>1.0149013653641263</v>
      </c>
      <c r="S61" s="17">
        <f>IFERROR(INDEX('Model - Total 1'!EMBLEMFac18Fac23,MATCH(H61,'Model - Total 1'!$BR$312:$BR$432,0),MATCH($B$4,'Model - Total 1'!$C$311:$BP$311,0)),S60)</f>
        <v>1.4800016260222473</v>
      </c>
      <c r="T61" s="17">
        <f t="shared" si="16"/>
        <v>1</v>
      </c>
      <c r="U61" s="17">
        <f t="shared" si="17"/>
        <v>9.9432423427800957E-3</v>
      </c>
      <c r="V61" s="40">
        <f t="shared" si="3"/>
        <v>1.9886484685560191E-2</v>
      </c>
    </row>
    <row r="62" spans="7:22" x14ac:dyDescent="0.3">
      <c r="G62" s="19">
        <f t="shared" si="42"/>
        <v>84</v>
      </c>
      <c r="H62" s="2" t="s">
        <v>287</v>
      </c>
      <c r="I62" s="17">
        <f t="shared" ref="I62:K62" si="178">I61</f>
        <v>2.9405363198156897E-2</v>
      </c>
      <c r="J62" s="17">
        <f t="shared" si="178"/>
        <v>0.9932704339948355</v>
      </c>
      <c r="K62" s="17">
        <f t="shared" si="178"/>
        <v>0.63319098063659363</v>
      </c>
      <c r="L62" s="17">
        <f t="shared" ref="L62" si="179">L61</f>
        <v>1.2800999142227278</v>
      </c>
      <c r="M62" s="17">
        <f t="shared" ref="M62" si="180">M61</f>
        <v>1</v>
      </c>
      <c r="N62" s="17">
        <f t="shared" si="14"/>
        <v>1</v>
      </c>
      <c r="O62" s="17">
        <f t="shared" si="15"/>
        <v>0.94526225924720253</v>
      </c>
      <c r="P62" s="17">
        <f t="shared" si="15"/>
        <v>0.85803092515146839</v>
      </c>
      <c r="Q62" s="17">
        <f>IFERROR(INDEX('Model - Total 1'!EMBLEMFac20Fac23,MATCH(H62,'Model - Total 1'!$H$186:$H$306,0),MATCH($D$5,'Model - Total 1'!$C$185:$F$185,0)),Q61)</f>
        <v>0.34279342740155455</v>
      </c>
      <c r="R62" s="17">
        <f t="shared" si="8"/>
        <v>1.0149013653641263</v>
      </c>
      <c r="S62" s="17">
        <f>IFERROR(INDEX('Model - Total 1'!EMBLEMFac18Fac23,MATCH(H62,'Model - Total 1'!$BR$312:$BR$432,0),MATCH($B$4,'Model - Total 1'!$C$311:$BP$311,0)),S61)</f>
        <v>1.4800016260222473</v>
      </c>
      <c r="T62" s="17">
        <f t="shared" si="16"/>
        <v>1</v>
      </c>
      <c r="U62" s="17">
        <f t="shared" si="17"/>
        <v>9.8865876242923718E-3</v>
      </c>
      <c r="V62" s="40">
        <f t="shared" si="3"/>
        <v>1.9773175248584744E-2</v>
      </c>
    </row>
    <row r="63" spans="7:22" x14ac:dyDescent="0.3">
      <c r="G63" s="19">
        <f t="shared" si="42"/>
        <v>84</v>
      </c>
      <c r="H63" s="2" t="s">
        <v>288</v>
      </c>
      <c r="I63" s="17">
        <f t="shared" ref="I63:K63" si="181">I62</f>
        <v>2.9405363198156897E-2</v>
      </c>
      <c r="J63" s="17">
        <f t="shared" si="181"/>
        <v>0.9932704339948355</v>
      </c>
      <c r="K63" s="17">
        <f t="shared" si="181"/>
        <v>0.63319098063659363</v>
      </c>
      <c r="L63" s="17">
        <f t="shared" ref="L63" si="182">L62</f>
        <v>1.2800999142227278</v>
      </c>
      <c r="M63" s="17">
        <f t="shared" ref="M63" si="183">M62</f>
        <v>1</v>
      </c>
      <c r="N63" s="17">
        <f t="shared" si="14"/>
        <v>1</v>
      </c>
      <c r="O63" s="17">
        <f t="shared" si="15"/>
        <v>0.94526225924720253</v>
      </c>
      <c r="P63" s="17">
        <f t="shared" si="15"/>
        <v>0.85803092515146839</v>
      </c>
      <c r="Q63" s="17">
        <f>IFERROR(INDEX('Model - Total 1'!EMBLEMFac20Fac23,MATCH(H63,'Model - Total 1'!$H$186:$H$306,0),MATCH($D$5,'Model - Total 1'!$C$185:$F$185,0)),Q62)</f>
        <v>0.34084025514049843</v>
      </c>
      <c r="R63" s="17">
        <f t="shared" si="8"/>
        <v>1.0149013653641263</v>
      </c>
      <c r="S63" s="17">
        <f>IFERROR(INDEX('Model - Total 1'!EMBLEMFac18Fac23,MATCH(H63,'Model - Total 1'!$BR$312:$BR$432,0),MATCH($B$4,'Model - Total 1'!$C$311:$BP$311,0)),S62)</f>
        <v>1.4800016260222473</v>
      </c>
      <c r="T63" s="17">
        <f t="shared" si="16"/>
        <v>1</v>
      </c>
      <c r="U63" s="17">
        <f t="shared" si="17"/>
        <v>9.8302557136993249E-3</v>
      </c>
      <c r="V63" s="40">
        <f t="shared" si="3"/>
        <v>1.966051142739865E-2</v>
      </c>
    </row>
    <row r="64" spans="7:22" x14ac:dyDescent="0.3">
      <c r="G64" s="19">
        <f t="shared" si="42"/>
        <v>85</v>
      </c>
      <c r="H64" s="2" t="s">
        <v>289</v>
      </c>
      <c r="I64" s="17">
        <f t="shared" ref="I64:K64" si="184">I63</f>
        <v>2.9405363198156897E-2</v>
      </c>
      <c r="J64" s="17">
        <f t="shared" si="184"/>
        <v>0.9932704339948355</v>
      </c>
      <c r="K64" s="17">
        <f t="shared" si="184"/>
        <v>0.63319098063659363</v>
      </c>
      <c r="L64" s="17">
        <f t="shared" ref="L64" si="185">L63</f>
        <v>1.2800999142227278</v>
      </c>
      <c r="M64" s="17">
        <f t="shared" ref="M64" si="186">M63</f>
        <v>1</v>
      </c>
      <c r="N64" s="17">
        <f t="shared" si="14"/>
        <v>1</v>
      </c>
      <c r="O64" s="17">
        <f t="shared" si="15"/>
        <v>0.94526225924720253</v>
      </c>
      <c r="P64" s="17">
        <f t="shared" si="15"/>
        <v>0.85803092515146839</v>
      </c>
      <c r="Q64" s="17">
        <f>IFERROR(INDEX('Model - Total 1'!EMBLEMFac20Fac23,MATCH(H64,'Model - Total 1'!$H$186:$H$306,0),MATCH($D$5,'Model - Total 1'!$C$185:$F$185,0)),Q63)</f>
        <v>0.33889821168640388</v>
      </c>
      <c r="R64" s="17">
        <f t="shared" si="8"/>
        <v>1.0149013653641263</v>
      </c>
      <c r="S64" s="17">
        <f>IFERROR(INDEX('Model - Total 1'!EMBLEMFac18Fac23,MATCH(H64,'Model - Total 1'!$BR$312:$BR$432,0),MATCH($B$4,'Model - Total 1'!$C$311:$BP$311,0)),S63)</f>
        <v>1.4800016260222473</v>
      </c>
      <c r="T64" s="17">
        <f t="shared" si="16"/>
        <v>1</v>
      </c>
      <c r="U64" s="17">
        <f t="shared" si="17"/>
        <v>9.7742447717024776E-3</v>
      </c>
      <c r="V64" s="40">
        <f t="shared" si="3"/>
        <v>1.9548489543404955E-2</v>
      </c>
    </row>
    <row r="65" spans="7:22" x14ac:dyDescent="0.3">
      <c r="G65" s="19">
        <f t="shared" si="42"/>
        <v>85</v>
      </c>
      <c r="H65" s="2" t="s">
        <v>290</v>
      </c>
      <c r="I65" s="17">
        <f t="shared" ref="I65:K65" si="187">I64</f>
        <v>2.9405363198156897E-2</v>
      </c>
      <c r="J65" s="17">
        <f t="shared" si="187"/>
        <v>0.9932704339948355</v>
      </c>
      <c r="K65" s="17">
        <f t="shared" si="187"/>
        <v>0.63319098063659363</v>
      </c>
      <c r="L65" s="17">
        <f t="shared" ref="L65" si="188">L64</f>
        <v>1.2800999142227278</v>
      </c>
      <c r="M65" s="17">
        <f t="shared" ref="M65" si="189">M64</f>
        <v>1</v>
      </c>
      <c r="N65" s="17">
        <f t="shared" si="14"/>
        <v>1</v>
      </c>
      <c r="O65" s="17">
        <f t="shared" si="15"/>
        <v>0.94526225924720253</v>
      </c>
      <c r="P65" s="17">
        <f t="shared" si="15"/>
        <v>0.85803092515146839</v>
      </c>
      <c r="Q65" s="17">
        <f>IFERROR(INDEX('Model - Total 1'!EMBLEMFac20Fac23,MATCH(H65,'Model - Total 1'!$H$186:$H$306,0),MATCH($D$5,'Model - Total 1'!$C$185:$F$185,0)),Q64)</f>
        <v>0.33696723362942965</v>
      </c>
      <c r="R65" s="17">
        <f t="shared" si="8"/>
        <v>1.0149013653641263</v>
      </c>
      <c r="S65" s="17">
        <f>IFERROR(INDEX('Model - Total 1'!EMBLEMFac18Fac23,MATCH(H65,'Model - Total 1'!$BR$312:$BR$432,0),MATCH($B$4,'Model - Total 1'!$C$311:$BP$311,0)),S64)</f>
        <v>1.4800016260222473</v>
      </c>
      <c r="T65" s="17">
        <f t="shared" si="16"/>
        <v>1</v>
      </c>
      <c r="U65" s="17">
        <f t="shared" si="17"/>
        <v>9.7185529694833565E-3</v>
      </c>
      <c r="V65" s="40">
        <f t="shared" si="3"/>
        <v>1.9437105938966713E-2</v>
      </c>
    </row>
    <row r="66" spans="7:22" x14ac:dyDescent="0.3">
      <c r="G66" s="19">
        <f t="shared" si="42"/>
        <v>85</v>
      </c>
      <c r="H66" s="2" t="s">
        <v>291</v>
      </c>
      <c r="I66" s="17">
        <f t="shared" ref="I66:K66" si="190">I65</f>
        <v>2.9405363198156897E-2</v>
      </c>
      <c r="J66" s="17">
        <f t="shared" si="190"/>
        <v>0.9932704339948355</v>
      </c>
      <c r="K66" s="17">
        <f t="shared" si="190"/>
        <v>0.63319098063659363</v>
      </c>
      <c r="L66" s="17">
        <f t="shared" ref="L66" si="191">L65</f>
        <v>1.2800999142227278</v>
      </c>
      <c r="M66" s="17">
        <f t="shared" ref="M66" si="192">M65</f>
        <v>1</v>
      </c>
      <c r="N66" s="17">
        <f t="shared" si="14"/>
        <v>1</v>
      </c>
      <c r="O66" s="17">
        <f t="shared" si="15"/>
        <v>0.94526225924720253</v>
      </c>
      <c r="P66" s="17">
        <f t="shared" si="15"/>
        <v>0.85803092515146839</v>
      </c>
      <c r="Q66" s="17">
        <f>IFERROR(INDEX('Model - Total 1'!EMBLEMFac20Fac23,MATCH(H66,'Model - Total 1'!$H$186:$H$306,0),MATCH($D$5,'Model - Total 1'!$C$185:$F$185,0)),Q65)</f>
        <v>0.33504725792103063</v>
      </c>
      <c r="R66" s="17">
        <f t="shared" si="8"/>
        <v>1.0149013653641263</v>
      </c>
      <c r="S66" s="17">
        <f>IFERROR(INDEX('Model - Total 1'!EMBLEMFac18Fac23,MATCH(H66,'Model - Total 1'!$BR$312:$BR$432,0),MATCH($B$4,'Model - Total 1'!$C$311:$BP$311,0)),S65)</f>
        <v>1.4800016260222473</v>
      </c>
      <c r="T66" s="17">
        <f t="shared" si="16"/>
        <v>1</v>
      </c>
      <c r="U66" s="17">
        <f t="shared" si="17"/>
        <v>9.6631784886437224E-3</v>
      </c>
      <c r="V66" s="40">
        <f t="shared" si="3"/>
        <v>1.9326356977287445E-2</v>
      </c>
    </row>
    <row r="67" spans="7:22" x14ac:dyDescent="0.3">
      <c r="G67" s="19">
        <f t="shared" si="42"/>
        <v>85</v>
      </c>
      <c r="H67" s="2" t="s">
        <v>292</v>
      </c>
      <c r="I67" s="17">
        <f t="shared" ref="I67:K67" si="193">I66</f>
        <v>2.9405363198156897E-2</v>
      </c>
      <c r="J67" s="17">
        <f t="shared" si="193"/>
        <v>0.9932704339948355</v>
      </c>
      <c r="K67" s="17">
        <f t="shared" si="193"/>
        <v>0.63319098063659363</v>
      </c>
      <c r="L67" s="17">
        <f t="shared" ref="L67" si="194">L66</f>
        <v>1.2800999142227278</v>
      </c>
      <c r="M67" s="17">
        <f t="shared" ref="M67" si="195">M66</f>
        <v>1</v>
      </c>
      <c r="N67" s="17">
        <f t="shared" si="14"/>
        <v>1</v>
      </c>
      <c r="O67" s="17">
        <f t="shared" si="15"/>
        <v>0.94526225924720253</v>
      </c>
      <c r="P67" s="17">
        <f t="shared" si="15"/>
        <v>0.85803092515146839</v>
      </c>
      <c r="Q67" s="17">
        <f>IFERROR(INDEX('Model - Total 1'!EMBLEMFac20Fac23,MATCH(H67,'Model - Total 1'!$H$186:$H$306,0),MATCH($D$5,'Model - Total 1'!$C$185:$F$185,0)),Q66)</f>
        <v>0.33313822187190101</v>
      </c>
      <c r="R67" s="17">
        <f t="shared" si="8"/>
        <v>1.0149013653641263</v>
      </c>
      <c r="S67" s="17">
        <f>IFERROR(INDEX('Model - Total 1'!EMBLEMFac18Fac23,MATCH(H67,'Model - Total 1'!$BR$312:$BR$432,0),MATCH($B$4,'Model - Total 1'!$C$311:$BP$311,0)),S66)</f>
        <v>1.4800016260222473</v>
      </c>
      <c r="T67" s="17">
        <f t="shared" si="16"/>
        <v>1</v>
      </c>
      <c r="U67" s="17">
        <f t="shared" si="17"/>
        <v>9.608119521146239E-3</v>
      </c>
      <c r="V67" s="40">
        <f t="shared" si="3"/>
        <v>1.9216239042292478E-2</v>
      </c>
    </row>
    <row r="68" spans="7:22" x14ac:dyDescent="0.3">
      <c r="G68" s="19">
        <f t="shared" si="42"/>
        <v>85</v>
      </c>
      <c r="H68" s="2" t="s">
        <v>293</v>
      </c>
      <c r="I68" s="17">
        <f t="shared" ref="I68:K68" si="196">I67</f>
        <v>2.9405363198156897E-2</v>
      </c>
      <c r="J68" s="17">
        <f t="shared" si="196"/>
        <v>0.9932704339948355</v>
      </c>
      <c r="K68" s="17">
        <f t="shared" si="196"/>
        <v>0.63319098063659363</v>
      </c>
      <c r="L68" s="17">
        <f t="shared" ref="L68" si="197">L67</f>
        <v>1.2800999142227278</v>
      </c>
      <c r="M68" s="17">
        <f t="shared" ref="M68" si="198">M67</f>
        <v>1</v>
      </c>
      <c r="N68" s="17">
        <f t="shared" si="14"/>
        <v>1</v>
      </c>
      <c r="O68" s="17">
        <f t="shared" si="15"/>
        <v>0.94526225924720253</v>
      </c>
      <c r="P68" s="17">
        <f t="shared" si="15"/>
        <v>0.85803092515146839</v>
      </c>
      <c r="Q68" s="17">
        <f>IFERROR(INDEX('Model - Total 1'!EMBLEMFac20Fac23,MATCH(H68,'Model - Total 1'!$H$186:$H$306,0),MATCH($D$5,'Model - Total 1'!$C$185:$F$185,0)),Q67)</f>
        <v>0.3312400631499266</v>
      </c>
      <c r="R68" s="17">
        <f t="shared" si="8"/>
        <v>1.0149013653641263</v>
      </c>
      <c r="S68" s="17">
        <f>IFERROR(INDEX('Model - Total 1'!EMBLEMFac18Fac23,MATCH(H68,'Model - Total 1'!$BR$312:$BR$432,0),MATCH($B$4,'Model - Total 1'!$C$311:$BP$311,0)),S67)</f>
        <v>1.4800016260222473</v>
      </c>
      <c r="T68" s="17">
        <f t="shared" si="16"/>
        <v>1</v>
      </c>
      <c r="U68" s="17">
        <f t="shared" si="17"/>
        <v>9.5533742692554234E-3</v>
      </c>
      <c r="V68" s="40">
        <f t="shared" si="3"/>
        <v>1.9106748538510847E-2</v>
      </c>
    </row>
    <row r="69" spans="7:22" x14ac:dyDescent="0.3">
      <c r="G69" s="19">
        <f t="shared" si="42"/>
        <v>85</v>
      </c>
      <c r="H69" s="2" t="s">
        <v>294</v>
      </c>
      <c r="I69" s="17">
        <f t="shared" ref="I69:K69" si="199">I68</f>
        <v>2.9405363198156897E-2</v>
      </c>
      <c r="J69" s="17">
        <f t="shared" si="199"/>
        <v>0.9932704339948355</v>
      </c>
      <c r="K69" s="17">
        <f t="shared" si="199"/>
        <v>0.63319098063659363</v>
      </c>
      <c r="L69" s="17">
        <f t="shared" ref="L69" si="200">L68</f>
        <v>1.2800999142227278</v>
      </c>
      <c r="M69" s="17">
        <f t="shared" ref="M69" si="201">M68</f>
        <v>1</v>
      </c>
      <c r="N69" s="17">
        <f t="shared" si="14"/>
        <v>1</v>
      </c>
      <c r="O69" s="17">
        <f t="shared" si="15"/>
        <v>0.94526225924720253</v>
      </c>
      <c r="P69" s="17">
        <f t="shared" si="15"/>
        <v>0.85803092515146839</v>
      </c>
      <c r="Q69" s="17">
        <f>IFERROR(INDEX('Model - Total 1'!EMBLEMFac20Fac23,MATCH(H69,'Model - Total 1'!$H$186:$H$306,0),MATCH($D$5,'Model - Total 1'!$C$185:$F$185,0)),Q68)</f>
        <v>0.32935271977815</v>
      </c>
      <c r="R69" s="17">
        <f t="shared" si="8"/>
        <v>1.0149013653641263</v>
      </c>
      <c r="S69" s="17">
        <f>IFERROR(INDEX('Model - Total 1'!EMBLEMFac18Fac23,MATCH(H69,'Model - Total 1'!$BR$312:$BR$432,0),MATCH($B$4,'Model - Total 1'!$C$311:$BP$311,0)),S68)</f>
        <v>1.4800016260222473</v>
      </c>
      <c r="T69" s="17">
        <f t="shared" si="16"/>
        <v>1</v>
      </c>
      <c r="U69" s="17">
        <f t="shared" si="17"/>
        <v>9.4989409454789477E-3</v>
      </c>
      <c r="V69" s="40">
        <f t="shared" ref="V69:V132" si="202">U69*2</f>
        <v>1.8997881890957895E-2</v>
      </c>
    </row>
    <row r="70" spans="7:22" x14ac:dyDescent="0.3">
      <c r="G70" s="19">
        <f t="shared" si="42"/>
        <v>85</v>
      </c>
      <c r="H70" s="2" t="s">
        <v>295</v>
      </c>
      <c r="I70" s="17">
        <f t="shared" ref="I70:K70" si="203">I69</f>
        <v>2.9405363198156897E-2</v>
      </c>
      <c r="J70" s="17">
        <f t="shared" si="203"/>
        <v>0.9932704339948355</v>
      </c>
      <c r="K70" s="17">
        <f t="shared" si="203"/>
        <v>0.63319098063659363</v>
      </c>
      <c r="L70" s="17">
        <f t="shared" ref="L70" si="204">L69</f>
        <v>1.2800999142227278</v>
      </c>
      <c r="M70" s="17">
        <f t="shared" ref="M70" si="205">M69</f>
        <v>1</v>
      </c>
      <c r="N70" s="17">
        <f t="shared" si="14"/>
        <v>1</v>
      </c>
      <c r="O70" s="17">
        <f t="shared" si="15"/>
        <v>0.94526225924720253</v>
      </c>
      <c r="P70" s="17">
        <f t="shared" si="15"/>
        <v>0.85803092515146839</v>
      </c>
      <c r="Q70" s="17">
        <f>IFERROR(INDEX('Model - Total 1'!EMBLEMFac20Fac23,MATCH(H70,'Model - Total 1'!$H$186:$H$306,0),MATCH($D$5,'Model - Total 1'!$C$185:$F$185,0)),Q69)</f>
        <v>0.32747613013274668</v>
      </c>
      <c r="R70" s="17">
        <f t="shared" ref="R70:R133" si="206">R69</f>
        <v>1.0149013653641263</v>
      </c>
      <c r="S70" s="17">
        <f>IFERROR(INDEX('Model - Total 1'!EMBLEMFac18Fac23,MATCH(H70,'Model - Total 1'!$BR$312:$BR$432,0),MATCH($B$4,'Model - Total 1'!$C$311:$BP$311,0)),S69)</f>
        <v>1.4800016260222473</v>
      </c>
      <c r="T70" s="17">
        <f t="shared" si="16"/>
        <v>1</v>
      </c>
      <c r="U70" s="17">
        <f t="shared" si="17"/>
        <v>9.4448177725092782E-3</v>
      </c>
      <c r="V70" s="40">
        <f t="shared" si="202"/>
        <v>1.8889635545018556E-2</v>
      </c>
    </row>
    <row r="71" spans="7:22" x14ac:dyDescent="0.3">
      <c r="G71" s="19">
        <f t="shared" si="42"/>
        <v>85</v>
      </c>
      <c r="H71" s="2" t="s">
        <v>296</v>
      </c>
      <c r="I71" s="17">
        <f t="shared" ref="I71:K71" si="207">I70</f>
        <v>2.9405363198156897E-2</v>
      </c>
      <c r="J71" s="17">
        <f t="shared" si="207"/>
        <v>0.9932704339948355</v>
      </c>
      <c r="K71" s="17">
        <f t="shared" si="207"/>
        <v>0.63319098063659363</v>
      </c>
      <c r="L71" s="17">
        <f t="shared" ref="L71" si="208">L70</f>
        <v>1.2800999142227278</v>
      </c>
      <c r="M71" s="17">
        <f t="shared" ref="M71" si="209">M70</f>
        <v>1</v>
      </c>
      <c r="N71" s="17">
        <f t="shared" si="14"/>
        <v>1</v>
      </c>
      <c r="O71" s="17">
        <f t="shared" si="15"/>
        <v>0.94526225924720253</v>
      </c>
      <c r="P71" s="17">
        <f t="shared" si="15"/>
        <v>0.85803092515146839</v>
      </c>
      <c r="Q71" s="17">
        <f>IFERROR(INDEX('Model - Total 1'!EMBLEMFac20Fac23,MATCH(H71,'Model - Total 1'!$H$186:$H$306,0),MATCH($D$5,'Model - Total 1'!$C$185:$F$185,0)),Q70)</f>
        <v>0.32561023294101316</v>
      </c>
      <c r="R71" s="17">
        <f t="shared" si="206"/>
        <v>1.0149013653641263</v>
      </c>
      <c r="S71" s="17">
        <f>IFERROR(INDEX('Model - Total 1'!EMBLEMFac18Fac23,MATCH(H71,'Model - Total 1'!$BR$312:$BR$432,0),MATCH($B$4,'Model - Total 1'!$C$311:$BP$311,0)),S70)</f>
        <v>1.4800016260222473</v>
      </c>
      <c r="T71" s="17">
        <f t="shared" si="16"/>
        <v>1</v>
      </c>
      <c r="U71" s="17">
        <f t="shared" si="17"/>
        <v>9.3910029831656503E-3</v>
      </c>
      <c r="V71" s="40">
        <f t="shared" si="202"/>
        <v>1.8782005966331301E-2</v>
      </c>
    </row>
    <row r="72" spans="7:22" x14ac:dyDescent="0.3">
      <c r="G72" s="19">
        <f t="shared" si="42"/>
        <v>85</v>
      </c>
      <c r="H72" s="2" t="s">
        <v>297</v>
      </c>
      <c r="I72" s="17">
        <f t="shared" ref="I72:K72" si="210">I71</f>
        <v>2.9405363198156897E-2</v>
      </c>
      <c r="J72" s="17">
        <f t="shared" si="210"/>
        <v>0.9932704339948355</v>
      </c>
      <c r="K72" s="17">
        <f t="shared" si="210"/>
        <v>0.63319098063659363</v>
      </c>
      <c r="L72" s="17">
        <f t="shared" ref="L72" si="211">L71</f>
        <v>1.2800999142227278</v>
      </c>
      <c r="M72" s="17">
        <f t="shared" ref="M72" si="212">M71</f>
        <v>1</v>
      </c>
      <c r="N72" s="17">
        <f t="shared" ref="N72:N135" si="213">N71</f>
        <v>1</v>
      </c>
      <c r="O72" s="17">
        <f t="shared" ref="O72:P135" si="214">O71</f>
        <v>0.94526225924720253</v>
      </c>
      <c r="P72" s="17">
        <f t="shared" si="214"/>
        <v>0.85803092515146839</v>
      </c>
      <c r="Q72" s="17">
        <f>IFERROR(INDEX('Model - Total 1'!EMBLEMFac20Fac23,MATCH(H72,'Model - Total 1'!$H$186:$H$306,0),MATCH($D$5,'Model - Total 1'!$C$185:$F$185,0)),Q71)</f>
        <v>0.32375496727936609</v>
      </c>
      <c r="R72" s="17">
        <f t="shared" si="206"/>
        <v>1.0149013653641263</v>
      </c>
      <c r="S72" s="17">
        <f>IFERROR(INDEX('Model - Total 1'!EMBLEMFac18Fac23,MATCH(H72,'Model - Total 1'!$BR$312:$BR$432,0),MATCH($B$4,'Model - Total 1'!$C$311:$BP$311,0)),S71)</f>
        <v>1.4800016260222473</v>
      </c>
      <c r="T72" s="17">
        <f t="shared" ref="T72:T135" si="215">T71</f>
        <v>1</v>
      </c>
      <c r="U72" s="17">
        <f t="shared" ref="U72:U135" si="216">PRODUCT(I72:T72)</f>
        <v>9.3374948203363561E-3</v>
      </c>
      <c r="V72" s="40">
        <f t="shared" si="202"/>
        <v>1.8674989640672712E-2</v>
      </c>
    </row>
    <row r="73" spans="7:22" x14ac:dyDescent="0.3">
      <c r="G73" s="19">
        <f t="shared" si="42"/>
        <v>85</v>
      </c>
      <c r="H73" s="2" t="s">
        <v>298</v>
      </c>
      <c r="I73" s="17">
        <f t="shared" ref="I73:K73" si="217">I72</f>
        <v>2.9405363198156897E-2</v>
      </c>
      <c r="J73" s="17">
        <f t="shared" si="217"/>
        <v>0.9932704339948355</v>
      </c>
      <c r="K73" s="17">
        <f t="shared" si="217"/>
        <v>0.63319098063659363</v>
      </c>
      <c r="L73" s="17">
        <f t="shared" ref="L73" si="218">L72</f>
        <v>1.2800999142227278</v>
      </c>
      <c r="M73" s="17">
        <f t="shared" ref="M73" si="219">M72</f>
        <v>1</v>
      </c>
      <c r="N73" s="17">
        <f t="shared" si="213"/>
        <v>1</v>
      </c>
      <c r="O73" s="17">
        <f t="shared" si="214"/>
        <v>0.94526225924720253</v>
      </c>
      <c r="P73" s="17">
        <f t="shared" si="214"/>
        <v>0.85803092515146839</v>
      </c>
      <c r="Q73" s="17">
        <f>IFERROR(INDEX('Model - Total 1'!EMBLEMFac20Fac23,MATCH(H73,'Model - Total 1'!$H$186:$H$306,0),MATCH($D$5,'Model - Total 1'!$C$185:$F$185,0)),Q72)</f>
        <v>0.32191027257135335</v>
      </c>
      <c r="R73" s="17">
        <f t="shared" si="206"/>
        <v>1.0149013653641263</v>
      </c>
      <c r="S73" s="17">
        <f>IFERROR(INDEX('Model - Total 1'!EMBLEMFac18Fac23,MATCH(H73,'Model - Total 1'!$BR$312:$BR$432,0),MATCH($B$4,'Model - Total 1'!$C$311:$BP$311,0)),S72)</f>
        <v>1.4800016260222473</v>
      </c>
      <c r="T73" s="17">
        <f t="shared" si="215"/>
        <v>1</v>
      </c>
      <c r="U73" s="17">
        <f t="shared" si="216"/>
        <v>9.284291536921379E-3</v>
      </c>
      <c r="V73" s="40">
        <f t="shared" si="202"/>
        <v>1.8568583073842758E-2</v>
      </c>
    </row>
    <row r="74" spans="7:22" x14ac:dyDescent="0.3">
      <c r="G74" s="19">
        <f t="shared" si="42"/>
        <v>85</v>
      </c>
      <c r="H74" s="2" t="s">
        <v>299</v>
      </c>
      <c r="I74" s="17">
        <f t="shared" ref="I74:K74" si="220">I73</f>
        <v>2.9405363198156897E-2</v>
      </c>
      <c r="J74" s="17">
        <f t="shared" si="220"/>
        <v>0.9932704339948355</v>
      </c>
      <c r="K74" s="17">
        <f t="shared" si="220"/>
        <v>0.63319098063659363</v>
      </c>
      <c r="L74" s="17">
        <f t="shared" ref="L74" si="221">L73</f>
        <v>1.2800999142227278</v>
      </c>
      <c r="M74" s="17">
        <f t="shared" ref="M74" si="222">M73</f>
        <v>1</v>
      </c>
      <c r="N74" s="17">
        <f t="shared" si="213"/>
        <v>1</v>
      </c>
      <c r="O74" s="17">
        <f t="shared" si="214"/>
        <v>0.94526225924720253</v>
      </c>
      <c r="P74" s="17">
        <f t="shared" si="214"/>
        <v>0.85803092515146839</v>
      </c>
      <c r="Q74" s="17">
        <f>IFERROR(INDEX('Model - Total 1'!EMBLEMFac20Fac23,MATCH(H74,'Model - Total 1'!$H$186:$H$306,0),MATCH($D$5,'Model - Total 1'!$C$185:$F$185,0)),Q73)</f>
        <v>0.32007608858567604</v>
      </c>
      <c r="R74" s="17">
        <f t="shared" si="206"/>
        <v>1.0149013653641263</v>
      </c>
      <c r="S74" s="17">
        <f>IFERROR(INDEX('Model - Total 1'!EMBLEMFac18Fac23,MATCH(H74,'Model - Total 1'!$BR$312:$BR$432,0),MATCH($B$4,'Model - Total 1'!$C$311:$BP$311,0)),S73)</f>
        <v>1.4800016260222473</v>
      </c>
      <c r="T74" s="17">
        <f t="shared" si="215"/>
        <v>1</v>
      </c>
      <c r="U74" s="17">
        <f t="shared" si="216"/>
        <v>9.2313913957753537E-3</v>
      </c>
      <c r="V74" s="40">
        <f t="shared" si="202"/>
        <v>1.8462782791550707E-2</v>
      </c>
    </row>
    <row r="75" spans="7:22" x14ac:dyDescent="0.3">
      <c r="G75" s="19">
        <f t="shared" si="42"/>
        <v>85</v>
      </c>
      <c r="H75" s="2" t="s">
        <v>300</v>
      </c>
      <c r="I75" s="17">
        <f t="shared" ref="I75:K75" si="223">I74</f>
        <v>2.9405363198156897E-2</v>
      </c>
      <c r="J75" s="17">
        <f t="shared" si="223"/>
        <v>0.9932704339948355</v>
      </c>
      <c r="K75" s="17">
        <f t="shared" si="223"/>
        <v>0.63319098063659363</v>
      </c>
      <c r="L75" s="17">
        <f t="shared" ref="L75" si="224">L74</f>
        <v>1.2800999142227278</v>
      </c>
      <c r="M75" s="17">
        <f t="shared" ref="M75" si="225">M74</f>
        <v>1</v>
      </c>
      <c r="N75" s="17">
        <f t="shared" si="213"/>
        <v>1</v>
      </c>
      <c r="O75" s="17">
        <f t="shared" si="214"/>
        <v>0.94526225924720253</v>
      </c>
      <c r="P75" s="17">
        <f t="shared" si="214"/>
        <v>0.85803092515146839</v>
      </c>
      <c r="Q75" s="17">
        <f>IFERROR(INDEX('Model - Total 1'!EMBLEMFac20Fac23,MATCH(H75,'Model - Total 1'!$H$186:$H$306,0),MATCH($D$5,'Model - Total 1'!$C$185:$F$185,0)),Q74)</f>
        <v>0.31825235543422165</v>
      </c>
      <c r="R75" s="17">
        <f t="shared" si="206"/>
        <v>1.0149013653641263</v>
      </c>
      <c r="S75" s="17">
        <f>IFERROR(INDEX('Model - Total 1'!EMBLEMFac18Fac23,MATCH(H75,'Model - Total 1'!$BR$312:$BR$432,0),MATCH($B$4,'Model - Total 1'!$C$311:$BP$311,0)),S74)</f>
        <v>1.4800016260222473</v>
      </c>
      <c r="T75" s="17">
        <f t="shared" si="215"/>
        <v>1</v>
      </c>
      <c r="U75" s="17">
        <f t="shared" si="216"/>
        <v>9.1787926696508312E-3</v>
      </c>
      <c r="V75" s="40">
        <f t="shared" si="202"/>
        <v>1.8357585339301662E-2</v>
      </c>
    </row>
    <row r="76" spans="7:22" x14ac:dyDescent="0.3">
      <c r="G76" s="19">
        <f t="shared" si="42"/>
        <v>86</v>
      </c>
      <c r="H76" s="2" t="s">
        <v>301</v>
      </c>
      <c r="I76" s="17">
        <f t="shared" ref="I76:K76" si="226">I75</f>
        <v>2.9405363198156897E-2</v>
      </c>
      <c r="J76" s="17">
        <f t="shared" si="226"/>
        <v>0.9932704339948355</v>
      </c>
      <c r="K76" s="17">
        <f t="shared" si="226"/>
        <v>0.63319098063659363</v>
      </c>
      <c r="L76" s="17">
        <f t="shared" ref="L76" si="227">L75</f>
        <v>1.2800999142227278</v>
      </c>
      <c r="M76" s="17">
        <f t="shared" ref="M76" si="228">M75</f>
        <v>1</v>
      </c>
      <c r="N76" s="17">
        <f t="shared" si="213"/>
        <v>1</v>
      </c>
      <c r="O76" s="17">
        <f t="shared" si="214"/>
        <v>0.94526225924720253</v>
      </c>
      <c r="P76" s="17">
        <f t="shared" si="214"/>
        <v>0.85803092515146839</v>
      </c>
      <c r="Q76" s="17">
        <f>IFERROR(INDEX('Model - Total 1'!EMBLEMFac20Fac23,MATCH(H76,'Model - Total 1'!$H$186:$H$306,0),MATCH($D$5,'Model - Total 1'!$C$185:$F$185,0)),Q75)</f>
        <v>0.31643901357010901</v>
      </c>
      <c r="R76" s="17">
        <f t="shared" si="206"/>
        <v>1.0149013653641263</v>
      </c>
      <c r="S76" s="17">
        <f>IFERROR(INDEX('Model - Total 1'!EMBLEMFac18Fac23,MATCH(H76,'Model - Total 1'!$BR$312:$BR$432,0),MATCH($B$4,'Model - Total 1'!$C$311:$BP$311,0)),S75)</f>
        <v>1.4800016260222473</v>
      </c>
      <c r="T76" s="17">
        <f t="shared" si="215"/>
        <v>1</v>
      </c>
      <c r="U76" s="17">
        <f t="shared" si="216"/>
        <v>9.1264936411419011E-3</v>
      </c>
      <c r="V76" s="40">
        <f t="shared" si="202"/>
        <v>1.8252987282283802E-2</v>
      </c>
    </row>
    <row r="77" spans="7:22" x14ac:dyDescent="0.3">
      <c r="G77" s="19">
        <f t="shared" si="42"/>
        <v>86</v>
      </c>
      <c r="H77" s="2" t="s">
        <v>302</v>
      </c>
      <c r="I77" s="17">
        <f t="shared" ref="I77:K77" si="229">I76</f>
        <v>2.9405363198156897E-2</v>
      </c>
      <c r="J77" s="17">
        <f t="shared" si="229"/>
        <v>0.9932704339948355</v>
      </c>
      <c r="K77" s="17">
        <f t="shared" si="229"/>
        <v>0.63319098063659363</v>
      </c>
      <c r="L77" s="17">
        <f t="shared" ref="L77" si="230">L76</f>
        <v>1.2800999142227278</v>
      </c>
      <c r="M77" s="17">
        <f t="shared" ref="M77" si="231">M76</f>
        <v>1</v>
      </c>
      <c r="N77" s="17">
        <f t="shared" si="213"/>
        <v>1</v>
      </c>
      <c r="O77" s="17">
        <f t="shared" si="214"/>
        <v>0.94526225924720253</v>
      </c>
      <c r="P77" s="17">
        <f t="shared" si="214"/>
        <v>0.85803092515146839</v>
      </c>
      <c r="Q77" s="17">
        <f>IFERROR(INDEX('Model - Total 1'!EMBLEMFac20Fac23,MATCH(H77,'Model - Total 1'!$H$186:$H$306,0),MATCH($D$5,'Model - Total 1'!$C$185:$F$185,0)),Q76)</f>
        <v>0.3146360037857438</v>
      </c>
      <c r="R77" s="17">
        <f t="shared" si="206"/>
        <v>1.0149013653641263</v>
      </c>
      <c r="S77" s="17">
        <f>IFERROR(INDEX('Model - Total 1'!EMBLEMFac18Fac23,MATCH(H77,'Model - Total 1'!$BR$312:$BR$432,0),MATCH($B$4,'Model - Total 1'!$C$311:$BP$311,0)),S76)</f>
        <v>1.4800016260222473</v>
      </c>
      <c r="T77" s="17">
        <f t="shared" si="215"/>
        <v>1</v>
      </c>
      <c r="U77" s="17">
        <f t="shared" si="216"/>
        <v>9.0744926026281106E-3</v>
      </c>
      <c r="V77" s="40">
        <f t="shared" si="202"/>
        <v>1.8148985205256221E-2</v>
      </c>
    </row>
    <row r="78" spans="7:22" x14ac:dyDescent="0.3">
      <c r="G78" s="19">
        <f t="shared" si="42"/>
        <v>86</v>
      </c>
      <c r="H78" s="2" t="s">
        <v>303</v>
      </c>
      <c r="I78" s="17">
        <f t="shared" ref="I78:K78" si="232">I77</f>
        <v>2.9405363198156897E-2</v>
      </c>
      <c r="J78" s="17">
        <f t="shared" si="232"/>
        <v>0.9932704339948355</v>
      </c>
      <c r="K78" s="17">
        <f t="shared" si="232"/>
        <v>0.63319098063659363</v>
      </c>
      <c r="L78" s="17">
        <f t="shared" ref="L78" si="233">L77</f>
        <v>1.2800999142227278</v>
      </c>
      <c r="M78" s="17">
        <f t="shared" ref="M78" si="234">M77</f>
        <v>1</v>
      </c>
      <c r="N78" s="17">
        <f t="shared" si="213"/>
        <v>1</v>
      </c>
      <c r="O78" s="17">
        <f t="shared" si="214"/>
        <v>0.94526225924720253</v>
      </c>
      <c r="P78" s="17">
        <f t="shared" si="214"/>
        <v>0.85803092515146839</v>
      </c>
      <c r="Q78" s="17">
        <f>IFERROR(INDEX('Model - Total 1'!EMBLEMFac20Fac23,MATCH(H78,'Model - Total 1'!$H$186:$H$306,0),MATCH($D$5,'Model - Total 1'!$C$185:$F$185,0)),Q77)</f>
        <v>0.31284326721088501</v>
      </c>
      <c r="R78" s="17">
        <f t="shared" si="206"/>
        <v>1.0149013653641263</v>
      </c>
      <c r="S78" s="17">
        <f>IFERROR(INDEX('Model - Total 1'!EMBLEMFac18Fac23,MATCH(H78,'Model - Total 1'!$BR$312:$BR$432,0),MATCH($B$4,'Model - Total 1'!$C$311:$BP$311,0)),S77)</f>
        <v>1.4800016260222473</v>
      </c>
      <c r="T78" s="17">
        <f t="shared" si="215"/>
        <v>1</v>
      </c>
      <c r="U78" s="17">
        <f t="shared" si="216"/>
        <v>9.0227878562186836E-3</v>
      </c>
      <c r="V78" s="40">
        <f t="shared" si="202"/>
        <v>1.8045575712437367E-2</v>
      </c>
    </row>
    <row r="79" spans="7:22" x14ac:dyDescent="0.3">
      <c r="G79" s="19">
        <f t="shared" si="42"/>
        <v>86</v>
      </c>
      <c r="H79" s="2" t="s">
        <v>304</v>
      </c>
      <c r="I79" s="17">
        <f t="shared" ref="I79:K79" si="235">I78</f>
        <v>2.9405363198156897E-2</v>
      </c>
      <c r="J79" s="17">
        <f t="shared" si="235"/>
        <v>0.9932704339948355</v>
      </c>
      <c r="K79" s="17">
        <f t="shared" si="235"/>
        <v>0.63319098063659363</v>
      </c>
      <c r="L79" s="17">
        <f t="shared" ref="L79" si="236">L78</f>
        <v>1.2800999142227278</v>
      </c>
      <c r="M79" s="17">
        <f t="shared" ref="M79" si="237">M78</f>
        <v>1</v>
      </c>
      <c r="N79" s="17">
        <f t="shared" si="213"/>
        <v>1</v>
      </c>
      <c r="O79" s="17">
        <f t="shared" si="214"/>
        <v>0.94526225924720253</v>
      </c>
      <c r="P79" s="17">
        <f t="shared" si="214"/>
        <v>0.85803092515146839</v>
      </c>
      <c r="Q79" s="17">
        <f>IFERROR(INDEX('Model - Total 1'!EMBLEMFac20Fac23,MATCH(H79,'Model - Total 1'!$H$186:$H$306,0),MATCH($D$5,'Model - Total 1'!$C$185:$F$185,0)),Q78)</f>
        <v>0.3110607453107242</v>
      </c>
      <c r="R79" s="17">
        <f t="shared" si="206"/>
        <v>1.0149013653641263</v>
      </c>
      <c r="S79" s="17">
        <f>IFERROR(INDEX('Model - Total 1'!EMBLEMFac18Fac23,MATCH(H79,'Model - Total 1'!$BR$312:$BR$432,0),MATCH($B$4,'Model - Total 1'!$C$311:$BP$311,0)),S78)</f>
        <v>1.4800016260222473</v>
      </c>
      <c r="T79" s="17">
        <f t="shared" si="215"/>
        <v>1</v>
      </c>
      <c r="U79" s="17">
        <f t="shared" si="216"/>
        <v>8.9713777136971457E-3</v>
      </c>
      <c r="V79" s="40">
        <f t="shared" si="202"/>
        <v>1.7942755427394291E-2</v>
      </c>
    </row>
    <row r="80" spans="7:22" x14ac:dyDescent="0.3">
      <c r="G80" s="19">
        <f t="shared" si="42"/>
        <v>86</v>
      </c>
      <c r="H80" s="2" t="s">
        <v>305</v>
      </c>
      <c r="I80" s="17">
        <f t="shared" ref="I80:K80" si="238">I79</f>
        <v>2.9405363198156897E-2</v>
      </c>
      <c r="J80" s="17">
        <f t="shared" si="238"/>
        <v>0.9932704339948355</v>
      </c>
      <c r="K80" s="17">
        <f t="shared" si="238"/>
        <v>0.63319098063659363</v>
      </c>
      <c r="L80" s="17">
        <f t="shared" ref="L80" si="239">L79</f>
        <v>1.2800999142227278</v>
      </c>
      <c r="M80" s="17">
        <f t="shared" ref="M80" si="240">M79</f>
        <v>1</v>
      </c>
      <c r="N80" s="17">
        <f t="shared" si="213"/>
        <v>1</v>
      </c>
      <c r="O80" s="17">
        <f t="shared" si="214"/>
        <v>0.94526225924720253</v>
      </c>
      <c r="P80" s="17">
        <f t="shared" si="214"/>
        <v>0.85803092515146839</v>
      </c>
      <c r="Q80" s="17">
        <f>IFERROR(INDEX('Model - Total 1'!EMBLEMFac20Fac23,MATCH(H80,'Model - Total 1'!$H$186:$H$306,0),MATCH($D$5,'Model - Total 1'!$C$185:$F$185,0)),Q79)</f>
        <v>0.30928837988397218</v>
      </c>
      <c r="R80" s="17">
        <f t="shared" si="206"/>
        <v>1.0149013653641263</v>
      </c>
      <c r="S80" s="17">
        <f>IFERROR(INDEX('Model - Total 1'!EMBLEMFac18Fac23,MATCH(H80,'Model - Total 1'!$BR$312:$BR$432,0),MATCH($B$4,'Model - Total 1'!$C$311:$BP$311,0)),S79)</f>
        <v>1.4800016260222473</v>
      </c>
      <c r="T80" s="17">
        <f t="shared" si="215"/>
        <v>1</v>
      </c>
      <c r="U80" s="17">
        <f t="shared" si="216"/>
        <v>8.9202604964661297E-3</v>
      </c>
      <c r="V80" s="40">
        <f t="shared" si="202"/>
        <v>1.7840520992932259E-2</v>
      </c>
    </row>
    <row r="81" spans="7:22" x14ac:dyDescent="0.3">
      <c r="G81" s="19">
        <f t="shared" ref="G81:G144" si="241">G69+1</f>
        <v>86</v>
      </c>
      <c r="H81" s="2" t="s">
        <v>306</v>
      </c>
      <c r="I81" s="17">
        <f t="shared" ref="I81:K81" si="242">I80</f>
        <v>2.9405363198156897E-2</v>
      </c>
      <c r="J81" s="17">
        <f t="shared" si="242"/>
        <v>0.9932704339948355</v>
      </c>
      <c r="K81" s="17">
        <f t="shared" si="242"/>
        <v>0.63319098063659363</v>
      </c>
      <c r="L81" s="17">
        <f t="shared" ref="L81" si="243">L80</f>
        <v>1.2800999142227278</v>
      </c>
      <c r="M81" s="17">
        <f t="shared" ref="M81" si="244">M80</f>
        <v>1</v>
      </c>
      <c r="N81" s="17">
        <f t="shared" si="213"/>
        <v>1</v>
      </c>
      <c r="O81" s="17">
        <f t="shared" si="214"/>
        <v>0.94526225924720253</v>
      </c>
      <c r="P81" s="17">
        <f t="shared" si="214"/>
        <v>0.85803092515146839</v>
      </c>
      <c r="Q81" s="17">
        <f>IFERROR(INDEX('Model - Total 1'!EMBLEMFac20Fac23,MATCH(H81,'Model - Total 1'!$H$186:$H$306,0),MATCH($D$5,'Model - Total 1'!$C$185:$F$185,0)),Q80)</f>
        <v>0.30752611306096006</v>
      </c>
      <c r="R81" s="17">
        <f t="shared" si="206"/>
        <v>1.0149013653641263</v>
      </c>
      <c r="S81" s="17">
        <f>IFERROR(INDEX('Model - Total 1'!EMBLEMFac18Fac23,MATCH(H81,'Model - Total 1'!$BR$312:$BR$432,0),MATCH($B$4,'Model - Total 1'!$C$311:$BP$311,0)),S80)</f>
        <v>1.4800016260222473</v>
      </c>
      <c r="T81" s="17">
        <f t="shared" si="215"/>
        <v>1</v>
      </c>
      <c r="U81" s="17">
        <f t="shared" si="216"/>
        <v>8.8694345354926041E-3</v>
      </c>
      <c r="V81" s="40">
        <f t="shared" si="202"/>
        <v>1.7738869070985208E-2</v>
      </c>
    </row>
    <row r="82" spans="7:22" x14ac:dyDescent="0.3">
      <c r="G82" s="19">
        <f t="shared" si="241"/>
        <v>86</v>
      </c>
      <c r="H82" s="2" t="s">
        <v>307</v>
      </c>
      <c r="I82" s="17">
        <f t="shared" ref="I82:K82" si="245">I81</f>
        <v>2.9405363198156897E-2</v>
      </c>
      <c r="J82" s="17">
        <f t="shared" si="245"/>
        <v>0.9932704339948355</v>
      </c>
      <c r="K82" s="17">
        <f t="shared" si="245"/>
        <v>0.63319098063659363</v>
      </c>
      <c r="L82" s="17">
        <f t="shared" ref="L82" si="246">L81</f>
        <v>1.2800999142227278</v>
      </c>
      <c r="M82" s="17">
        <f t="shared" ref="M82" si="247">M81</f>
        <v>1</v>
      </c>
      <c r="N82" s="17">
        <f t="shared" si="213"/>
        <v>1</v>
      </c>
      <c r="O82" s="17">
        <f t="shared" si="214"/>
        <v>0.94526225924720253</v>
      </c>
      <c r="P82" s="17">
        <f t="shared" si="214"/>
        <v>0.85803092515146839</v>
      </c>
      <c r="Q82" s="17">
        <f>IFERROR(INDEX('Model - Total 1'!EMBLEMFac20Fac23,MATCH(H82,'Model - Total 1'!$H$186:$H$306,0),MATCH($D$5,'Model - Total 1'!$C$185:$F$185,0)),Q81)</f>
        <v>0.30577388730174954</v>
      </c>
      <c r="R82" s="17">
        <f t="shared" si="206"/>
        <v>1.0149013653641263</v>
      </c>
      <c r="S82" s="17">
        <f>IFERROR(INDEX('Model - Total 1'!EMBLEMFac18Fac23,MATCH(H82,'Model - Total 1'!$BR$312:$BR$432,0),MATCH($B$4,'Model - Total 1'!$C$311:$BP$311,0)),S81)</f>
        <v>1.4800016260222473</v>
      </c>
      <c r="T82" s="17">
        <f t="shared" si="215"/>
        <v>1</v>
      </c>
      <c r="U82" s="17">
        <f t="shared" si="216"/>
        <v>8.8188981712533799E-3</v>
      </c>
      <c r="V82" s="40">
        <f t="shared" si="202"/>
        <v>1.763779634250676E-2</v>
      </c>
    </row>
    <row r="83" spans="7:22" x14ac:dyDescent="0.3">
      <c r="G83" s="19">
        <f t="shared" si="241"/>
        <v>86</v>
      </c>
      <c r="H83" s="2" t="s">
        <v>308</v>
      </c>
      <c r="I83" s="17">
        <f t="shared" ref="I83:K83" si="248">I82</f>
        <v>2.9405363198156897E-2</v>
      </c>
      <c r="J83" s="17">
        <f t="shared" si="248"/>
        <v>0.9932704339948355</v>
      </c>
      <c r="K83" s="17">
        <f t="shared" si="248"/>
        <v>0.63319098063659363</v>
      </c>
      <c r="L83" s="17">
        <f t="shared" ref="L83" si="249">L82</f>
        <v>1.2800999142227278</v>
      </c>
      <c r="M83" s="17">
        <f t="shared" ref="M83" si="250">M82</f>
        <v>1</v>
      </c>
      <c r="N83" s="17">
        <f t="shared" si="213"/>
        <v>1</v>
      </c>
      <c r="O83" s="17">
        <f t="shared" si="214"/>
        <v>0.94526225924720253</v>
      </c>
      <c r="P83" s="17">
        <f t="shared" si="214"/>
        <v>0.85803092515146839</v>
      </c>
      <c r="Q83" s="17">
        <f>IFERROR(INDEX('Model - Total 1'!EMBLEMFac20Fac23,MATCH(H83,'Model - Total 1'!$H$186:$H$306,0),MATCH($D$5,'Model - Total 1'!$C$185:$F$185,0)),Q82)</f>
        <v>0.30403164539425381</v>
      </c>
      <c r="R83" s="17">
        <f t="shared" si="206"/>
        <v>1.0149013653641263</v>
      </c>
      <c r="S83" s="17">
        <f>IFERROR(INDEX('Model - Total 1'!EMBLEMFac18Fac23,MATCH(H83,'Model - Total 1'!$BR$312:$BR$432,0),MATCH($B$4,'Model - Total 1'!$C$311:$BP$311,0)),S82)</f>
        <v>1.4800016260222473</v>
      </c>
      <c r="T83" s="17">
        <f t="shared" si="215"/>
        <v>1</v>
      </c>
      <c r="U83" s="17">
        <f t="shared" si="216"/>
        <v>8.768649753680911E-3</v>
      </c>
      <c r="V83" s="40">
        <f t="shared" si="202"/>
        <v>1.7537299507361822E-2</v>
      </c>
    </row>
    <row r="84" spans="7:22" x14ac:dyDescent="0.3">
      <c r="G84" s="19">
        <f t="shared" si="241"/>
        <v>86</v>
      </c>
      <c r="H84" s="2" t="s">
        <v>309</v>
      </c>
      <c r="I84" s="17">
        <f t="shared" ref="I84:K84" si="251">I83</f>
        <v>2.9405363198156897E-2</v>
      </c>
      <c r="J84" s="17">
        <f t="shared" si="251"/>
        <v>0.9932704339948355</v>
      </c>
      <c r="K84" s="17">
        <f t="shared" si="251"/>
        <v>0.63319098063659363</v>
      </c>
      <c r="L84" s="17">
        <f t="shared" ref="L84" si="252">L83</f>
        <v>1.2800999142227278</v>
      </c>
      <c r="M84" s="17">
        <f t="shared" ref="M84" si="253">M83</f>
        <v>1</v>
      </c>
      <c r="N84" s="17">
        <f t="shared" si="213"/>
        <v>1</v>
      </c>
      <c r="O84" s="17">
        <f t="shared" si="214"/>
        <v>0.94526225924720253</v>
      </c>
      <c r="P84" s="17">
        <f t="shared" si="214"/>
        <v>0.85803092515146839</v>
      </c>
      <c r="Q84" s="17">
        <f>IFERROR(INDEX('Model - Total 1'!EMBLEMFac20Fac23,MATCH(H84,'Model - Total 1'!$H$186:$H$306,0),MATCH($D$5,'Model - Total 1'!$C$185:$F$185,0)),Q83)</f>
        <v>0.30229933045236995</v>
      </c>
      <c r="R84" s="17">
        <f t="shared" si="206"/>
        <v>1.0149013653641263</v>
      </c>
      <c r="S84" s="17">
        <f>IFERROR(INDEX('Model - Total 1'!EMBLEMFac18Fac23,MATCH(H84,'Model - Total 1'!$BR$312:$BR$432,0),MATCH($B$4,'Model - Total 1'!$C$311:$BP$311,0)),S83)</f>
        <v>1.4800016260222473</v>
      </c>
      <c r="T84" s="17">
        <f t="shared" si="215"/>
        <v>1</v>
      </c>
      <c r="U84" s="17">
        <f t="shared" si="216"/>
        <v>8.7186876421094326E-3</v>
      </c>
      <c r="V84" s="40">
        <f t="shared" si="202"/>
        <v>1.7437375284218865E-2</v>
      </c>
    </row>
    <row r="85" spans="7:22" x14ac:dyDescent="0.3">
      <c r="G85" s="19">
        <f t="shared" si="241"/>
        <v>86</v>
      </c>
      <c r="H85" s="2" t="s">
        <v>310</v>
      </c>
      <c r="I85" s="17">
        <f t="shared" ref="I85:K85" si="254">I84</f>
        <v>2.9405363198156897E-2</v>
      </c>
      <c r="J85" s="17">
        <f t="shared" si="254"/>
        <v>0.9932704339948355</v>
      </c>
      <c r="K85" s="17">
        <f t="shared" si="254"/>
        <v>0.63319098063659363</v>
      </c>
      <c r="L85" s="17">
        <f t="shared" ref="L85" si="255">L84</f>
        <v>1.2800999142227278</v>
      </c>
      <c r="M85" s="17">
        <f t="shared" ref="M85" si="256">M84</f>
        <v>1</v>
      </c>
      <c r="N85" s="17">
        <f t="shared" si="213"/>
        <v>1</v>
      </c>
      <c r="O85" s="17">
        <f t="shared" si="214"/>
        <v>0.94526225924720253</v>
      </c>
      <c r="P85" s="17">
        <f t="shared" si="214"/>
        <v>0.85803092515146839</v>
      </c>
      <c r="Q85" s="17">
        <f>IFERROR(INDEX('Model - Total 1'!EMBLEMFac20Fac23,MATCH(H85,'Model - Total 1'!$H$186:$H$306,0),MATCH($D$5,'Model - Total 1'!$C$185:$F$185,0)),Q84)</f>
        <v>0.30057688591412107</v>
      </c>
      <c r="R85" s="17">
        <f t="shared" si="206"/>
        <v>1.0149013653641263</v>
      </c>
      <c r="S85" s="17">
        <f>IFERROR(INDEX('Model - Total 1'!EMBLEMFac18Fac23,MATCH(H85,'Model - Total 1'!$BR$312:$BR$432,0),MATCH($B$4,'Model - Total 1'!$C$311:$BP$311,0)),S84)</f>
        <v>1.4800016260222473</v>
      </c>
      <c r="T85" s="17">
        <f t="shared" si="215"/>
        <v>1</v>
      </c>
      <c r="U85" s="17">
        <f t="shared" si="216"/>
        <v>8.6690102052213776E-3</v>
      </c>
      <c r="V85" s="40">
        <f t="shared" si="202"/>
        <v>1.7338020410442755E-2</v>
      </c>
    </row>
    <row r="86" spans="7:22" x14ac:dyDescent="0.3">
      <c r="G86" s="19">
        <f t="shared" si="241"/>
        <v>86</v>
      </c>
      <c r="H86" s="2" t="s">
        <v>311</v>
      </c>
      <c r="I86" s="17">
        <f t="shared" ref="I86:K86" si="257">I85</f>
        <v>2.9405363198156897E-2</v>
      </c>
      <c r="J86" s="17">
        <f t="shared" si="257"/>
        <v>0.9932704339948355</v>
      </c>
      <c r="K86" s="17">
        <f t="shared" si="257"/>
        <v>0.63319098063659363</v>
      </c>
      <c r="L86" s="17">
        <f t="shared" ref="L86" si="258">L85</f>
        <v>1.2800999142227278</v>
      </c>
      <c r="M86" s="17">
        <f t="shared" ref="M86" si="259">M85</f>
        <v>1</v>
      </c>
      <c r="N86" s="17">
        <f t="shared" si="213"/>
        <v>1</v>
      </c>
      <c r="O86" s="17">
        <f t="shared" si="214"/>
        <v>0.94526225924720253</v>
      </c>
      <c r="P86" s="17">
        <f t="shared" si="214"/>
        <v>0.85803092515146839</v>
      </c>
      <c r="Q86" s="17">
        <f>IFERROR(INDEX('Model - Total 1'!EMBLEMFac20Fac23,MATCH(H86,'Model - Total 1'!$H$186:$H$306,0),MATCH($D$5,'Model - Total 1'!$C$185:$F$185,0)),Q85)</f>
        <v>0.29886425553981005</v>
      </c>
      <c r="R86" s="17">
        <f t="shared" si="206"/>
        <v>1.0149013653641263</v>
      </c>
      <c r="S86" s="17">
        <f>IFERROR(INDEX('Model - Total 1'!EMBLEMFac18Fac23,MATCH(H86,'Model - Total 1'!$BR$312:$BR$432,0),MATCH($B$4,'Model - Total 1'!$C$311:$BP$311,0)),S85)</f>
        <v>1.4800016260222473</v>
      </c>
      <c r="T86" s="17">
        <f t="shared" si="215"/>
        <v>1</v>
      </c>
      <c r="U86" s="17">
        <f t="shared" si="216"/>
        <v>8.6196158209941205E-3</v>
      </c>
      <c r="V86" s="40">
        <f t="shared" si="202"/>
        <v>1.7239231641988241E-2</v>
      </c>
    </row>
    <row r="87" spans="7:22" x14ac:dyDescent="0.3">
      <c r="G87" s="19">
        <f t="shared" si="241"/>
        <v>86</v>
      </c>
      <c r="H87" s="2" t="s">
        <v>312</v>
      </c>
      <c r="I87" s="17">
        <f t="shared" ref="I87:K87" si="260">I86</f>
        <v>2.9405363198156897E-2</v>
      </c>
      <c r="J87" s="17">
        <f t="shared" si="260"/>
        <v>0.9932704339948355</v>
      </c>
      <c r="K87" s="17">
        <f t="shared" si="260"/>
        <v>0.63319098063659363</v>
      </c>
      <c r="L87" s="17">
        <f t="shared" ref="L87" si="261">L86</f>
        <v>1.2800999142227278</v>
      </c>
      <c r="M87" s="17">
        <f t="shared" ref="M87" si="262">M86</f>
        <v>1</v>
      </c>
      <c r="N87" s="17">
        <f t="shared" si="213"/>
        <v>1</v>
      </c>
      <c r="O87" s="17">
        <f t="shared" si="214"/>
        <v>0.94526225924720253</v>
      </c>
      <c r="P87" s="17">
        <f t="shared" si="214"/>
        <v>0.85803092515146839</v>
      </c>
      <c r="Q87" s="17">
        <f>IFERROR(INDEX('Model - Total 1'!EMBLEMFac20Fac23,MATCH(H87,'Model - Total 1'!$H$186:$H$306,0),MATCH($D$5,'Model - Total 1'!$C$185:$F$185,0)),Q86)</f>
        <v>0.29716138341018272</v>
      </c>
      <c r="R87" s="17">
        <f t="shared" si="206"/>
        <v>1.0149013653641263</v>
      </c>
      <c r="S87" s="17">
        <f>IFERROR(INDEX('Model - Total 1'!EMBLEMFac18Fac23,MATCH(H87,'Model - Total 1'!$BR$312:$BR$432,0),MATCH($B$4,'Model - Total 1'!$C$311:$BP$311,0)),S86)</f>
        <v>1.4800016260222473</v>
      </c>
      <c r="T87" s="17">
        <f t="shared" si="215"/>
        <v>1</v>
      </c>
      <c r="U87" s="17">
        <f t="shared" si="216"/>
        <v>8.5705028766470161E-3</v>
      </c>
      <c r="V87" s="40">
        <f t="shared" si="202"/>
        <v>1.7141005753294032E-2</v>
      </c>
    </row>
    <row r="88" spans="7:22" x14ac:dyDescent="0.3">
      <c r="G88" s="19">
        <f t="shared" si="241"/>
        <v>87</v>
      </c>
      <c r="H88" s="2" t="s">
        <v>313</v>
      </c>
      <c r="I88" s="17">
        <f t="shared" ref="I88:K88" si="263">I87</f>
        <v>2.9405363198156897E-2</v>
      </c>
      <c r="J88" s="17">
        <f t="shared" si="263"/>
        <v>0.9932704339948355</v>
      </c>
      <c r="K88" s="17">
        <f t="shared" si="263"/>
        <v>0.63319098063659363</v>
      </c>
      <c r="L88" s="17">
        <f t="shared" ref="L88" si="264">L87</f>
        <v>1.2800999142227278</v>
      </c>
      <c r="M88" s="17">
        <f t="shared" ref="M88" si="265">M87</f>
        <v>1</v>
      </c>
      <c r="N88" s="17">
        <f t="shared" si="213"/>
        <v>1</v>
      </c>
      <c r="O88" s="17">
        <f t="shared" si="214"/>
        <v>0.94526225924720253</v>
      </c>
      <c r="P88" s="17">
        <f t="shared" si="214"/>
        <v>0.85803092515146839</v>
      </c>
      <c r="Q88" s="17">
        <f>IFERROR(INDEX('Model - Total 1'!EMBLEMFac20Fac23,MATCH(H88,'Model - Total 1'!$H$186:$H$306,0),MATCH($D$5,'Model - Total 1'!$C$185:$F$185,0)),Q87)</f>
        <v>0.29546821392460232</v>
      </c>
      <c r="R88" s="17">
        <f t="shared" si="206"/>
        <v>1.0149013653641263</v>
      </c>
      <c r="S88" s="17">
        <f>IFERROR(INDEX('Model - Total 1'!EMBLEMFac18Fac23,MATCH(H88,'Model - Total 1'!$BR$312:$BR$432,0),MATCH($B$4,'Model - Total 1'!$C$311:$BP$311,0)),S87)</f>
        <v>1.4800016260222473</v>
      </c>
      <c r="T88" s="17">
        <f t="shared" si="215"/>
        <v>1</v>
      </c>
      <c r="U88" s="17">
        <f t="shared" si="216"/>
        <v>8.5216697685887334E-3</v>
      </c>
      <c r="V88" s="40">
        <f t="shared" si="202"/>
        <v>1.7043339537177467E-2</v>
      </c>
    </row>
    <row r="89" spans="7:22" x14ac:dyDescent="0.3">
      <c r="G89" s="19">
        <f t="shared" si="241"/>
        <v>87</v>
      </c>
      <c r="H89" s="2" t="s">
        <v>314</v>
      </c>
      <c r="I89" s="17">
        <f t="shared" ref="I89:K89" si="266">I88</f>
        <v>2.9405363198156897E-2</v>
      </c>
      <c r="J89" s="17">
        <f t="shared" si="266"/>
        <v>0.9932704339948355</v>
      </c>
      <c r="K89" s="17">
        <f t="shared" si="266"/>
        <v>0.63319098063659363</v>
      </c>
      <c r="L89" s="17">
        <f t="shared" ref="L89" si="267">L88</f>
        <v>1.2800999142227278</v>
      </c>
      <c r="M89" s="17">
        <f t="shared" ref="M89" si="268">M88</f>
        <v>1</v>
      </c>
      <c r="N89" s="17">
        <f t="shared" si="213"/>
        <v>1</v>
      </c>
      <c r="O89" s="17">
        <f t="shared" si="214"/>
        <v>0.94526225924720253</v>
      </c>
      <c r="P89" s="17">
        <f t="shared" si="214"/>
        <v>0.85803092515146839</v>
      </c>
      <c r="Q89" s="17">
        <f>IFERROR(INDEX('Model - Total 1'!EMBLEMFac20Fac23,MATCH(H89,'Model - Total 1'!$H$186:$H$306,0),MATCH($D$5,'Model - Total 1'!$C$185:$F$185,0)),Q88)</f>
        <v>0.29378469179923405</v>
      </c>
      <c r="R89" s="17">
        <f t="shared" si="206"/>
        <v>1.0149013653641263</v>
      </c>
      <c r="S89" s="17">
        <f>IFERROR(INDEX('Model - Total 1'!EMBLEMFac18Fac23,MATCH(H89,'Model - Total 1'!$BR$312:$BR$432,0),MATCH($B$4,'Model - Total 1'!$C$311:$BP$311,0)),S88)</f>
        <v>1.4800016260222473</v>
      </c>
      <c r="T89" s="17">
        <f t="shared" si="215"/>
        <v>1</v>
      </c>
      <c r="U89" s="17">
        <f t="shared" si="216"/>
        <v>8.4731149023649106E-3</v>
      </c>
      <c r="V89" s="40">
        <f t="shared" si="202"/>
        <v>1.6946229804729821E-2</v>
      </c>
    </row>
    <row r="90" spans="7:22" x14ac:dyDescent="0.3">
      <c r="G90" s="19">
        <f t="shared" si="241"/>
        <v>87</v>
      </c>
      <c r="H90" s="2" t="s">
        <v>315</v>
      </c>
      <c r="I90" s="17">
        <f t="shared" ref="I90:K90" si="269">I89</f>
        <v>2.9405363198156897E-2</v>
      </c>
      <c r="J90" s="17">
        <f t="shared" si="269"/>
        <v>0.9932704339948355</v>
      </c>
      <c r="K90" s="17">
        <f t="shared" si="269"/>
        <v>0.63319098063659363</v>
      </c>
      <c r="L90" s="17">
        <f t="shared" ref="L90" si="270">L89</f>
        <v>1.2800999142227278</v>
      </c>
      <c r="M90" s="17">
        <f t="shared" ref="M90" si="271">M89</f>
        <v>1</v>
      </c>
      <c r="N90" s="17">
        <f t="shared" si="213"/>
        <v>1</v>
      </c>
      <c r="O90" s="17">
        <f t="shared" si="214"/>
        <v>0.94526225924720253</v>
      </c>
      <c r="P90" s="17">
        <f t="shared" si="214"/>
        <v>0.85803092515146839</v>
      </c>
      <c r="Q90" s="17">
        <f>IFERROR(INDEX('Model - Total 1'!EMBLEMFac20Fac23,MATCH(H90,'Model - Total 1'!$H$186:$H$306,0),MATCH($D$5,'Model - Total 1'!$C$185:$F$185,0)),Q89)</f>
        <v>0.29211076206524006</v>
      </c>
      <c r="R90" s="17">
        <f t="shared" si="206"/>
        <v>1.0149013653641263</v>
      </c>
      <c r="S90" s="17">
        <f>IFERROR(INDEX('Model - Total 1'!EMBLEMFac18Fac23,MATCH(H90,'Model - Total 1'!$BR$312:$BR$432,0),MATCH($B$4,'Model - Total 1'!$C$311:$BP$311,0)),S89)</f>
        <v>1.4800016260222473</v>
      </c>
      <c r="T90" s="17">
        <f t="shared" si="215"/>
        <v>1</v>
      </c>
      <c r="U90" s="17">
        <f t="shared" si="216"/>
        <v>8.4248366926060816E-3</v>
      </c>
      <c r="V90" s="40">
        <f t="shared" si="202"/>
        <v>1.6849673385212163E-2</v>
      </c>
    </row>
    <row r="91" spans="7:22" x14ac:dyDescent="0.3">
      <c r="G91" s="19">
        <f t="shared" si="241"/>
        <v>87</v>
      </c>
      <c r="H91" s="2" t="s">
        <v>316</v>
      </c>
      <c r="I91" s="17">
        <f t="shared" ref="I91:K91" si="272">I90</f>
        <v>2.9405363198156897E-2</v>
      </c>
      <c r="J91" s="17">
        <f t="shared" si="272"/>
        <v>0.9932704339948355</v>
      </c>
      <c r="K91" s="17">
        <f t="shared" si="272"/>
        <v>0.63319098063659363</v>
      </c>
      <c r="L91" s="17">
        <f t="shared" ref="L91" si="273">L90</f>
        <v>1.2800999142227278</v>
      </c>
      <c r="M91" s="17">
        <f t="shared" ref="M91" si="274">M90</f>
        <v>1</v>
      </c>
      <c r="N91" s="17">
        <f t="shared" si="213"/>
        <v>1</v>
      </c>
      <c r="O91" s="17">
        <f t="shared" si="214"/>
        <v>0.94526225924720253</v>
      </c>
      <c r="P91" s="17">
        <f t="shared" si="214"/>
        <v>0.85803092515146839</v>
      </c>
      <c r="Q91" s="17">
        <f>IFERROR(INDEX('Model - Total 1'!EMBLEMFac20Fac23,MATCH(H91,'Model - Total 1'!$H$186:$H$306,0),MATCH($D$5,'Model - Total 1'!$C$185:$F$185,0)),Q90)</f>
        <v>0.29044637006698437</v>
      </c>
      <c r="R91" s="17">
        <f t="shared" si="206"/>
        <v>1.0149013653641263</v>
      </c>
      <c r="S91" s="17">
        <f>IFERROR(INDEX('Model - Total 1'!EMBLEMFac18Fac23,MATCH(H91,'Model - Total 1'!$BR$312:$BR$432,0),MATCH($B$4,'Model - Total 1'!$C$311:$BP$311,0)),S90)</f>
        <v>1.4800016260222473</v>
      </c>
      <c r="T91" s="17">
        <f t="shared" si="215"/>
        <v>1</v>
      </c>
      <c r="U91" s="17">
        <f t="shared" si="216"/>
        <v>8.3768335629759161E-3</v>
      </c>
      <c r="V91" s="40">
        <f t="shared" si="202"/>
        <v>1.6753667125951832E-2</v>
      </c>
    </row>
    <row r="92" spans="7:22" x14ac:dyDescent="0.3">
      <c r="G92" s="19">
        <f t="shared" si="241"/>
        <v>87</v>
      </c>
      <c r="H92" s="2" t="s">
        <v>317</v>
      </c>
      <c r="I92" s="17">
        <f t="shared" ref="I92:K92" si="275">I91</f>
        <v>2.9405363198156897E-2</v>
      </c>
      <c r="J92" s="17">
        <f t="shared" si="275"/>
        <v>0.9932704339948355</v>
      </c>
      <c r="K92" s="17">
        <f t="shared" si="275"/>
        <v>0.63319098063659363</v>
      </c>
      <c r="L92" s="17">
        <f t="shared" ref="L92" si="276">L91</f>
        <v>1.2800999142227278</v>
      </c>
      <c r="M92" s="17">
        <f t="shared" ref="M92" si="277">M91</f>
        <v>1</v>
      </c>
      <c r="N92" s="17">
        <f t="shared" si="213"/>
        <v>1</v>
      </c>
      <c r="O92" s="17">
        <f t="shared" si="214"/>
        <v>0.94526225924720253</v>
      </c>
      <c r="P92" s="17">
        <f t="shared" si="214"/>
        <v>0.85803092515146839</v>
      </c>
      <c r="Q92" s="17">
        <f>IFERROR(INDEX('Model - Total 1'!EMBLEMFac20Fac23,MATCH(H92,'Model - Total 1'!$H$186:$H$306,0),MATCH($D$5,'Model - Total 1'!$C$185:$F$185,0)),Q91)</f>
        <v>0.28879146146024864</v>
      </c>
      <c r="R92" s="17">
        <f t="shared" si="206"/>
        <v>1.0149013653641263</v>
      </c>
      <c r="S92" s="17">
        <f>IFERROR(INDEX('Model - Total 1'!EMBLEMFac18Fac23,MATCH(H92,'Model - Total 1'!$BR$312:$BR$432,0),MATCH($B$4,'Model - Total 1'!$C$311:$BP$311,0)),S91)</f>
        <v>1.4800016260222473</v>
      </c>
      <c r="T92" s="17">
        <f t="shared" si="215"/>
        <v>1</v>
      </c>
      <c r="U92" s="17">
        <f t="shared" si="216"/>
        <v>8.3291039461197494E-3</v>
      </c>
      <c r="V92" s="40">
        <f t="shared" si="202"/>
        <v>1.6658207892239499E-2</v>
      </c>
    </row>
    <row r="93" spans="7:22" x14ac:dyDescent="0.3">
      <c r="G93" s="19">
        <f t="shared" si="241"/>
        <v>87</v>
      </c>
      <c r="H93" s="2" t="s">
        <v>318</v>
      </c>
      <c r="I93" s="17">
        <f t="shared" ref="I93:K93" si="278">I92</f>
        <v>2.9405363198156897E-2</v>
      </c>
      <c r="J93" s="17">
        <f t="shared" si="278"/>
        <v>0.9932704339948355</v>
      </c>
      <c r="K93" s="17">
        <f t="shared" si="278"/>
        <v>0.63319098063659363</v>
      </c>
      <c r="L93" s="17">
        <f t="shared" ref="L93" si="279">L92</f>
        <v>1.2800999142227278</v>
      </c>
      <c r="M93" s="17">
        <f t="shared" ref="M93" si="280">M92</f>
        <v>1</v>
      </c>
      <c r="N93" s="17">
        <f t="shared" si="213"/>
        <v>1</v>
      </c>
      <c r="O93" s="17">
        <f t="shared" si="214"/>
        <v>0.94526225924720253</v>
      </c>
      <c r="P93" s="17">
        <f t="shared" si="214"/>
        <v>0.85803092515146839</v>
      </c>
      <c r="Q93" s="17">
        <f>IFERROR(INDEX('Model - Total 1'!EMBLEMFac20Fac23,MATCH(H93,'Model - Total 1'!$H$186:$H$306,0),MATCH($D$5,'Model - Total 1'!$C$185:$F$185,0)),Q92)</f>
        <v>0.28714598221045734</v>
      </c>
      <c r="R93" s="17">
        <f t="shared" si="206"/>
        <v>1.0149013653641263</v>
      </c>
      <c r="S93" s="17">
        <f>IFERROR(INDEX('Model - Total 1'!EMBLEMFac18Fac23,MATCH(H93,'Model - Total 1'!$BR$312:$BR$432,0),MATCH($B$4,'Model - Total 1'!$C$311:$BP$311,0)),S92)</f>
        <v>1.4800016260222473</v>
      </c>
      <c r="T93" s="17">
        <f t="shared" si="215"/>
        <v>1</v>
      </c>
      <c r="U93" s="17">
        <f t="shared" si="216"/>
        <v>8.281646283613402E-3</v>
      </c>
      <c r="V93" s="40">
        <f t="shared" si="202"/>
        <v>1.6563292567226804E-2</v>
      </c>
    </row>
    <row r="94" spans="7:22" x14ac:dyDescent="0.3">
      <c r="G94" s="19">
        <f t="shared" si="241"/>
        <v>87</v>
      </c>
      <c r="H94" s="2" t="s">
        <v>319</v>
      </c>
      <c r="I94" s="17">
        <f t="shared" ref="I94:K94" si="281">I93</f>
        <v>2.9405363198156897E-2</v>
      </c>
      <c r="J94" s="17">
        <f t="shared" si="281"/>
        <v>0.9932704339948355</v>
      </c>
      <c r="K94" s="17">
        <f t="shared" si="281"/>
        <v>0.63319098063659363</v>
      </c>
      <c r="L94" s="17">
        <f t="shared" ref="L94" si="282">L93</f>
        <v>1.2800999142227278</v>
      </c>
      <c r="M94" s="17">
        <f t="shared" ref="M94" si="283">M93</f>
        <v>1</v>
      </c>
      <c r="N94" s="17">
        <f t="shared" si="213"/>
        <v>1</v>
      </c>
      <c r="O94" s="17">
        <f t="shared" si="214"/>
        <v>0.94526225924720253</v>
      </c>
      <c r="P94" s="17">
        <f t="shared" si="214"/>
        <v>0.85803092515146839</v>
      </c>
      <c r="Q94" s="17">
        <f>IFERROR(INDEX('Model - Total 1'!EMBLEMFac20Fac23,MATCH(H94,'Model - Total 1'!$H$186:$H$306,0),MATCH($D$5,'Model - Total 1'!$C$185:$F$185,0)),Q93)</f>
        <v>0.28550987859091448</v>
      </c>
      <c r="R94" s="17">
        <f t="shared" si="206"/>
        <v>1.0149013653641263</v>
      </c>
      <c r="S94" s="17">
        <f>IFERROR(INDEX('Model - Total 1'!EMBLEMFac18Fac23,MATCH(H94,'Model - Total 1'!$BR$312:$BR$432,0),MATCH($B$4,'Model - Total 1'!$C$311:$BP$311,0)),S93)</f>
        <v>1.4800016260222473</v>
      </c>
      <c r="T94" s="17">
        <f t="shared" si="215"/>
        <v>1</v>
      </c>
      <c r="U94" s="17">
        <f t="shared" si="216"/>
        <v>8.2344590259123274E-3</v>
      </c>
      <c r="V94" s="40">
        <f t="shared" si="202"/>
        <v>1.6468918051824655E-2</v>
      </c>
    </row>
    <row r="95" spans="7:22" x14ac:dyDescent="0.3">
      <c r="G95" s="19">
        <f t="shared" si="241"/>
        <v>87</v>
      </c>
      <c r="H95" s="2" t="s">
        <v>320</v>
      </c>
      <c r="I95" s="17">
        <f t="shared" ref="I95:K95" si="284">I94</f>
        <v>2.9405363198156897E-2</v>
      </c>
      <c r="J95" s="17">
        <f t="shared" si="284"/>
        <v>0.9932704339948355</v>
      </c>
      <c r="K95" s="17">
        <f t="shared" si="284"/>
        <v>0.63319098063659363</v>
      </c>
      <c r="L95" s="17">
        <f t="shared" ref="L95" si="285">L94</f>
        <v>1.2800999142227278</v>
      </c>
      <c r="M95" s="17">
        <f t="shared" ref="M95" si="286">M94</f>
        <v>1</v>
      </c>
      <c r="N95" s="17">
        <f t="shared" si="213"/>
        <v>1</v>
      </c>
      <c r="O95" s="17">
        <f t="shared" si="214"/>
        <v>0.94526225924720253</v>
      </c>
      <c r="P95" s="17">
        <f t="shared" si="214"/>
        <v>0.85803092515146839</v>
      </c>
      <c r="Q95" s="17">
        <f>IFERROR(INDEX('Model - Total 1'!EMBLEMFac20Fac23,MATCH(H95,'Model - Total 1'!$H$186:$H$306,0),MATCH($D$5,'Model - Total 1'!$C$185:$F$185,0)),Q94)</f>
        <v>0.28388309718104798</v>
      </c>
      <c r="R95" s="17">
        <f t="shared" si="206"/>
        <v>1.0149013653641263</v>
      </c>
      <c r="S95" s="17">
        <f>IFERROR(INDEX('Model - Total 1'!EMBLEMFac18Fac23,MATCH(H95,'Model - Total 1'!$BR$312:$BR$432,0),MATCH($B$4,'Model - Total 1'!$C$311:$BP$311,0)),S94)</f>
        <v>1.4800016260222473</v>
      </c>
      <c r="T95" s="17">
        <f t="shared" si="215"/>
        <v>1</v>
      </c>
      <c r="U95" s="17">
        <f t="shared" si="216"/>
        <v>8.1875406323009617E-3</v>
      </c>
      <c r="V95" s="40">
        <f t="shared" si="202"/>
        <v>1.6375081264601923E-2</v>
      </c>
    </row>
    <row r="96" spans="7:22" x14ac:dyDescent="0.3">
      <c r="G96" s="19">
        <f t="shared" si="241"/>
        <v>87</v>
      </c>
      <c r="H96" s="2" t="s">
        <v>321</v>
      </c>
      <c r="I96" s="17">
        <f t="shared" ref="I96:K96" si="287">I95</f>
        <v>2.9405363198156897E-2</v>
      </c>
      <c r="J96" s="17">
        <f t="shared" si="287"/>
        <v>0.9932704339948355</v>
      </c>
      <c r="K96" s="17">
        <f t="shared" si="287"/>
        <v>0.63319098063659363</v>
      </c>
      <c r="L96" s="17">
        <f t="shared" ref="L96" si="288">L95</f>
        <v>1.2800999142227278</v>
      </c>
      <c r="M96" s="17">
        <f t="shared" ref="M96" si="289">M95</f>
        <v>1</v>
      </c>
      <c r="N96" s="17">
        <f t="shared" si="213"/>
        <v>1</v>
      </c>
      <c r="O96" s="17">
        <f t="shared" si="214"/>
        <v>0.94526225924720253</v>
      </c>
      <c r="P96" s="17">
        <f t="shared" si="214"/>
        <v>0.85803092515146839</v>
      </c>
      <c r="Q96" s="17">
        <f>IFERROR(INDEX('Model - Total 1'!EMBLEMFac20Fac23,MATCH(H96,'Model - Total 1'!$H$186:$H$306,0),MATCH($D$5,'Model - Total 1'!$C$185:$F$185,0)),Q95)</f>
        <v>0.28226558486466624</v>
      </c>
      <c r="R96" s="17">
        <f t="shared" si="206"/>
        <v>1.0149013653641263</v>
      </c>
      <c r="S96" s="17">
        <f>IFERROR(INDEX('Model - Total 1'!EMBLEMFac18Fac23,MATCH(H96,'Model - Total 1'!$BR$312:$BR$432,0),MATCH($B$4,'Model - Total 1'!$C$311:$BP$311,0)),S95)</f>
        <v>1.4800016260222473</v>
      </c>
      <c r="T96" s="17">
        <f t="shared" si="215"/>
        <v>1</v>
      </c>
      <c r="U96" s="17">
        <f t="shared" si="216"/>
        <v>8.1408895708424602E-3</v>
      </c>
      <c r="V96" s="40">
        <f t="shared" si="202"/>
        <v>1.628177914168492E-2</v>
      </c>
    </row>
    <row r="97" spans="7:22" x14ac:dyDescent="0.3">
      <c r="G97" s="19">
        <f t="shared" si="241"/>
        <v>87</v>
      </c>
      <c r="H97" s="2" t="s">
        <v>322</v>
      </c>
      <c r="I97" s="17">
        <f t="shared" ref="I97:K97" si="290">I96</f>
        <v>2.9405363198156897E-2</v>
      </c>
      <c r="J97" s="17">
        <f t="shared" si="290"/>
        <v>0.9932704339948355</v>
      </c>
      <c r="K97" s="17">
        <f t="shared" si="290"/>
        <v>0.63319098063659363</v>
      </c>
      <c r="L97" s="17">
        <f t="shared" ref="L97" si="291">L96</f>
        <v>1.2800999142227278</v>
      </c>
      <c r="M97" s="17">
        <f t="shared" ref="M97" si="292">M96</f>
        <v>1</v>
      </c>
      <c r="N97" s="17">
        <f t="shared" si="213"/>
        <v>1</v>
      </c>
      <c r="O97" s="17">
        <f t="shared" si="214"/>
        <v>0.94526225924720253</v>
      </c>
      <c r="P97" s="17">
        <f t="shared" si="214"/>
        <v>0.85803092515146839</v>
      </c>
      <c r="Q97" s="17">
        <f>IFERROR(INDEX('Model - Total 1'!EMBLEMFac20Fac23,MATCH(H97,'Model - Total 1'!$H$186:$H$306,0),MATCH($D$5,'Model - Total 1'!$C$185:$F$185,0)),Q96)</f>
        <v>0.28065728882822377</v>
      </c>
      <c r="R97" s="17">
        <f t="shared" si="206"/>
        <v>1.0149013653641263</v>
      </c>
      <c r="S97" s="17">
        <f>IFERROR(INDEX('Model - Total 1'!EMBLEMFac18Fac23,MATCH(H97,'Model - Total 1'!$BR$312:$BR$432,0),MATCH($B$4,'Model - Total 1'!$C$311:$BP$311,0)),S96)</f>
        <v>1.4800016260222473</v>
      </c>
      <c r="T97" s="17">
        <f t="shared" si="215"/>
        <v>1</v>
      </c>
      <c r="U97" s="17">
        <f t="shared" si="216"/>
        <v>8.0945043183286644E-3</v>
      </c>
      <c r="V97" s="40">
        <f t="shared" si="202"/>
        <v>1.6189008636657329E-2</v>
      </c>
    </row>
    <row r="98" spans="7:22" x14ac:dyDescent="0.3">
      <c r="G98" s="19">
        <f t="shared" si="241"/>
        <v>87</v>
      </c>
      <c r="H98" s="2" t="s">
        <v>323</v>
      </c>
      <c r="I98" s="17">
        <f t="shared" ref="I98:K98" si="293">I97</f>
        <v>2.9405363198156897E-2</v>
      </c>
      <c r="J98" s="17">
        <f t="shared" si="293"/>
        <v>0.9932704339948355</v>
      </c>
      <c r="K98" s="17">
        <f t="shared" si="293"/>
        <v>0.63319098063659363</v>
      </c>
      <c r="L98" s="17">
        <f t="shared" ref="L98" si="294">L97</f>
        <v>1.2800999142227278</v>
      </c>
      <c r="M98" s="17">
        <f t="shared" ref="M98" si="295">M97</f>
        <v>1</v>
      </c>
      <c r="N98" s="17">
        <f t="shared" si="213"/>
        <v>1</v>
      </c>
      <c r="O98" s="17">
        <f t="shared" si="214"/>
        <v>0.94526225924720253</v>
      </c>
      <c r="P98" s="17">
        <f t="shared" si="214"/>
        <v>0.85803092515146839</v>
      </c>
      <c r="Q98" s="17">
        <f>IFERROR(INDEX('Model - Total 1'!EMBLEMFac20Fac23,MATCH(H98,'Model - Total 1'!$H$186:$H$306,0),MATCH($D$5,'Model - Total 1'!$C$185:$F$185,0)),Q97)</f>
        <v>0.27905815655909672</v>
      </c>
      <c r="R98" s="17">
        <f t="shared" si="206"/>
        <v>1.0149013653641263</v>
      </c>
      <c r="S98" s="17">
        <f>IFERROR(INDEX('Model - Total 1'!EMBLEMFac18Fac23,MATCH(H98,'Model - Total 1'!$BR$312:$BR$432,0),MATCH($B$4,'Model - Total 1'!$C$311:$BP$311,0)),S97)</f>
        <v>1.4800016260222473</v>
      </c>
      <c r="T98" s="17">
        <f t="shared" si="215"/>
        <v>1</v>
      </c>
      <c r="U98" s="17">
        <f t="shared" si="216"/>
        <v>8.0483833602303691E-3</v>
      </c>
      <c r="V98" s="40">
        <f t="shared" si="202"/>
        <v>1.6096766720460738E-2</v>
      </c>
    </row>
    <row r="99" spans="7:22" x14ac:dyDescent="0.3">
      <c r="G99" s="19">
        <f t="shared" si="241"/>
        <v>87</v>
      </c>
      <c r="H99" s="2" t="s">
        <v>324</v>
      </c>
      <c r="I99" s="17">
        <f t="shared" ref="I99:K99" si="296">I98</f>
        <v>2.9405363198156897E-2</v>
      </c>
      <c r="J99" s="17">
        <f t="shared" si="296"/>
        <v>0.9932704339948355</v>
      </c>
      <c r="K99" s="17">
        <f t="shared" si="296"/>
        <v>0.63319098063659363</v>
      </c>
      <c r="L99" s="17">
        <f t="shared" ref="L99" si="297">L98</f>
        <v>1.2800999142227278</v>
      </c>
      <c r="M99" s="17">
        <f t="shared" ref="M99" si="298">M98</f>
        <v>1</v>
      </c>
      <c r="N99" s="17">
        <f t="shared" si="213"/>
        <v>1</v>
      </c>
      <c r="O99" s="17">
        <f t="shared" si="214"/>
        <v>0.94526225924720253</v>
      </c>
      <c r="P99" s="17">
        <f t="shared" si="214"/>
        <v>0.85803092515146839</v>
      </c>
      <c r="Q99" s="17">
        <f>IFERROR(INDEX('Model - Total 1'!EMBLEMFac20Fac23,MATCH(H99,'Model - Total 1'!$H$186:$H$306,0),MATCH($D$5,'Model - Total 1'!$C$185:$F$185,0)),Q98)</f>
        <v>0.27746813584386809</v>
      </c>
      <c r="R99" s="17">
        <f t="shared" si="206"/>
        <v>1.0149013653641263</v>
      </c>
      <c r="S99" s="17">
        <f>IFERROR(INDEX('Model - Total 1'!EMBLEMFac18Fac23,MATCH(H99,'Model - Total 1'!$BR$312:$BR$432,0),MATCH($B$4,'Model - Total 1'!$C$311:$BP$311,0)),S98)</f>
        <v>1.4800016260222473</v>
      </c>
      <c r="T99" s="17">
        <f t="shared" si="215"/>
        <v>1</v>
      </c>
      <c r="U99" s="17">
        <f t="shared" si="216"/>
        <v>8.0025251906478672E-3</v>
      </c>
      <c r="V99" s="40">
        <f t="shared" si="202"/>
        <v>1.6005050381295734E-2</v>
      </c>
    </row>
    <row r="100" spans="7:22" x14ac:dyDescent="0.3">
      <c r="G100" s="19">
        <f t="shared" si="241"/>
        <v>88</v>
      </c>
      <c r="H100" s="2" t="s">
        <v>325</v>
      </c>
      <c r="I100" s="17">
        <f t="shared" ref="I100:K100" si="299">I99</f>
        <v>2.9405363198156897E-2</v>
      </c>
      <c r="J100" s="17">
        <f t="shared" si="299"/>
        <v>0.9932704339948355</v>
      </c>
      <c r="K100" s="17">
        <f t="shared" si="299"/>
        <v>0.63319098063659363</v>
      </c>
      <c r="L100" s="17">
        <f t="shared" ref="L100" si="300">L99</f>
        <v>1.2800999142227278</v>
      </c>
      <c r="M100" s="17">
        <f t="shared" ref="M100" si="301">M99</f>
        <v>1</v>
      </c>
      <c r="N100" s="17">
        <f t="shared" si="213"/>
        <v>1</v>
      </c>
      <c r="O100" s="17">
        <f t="shared" si="214"/>
        <v>0.94526225924720253</v>
      </c>
      <c r="P100" s="17">
        <f t="shared" si="214"/>
        <v>0.85803092515146839</v>
      </c>
      <c r="Q100" s="17">
        <f>IFERROR(INDEX('Model - Total 1'!EMBLEMFac20Fac23,MATCH(H100,'Model - Total 1'!$H$186:$H$306,0),MATCH($D$5,'Model - Total 1'!$C$185:$F$185,0)),Q99)</f>
        <v>0.27588717476662333</v>
      </c>
      <c r="R100" s="17">
        <f t="shared" si="206"/>
        <v>1.0149013653641263</v>
      </c>
      <c r="S100" s="17">
        <f>IFERROR(INDEX('Model - Total 1'!EMBLEMFac18Fac23,MATCH(H100,'Model - Total 1'!$BR$312:$BR$432,0),MATCH($B$4,'Model - Total 1'!$C$311:$BP$311,0)),S99)</f>
        <v>1.4800016260222473</v>
      </c>
      <c r="T100" s="17">
        <f t="shared" si="215"/>
        <v>1</v>
      </c>
      <c r="U100" s="17">
        <f t="shared" si="216"/>
        <v>7.9569283122617879E-3</v>
      </c>
      <c r="V100" s="40">
        <f t="shared" si="202"/>
        <v>1.5913856624523576E-2</v>
      </c>
    </row>
    <row r="101" spans="7:22" x14ac:dyDescent="0.3">
      <c r="G101" s="19">
        <f t="shared" si="241"/>
        <v>88</v>
      </c>
      <c r="H101" s="2" t="s">
        <v>326</v>
      </c>
      <c r="I101" s="17">
        <f t="shared" ref="I101:K101" si="302">I100</f>
        <v>2.9405363198156897E-2</v>
      </c>
      <c r="J101" s="17">
        <f t="shared" si="302"/>
        <v>0.9932704339948355</v>
      </c>
      <c r="K101" s="17">
        <f t="shared" si="302"/>
        <v>0.63319098063659363</v>
      </c>
      <c r="L101" s="17">
        <f t="shared" ref="L101" si="303">L100</f>
        <v>1.2800999142227278</v>
      </c>
      <c r="M101" s="17">
        <f t="shared" ref="M101" si="304">M100</f>
        <v>1</v>
      </c>
      <c r="N101" s="17">
        <f t="shared" si="213"/>
        <v>1</v>
      </c>
      <c r="O101" s="17">
        <f t="shared" si="214"/>
        <v>0.94526225924720253</v>
      </c>
      <c r="P101" s="17">
        <f t="shared" si="214"/>
        <v>0.85803092515146839</v>
      </c>
      <c r="Q101" s="17">
        <f>IFERROR(INDEX('Model - Total 1'!EMBLEMFac20Fac23,MATCH(H101,'Model - Total 1'!$H$186:$H$306,0),MATCH($D$5,'Model - Total 1'!$C$185:$F$185,0)),Q100)</f>
        <v>0.27431522170725475</v>
      </c>
      <c r="R101" s="17">
        <f t="shared" si="206"/>
        <v>1.0149013653641263</v>
      </c>
      <c r="S101" s="17">
        <f>IFERROR(INDEX('Model - Total 1'!EMBLEMFac18Fac23,MATCH(H101,'Model - Total 1'!$BR$312:$BR$432,0),MATCH($B$4,'Model - Total 1'!$C$311:$BP$311,0)),S100)</f>
        <v>1.4800016260222473</v>
      </c>
      <c r="T101" s="17">
        <f t="shared" si="215"/>
        <v>1</v>
      </c>
      <c r="U101" s="17">
        <f t="shared" si="216"/>
        <v>7.9115912362841996E-3</v>
      </c>
      <c r="V101" s="40">
        <f t="shared" si="202"/>
        <v>1.5823182472568399E-2</v>
      </c>
    </row>
    <row r="102" spans="7:22" x14ac:dyDescent="0.3">
      <c r="G102" s="19">
        <f t="shared" si="241"/>
        <v>88</v>
      </c>
      <c r="H102" s="2" t="s">
        <v>327</v>
      </c>
      <c r="I102" s="17">
        <f t="shared" ref="I102:K102" si="305">I101</f>
        <v>2.9405363198156897E-2</v>
      </c>
      <c r="J102" s="17">
        <f t="shared" si="305"/>
        <v>0.9932704339948355</v>
      </c>
      <c r="K102" s="17">
        <f t="shared" si="305"/>
        <v>0.63319098063659363</v>
      </c>
      <c r="L102" s="17">
        <f t="shared" ref="L102" si="306">L101</f>
        <v>1.2800999142227278</v>
      </c>
      <c r="M102" s="17">
        <f t="shared" ref="M102" si="307">M101</f>
        <v>1</v>
      </c>
      <c r="N102" s="17">
        <f t="shared" si="213"/>
        <v>1</v>
      </c>
      <c r="O102" s="17">
        <f t="shared" si="214"/>
        <v>0.94526225924720253</v>
      </c>
      <c r="P102" s="17">
        <f t="shared" si="214"/>
        <v>0.85803092515146839</v>
      </c>
      <c r="Q102" s="17">
        <f>IFERROR(INDEX('Model - Total 1'!EMBLEMFac20Fac23,MATCH(H102,'Model - Total 1'!$H$186:$H$306,0),MATCH($D$5,'Model - Total 1'!$C$185:$F$185,0)),Q101)</f>
        <v>0.27275222533977644</v>
      </c>
      <c r="R102" s="17">
        <f t="shared" si="206"/>
        <v>1.0149013653641263</v>
      </c>
      <c r="S102" s="17">
        <f>IFERROR(INDEX('Model - Total 1'!EMBLEMFac18Fac23,MATCH(H102,'Model - Total 1'!$BR$312:$BR$432,0),MATCH($B$4,'Model - Total 1'!$C$311:$BP$311,0)),S101)</f>
        <v>1.4800016260222473</v>
      </c>
      <c r="T102" s="17">
        <f t="shared" si="215"/>
        <v>1</v>
      </c>
      <c r="U102" s="17">
        <f t="shared" si="216"/>
        <v>7.8665124824100086E-3</v>
      </c>
      <c r="V102" s="40">
        <f t="shared" si="202"/>
        <v>1.5733024964820017E-2</v>
      </c>
    </row>
    <row r="103" spans="7:22" x14ac:dyDescent="0.3">
      <c r="G103" s="19">
        <f t="shared" si="241"/>
        <v>88</v>
      </c>
      <c r="H103" s="2" t="s">
        <v>328</v>
      </c>
      <c r="I103" s="17">
        <f t="shared" ref="I103:K103" si="308">I102</f>
        <v>2.9405363198156897E-2</v>
      </c>
      <c r="J103" s="17">
        <f t="shared" si="308"/>
        <v>0.9932704339948355</v>
      </c>
      <c r="K103" s="17">
        <f t="shared" si="308"/>
        <v>0.63319098063659363</v>
      </c>
      <c r="L103" s="17">
        <f t="shared" ref="L103" si="309">L102</f>
        <v>1.2800999142227278</v>
      </c>
      <c r="M103" s="17">
        <f t="shared" ref="M103" si="310">M102</f>
        <v>1</v>
      </c>
      <c r="N103" s="17">
        <f t="shared" si="213"/>
        <v>1</v>
      </c>
      <c r="O103" s="17">
        <f t="shared" si="214"/>
        <v>0.94526225924720253</v>
      </c>
      <c r="P103" s="17">
        <f t="shared" si="214"/>
        <v>0.85803092515146839</v>
      </c>
      <c r="Q103" s="17">
        <f>IFERROR(INDEX('Model - Total 1'!EMBLEMFac20Fac23,MATCH(H103,'Model - Total 1'!$H$186:$H$306,0),MATCH($D$5,'Model - Total 1'!$C$185:$F$185,0)),Q102)</f>
        <v>0.27119813463064824</v>
      </c>
      <c r="R103" s="17">
        <f t="shared" si="206"/>
        <v>1.0149013653641263</v>
      </c>
      <c r="S103" s="17">
        <f>IFERROR(INDEX('Model - Total 1'!EMBLEMFac18Fac23,MATCH(H103,'Model - Total 1'!$BR$312:$BR$432,0),MATCH($B$4,'Model - Total 1'!$C$311:$BP$311,0)),S102)</f>
        <v>1.4800016260222473</v>
      </c>
      <c r="T103" s="17">
        <f t="shared" si="215"/>
        <v>1</v>
      </c>
      <c r="U103" s="17">
        <f t="shared" si="216"/>
        <v>7.821690578768619E-3</v>
      </c>
      <c r="V103" s="40">
        <f t="shared" si="202"/>
        <v>1.5643381157537238E-2</v>
      </c>
    </row>
    <row r="104" spans="7:22" x14ac:dyDescent="0.3">
      <c r="G104" s="19">
        <f t="shared" si="241"/>
        <v>88</v>
      </c>
      <c r="H104" s="2" t="s">
        <v>329</v>
      </c>
      <c r="I104" s="17">
        <f t="shared" ref="I104:K104" si="311">I103</f>
        <v>2.9405363198156897E-2</v>
      </c>
      <c r="J104" s="17">
        <f t="shared" si="311"/>
        <v>0.9932704339948355</v>
      </c>
      <c r="K104" s="17">
        <f t="shared" si="311"/>
        <v>0.63319098063659363</v>
      </c>
      <c r="L104" s="17">
        <f t="shared" ref="L104" si="312">L103</f>
        <v>1.2800999142227278</v>
      </c>
      <c r="M104" s="17">
        <f t="shared" ref="M104" si="313">M103</f>
        <v>1</v>
      </c>
      <c r="N104" s="17">
        <f t="shared" si="213"/>
        <v>1</v>
      </c>
      <c r="O104" s="17">
        <f t="shared" si="214"/>
        <v>0.94526225924720253</v>
      </c>
      <c r="P104" s="17">
        <f t="shared" si="214"/>
        <v>0.85803092515146839</v>
      </c>
      <c r="Q104" s="17">
        <f>IFERROR(INDEX('Model - Total 1'!EMBLEMFac20Fac23,MATCH(H104,'Model - Total 1'!$H$186:$H$306,0),MATCH($D$5,'Model - Total 1'!$C$185:$F$185,0)),Q103)</f>
        <v>0.26965289883710936</v>
      </c>
      <c r="R104" s="17">
        <f t="shared" si="206"/>
        <v>1.0149013653641263</v>
      </c>
      <c r="S104" s="17">
        <f>IFERROR(INDEX('Model - Total 1'!EMBLEMFac18Fac23,MATCH(H104,'Model - Total 1'!$BR$312:$BR$432,0),MATCH($B$4,'Model - Total 1'!$C$311:$BP$311,0)),S103)</f>
        <v>1.4800016260222473</v>
      </c>
      <c r="T104" s="17">
        <f t="shared" si="215"/>
        <v>1</v>
      </c>
      <c r="U104" s="17">
        <f t="shared" si="216"/>
        <v>7.777124061875868E-3</v>
      </c>
      <c r="V104" s="40">
        <f t="shared" si="202"/>
        <v>1.5554248123751736E-2</v>
      </c>
    </row>
    <row r="105" spans="7:22" x14ac:dyDescent="0.3">
      <c r="G105" s="19">
        <f t="shared" si="241"/>
        <v>88</v>
      </c>
      <c r="H105" s="2" t="s">
        <v>330</v>
      </c>
      <c r="I105" s="17">
        <f t="shared" ref="I105:K105" si="314">I104</f>
        <v>2.9405363198156897E-2</v>
      </c>
      <c r="J105" s="17">
        <f t="shared" si="314"/>
        <v>0.9932704339948355</v>
      </c>
      <c r="K105" s="17">
        <f t="shared" si="314"/>
        <v>0.63319098063659363</v>
      </c>
      <c r="L105" s="17">
        <f t="shared" ref="L105" si="315">L104</f>
        <v>1.2800999142227278</v>
      </c>
      <c r="M105" s="17">
        <f t="shared" ref="M105" si="316">M104</f>
        <v>1</v>
      </c>
      <c r="N105" s="17">
        <f t="shared" si="213"/>
        <v>1</v>
      </c>
      <c r="O105" s="17">
        <f t="shared" si="214"/>
        <v>0.94526225924720253</v>
      </c>
      <c r="P105" s="17">
        <f t="shared" si="214"/>
        <v>0.85803092515146839</v>
      </c>
      <c r="Q105" s="17">
        <f>IFERROR(INDEX('Model - Total 1'!EMBLEMFac20Fac23,MATCH(H105,'Model - Total 1'!$H$186:$H$306,0),MATCH($D$5,'Model - Total 1'!$C$185:$F$185,0)),Q104)</f>
        <v>0.26811646750552187</v>
      </c>
      <c r="R105" s="17">
        <f t="shared" si="206"/>
        <v>1.0149013653641263</v>
      </c>
      <c r="S105" s="17">
        <f>IFERROR(INDEX('Model - Total 1'!EMBLEMFac18Fac23,MATCH(H105,'Model - Total 1'!$BR$312:$BR$432,0),MATCH($B$4,'Model - Total 1'!$C$311:$BP$311,0)),S104)</f>
        <v>1.4800016260222473</v>
      </c>
      <c r="T105" s="17">
        <f t="shared" si="215"/>
        <v>1</v>
      </c>
      <c r="U105" s="17">
        <f t="shared" si="216"/>
        <v>7.7328114765862627E-3</v>
      </c>
      <c r="V105" s="40">
        <f t="shared" si="202"/>
        <v>1.5465622953172525E-2</v>
      </c>
    </row>
    <row r="106" spans="7:22" x14ac:dyDescent="0.3">
      <c r="G106" s="19">
        <f t="shared" si="241"/>
        <v>88</v>
      </c>
      <c r="H106" s="2" t="s">
        <v>331</v>
      </c>
      <c r="I106" s="17">
        <f t="shared" ref="I106:K106" si="317">I105</f>
        <v>2.9405363198156897E-2</v>
      </c>
      <c r="J106" s="17">
        <f t="shared" si="317"/>
        <v>0.9932704339948355</v>
      </c>
      <c r="K106" s="17">
        <f t="shared" si="317"/>
        <v>0.63319098063659363</v>
      </c>
      <c r="L106" s="17">
        <f t="shared" ref="L106" si="318">L105</f>
        <v>1.2800999142227278</v>
      </c>
      <c r="M106" s="17">
        <f t="shared" ref="M106" si="319">M105</f>
        <v>1</v>
      </c>
      <c r="N106" s="17">
        <f t="shared" si="213"/>
        <v>1</v>
      </c>
      <c r="O106" s="17">
        <f t="shared" si="214"/>
        <v>0.94526225924720253</v>
      </c>
      <c r="P106" s="17">
        <f t="shared" si="214"/>
        <v>0.85803092515146839</v>
      </c>
      <c r="Q106" s="17">
        <f>IFERROR(INDEX('Model - Total 1'!EMBLEMFac20Fac23,MATCH(H106,'Model - Total 1'!$H$186:$H$306,0),MATCH($D$5,'Model - Total 1'!$C$185:$F$185,0)),Q105)</f>
        <v>0.266588790469723</v>
      </c>
      <c r="R106" s="17">
        <f t="shared" si="206"/>
        <v>1.0149013653641263</v>
      </c>
      <c r="S106" s="17">
        <f>IFERROR(INDEX('Model - Total 1'!EMBLEMFac18Fac23,MATCH(H106,'Model - Total 1'!$BR$312:$BR$432,0),MATCH($B$4,'Model - Total 1'!$C$311:$BP$311,0)),S105)</f>
        <v>1.4800016260222473</v>
      </c>
      <c r="T106" s="17">
        <f t="shared" si="215"/>
        <v>1</v>
      </c>
      <c r="U106" s="17">
        <f t="shared" si="216"/>
        <v>7.6887513760454419E-3</v>
      </c>
      <c r="V106" s="40">
        <f t="shared" si="202"/>
        <v>1.5377502752090884E-2</v>
      </c>
    </row>
    <row r="107" spans="7:22" x14ac:dyDescent="0.3">
      <c r="G107" s="19">
        <f t="shared" si="241"/>
        <v>88</v>
      </c>
      <c r="H107" s="2" t="s">
        <v>332</v>
      </c>
      <c r="I107" s="17">
        <f t="shared" ref="I107:K107" si="320">I106</f>
        <v>2.9405363198156897E-2</v>
      </c>
      <c r="J107" s="17">
        <f t="shared" si="320"/>
        <v>0.9932704339948355</v>
      </c>
      <c r="K107" s="17">
        <f t="shared" si="320"/>
        <v>0.63319098063659363</v>
      </c>
      <c r="L107" s="17">
        <f t="shared" ref="L107" si="321">L106</f>
        <v>1.2800999142227278</v>
      </c>
      <c r="M107" s="17">
        <f t="shared" ref="M107" si="322">M106</f>
        <v>1</v>
      </c>
      <c r="N107" s="17">
        <f t="shared" si="213"/>
        <v>1</v>
      </c>
      <c r="O107" s="17">
        <f t="shared" si="214"/>
        <v>0.94526225924720253</v>
      </c>
      <c r="P107" s="17">
        <f t="shared" si="214"/>
        <v>0.85803092515146839</v>
      </c>
      <c r="Q107" s="17">
        <f>IFERROR(INDEX('Model - Total 1'!EMBLEMFac20Fac23,MATCH(H107,'Model - Total 1'!$H$186:$H$306,0),MATCH($D$5,'Model - Total 1'!$C$185:$F$185,0)),Q106)</f>
        <v>0.26506981784938716</v>
      </c>
      <c r="R107" s="17">
        <f t="shared" si="206"/>
        <v>1.0149013653641263</v>
      </c>
      <c r="S107" s="17">
        <f>IFERROR(INDEX('Model - Total 1'!EMBLEMFac18Fac23,MATCH(H107,'Model - Total 1'!$BR$312:$BR$432,0),MATCH($B$4,'Model - Total 1'!$C$311:$BP$311,0)),S106)</f>
        <v>1.4800016260222473</v>
      </c>
      <c r="T107" s="17">
        <f t="shared" si="215"/>
        <v>1</v>
      </c>
      <c r="U107" s="17">
        <f t="shared" si="216"/>
        <v>7.6449423216429493E-3</v>
      </c>
      <c r="V107" s="40">
        <f t="shared" si="202"/>
        <v>1.5289884643285899E-2</v>
      </c>
    </row>
    <row r="108" spans="7:22" x14ac:dyDescent="0.3">
      <c r="G108" s="19">
        <f t="shared" si="241"/>
        <v>88</v>
      </c>
      <c r="H108" s="2" t="s">
        <v>333</v>
      </c>
      <c r="I108" s="17">
        <f t="shared" ref="I108:K108" si="323">I107</f>
        <v>2.9405363198156897E-2</v>
      </c>
      <c r="J108" s="17">
        <f t="shared" si="323"/>
        <v>0.9932704339948355</v>
      </c>
      <c r="K108" s="17">
        <f t="shared" si="323"/>
        <v>0.63319098063659363</v>
      </c>
      <c r="L108" s="17">
        <f t="shared" ref="L108" si="324">L107</f>
        <v>1.2800999142227278</v>
      </c>
      <c r="M108" s="17">
        <f t="shared" ref="M108" si="325">M107</f>
        <v>1</v>
      </c>
      <c r="N108" s="17">
        <f t="shared" si="213"/>
        <v>1</v>
      </c>
      <c r="O108" s="17">
        <f t="shared" si="214"/>
        <v>0.94526225924720253</v>
      </c>
      <c r="P108" s="17">
        <f t="shared" si="214"/>
        <v>0.85803092515146839</v>
      </c>
      <c r="Q108" s="17">
        <f>IFERROR(INDEX('Model - Total 1'!EMBLEMFac20Fac23,MATCH(H108,'Model - Total 1'!$H$186:$H$306,0),MATCH($D$5,'Model - Total 1'!$C$185:$F$185,0)),Q107)</f>
        <v>0.26355950004839812</v>
      </c>
      <c r="R108" s="17">
        <f t="shared" si="206"/>
        <v>1.0149013653641263</v>
      </c>
      <c r="S108" s="17">
        <f>IFERROR(INDEX('Model - Total 1'!EMBLEMFac18Fac23,MATCH(H108,'Model - Total 1'!$BR$312:$BR$432,0),MATCH($B$4,'Model - Total 1'!$C$311:$BP$311,0)),S107)</f>
        <v>1.4800016260222473</v>
      </c>
      <c r="T108" s="17">
        <f t="shared" si="215"/>
        <v>1</v>
      </c>
      <c r="U108" s="17">
        <f t="shared" si="216"/>
        <v>7.6013828829652793E-3</v>
      </c>
      <c r="V108" s="40">
        <f t="shared" si="202"/>
        <v>1.5202765765930559E-2</v>
      </c>
    </row>
    <row r="109" spans="7:22" x14ac:dyDescent="0.3">
      <c r="G109" s="19">
        <f t="shared" si="241"/>
        <v>88</v>
      </c>
      <c r="H109" s="2" t="s">
        <v>334</v>
      </c>
      <c r="I109" s="17">
        <f t="shared" ref="I109:K109" si="326">I108</f>
        <v>2.9405363198156897E-2</v>
      </c>
      <c r="J109" s="17">
        <f t="shared" si="326"/>
        <v>0.9932704339948355</v>
      </c>
      <c r="K109" s="17">
        <f t="shared" si="326"/>
        <v>0.63319098063659363</v>
      </c>
      <c r="L109" s="17">
        <f t="shared" ref="L109" si="327">L108</f>
        <v>1.2800999142227278</v>
      </c>
      <c r="M109" s="17">
        <f t="shared" ref="M109" si="328">M108</f>
        <v>1</v>
      </c>
      <c r="N109" s="17">
        <f t="shared" si="213"/>
        <v>1</v>
      </c>
      <c r="O109" s="17">
        <f t="shared" si="214"/>
        <v>0.94526225924720253</v>
      </c>
      <c r="P109" s="17">
        <f t="shared" si="214"/>
        <v>0.85803092515146839</v>
      </c>
      <c r="Q109" s="17">
        <f>IFERROR(INDEX('Model - Total 1'!EMBLEMFac20Fac23,MATCH(H109,'Model - Total 1'!$H$186:$H$306,0),MATCH($D$5,'Model - Total 1'!$C$185:$F$185,0)),Q108)</f>
        <v>0.26205778775322819</v>
      </c>
      <c r="R109" s="17">
        <f t="shared" si="206"/>
        <v>1.0149013653641263</v>
      </c>
      <c r="S109" s="17">
        <f>IFERROR(INDEX('Model - Total 1'!EMBLEMFac18Fac23,MATCH(H109,'Model - Total 1'!$BR$312:$BR$432,0),MATCH($B$4,'Model - Total 1'!$C$311:$BP$311,0)),S108)</f>
        <v>1.4800016260222473</v>
      </c>
      <c r="T109" s="17">
        <f t="shared" si="215"/>
        <v>1</v>
      </c>
      <c r="U109" s="17">
        <f t="shared" si="216"/>
        <v>7.5580716377491239E-3</v>
      </c>
      <c r="V109" s="40">
        <f t="shared" si="202"/>
        <v>1.5116143275498248E-2</v>
      </c>
    </row>
    <row r="110" spans="7:22" x14ac:dyDescent="0.3">
      <c r="G110" s="19">
        <f t="shared" si="241"/>
        <v>88</v>
      </c>
      <c r="H110" s="2" t="s">
        <v>335</v>
      </c>
      <c r="I110" s="17">
        <f t="shared" ref="I110:K110" si="329">I109</f>
        <v>2.9405363198156897E-2</v>
      </c>
      <c r="J110" s="17">
        <f t="shared" si="329"/>
        <v>0.9932704339948355</v>
      </c>
      <c r="K110" s="17">
        <f t="shared" si="329"/>
        <v>0.63319098063659363</v>
      </c>
      <c r="L110" s="17">
        <f t="shared" ref="L110" si="330">L109</f>
        <v>1.2800999142227278</v>
      </c>
      <c r="M110" s="17">
        <f t="shared" ref="M110" si="331">M109</f>
        <v>1</v>
      </c>
      <c r="N110" s="17">
        <f t="shared" si="213"/>
        <v>1</v>
      </c>
      <c r="O110" s="17">
        <f t="shared" si="214"/>
        <v>0.94526225924720253</v>
      </c>
      <c r="P110" s="17">
        <f t="shared" si="214"/>
        <v>0.85803092515146839</v>
      </c>
      <c r="Q110" s="17">
        <f>IFERROR(INDEX('Model - Total 1'!EMBLEMFac20Fac23,MATCH(H110,'Model - Total 1'!$H$186:$H$306,0),MATCH($D$5,'Model - Total 1'!$C$185:$F$185,0)),Q109)</f>
        <v>0.26056463193132923</v>
      </c>
      <c r="R110" s="17">
        <f t="shared" si="206"/>
        <v>1.0149013653641263</v>
      </c>
      <c r="S110" s="17">
        <f>IFERROR(INDEX('Model - Total 1'!EMBLEMFac18Fac23,MATCH(H110,'Model - Total 1'!$BR$312:$BR$432,0),MATCH($B$4,'Model - Total 1'!$C$311:$BP$311,0)),S109)</f>
        <v>1.4800016260222473</v>
      </c>
      <c r="T110" s="17">
        <f t="shared" si="215"/>
        <v>1</v>
      </c>
      <c r="U110" s="17">
        <f t="shared" si="216"/>
        <v>7.5150071718349809E-3</v>
      </c>
      <c r="V110" s="40">
        <f t="shared" si="202"/>
        <v>1.5030014343669962E-2</v>
      </c>
    </row>
    <row r="111" spans="7:22" x14ac:dyDescent="0.3">
      <c r="G111" s="19">
        <f t="shared" si="241"/>
        <v>88</v>
      </c>
      <c r="H111" s="2" t="s">
        <v>336</v>
      </c>
      <c r="I111" s="17">
        <f t="shared" ref="I111:K111" si="332">I110</f>
        <v>2.9405363198156897E-2</v>
      </c>
      <c r="J111" s="17">
        <f t="shared" si="332"/>
        <v>0.9932704339948355</v>
      </c>
      <c r="K111" s="17">
        <f t="shared" si="332"/>
        <v>0.63319098063659363</v>
      </c>
      <c r="L111" s="17">
        <f t="shared" ref="L111" si="333">L110</f>
        <v>1.2800999142227278</v>
      </c>
      <c r="M111" s="17">
        <f t="shared" ref="M111" si="334">M110</f>
        <v>1</v>
      </c>
      <c r="N111" s="17">
        <f t="shared" si="213"/>
        <v>1</v>
      </c>
      <c r="O111" s="17">
        <f t="shared" si="214"/>
        <v>0.94526225924720253</v>
      </c>
      <c r="P111" s="17">
        <f t="shared" si="214"/>
        <v>0.85803092515146839</v>
      </c>
      <c r="Q111" s="17">
        <f>IFERROR(INDEX('Model - Total 1'!EMBLEMFac20Fac23,MATCH(H111,'Model - Total 1'!$H$186:$H$306,0),MATCH($D$5,'Model - Total 1'!$C$185:$F$185,0)),Q110)</f>
        <v>0.25907998382953118</v>
      </c>
      <c r="R111" s="17">
        <f t="shared" si="206"/>
        <v>1.0149013653641263</v>
      </c>
      <c r="S111" s="17">
        <f>IFERROR(INDEX('Model - Total 1'!EMBLEMFac18Fac23,MATCH(H111,'Model - Total 1'!$BR$312:$BR$432,0),MATCH($B$4,'Model - Total 1'!$C$311:$BP$311,0)),S110)</f>
        <v>1.4800016260222473</v>
      </c>
      <c r="T111" s="17">
        <f t="shared" si="215"/>
        <v>1</v>
      </c>
      <c r="U111" s="17">
        <f t="shared" si="216"/>
        <v>7.4721880791209557E-3</v>
      </c>
      <c r="V111" s="40">
        <f t="shared" si="202"/>
        <v>1.4944376158241911E-2</v>
      </c>
    </row>
    <row r="112" spans="7:22" x14ac:dyDescent="0.3">
      <c r="G112" s="19">
        <f t="shared" si="241"/>
        <v>89</v>
      </c>
      <c r="H112" s="2" t="s">
        <v>337</v>
      </c>
      <c r="I112" s="17">
        <f t="shared" ref="I112:K112" si="335">I111</f>
        <v>2.9405363198156897E-2</v>
      </c>
      <c r="J112" s="17">
        <f t="shared" si="335"/>
        <v>0.9932704339948355</v>
      </c>
      <c r="K112" s="17">
        <f t="shared" si="335"/>
        <v>0.63319098063659363</v>
      </c>
      <c r="L112" s="17">
        <f t="shared" ref="L112" si="336">L111</f>
        <v>1.2800999142227278</v>
      </c>
      <c r="M112" s="17">
        <f t="shared" ref="M112" si="337">M111</f>
        <v>1</v>
      </c>
      <c r="N112" s="17">
        <f t="shared" si="213"/>
        <v>1</v>
      </c>
      <c r="O112" s="17">
        <f t="shared" si="214"/>
        <v>0.94526225924720253</v>
      </c>
      <c r="P112" s="17">
        <f t="shared" si="214"/>
        <v>0.85803092515146839</v>
      </c>
      <c r="Q112" s="17">
        <f>IFERROR(INDEX('Model - Total 1'!EMBLEMFac20Fac23,MATCH(H112,'Model - Total 1'!$H$186:$H$306,0),MATCH($D$5,'Model - Total 1'!$C$185:$F$185,0)),Q111)</f>
        <v>0.2576037949724504</v>
      </c>
      <c r="R112" s="17">
        <f t="shared" si="206"/>
        <v>1.0149013653641263</v>
      </c>
      <c r="S112" s="17">
        <f>IFERROR(INDEX('Model - Total 1'!EMBLEMFac18Fac23,MATCH(H112,'Model - Total 1'!$BR$312:$BR$432,0),MATCH($B$4,'Model - Total 1'!$C$311:$BP$311,0)),S111)</f>
        <v>1.4800016260222473</v>
      </c>
      <c r="T112" s="17">
        <f t="shared" si="215"/>
        <v>1</v>
      </c>
      <c r="U112" s="17">
        <f t="shared" si="216"/>
        <v>7.4296129615168578E-3</v>
      </c>
      <c r="V112" s="40">
        <f t="shared" si="202"/>
        <v>1.4859225923033716E-2</v>
      </c>
    </row>
    <row r="113" spans="7:22" x14ac:dyDescent="0.3">
      <c r="G113" s="19">
        <f t="shared" si="241"/>
        <v>89</v>
      </c>
      <c r="H113" s="2" t="s">
        <v>338</v>
      </c>
      <c r="I113" s="17">
        <f t="shared" ref="I113:K113" si="338">I112</f>
        <v>2.9405363198156897E-2</v>
      </c>
      <c r="J113" s="17">
        <f t="shared" si="338"/>
        <v>0.9932704339948355</v>
      </c>
      <c r="K113" s="17">
        <f t="shared" si="338"/>
        <v>0.63319098063659363</v>
      </c>
      <c r="L113" s="17">
        <f t="shared" ref="L113" si="339">L112</f>
        <v>1.2800999142227278</v>
      </c>
      <c r="M113" s="17">
        <f t="shared" ref="M113" si="340">M112</f>
        <v>1</v>
      </c>
      <c r="N113" s="17">
        <f t="shared" si="213"/>
        <v>1</v>
      </c>
      <c r="O113" s="17">
        <f t="shared" si="214"/>
        <v>0.94526225924720253</v>
      </c>
      <c r="P113" s="17">
        <f t="shared" si="214"/>
        <v>0.85803092515146839</v>
      </c>
      <c r="Q113" s="17">
        <f>IFERROR(INDEX('Model - Total 1'!EMBLEMFac20Fac23,MATCH(H113,'Model - Total 1'!$H$186:$H$306,0),MATCH($D$5,'Model - Total 1'!$C$185:$F$185,0)),Q112)</f>
        <v>0.25613601716090678</v>
      </c>
      <c r="R113" s="17">
        <f t="shared" si="206"/>
        <v>1.0149013653641263</v>
      </c>
      <c r="S113" s="17">
        <f>IFERROR(INDEX('Model - Total 1'!EMBLEMFac18Fac23,MATCH(H113,'Model - Total 1'!$BR$312:$BR$432,0),MATCH($B$4,'Model - Total 1'!$C$311:$BP$311,0)),S112)</f>
        <v>1.4800016260222473</v>
      </c>
      <c r="T113" s="17">
        <f t="shared" si="215"/>
        <v>1</v>
      </c>
      <c r="U113" s="17">
        <f t="shared" si="216"/>
        <v>7.387280428898549E-3</v>
      </c>
      <c r="V113" s="40">
        <f t="shared" si="202"/>
        <v>1.4774560857797098E-2</v>
      </c>
    </row>
    <row r="114" spans="7:22" x14ac:dyDescent="0.3">
      <c r="G114" s="19">
        <f t="shared" si="241"/>
        <v>89</v>
      </c>
      <c r="H114" s="2" t="s">
        <v>339</v>
      </c>
      <c r="I114" s="17">
        <f t="shared" ref="I114:K114" si="341">I113</f>
        <v>2.9405363198156897E-2</v>
      </c>
      <c r="J114" s="17">
        <f t="shared" si="341"/>
        <v>0.9932704339948355</v>
      </c>
      <c r="K114" s="17">
        <f t="shared" si="341"/>
        <v>0.63319098063659363</v>
      </c>
      <c r="L114" s="17">
        <f t="shared" ref="L114" si="342">L113</f>
        <v>1.2800999142227278</v>
      </c>
      <c r="M114" s="17">
        <f t="shared" ref="M114" si="343">M113</f>
        <v>1</v>
      </c>
      <c r="N114" s="17">
        <f t="shared" si="213"/>
        <v>1</v>
      </c>
      <c r="O114" s="17">
        <f t="shared" si="214"/>
        <v>0.94526225924720253</v>
      </c>
      <c r="P114" s="17">
        <f t="shared" si="214"/>
        <v>0.85803092515146839</v>
      </c>
      <c r="Q114" s="17">
        <f>IFERROR(INDEX('Model - Total 1'!EMBLEMFac20Fac23,MATCH(H114,'Model - Total 1'!$H$186:$H$306,0),MATCH($D$5,'Model - Total 1'!$C$185:$F$185,0)),Q113)</f>
        <v>0.25467660247035018</v>
      </c>
      <c r="R114" s="17">
        <f t="shared" si="206"/>
        <v>1.0149013653641263</v>
      </c>
      <c r="S114" s="17">
        <f>IFERROR(INDEX('Model - Total 1'!EMBLEMFac18Fac23,MATCH(H114,'Model - Total 1'!$BR$312:$BR$432,0),MATCH($B$4,'Model - Total 1'!$C$311:$BP$311,0)),S113)</f>
        <v>1.4800016260222473</v>
      </c>
      <c r="T114" s="17">
        <f t="shared" si="215"/>
        <v>1</v>
      </c>
      <c r="U114" s="17">
        <f t="shared" si="216"/>
        <v>7.3451890990625605E-3</v>
      </c>
      <c r="V114" s="40">
        <f t="shared" si="202"/>
        <v>1.4690378198125121E-2</v>
      </c>
    </row>
    <row r="115" spans="7:22" x14ac:dyDescent="0.3">
      <c r="G115" s="19">
        <f t="shared" si="241"/>
        <v>89</v>
      </c>
      <c r="H115" s="2" t="s">
        <v>340</v>
      </c>
      <c r="I115" s="17">
        <f t="shared" ref="I115:K115" si="344">I114</f>
        <v>2.9405363198156897E-2</v>
      </c>
      <c r="J115" s="17">
        <f t="shared" si="344"/>
        <v>0.9932704339948355</v>
      </c>
      <c r="K115" s="17">
        <f t="shared" si="344"/>
        <v>0.63319098063659363</v>
      </c>
      <c r="L115" s="17">
        <f t="shared" ref="L115" si="345">L114</f>
        <v>1.2800999142227278</v>
      </c>
      <c r="M115" s="17">
        <f t="shared" ref="M115" si="346">M114</f>
        <v>1</v>
      </c>
      <c r="N115" s="17">
        <f t="shared" si="213"/>
        <v>1</v>
      </c>
      <c r="O115" s="17">
        <f t="shared" si="214"/>
        <v>0.94526225924720253</v>
      </c>
      <c r="P115" s="17">
        <f t="shared" si="214"/>
        <v>0.85803092515146839</v>
      </c>
      <c r="Q115" s="17">
        <f>IFERROR(INDEX('Model - Total 1'!EMBLEMFac20Fac23,MATCH(H115,'Model - Total 1'!$H$186:$H$306,0),MATCH($D$5,'Model - Total 1'!$C$185:$F$185,0)),Q114)</f>
        <v>0.25322550324929538</v>
      </c>
      <c r="R115" s="17">
        <f t="shared" si="206"/>
        <v>1.0149013653641263</v>
      </c>
      <c r="S115" s="17">
        <f>IFERROR(INDEX('Model - Total 1'!EMBLEMFac18Fac23,MATCH(H115,'Model - Total 1'!$BR$312:$BR$432,0),MATCH($B$4,'Model - Total 1'!$C$311:$BP$311,0)),S114)</f>
        <v>1.4800016260222473</v>
      </c>
      <c r="T115" s="17">
        <f t="shared" si="215"/>
        <v>1</v>
      </c>
      <c r="U115" s="17">
        <f t="shared" si="216"/>
        <v>7.3033375976809586E-3</v>
      </c>
      <c r="V115" s="40">
        <f t="shared" si="202"/>
        <v>1.4606675195361917E-2</v>
      </c>
    </row>
    <row r="116" spans="7:22" x14ac:dyDescent="0.3">
      <c r="G116" s="19">
        <f t="shared" si="241"/>
        <v>89</v>
      </c>
      <c r="H116" s="2" t="s">
        <v>341</v>
      </c>
      <c r="I116" s="17">
        <f t="shared" ref="I116:K116" si="347">I115</f>
        <v>2.9405363198156897E-2</v>
      </c>
      <c r="J116" s="17">
        <f t="shared" si="347"/>
        <v>0.9932704339948355</v>
      </c>
      <c r="K116" s="17">
        <f t="shared" si="347"/>
        <v>0.63319098063659363</v>
      </c>
      <c r="L116" s="17">
        <f t="shared" ref="L116" si="348">L115</f>
        <v>1.2800999142227278</v>
      </c>
      <c r="M116" s="17">
        <f t="shared" ref="M116" si="349">M115</f>
        <v>1</v>
      </c>
      <c r="N116" s="17">
        <f t="shared" si="213"/>
        <v>1</v>
      </c>
      <c r="O116" s="17">
        <f t="shared" si="214"/>
        <v>0.94526225924720253</v>
      </c>
      <c r="P116" s="17">
        <f t="shared" si="214"/>
        <v>0.85803092515146839</v>
      </c>
      <c r="Q116" s="17">
        <f>IFERROR(INDEX('Model - Total 1'!EMBLEMFac20Fac23,MATCH(H116,'Model - Total 1'!$H$186:$H$306,0),MATCH($D$5,'Model - Total 1'!$C$185:$F$185,0)),Q115)</f>
        <v>0.25178267211776639</v>
      </c>
      <c r="R116" s="17">
        <f t="shared" si="206"/>
        <v>1.0149013653641263</v>
      </c>
      <c r="S116" s="17">
        <f>IFERROR(INDEX('Model - Total 1'!EMBLEMFac18Fac23,MATCH(H116,'Model - Total 1'!$BR$312:$BR$432,0),MATCH($B$4,'Model - Total 1'!$C$311:$BP$311,0)),S115)</f>
        <v>1.4800016260222473</v>
      </c>
      <c r="T116" s="17">
        <f t="shared" si="215"/>
        <v>1</v>
      </c>
      <c r="U116" s="17">
        <f t="shared" si="216"/>
        <v>7.2617245582564634E-3</v>
      </c>
      <c r="V116" s="40">
        <f t="shared" si="202"/>
        <v>1.4523449116512927E-2</v>
      </c>
    </row>
    <row r="117" spans="7:22" x14ac:dyDescent="0.3">
      <c r="G117" s="19">
        <f t="shared" si="241"/>
        <v>89</v>
      </c>
      <c r="H117" s="2" t="s">
        <v>342</v>
      </c>
      <c r="I117" s="17">
        <f t="shared" ref="I117:K117" si="350">I116</f>
        <v>2.9405363198156897E-2</v>
      </c>
      <c r="J117" s="17">
        <f t="shared" si="350"/>
        <v>0.9932704339948355</v>
      </c>
      <c r="K117" s="17">
        <f t="shared" si="350"/>
        <v>0.63319098063659363</v>
      </c>
      <c r="L117" s="17">
        <f t="shared" ref="L117" si="351">L116</f>
        <v>1.2800999142227278</v>
      </c>
      <c r="M117" s="17">
        <f t="shared" ref="M117" si="352">M116</f>
        <v>1</v>
      </c>
      <c r="N117" s="17">
        <f t="shared" si="213"/>
        <v>1</v>
      </c>
      <c r="O117" s="17">
        <f t="shared" si="214"/>
        <v>0.94526225924720253</v>
      </c>
      <c r="P117" s="17">
        <f t="shared" si="214"/>
        <v>0.85803092515146839</v>
      </c>
      <c r="Q117" s="17">
        <f>IFERROR(INDEX('Model - Total 1'!EMBLEMFac20Fac23,MATCH(H117,'Model - Total 1'!$H$186:$H$306,0),MATCH($D$5,'Model - Total 1'!$C$185:$F$185,0)),Q116)</f>
        <v>0.25034806196574927</v>
      </c>
      <c r="R117" s="17">
        <f t="shared" si="206"/>
        <v>1.0149013653641263</v>
      </c>
      <c r="S117" s="17">
        <f>IFERROR(INDEX('Model - Total 1'!EMBLEMFac18Fac23,MATCH(H117,'Model - Total 1'!$BR$312:$BR$432,0),MATCH($B$4,'Model - Total 1'!$C$311:$BP$311,0)),S116)</f>
        <v>1.4800016260222473</v>
      </c>
      <c r="T117" s="17">
        <f t="shared" si="215"/>
        <v>1</v>
      </c>
      <c r="U117" s="17">
        <f t="shared" si="216"/>
        <v>7.2203486220778455E-3</v>
      </c>
      <c r="V117" s="40">
        <f t="shared" si="202"/>
        <v>1.4440697244155691E-2</v>
      </c>
    </row>
    <row r="118" spans="7:22" x14ac:dyDescent="0.3">
      <c r="G118" s="19">
        <f t="shared" si="241"/>
        <v>89</v>
      </c>
      <c r="H118" s="2" t="s">
        <v>343</v>
      </c>
      <c r="I118" s="17">
        <f t="shared" ref="I118:K118" si="353">I117</f>
        <v>2.9405363198156897E-2</v>
      </c>
      <c r="J118" s="17">
        <f t="shared" si="353"/>
        <v>0.9932704339948355</v>
      </c>
      <c r="K118" s="17">
        <f t="shared" si="353"/>
        <v>0.63319098063659363</v>
      </c>
      <c r="L118" s="17">
        <f t="shared" ref="L118" si="354">L117</f>
        <v>1.2800999142227278</v>
      </c>
      <c r="M118" s="17">
        <f t="shared" ref="M118" si="355">M117</f>
        <v>1</v>
      </c>
      <c r="N118" s="17">
        <f t="shared" si="213"/>
        <v>1</v>
      </c>
      <c r="O118" s="17">
        <f t="shared" si="214"/>
        <v>0.94526225924720253</v>
      </c>
      <c r="P118" s="17">
        <f t="shared" si="214"/>
        <v>0.85803092515146839</v>
      </c>
      <c r="Q118" s="17">
        <f>IFERROR(INDEX('Model - Total 1'!EMBLEMFac20Fac23,MATCH(H118,'Model - Total 1'!$H$186:$H$306,0),MATCH($D$5,'Model - Total 1'!$C$185:$F$185,0)),Q117)</f>
        <v>0.24892162595165421</v>
      </c>
      <c r="R118" s="17">
        <f t="shared" si="206"/>
        <v>1.0149013653641263</v>
      </c>
      <c r="S118" s="17">
        <f>IFERROR(INDEX('Model - Total 1'!EMBLEMFac18Fac23,MATCH(H118,'Model - Total 1'!$BR$312:$BR$432,0),MATCH($B$4,'Model - Total 1'!$C$311:$BP$311,0)),S117)</f>
        <v>1.4800016260222473</v>
      </c>
      <c r="T118" s="17">
        <f t="shared" si="215"/>
        <v>1</v>
      </c>
      <c r="U118" s="17">
        <f t="shared" si="216"/>
        <v>7.1792084381755543E-3</v>
      </c>
      <c r="V118" s="40">
        <f t="shared" si="202"/>
        <v>1.4358416876351109E-2</v>
      </c>
    </row>
    <row r="119" spans="7:22" x14ac:dyDescent="0.3">
      <c r="G119" s="19">
        <f t="shared" si="241"/>
        <v>89</v>
      </c>
      <c r="H119" s="2" t="s">
        <v>344</v>
      </c>
      <c r="I119" s="17">
        <f t="shared" ref="I119:K119" si="356">I118</f>
        <v>2.9405363198156897E-2</v>
      </c>
      <c r="J119" s="17">
        <f t="shared" si="356"/>
        <v>0.9932704339948355</v>
      </c>
      <c r="K119" s="17">
        <f t="shared" si="356"/>
        <v>0.63319098063659363</v>
      </c>
      <c r="L119" s="17">
        <f t="shared" ref="L119" si="357">L118</f>
        <v>1.2800999142227278</v>
      </c>
      <c r="M119" s="17">
        <f t="shared" ref="M119" si="358">M118</f>
        <v>1</v>
      </c>
      <c r="N119" s="17">
        <f t="shared" si="213"/>
        <v>1</v>
      </c>
      <c r="O119" s="17">
        <f t="shared" si="214"/>
        <v>0.94526225924720253</v>
      </c>
      <c r="P119" s="17">
        <f t="shared" si="214"/>
        <v>0.85803092515146839</v>
      </c>
      <c r="Q119" s="17">
        <f>IFERROR(INDEX('Model - Total 1'!EMBLEMFac20Fac23,MATCH(H119,'Model - Total 1'!$H$186:$H$306,0),MATCH($D$5,'Model - Total 1'!$C$185:$F$185,0)),Q118)</f>
        <v>0.24750331750078583</v>
      </c>
      <c r="R119" s="17">
        <f t="shared" si="206"/>
        <v>1.0149013653641263</v>
      </c>
      <c r="S119" s="17">
        <f>IFERROR(INDEX('Model - Total 1'!EMBLEMFac18Fac23,MATCH(H119,'Model - Total 1'!$BR$312:$BR$432,0),MATCH($B$4,'Model - Total 1'!$C$311:$BP$311,0)),S118)</f>
        <v>1.4800016260222473</v>
      </c>
      <c r="T119" s="17">
        <f t="shared" si="215"/>
        <v>1</v>
      </c>
      <c r="U119" s="17">
        <f t="shared" si="216"/>
        <v>7.1383026632776047E-3</v>
      </c>
      <c r="V119" s="40">
        <f t="shared" si="202"/>
        <v>1.4276605326555209E-2</v>
      </c>
    </row>
    <row r="120" spans="7:22" x14ac:dyDescent="0.3">
      <c r="G120" s="19">
        <f t="shared" si="241"/>
        <v>89</v>
      </c>
      <c r="H120" s="2" t="s">
        <v>345</v>
      </c>
      <c r="I120" s="17">
        <f t="shared" ref="I120:K120" si="359">I119</f>
        <v>2.9405363198156897E-2</v>
      </c>
      <c r="J120" s="17">
        <f t="shared" si="359"/>
        <v>0.9932704339948355</v>
      </c>
      <c r="K120" s="17">
        <f t="shared" si="359"/>
        <v>0.63319098063659363</v>
      </c>
      <c r="L120" s="17">
        <f t="shared" ref="L120" si="360">L119</f>
        <v>1.2800999142227278</v>
      </c>
      <c r="M120" s="17">
        <f t="shared" ref="M120" si="361">M119</f>
        <v>1</v>
      </c>
      <c r="N120" s="17">
        <f t="shared" si="213"/>
        <v>1</v>
      </c>
      <c r="O120" s="17">
        <f t="shared" si="214"/>
        <v>0.94526225924720253</v>
      </c>
      <c r="P120" s="17">
        <f t="shared" si="214"/>
        <v>0.85803092515146839</v>
      </c>
      <c r="Q120" s="17">
        <f>IFERROR(INDEX('Model - Total 1'!EMBLEMFac20Fac23,MATCH(H120,'Model - Total 1'!$H$186:$H$306,0),MATCH($D$5,'Model - Total 1'!$C$185:$F$185,0)),Q119)</f>
        <v>0.24609309030382265</v>
      </c>
      <c r="R120" s="17">
        <f t="shared" si="206"/>
        <v>1.0149013653641263</v>
      </c>
      <c r="S120" s="17">
        <f>IFERROR(INDEX('Model - Total 1'!EMBLEMFac18Fac23,MATCH(H120,'Model - Total 1'!$BR$312:$BR$432,0),MATCH($B$4,'Model - Total 1'!$C$311:$BP$311,0)),S119)</f>
        <v>1.4800016260222473</v>
      </c>
      <c r="T120" s="17">
        <f t="shared" si="215"/>
        <v>1</v>
      </c>
      <c r="U120" s="17">
        <f t="shared" si="216"/>
        <v>7.0976299617657264E-3</v>
      </c>
      <c r="V120" s="40">
        <f t="shared" si="202"/>
        <v>1.4195259923531453E-2</v>
      </c>
    </row>
    <row r="121" spans="7:22" x14ac:dyDescent="0.3">
      <c r="G121" s="19">
        <f t="shared" si="241"/>
        <v>89</v>
      </c>
      <c r="H121" s="2" t="s">
        <v>346</v>
      </c>
      <c r="I121" s="17">
        <f t="shared" ref="I121:K121" si="362">I120</f>
        <v>2.9405363198156897E-2</v>
      </c>
      <c r="J121" s="17">
        <f t="shared" si="362"/>
        <v>0.9932704339948355</v>
      </c>
      <c r="K121" s="17">
        <f t="shared" si="362"/>
        <v>0.63319098063659363</v>
      </c>
      <c r="L121" s="17">
        <f t="shared" ref="L121" si="363">L120</f>
        <v>1.2800999142227278</v>
      </c>
      <c r="M121" s="17">
        <f t="shared" ref="M121" si="364">M120</f>
        <v>1</v>
      </c>
      <c r="N121" s="17">
        <f t="shared" si="213"/>
        <v>1</v>
      </c>
      <c r="O121" s="17">
        <f t="shared" si="214"/>
        <v>0.94526225924720253</v>
      </c>
      <c r="P121" s="17">
        <f t="shared" si="214"/>
        <v>0.85803092515146839</v>
      </c>
      <c r="Q121" s="17">
        <f>IFERROR(INDEX('Model - Total 1'!EMBLEMFac20Fac23,MATCH(H121,'Model - Total 1'!$H$186:$H$306,0),MATCH($D$5,'Model - Total 1'!$C$185:$F$185,0)),Q120)</f>
        <v>0.24469089831530466</v>
      </c>
      <c r="R121" s="17">
        <f t="shared" si="206"/>
        <v>1.0149013653641263</v>
      </c>
      <c r="S121" s="17">
        <f>IFERROR(INDEX('Model - Total 1'!EMBLEMFac18Fac23,MATCH(H121,'Model - Total 1'!$BR$312:$BR$432,0),MATCH($B$4,'Model - Total 1'!$C$311:$BP$311,0)),S120)</f>
        <v>1.4800016260222473</v>
      </c>
      <c r="T121" s="17">
        <f t="shared" si="215"/>
        <v>1</v>
      </c>
      <c r="U121" s="17">
        <f t="shared" si="216"/>
        <v>7.0571890056317452E-3</v>
      </c>
      <c r="V121" s="40">
        <f t="shared" si="202"/>
        <v>1.411437801126349E-2</v>
      </c>
    </row>
    <row r="122" spans="7:22" x14ac:dyDescent="0.3">
      <c r="G122" s="19">
        <f t="shared" si="241"/>
        <v>89</v>
      </c>
      <c r="H122" s="2" t="s">
        <v>347</v>
      </c>
      <c r="I122" s="17">
        <f t="shared" ref="I122:K122" si="365">I121</f>
        <v>2.9405363198156897E-2</v>
      </c>
      <c r="J122" s="17">
        <f t="shared" si="365"/>
        <v>0.9932704339948355</v>
      </c>
      <c r="K122" s="17">
        <f t="shared" si="365"/>
        <v>0.63319098063659363</v>
      </c>
      <c r="L122" s="17">
        <f t="shared" ref="L122" si="366">L121</f>
        <v>1.2800999142227278</v>
      </c>
      <c r="M122" s="17">
        <f t="shared" ref="M122" si="367">M121</f>
        <v>1</v>
      </c>
      <c r="N122" s="17">
        <f t="shared" si="213"/>
        <v>1</v>
      </c>
      <c r="O122" s="17">
        <f t="shared" si="214"/>
        <v>0.94526225924720253</v>
      </c>
      <c r="P122" s="17">
        <f t="shared" si="214"/>
        <v>0.85803092515146839</v>
      </c>
      <c r="Q122" s="17">
        <f>IFERROR(INDEX('Model - Total 1'!EMBLEMFac20Fac23,MATCH(H122,'Model - Total 1'!$H$186:$H$306,0),MATCH($D$5,'Model - Total 1'!$C$185:$F$185,0)),Q121)</f>
        <v>0.24329669575213095</v>
      </c>
      <c r="R122" s="17">
        <f t="shared" si="206"/>
        <v>1.0149013653641263</v>
      </c>
      <c r="S122" s="17">
        <f>IFERROR(INDEX('Model - Total 1'!EMBLEMFac18Fac23,MATCH(H122,'Model - Total 1'!$BR$312:$BR$432,0),MATCH($B$4,'Model - Total 1'!$C$311:$BP$311,0)),S121)</f>
        <v>1.4800016260222473</v>
      </c>
      <c r="T122" s="17">
        <f t="shared" si="215"/>
        <v>1</v>
      </c>
      <c r="U122" s="17">
        <f t="shared" si="216"/>
        <v>7.0169784744342394E-3</v>
      </c>
      <c r="V122" s="40">
        <f t="shared" si="202"/>
        <v>1.4033956948868479E-2</v>
      </c>
    </row>
    <row r="123" spans="7:22" x14ac:dyDescent="0.3">
      <c r="G123" s="19">
        <f t="shared" si="241"/>
        <v>89</v>
      </c>
      <c r="H123" s="2" t="s">
        <v>348</v>
      </c>
      <c r="I123" s="17">
        <f t="shared" ref="I123:K123" si="368">I122</f>
        <v>2.9405363198156897E-2</v>
      </c>
      <c r="J123" s="17">
        <f t="shared" si="368"/>
        <v>0.9932704339948355</v>
      </c>
      <c r="K123" s="17">
        <f t="shared" si="368"/>
        <v>0.63319098063659363</v>
      </c>
      <c r="L123" s="17">
        <f t="shared" ref="L123" si="369">L122</f>
        <v>1.2800999142227278</v>
      </c>
      <c r="M123" s="17">
        <f t="shared" ref="M123" si="370">M122</f>
        <v>1</v>
      </c>
      <c r="N123" s="17">
        <f t="shared" si="213"/>
        <v>1</v>
      </c>
      <c r="O123" s="17">
        <f t="shared" si="214"/>
        <v>0.94526225924720253</v>
      </c>
      <c r="P123" s="17">
        <f t="shared" si="214"/>
        <v>0.85803092515146839</v>
      </c>
      <c r="Q123" s="17">
        <f>IFERROR(INDEX('Model - Total 1'!EMBLEMFac20Fac23,MATCH(H123,'Model - Total 1'!$H$186:$H$306,0),MATCH($D$5,'Model - Total 1'!$C$185:$F$185,0)),Q122)</f>
        <v>0.24191043709206331</v>
      </c>
      <c r="R123" s="17">
        <f t="shared" si="206"/>
        <v>1.0149013653641263</v>
      </c>
      <c r="S123" s="17">
        <f>IFERROR(INDEX('Model - Total 1'!EMBLEMFac18Fac23,MATCH(H123,'Model - Total 1'!$BR$312:$BR$432,0),MATCH($B$4,'Model - Total 1'!$C$311:$BP$311,0)),S122)</f>
        <v>1.4800016260222473</v>
      </c>
      <c r="T123" s="17">
        <f t="shared" si="215"/>
        <v>1</v>
      </c>
      <c r="U123" s="17">
        <f t="shared" si="216"/>
        <v>6.9769970552553988E-3</v>
      </c>
      <c r="V123" s="40">
        <f t="shared" si="202"/>
        <v>1.3953994110510798E-2</v>
      </c>
    </row>
    <row r="124" spans="7:22" x14ac:dyDescent="0.3">
      <c r="G124" s="19">
        <f t="shared" si="241"/>
        <v>90</v>
      </c>
      <c r="H124" s="2" t="s">
        <v>349</v>
      </c>
      <c r="I124" s="17">
        <f t="shared" ref="I124:K124" si="371">I123</f>
        <v>2.9405363198156897E-2</v>
      </c>
      <c r="J124" s="17">
        <f t="shared" si="371"/>
        <v>0.9932704339948355</v>
      </c>
      <c r="K124" s="17">
        <f t="shared" si="371"/>
        <v>0.63319098063659363</v>
      </c>
      <c r="L124" s="17">
        <f t="shared" ref="L124" si="372">L123</f>
        <v>1.2800999142227278</v>
      </c>
      <c r="M124" s="17">
        <f t="shared" ref="M124" si="373">M123</f>
        <v>1</v>
      </c>
      <c r="N124" s="17">
        <f t="shared" si="213"/>
        <v>1</v>
      </c>
      <c r="O124" s="17">
        <f t="shared" si="214"/>
        <v>0.94526225924720253</v>
      </c>
      <c r="P124" s="17">
        <f t="shared" si="214"/>
        <v>0.85803092515146839</v>
      </c>
      <c r="Q124" s="17">
        <f>IFERROR(INDEX('Model - Total 1'!EMBLEMFac20Fac23,MATCH(H124,'Model - Total 1'!$H$186:$H$306,0),MATCH($D$5,'Model - Total 1'!$C$185:$F$185,0)),Q123)</f>
        <v>0.24053207707224095</v>
      </c>
      <c r="R124" s="17">
        <f t="shared" si="206"/>
        <v>1.0149013653641263</v>
      </c>
      <c r="S124" s="17">
        <f>IFERROR(INDEX('Model - Total 1'!EMBLEMFac18Fac23,MATCH(H124,'Model - Total 1'!$BR$312:$BR$432,0),MATCH($B$4,'Model - Total 1'!$C$311:$BP$311,0)),S123)</f>
        <v>1.4800016260222473</v>
      </c>
      <c r="T124" s="17">
        <f t="shared" si="215"/>
        <v>1</v>
      </c>
      <c r="U124" s="17">
        <f t="shared" si="216"/>
        <v>6.9372434426581775E-3</v>
      </c>
      <c r="V124" s="40">
        <f t="shared" si="202"/>
        <v>1.3874486885316355E-2</v>
      </c>
    </row>
    <row r="125" spans="7:22" x14ac:dyDescent="0.3">
      <c r="G125" s="19">
        <f t="shared" si="241"/>
        <v>90</v>
      </c>
      <c r="H125" s="2" t="s">
        <v>350</v>
      </c>
      <c r="I125" s="17">
        <f t="shared" ref="I125:K125" si="374">I124</f>
        <v>2.9405363198156897E-2</v>
      </c>
      <c r="J125" s="17">
        <f t="shared" si="374"/>
        <v>0.9932704339948355</v>
      </c>
      <c r="K125" s="17">
        <f t="shared" si="374"/>
        <v>0.63319098063659363</v>
      </c>
      <c r="L125" s="17">
        <f t="shared" ref="L125" si="375">L124</f>
        <v>1.2800999142227278</v>
      </c>
      <c r="M125" s="17">
        <f t="shared" ref="M125" si="376">M124</f>
        <v>1</v>
      </c>
      <c r="N125" s="17">
        <f t="shared" si="213"/>
        <v>1</v>
      </c>
      <c r="O125" s="17">
        <f t="shared" si="214"/>
        <v>0.94526225924720253</v>
      </c>
      <c r="P125" s="17">
        <f t="shared" si="214"/>
        <v>0.85803092515146839</v>
      </c>
      <c r="Q125" s="17">
        <f>IFERROR(INDEX('Model - Total 1'!EMBLEMFac20Fac23,MATCH(H125,'Model - Total 1'!$H$186:$H$306,0),MATCH($D$5,'Model - Total 1'!$C$185:$F$185,0)),Q124)</f>
        <v>0.24053207707224095</v>
      </c>
      <c r="R125" s="17">
        <f t="shared" si="206"/>
        <v>1.0149013653641263</v>
      </c>
      <c r="S125" s="17">
        <f>IFERROR(INDEX('Model - Total 1'!EMBLEMFac18Fac23,MATCH(H125,'Model - Total 1'!$BR$312:$BR$432,0),MATCH($B$4,'Model - Total 1'!$C$311:$BP$311,0)),S124)</f>
        <v>1.4800016260222473</v>
      </c>
      <c r="T125" s="17">
        <f t="shared" si="215"/>
        <v>1</v>
      </c>
      <c r="U125" s="17">
        <f t="shared" si="216"/>
        <v>6.9372434426581775E-3</v>
      </c>
      <c r="V125" s="40">
        <f t="shared" si="202"/>
        <v>1.3874486885316355E-2</v>
      </c>
    </row>
    <row r="126" spans="7:22" x14ac:dyDescent="0.3">
      <c r="G126" s="19">
        <f t="shared" si="241"/>
        <v>90</v>
      </c>
      <c r="H126" s="2" t="s">
        <v>351</v>
      </c>
      <c r="I126" s="17">
        <f t="shared" ref="I126:K126" si="377">I125</f>
        <v>2.9405363198156897E-2</v>
      </c>
      <c r="J126" s="17">
        <f t="shared" si="377"/>
        <v>0.9932704339948355</v>
      </c>
      <c r="K126" s="17">
        <f t="shared" si="377"/>
        <v>0.63319098063659363</v>
      </c>
      <c r="L126" s="17">
        <f t="shared" ref="L126" si="378">L125</f>
        <v>1.2800999142227278</v>
      </c>
      <c r="M126" s="17">
        <f t="shared" ref="M126" si="379">M125</f>
        <v>1</v>
      </c>
      <c r="N126" s="17">
        <f t="shared" si="213"/>
        <v>1</v>
      </c>
      <c r="O126" s="17">
        <f t="shared" si="214"/>
        <v>0.94526225924720253</v>
      </c>
      <c r="P126" s="17">
        <f t="shared" si="214"/>
        <v>0.85803092515146839</v>
      </c>
      <c r="Q126" s="17">
        <f>IFERROR(INDEX('Model - Total 1'!EMBLEMFac20Fac23,MATCH(H126,'Model - Total 1'!$H$186:$H$306,0),MATCH($D$5,'Model - Total 1'!$C$185:$F$185,0)),Q125)</f>
        <v>0.24053207707224095</v>
      </c>
      <c r="R126" s="17">
        <f t="shared" si="206"/>
        <v>1.0149013653641263</v>
      </c>
      <c r="S126" s="17">
        <f>IFERROR(INDEX('Model - Total 1'!EMBLEMFac18Fac23,MATCH(H126,'Model - Total 1'!$BR$312:$BR$432,0),MATCH($B$4,'Model - Total 1'!$C$311:$BP$311,0)),S125)</f>
        <v>1.4800016260222473</v>
      </c>
      <c r="T126" s="17">
        <f t="shared" si="215"/>
        <v>1</v>
      </c>
      <c r="U126" s="17">
        <f t="shared" si="216"/>
        <v>6.9372434426581775E-3</v>
      </c>
      <c r="V126" s="40">
        <f t="shared" si="202"/>
        <v>1.3874486885316355E-2</v>
      </c>
    </row>
    <row r="127" spans="7:22" x14ac:dyDescent="0.3">
      <c r="G127" s="19">
        <f t="shared" si="241"/>
        <v>90</v>
      </c>
      <c r="H127" s="2" t="s">
        <v>352</v>
      </c>
      <c r="I127" s="17">
        <f t="shared" ref="I127:K127" si="380">I126</f>
        <v>2.9405363198156897E-2</v>
      </c>
      <c r="J127" s="17">
        <f t="shared" si="380"/>
        <v>0.9932704339948355</v>
      </c>
      <c r="K127" s="17">
        <f t="shared" si="380"/>
        <v>0.63319098063659363</v>
      </c>
      <c r="L127" s="17">
        <f t="shared" ref="L127" si="381">L126</f>
        <v>1.2800999142227278</v>
      </c>
      <c r="M127" s="17">
        <f t="shared" ref="M127" si="382">M126</f>
        <v>1</v>
      </c>
      <c r="N127" s="17">
        <f t="shared" si="213"/>
        <v>1</v>
      </c>
      <c r="O127" s="17">
        <f t="shared" si="214"/>
        <v>0.94526225924720253</v>
      </c>
      <c r="P127" s="17">
        <f t="shared" si="214"/>
        <v>0.85803092515146839</v>
      </c>
      <c r="Q127" s="17">
        <f>IFERROR(INDEX('Model - Total 1'!EMBLEMFac20Fac23,MATCH(H127,'Model - Total 1'!$H$186:$H$306,0),MATCH($D$5,'Model - Total 1'!$C$185:$F$185,0)),Q126)</f>
        <v>0.24053207707224095</v>
      </c>
      <c r="R127" s="17">
        <f t="shared" si="206"/>
        <v>1.0149013653641263</v>
      </c>
      <c r="S127" s="17">
        <f>IFERROR(INDEX('Model - Total 1'!EMBLEMFac18Fac23,MATCH(H127,'Model - Total 1'!$BR$312:$BR$432,0),MATCH($B$4,'Model - Total 1'!$C$311:$BP$311,0)),S126)</f>
        <v>1.4800016260222473</v>
      </c>
      <c r="T127" s="17">
        <f t="shared" si="215"/>
        <v>1</v>
      </c>
      <c r="U127" s="17">
        <f t="shared" si="216"/>
        <v>6.9372434426581775E-3</v>
      </c>
      <c r="V127" s="40">
        <f t="shared" si="202"/>
        <v>1.3874486885316355E-2</v>
      </c>
    </row>
    <row r="128" spans="7:22" x14ac:dyDescent="0.3">
      <c r="G128" s="19">
        <f t="shared" si="241"/>
        <v>90</v>
      </c>
      <c r="H128" s="2" t="s">
        <v>353</v>
      </c>
      <c r="I128" s="17">
        <f t="shared" ref="I128:K128" si="383">I127</f>
        <v>2.9405363198156897E-2</v>
      </c>
      <c r="J128" s="17">
        <f t="shared" si="383"/>
        <v>0.9932704339948355</v>
      </c>
      <c r="K128" s="17">
        <f t="shared" si="383"/>
        <v>0.63319098063659363</v>
      </c>
      <c r="L128" s="17">
        <f t="shared" ref="L128" si="384">L127</f>
        <v>1.2800999142227278</v>
      </c>
      <c r="M128" s="17">
        <f t="shared" ref="M128" si="385">M127</f>
        <v>1</v>
      </c>
      <c r="N128" s="17">
        <f t="shared" si="213"/>
        <v>1</v>
      </c>
      <c r="O128" s="17">
        <f t="shared" si="214"/>
        <v>0.94526225924720253</v>
      </c>
      <c r="P128" s="17">
        <f t="shared" si="214"/>
        <v>0.85803092515146839</v>
      </c>
      <c r="Q128" s="17">
        <f>IFERROR(INDEX('Model - Total 1'!EMBLEMFac20Fac23,MATCH(H128,'Model - Total 1'!$H$186:$H$306,0),MATCH($D$5,'Model - Total 1'!$C$185:$F$185,0)),Q127)</f>
        <v>0.24053207707224095</v>
      </c>
      <c r="R128" s="17">
        <f t="shared" si="206"/>
        <v>1.0149013653641263</v>
      </c>
      <c r="S128" s="17">
        <f>IFERROR(INDEX('Model - Total 1'!EMBLEMFac18Fac23,MATCH(H128,'Model - Total 1'!$BR$312:$BR$432,0),MATCH($B$4,'Model - Total 1'!$C$311:$BP$311,0)),S127)</f>
        <v>1.4800016260222473</v>
      </c>
      <c r="T128" s="17">
        <f t="shared" si="215"/>
        <v>1</v>
      </c>
      <c r="U128" s="17">
        <f t="shared" si="216"/>
        <v>6.9372434426581775E-3</v>
      </c>
      <c r="V128" s="40">
        <f t="shared" si="202"/>
        <v>1.3874486885316355E-2</v>
      </c>
    </row>
    <row r="129" spans="7:22" x14ac:dyDescent="0.3">
      <c r="G129" s="19">
        <f t="shared" si="241"/>
        <v>90</v>
      </c>
      <c r="H129" s="2" t="s">
        <v>354</v>
      </c>
      <c r="I129" s="17">
        <f t="shared" ref="I129:K129" si="386">I128</f>
        <v>2.9405363198156897E-2</v>
      </c>
      <c r="J129" s="17">
        <f t="shared" si="386"/>
        <v>0.9932704339948355</v>
      </c>
      <c r="K129" s="17">
        <f t="shared" si="386"/>
        <v>0.63319098063659363</v>
      </c>
      <c r="L129" s="17">
        <f t="shared" ref="L129" si="387">L128</f>
        <v>1.2800999142227278</v>
      </c>
      <c r="M129" s="17">
        <f t="shared" ref="M129" si="388">M128</f>
        <v>1</v>
      </c>
      <c r="N129" s="17">
        <f t="shared" si="213"/>
        <v>1</v>
      </c>
      <c r="O129" s="17">
        <f t="shared" si="214"/>
        <v>0.94526225924720253</v>
      </c>
      <c r="P129" s="17">
        <f t="shared" si="214"/>
        <v>0.85803092515146839</v>
      </c>
      <c r="Q129" s="17">
        <f>IFERROR(INDEX('Model - Total 1'!EMBLEMFac20Fac23,MATCH(H129,'Model - Total 1'!$H$186:$H$306,0),MATCH($D$5,'Model - Total 1'!$C$185:$F$185,0)),Q128)</f>
        <v>0.24053207707224095</v>
      </c>
      <c r="R129" s="17">
        <f t="shared" si="206"/>
        <v>1.0149013653641263</v>
      </c>
      <c r="S129" s="17">
        <f>IFERROR(INDEX('Model - Total 1'!EMBLEMFac18Fac23,MATCH(H129,'Model - Total 1'!$BR$312:$BR$432,0),MATCH($B$4,'Model - Total 1'!$C$311:$BP$311,0)),S128)</f>
        <v>1.4800016260222473</v>
      </c>
      <c r="T129" s="17">
        <f t="shared" si="215"/>
        <v>1</v>
      </c>
      <c r="U129" s="17">
        <f t="shared" si="216"/>
        <v>6.9372434426581775E-3</v>
      </c>
      <c r="V129" s="40">
        <f t="shared" si="202"/>
        <v>1.3874486885316355E-2</v>
      </c>
    </row>
    <row r="130" spans="7:22" x14ac:dyDescent="0.3">
      <c r="G130" s="19">
        <f t="shared" si="241"/>
        <v>90</v>
      </c>
      <c r="H130" s="2" t="s">
        <v>355</v>
      </c>
      <c r="I130" s="17">
        <f t="shared" ref="I130:K130" si="389">I129</f>
        <v>2.9405363198156897E-2</v>
      </c>
      <c r="J130" s="17">
        <f t="shared" si="389"/>
        <v>0.9932704339948355</v>
      </c>
      <c r="K130" s="17">
        <f t="shared" si="389"/>
        <v>0.63319098063659363</v>
      </c>
      <c r="L130" s="17">
        <f t="shared" ref="L130" si="390">L129</f>
        <v>1.2800999142227278</v>
      </c>
      <c r="M130" s="17">
        <f t="shared" ref="M130" si="391">M129</f>
        <v>1</v>
      </c>
      <c r="N130" s="17">
        <f t="shared" si="213"/>
        <v>1</v>
      </c>
      <c r="O130" s="17">
        <f t="shared" si="214"/>
        <v>0.94526225924720253</v>
      </c>
      <c r="P130" s="17">
        <f t="shared" si="214"/>
        <v>0.85803092515146839</v>
      </c>
      <c r="Q130" s="17">
        <f>IFERROR(INDEX('Model - Total 1'!EMBLEMFac20Fac23,MATCH(H130,'Model - Total 1'!$H$186:$H$306,0),MATCH($D$5,'Model - Total 1'!$C$185:$F$185,0)),Q129)</f>
        <v>0.24053207707224095</v>
      </c>
      <c r="R130" s="17">
        <f t="shared" si="206"/>
        <v>1.0149013653641263</v>
      </c>
      <c r="S130" s="17">
        <f>IFERROR(INDEX('Model - Total 1'!EMBLEMFac18Fac23,MATCH(H130,'Model - Total 1'!$BR$312:$BR$432,0),MATCH($B$4,'Model - Total 1'!$C$311:$BP$311,0)),S129)</f>
        <v>1.4800016260222473</v>
      </c>
      <c r="T130" s="17">
        <f t="shared" si="215"/>
        <v>1</v>
      </c>
      <c r="U130" s="17">
        <f t="shared" si="216"/>
        <v>6.9372434426581775E-3</v>
      </c>
      <c r="V130" s="40">
        <f t="shared" si="202"/>
        <v>1.3874486885316355E-2</v>
      </c>
    </row>
    <row r="131" spans="7:22" x14ac:dyDescent="0.3">
      <c r="G131" s="19">
        <f t="shared" si="241"/>
        <v>90</v>
      </c>
      <c r="H131" s="2" t="s">
        <v>356</v>
      </c>
      <c r="I131" s="17">
        <f t="shared" ref="I131:K131" si="392">I130</f>
        <v>2.9405363198156897E-2</v>
      </c>
      <c r="J131" s="17">
        <f t="shared" si="392"/>
        <v>0.9932704339948355</v>
      </c>
      <c r="K131" s="17">
        <f t="shared" si="392"/>
        <v>0.63319098063659363</v>
      </c>
      <c r="L131" s="17">
        <f t="shared" ref="L131" si="393">L130</f>
        <v>1.2800999142227278</v>
      </c>
      <c r="M131" s="17">
        <f t="shared" ref="M131" si="394">M130</f>
        <v>1</v>
      </c>
      <c r="N131" s="17">
        <f t="shared" si="213"/>
        <v>1</v>
      </c>
      <c r="O131" s="17">
        <f t="shared" si="214"/>
        <v>0.94526225924720253</v>
      </c>
      <c r="P131" s="17">
        <f t="shared" si="214"/>
        <v>0.85803092515146839</v>
      </c>
      <c r="Q131" s="17">
        <f>IFERROR(INDEX('Model - Total 1'!EMBLEMFac20Fac23,MATCH(H131,'Model - Total 1'!$H$186:$H$306,0),MATCH($D$5,'Model - Total 1'!$C$185:$F$185,0)),Q130)</f>
        <v>0.24053207707224095</v>
      </c>
      <c r="R131" s="17">
        <f t="shared" si="206"/>
        <v>1.0149013653641263</v>
      </c>
      <c r="S131" s="17">
        <f>IFERROR(INDEX('Model - Total 1'!EMBLEMFac18Fac23,MATCH(H131,'Model - Total 1'!$BR$312:$BR$432,0),MATCH($B$4,'Model - Total 1'!$C$311:$BP$311,0)),S130)</f>
        <v>1.4800016260222473</v>
      </c>
      <c r="T131" s="17">
        <f t="shared" si="215"/>
        <v>1</v>
      </c>
      <c r="U131" s="17">
        <f t="shared" si="216"/>
        <v>6.9372434426581775E-3</v>
      </c>
      <c r="V131" s="40">
        <f t="shared" si="202"/>
        <v>1.3874486885316355E-2</v>
      </c>
    </row>
    <row r="132" spans="7:22" x14ac:dyDescent="0.3">
      <c r="G132" s="19">
        <f t="shared" si="241"/>
        <v>90</v>
      </c>
      <c r="H132" s="2" t="s">
        <v>357</v>
      </c>
      <c r="I132" s="17">
        <f t="shared" ref="I132:K132" si="395">I131</f>
        <v>2.9405363198156897E-2</v>
      </c>
      <c r="J132" s="17">
        <f t="shared" si="395"/>
        <v>0.9932704339948355</v>
      </c>
      <c r="K132" s="17">
        <f t="shared" si="395"/>
        <v>0.63319098063659363</v>
      </c>
      <c r="L132" s="17">
        <f t="shared" ref="L132" si="396">L131</f>
        <v>1.2800999142227278</v>
      </c>
      <c r="M132" s="17">
        <f t="shared" ref="M132" si="397">M131</f>
        <v>1</v>
      </c>
      <c r="N132" s="17">
        <f t="shared" si="213"/>
        <v>1</v>
      </c>
      <c r="O132" s="17">
        <f t="shared" si="214"/>
        <v>0.94526225924720253</v>
      </c>
      <c r="P132" s="17">
        <f t="shared" si="214"/>
        <v>0.85803092515146839</v>
      </c>
      <c r="Q132" s="17">
        <f>IFERROR(INDEX('Model - Total 1'!EMBLEMFac20Fac23,MATCH(H132,'Model - Total 1'!$H$186:$H$306,0),MATCH($D$5,'Model - Total 1'!$C$185:$F$185,0)),Q131)</f>
        <v>0.24053207707224095</v>
      </c>
      <c r="R132" s="17">
        <f t="shared" si="206"/>
        <v>1.0149013653641263</v>
      </c>
      <c r="S132" s="17">
        <f>IFERROR(INDEX('Model - Total 1'!EMBLEMFac18Fac23,MATCH(H132,'Model - Total 1'!$BR$312:$BR$432,0),MATCH($B$4,'Model - Total 1'!$C$311:$BP$311,0)),S131)</f>
        <v>1.4800016260222473</v>
      </c>
      <c r="T132" s="17">
        <f t="shared" si="215"/>
        <v>1</v>
      </c>
      <c r="U132" s="17">
        <f t="shared" si="216"/>
        <v>6.9372434426581775E-3</v>
      </c>
      <c r="V132" s="40">
        <f t="shared" si="202"/>
        <v>1.3874486885316355E-2</v>
      </c>
    </row>
    <row r="133" spans="7:22" x14ac:dyDescent="0.3">
      <c r="G133" s="19">
        <f t="shared" si="241"/>
        <v>90</v>
      </c>
      <c r="H133" s="2" t="s">
        <v>358</v>
      </c>
      <c r="I133" s="17">
        <f t="shared" ref="I133:K133" si="398">I132</f>
        <v>2.9405363198156897E-2</v>
      </c>
      <c r="J133" s="17">
        <f t="shared" si="398"/>
        <v>0.9932704339948355</v>
      </c>
      <c r="K133" s="17">
        <f t="shared" si="398"/>
        <v>0.63319098063659363</v>
      </c>
      <c r="L133" s="17">
        <f t="shared" ref="L133" si="399">L132</f>
        <v>1.2800999142227278</v>
      </c>
      <c r="M133" s="17">
        <f t="shared" ref="M133" si="400">M132</f>
        <v>1</v>
      </c>
      <c r="N133" s="17">
        <f t="shared" si="213"/>
        <v>1</v>
      </c>
      <c r="O133" s="17">
        <f t="shared" si="214"/>
        <v>0.94526225924720253</v>
      </c>
      <c r="P133" s="17">
        <f t="shared" si="214"/>
        <v>0.85803092515146839</v>
      </c>
      <c r="Q133" s="17">
        <f>IFERROR(INDEX('Model - Total 1'!EMBLEMFac20Fac23,MATCH(H133,'Model - Total 1'!$H$186:$H$306,0),MATCH($D$5,'Model - Total 1'!$C$185:$F$185,0)),Q132)</f>
        <v>0.24053207707224095</v>
      </c>
      <c r="R133" s="17">
        <f t="shared" si="206"/>
        <v>1.0149013653641263</v>
      </c>
      <c r="S133" s="17">
        <f>IFERROR(INDEX('Model - Total 1'!EMBLEMFac18Fac23,MATCH(H133,'Model - Total 1'!$BR$312:$BR$432,0),MATCH($B$4,'Model - Total 1'!$C$311:$BP$311,0)),S132)</f>
        <v>1.4800016260222473</v>
      </c>
      <c r="T133" s="17">
        <f t="shared" si="215"/>
        <v>1</v>
      </c>
      <c r="U133" s="17">
        <f t="shared" si="216"/>
        <v>6.9372434426581775E-3</v>
      </c>
      <c r="V133" s="40">
        <f t="shared" ref="V133:V196" si="401">U133*2</f>
        <v>1.3874486885316355E-2</v>
      </c>
    </row>
    <row r="134" spans="7:22" x14ac:dyDescent="0.3">
      <c r="G134" s="19">
        <f t="shared" si="241"/>
        <v>90</v>
      </c>
      <c r="H134" s="2" t="s">
        <v>359</v>
      </c>
      <c r="I134" s="17">
        <f t="shared" ref="I134:K134" si="402">I133</f>
        <v>2.9405363198156897E-2</v>
      </c>
      <c r="J134" s="17">
        <f t="shared" si="402"/>
        <v>0.9932704339948355</v>
      </c>
      <c r="K134" s="17">
        <f t="shared" si="402"/>
        <v>0.63319098063659363</v>
      </c>
      <c r="L134" s="17">
        <f t="shared" ref="L134" si="403">L133</f>
        <v>1.2800999142227278</v>
      </c>
      <c r="M134" s="17">
        <f t="shared" ref="M134" si="404">M133</f>
        <v>1</v>
      </c>
      <c r="N134" s="17">
        <f t="shared" si="213"/>
        <v>1</v>
      </c>
      <c r="O134" s="17">
        <f t="shared" si="214"/>
        <v>0.94526225924720253</v>
      </c>
      <c r="P134" s="17">
        <f t="shared" si="214"/>
        <v>0.85803092515146839</v>
      </c>
      <c r="Q134" s="17">
        <f>IFERROR(INDEX('Model - Total 1'!EMBLEMFac20Fac23,MATCH(H134,'Model - Total 1'!$H$186:$H$306,0),MATCH($D$5,'Model - Total 1'!$C$185:$F$185,0)),Q133)</f>
        <v>0.24053207707224095</v>
      </c>
      <c r="R134" s="17">
        <f t="shared" ref="R134:R197" si="405">R133</f>
        <v>1.0149013653641263</v>
      </c>
      <c r="S134" s="17">
        <f>IFERROR(INDEX('Model - Total 1'!EMBLEMFac18Fac23,MATCH(H134,'Model - Total 1'!$BR$312:$BR$432,0),MATCH($B$4,'Model - Total 1'!$C$311:$BP$311,0)),S133)</f>
        <v>1.4800016260222473</v>
      </c>
      <c r="T134" s="17">
        <f t="shared" si="215"/>
        <v>1</v>
      </c>
      <c r="U134" s="17">
        <f t="shared" si="216"/>
        <v>6.9372434426581775E-3</v>
      </c>
      <c r="V134" s="40">
        <f t="shared" si="401"/>
        <v>1.3874486885316355E-2</v>
      </c>
    </row>
    <row r="135" spans="7:22" x14ac:dyDescent="0.3">
      <c r="G135" s="19">
        <f t="shared" si="241"/>
        <v>90</v>
      </c>
      <c r="H135" s="2" t="s">
        <v>360</v>
      </c>
      <c r="I135" s="17">
        <f t="shared" ref="I135:K135" si="406">I134</f>
        <v>2.9405363198156897E-2</v>
      </c>
      <c r="J135" s="17">
        <f t="shared" si="406"/>
        <v>0.9932704339948355</v>
      </c>
      <c r="K135" s="17">
        <f t="shared" si="406"/>
        <v>0.63319098063659363</v>
      </c>
      <c r="L135" s="17">
        <f t="shared" ref="L135" si="407">L134</f>
        <v>1.2800999142227278</v>
      </c>
      <c r="M135" s="17">
        <f t="shared" ref="M135" si="408">M134</f>
        <v>1</v>
      </c>
      <c r="N135" s="17">
        <f t="shared" si="213"/>
        <v>1</v>
      </c>
      <c r="O135" s="17">
        <f t="shared" si="214"/>
        <v>0.94526225924720253</v>
      </c>
      <c r="P135" s="17">
        <f t="shared" si="214"/>
        <v>0.85803092515146839</v>
      </c>
      <c r="Q135" s="17">
        <f>IFERROR(INDEX('Model - Total 1'!EMBLEMFac20Fac23,MATCH(H135,'Model - Total 1'!$H$186:$H$306,0),MATCH($D$5,'Model - Total 1'!$C$185:$F$185,0)),Q134)</f>
        <v>0.24053207707224095</v>
      </c>
      <c r="R135" s="17">
        <f t="shared" si="405"/>
        <v>1.0149013653641263</v>
      </c>
      <c r="S135" s="17">
        <f>IFERROR(INDEX('Model - Total 1'!EMBLEMFac18Fac23,MATCH(H135,'Model - Total 1'!$BR$312:$BR$432,0),MATCH($B$4,'Model - Total 1'!$C$311:$BP$311,0)),S134)</f>
        <v>1.4800016260222473</v>
      </c>
      <c r="T135" s="17">
        <f t="shared" si="215"/>
        <v>1</v>
      </c>
      <c r="U135" s="17">
        <f t="shared" si="216"/>
        <v>6.9372434426581775E-3</v>
      </c>
      <c r="V135" s="40">
        <f t="shared" si="401"/>
        <v>1.3874486885316355E-2</v>
      </c>
    </row>
    <row r="136" spans="7:22" x14ac:dyDescent="0.3">
      <c r="G136" s="19">
        <f t="shared" si="241"/>
        <v>91</v>
      </c>
      <c r="H136" s="2" t="s">
        <v>361</v>
      </c>
      <c r="I136" s="17">
        <f t="shared" ref="I136:K136" si="409">I135</f>
        <v>2.9405363198156897E-2</v>
      </c>
      <c r="J136" s="17">
        <f t="shared" si="409"/>
        <v>0.9932704339948355</v>
      </c>
      <c r="K136" s="17">
        <f t="shared" si="409"/>
        <v>0.63319098063659363</v>
      </c>
      <c r="L136" s="17">
        <f t="shared" ref="L136" si="410">L135</f>
        <v>1.2800999142227278</v>
      </c>
      <c r="M136" s="17">
        <f t="shared" ref="M136" si="411">M135</f>
        <v>1</v>
      </c>
      <c r="N136" s="17">
        <f t="shared" ref="N136:N199" si="412">N135</f>
        <v>1</v>
      </c>
      <c r="O136" s="17">
        <f t="shared" ref="O136:P199" si="413">O135</f>
        <v>0.94526225924720253</v>
      </c>
      <c r="P136" s="17">
        <f t="shared" si="413"/>
        <v>0.85803092515146839</v>
      </c>
      <c r="Q136" s="17">
        <f>IFERROR(INDEX('Model - Total 1'!EMBLEMFac20Fac23,MATCH(H136,'Model - Total 1'!$H$186:$H$306,0),MATCH($D$5,'Model - Total 1'!$C$185:$F$185,0)),Q135)</f>
        <v>0.24053207707224095</v>
      </c>
      <c r="R136" s="17">
        <f t="shared" si="405"/>
        <v>1.0149013653641263</v>
      </c>
      <c r="S136" s="17">
        <f>IFERROR(INDEX('Model - Total 1'!EMBLEMFac18Fac23,MATCH(H136,'Model - Total 1'!$BR$312:$BR$432,0),MATCH($B$4,'Model - Total 1'!$C$311:$BP$311,0)),S135)</f>
        <v>1.4800016260222473</v>
      </c>
      <c r="T136" s="17">
        <f t="shared" ref="T136:T199" si="414">T135</f>
        <v>1</v>
      </c>
      <c r="U136" s="17">
        <f t="shared" ref="U136:U199" si="415">PRODUCT(I136:T136)</f>
        <v>6.9372434426581775E-3</v>
      </c>
      <c r="V136" s="40">
        <f t="shared" si="401"/>
        <v>1.3874486885316355E-2</v>
      </c>
    </row>
    <row r="137" spans="7:22" x14ac:dyDescent="0.3">
      <c r="G137" s="19">
        <f t="shared" si="241"/>
        <v>91</v>
      </c>
      <c r="H137" s="2" t="s">
        <v>362</v>
      </c>
      <c r="I137" s="17">
        <f t="shared" ref="I137:K137" si="416">I136</f>
        <v>2.9405363198156897E-2</v>
      </c>
      <c r="J137" s="17">
        <f t="shared" si="416"/>
        <v>0.9932704339948355</v>
      </c>
      <c r="K137" s="17">
        <f t="shared" si="416"/>
        <v>0.63319098063659363</v>
      </c>
      <c r="L137" s="17">
        <f t="shared" ref="L137" si="417">L136</f>
        <v>1.2800999142227278</v>
      </c>
      <c r="M137" s="17">
        <f t="shared" ref="M137" si="418">M136</f>
        <v>1</v>
      </c>
      <c r="N137" s="17">
        <f t="shared" si="412"/>
        <v>1</v>
      </c>
      <c r="O137" s="17">
        <f t="shared" si="413"/>
        <v>0.94526225924720253</v>
      </c>
      <c r="P137" s="17">
        <f t="shared" si="413"/>
        <v>0.85803092515146839</v>
      </c>
      <c r="Q137" s="17">
        <f>IFERROR(INDEX('Model - Total 1'!EMBLEMFac20Fac23,MATCH(H137,'Model - Total 1'!$H$186:$H$306,0),MATCH($D$5,'Model - Total 1'!$C$185:$F$185,0)),Q136)</f>
        <v>0.24053207707224095</v>
      </c>
      <c r="R137" s="17">
        <f t="shared" si="405"/>
        <v>1.0149013653641263</v>
      </c>
      <c r="S137" s="17">
        <f>IFERROR(INDEX('Model - Total 1'!EMBLEMFac18Fac23,MATCH(H137,'Model - Total 1'!$BR$312:$BR$432,0),MATCH($B$4,'Model - Total 1'!$C$311:$BP$311,0)),S136)</f>
        <v>1.4800016260222473</v>
      </c>
      <c r="T137" s="17">
        <f t="shared" si="414"/>
        <v>1</v>
      </c>
      <c r="U137" s="17">
        <f t="shared" si="415"/>
        <v>6.9372434426581775E-3</v>
      </c>
      <c r="V137" s="40">
        <f t="shared" si="401"/>
        <v>1.3874486885316355E-2</v>
      </c>
    </row>
    <row r="138" spans="7:22" x14ac:dyDescent="0.3">
      <c r="G138" s="19">
        <f t="shared" si="241"/>
        <v>91</v>
      </c>
      <c r="H138" s="2" t="s">
        <v>363</v>
      </c>
      <c r="I138" s="17">
        <f t="shared" ref="I138:K138" si="419">I137</f>
        <v>2.9405363198156897E-2</v>
      </c>
      <c r="J138" s="17">
        <f t="shared" si="419"/>
        <v>0.9932704339948355</v>
      </c>
      <c r="K138" s="17">
        <f t="shared" si="419"/>
        <v>0.63319098063659363</v>
      </c>
      <c r="L138" s="17">
        <f t="shared" ref="L138" si="420">L137</f>
        <v>1.2800999142227278</v>
      </c>
      <c r="M138" s="17">
        <f t="shared" ref="M138" si="421">M137</f>
        <v>1</v>
      </c>
      <c r="N138" s="17">
        <f t="shared" si="412"/>
        <v>1</v>
      </c>
      <c r="O138" s="17">
        <f t="shared" si="413"/>
        <v>0.94526225924720253</v>
      </c>
      <c r="P138" s="17">
        <f t="shared" si="413"/>
        <v>0.85803092515146839</v>
      </c>
      <c r="Q138" s="17">
        <f>IFERROR(INDEX('Model - Total 1'!EMBLEMFac20Fac23,MATCH(H138,'Model - Total 1'!$H$186:$H$306,0),MATCH($D$5,'Model - Total 1'!$C$185:$F$185,0)),Q137)</f>
        <v>0.24053207707224095</v>
      </c>
      <c r="R138" s="17">
        <f t="shared" si="405"/>
        <v>1.0149013653641263</v>
      </c>
      <c r="S138" s="17">
        <f>IFERROR(INDEX('Model - Total 1'!EMBLEMFac18Fac23,MATCH(H138,'Model - Total 1'!$BR$312:$BR$432,0),MATCH($B$4,'Model - Total 1'!$C$311:$BP$311,0)),S137)</f>
        <v>1.4800016260222473</v>
      </c>
      <c r="T138" s="17">
        <f t="shared" si="414"/>
        <v>1</v>
      </c>
      <c r="U138" s="17">
        <f t="shared" si="415"/>
        <v>6.9372434426581775E-3</v>
      </c>
      <c r="V138" s="40">
        <f t="shared" si="401"/>
        <v>1.3874486885316355E-2</v>
      </c>
    </row>
    <row r="139" spans="7:22" x14ac:dyDescent="0.3">
      <c r="G139" s="19">
        <f t="shared" si="241"/>
        <v>91</v>
      </c>
      <c r="H139" s="2" t="s">
        <v>364</v>
      </c>
      <c r="I139" s="17">
        <f t="shared" ref="I139:K139" si="422">I138</f>
        <v>2.9405363198156897E-2</v>
      </c>
      <c r="J139" s="17">
        <f t="shared" si="422"/>
        <v>0.9932704339948355</v>
      </c>
      <c r="K139" s="17">
        <f t="shared" si="422"/>
        <v>0.63319098063659363</v>
      </c>
      <c r="L139" s="17">
        <f t="shared" ref="L139" si="423">L138</f>
        <v>1.2800999142227278</v>
      </c>
      <c r="M139" s="17">
        <f t="shared" ref="M139" si="424">M138</f>
        <v>1</v>
      </c>
      <c r="N139" s="17">
        <f t="shared" si="412"/>
        <v>1</v>
      </c>
      <c r="O139" s="17">
        <f t="shared" si="413"/>
        <v>0.94526225924720253</v>
      </c>
      <c r="P139" s="17">
        <f t="shared" si="413"/>
        <v>0.85803092515146839</v>
      </c>
      <c r="Q139" s="17">
        <f>IFERROR(INDEX('Model - Total 1'!EMBLEMFac20Fac23,MATCH(H139,'Model - Total 1'!$H$186:$H$306,0),MATCH($D$5,'Model - Total 1'!$C$185:$F$185,0)),Q138)</f>
        <v>0.24053207707224095</v>
      </c>
      <c r="R139" s="17">
        <f t="shared" si="405"/>
        <v>1.0149013653641263</v>
      </c>
      <c r="S139" s="17">
        <f>IFERROR(INDEX('Model - Total 1'!EMBLEMFac18Fac23,MATCH(H139,'Model - Total 1'!$BR$312:$BR$432,0),MATCH($B$4,'Model - Total 1'!$C$311:$BP$311,0)),S138)</f>
        <v>1.4800016260222473</v>
      </c>
      <c r="T139" s="17">
        <f t="shared" si="414"/>
        <v>1</v>
      </c>
      <c r="U139" s="17">
        <f t="shared" si="415"/>
        <v>6.9372434426581775E-3</v>
      </c>
      <c r="V139" s="40">
        <f t="shared" si="401"/>
        <v>1.3874486885316355E-2</v>
      </c>
    </row>
    <row r="140" spans="7:22" x14ac:dyDescent="0.3">
      <c r="G140" s="19">
        <f t="shared" si="241"/>
        <v>91</v>
      </c>
      <c r="H140" s="2" t="s">
        <v>365</v>
      </c>
      <c r="I140" s="17">
        <f t="shared" ref="I140:K140" si="425">I139</f>
        <v>2.9405363198156897E-2</v>
      </c>
      <c r="J140" s="17">
        <f t="shared" si="425"/>
        <v>0.9932704339948355</v>
      </c>
      <c r="K140" s="17">
        <f t="shared" si="425"/>
        <v>0.63319098063659363</v>
      </c>
      <c r="L140" s="17">
        <f t="shared" ref="L140" si="426">L139</f>
        <v>1.2800999142227278</v>
      </c>
      <c r="M140" s="17">
        <f t="shared" ref="M140" si="427">M139</f>
        <v>1</v>
      </c>
      <c r="N140" s="17">
        <f t="shared" si="412"/>
        <v>1</v>
      </c>
      <c r="O140" s="17">
        <f t="shared" si="413"/>
        <v>0.94526225924720253</v>
      </c>
      <c r="P140" s="17">
        <f t="shared" si="413"/>
        <v>0.85803092515146839</v>
      </c>
      <c r="Q140" s="17">
        <f>IFERROR(INDEX('Model - Total 1'!EMBLEMFac20Fac23,MATCH(H140,'Model - Total 1'!$H$186:$H$306,0),MATCH($D$5,'Model - Total 1'!$C$185:$F$185,0)),Q139)</f>
        <v>0.24053207707224095</v>
      </c>
      <c r="R140" s="17">
        <f t="shared" si="405"/>
        <v>1.0149013653641263</v>
      </c>
      <c r="S140" s="17">
        <f>IFERROR(INDEX('Model - Total 1'!EMBLEMFac18Fac23,MATCH(H140,'Model - Total 1'!$BR$312:$BR$432,0),MATCH($B$4,'Model - Total 1'!$C$311:$BP$311,0)),S139)</f>
        <v>1.4800016260222473</v>
      </c>
      <c r="T140" s="17">
        <f t="shared" si="414"/>
        <v>1</v>
      </c>
      <c r="U140" s="17">
        <f t="shared" si="415"/>
        <v>6.9372434426581775E-3</v>
      </c>
      <c r="V140" s="40">
        <f t="shared" si="401"/>
        <v>1.3874486885316355E-2</v>
      </c>
    </row>
    <row r="141" spans="7:22" x14ac:dyDescent="0.3">
      <c r="G141" s="19">
        <f t="shared" si="241"/>
        <v>91</v>
      </c>
      <c r="H141" s="2" t="s">
        <v>366</v>
      </c>
      <c r="I141" s="17">
        <f t="shared" ref="I141:K141" si="428">I140</f>
        <v>2.9405363198156897E-2</v>
      </c>
      <c r="J141" s="17">
        <f t="shared" si="428"/>
        <v>0.9932704339948355</v>
      </c>
      <c r="K141" s="17">
        <f t="shared" si="428"/>
        <v>0.63319098063659363</v>
      </c>
      <c r="L141" s="17">
        <f t="shared" ref="L141" si="429">L140</f>
        <v>1.2800999142227278</v>
      </c>
      <c r="M141" s="17">
        <f t="shared" ref="M141" si="430">M140</f>
        <v>1</v>
      </c>
      <c r="N141" s="17">
        <f t="shared" si="412"/>
        <v>1</v>
      </c>
      <c r="O141" s="17">
        <f t="shared" si="413"/>
        <v>0.94526225924720253</v>
      </c>
      <c r="P141" s="17">
        <f t="shared" si="413"/>
        <v>0.85803092515146839</v>
      </c>
      <c r="Q141" s="17">
        <f>IFERROR(INDEX('Model - Total 1'!EMBLEMFac20Fac23,MATCH(H141,'Model - Total 1'!$H$186:$H$306,0),MATCH($D$5,'Model - Total 1'!$C$185:$F$185,0)),Q140)</f>
        <v>0.24053207707224095</v>
      </c>
      <c r="R141" s="17">
        <f t="shared" si="405"/>
        <v>1.0149013653641263</v>
      </c>
      <c r="S141" s="17">
        <f>IFERROR(INDEX('Model - Total 1'!EMBLEMFac18Fac23,MATCH(H141,'Model - Total 1'!$BR$312:$BR$432,0),MATCH($B$4,'Model - Total 1'!$C$311:$BP$311,0)),S140)</f>
        <v>1.4800016260222473</v>
      </c>
      <c r="T141" s="17">
        <f t="shared" si="414"/>
        <v>1</v>
      </c>
      <c r="U141" s="17">
        <f t="shared" si="415"/>
        <v>6.9372434426581775E-3</v>
      </c>
      <c r="V141" s="40">
        <f t="shared" si="401"/>
        <v>1.3874486885316355E-2</v>
      </c>
    </row>
    <row r="142" spans="7:22" x14ac:dyDescent="0.3">
      <c r="G142" s="19">
        <f t="shared" si="241"/>
        <v>91</v>
      </c>
      <c r="H142" s="2" t="s">
        <v>367</v>
      </c>
      <c r="I142" s="17">
        <f t="shared" ref="I142:K142" si="431">I141</f>
        <v>2.9405363198156897E-2</v>
      </c>
      <c r="J142" s="17">
        <f t="shared" si="431"/>
        <v>0.9932704339948355</v>
      </c>
      <c r="K142" s="17">
        <f t="shared" si="431"/>
        <v>0.63319098063659363</v>
      </c>
      <c r="L142" s="17">
        <f t="shared" ref="L142" si="432">L141</f>
        <v>1.2800999142227278</v>
      </c>
      <c r="M142" s="17">
        <f t="shared" ref="M142" si="433">M141</f>
        <v>1</v>
      </c>
      <c r="N142" s="17">
        <f t="shared" si="412"/>
        <v>1</v>
      </c>
      <c r="O142" s="17">
        <f t="shared" si="413"/>
        <v>0.94526225924720253</v>
      </c>
      <c r="P142" s="17">
        <f t="shared" si="413"/>
        <v>0.85803092515146839</v>
      </c>
      <c r="Q142" s="17">
        <f>IFERROR(INDEX('Model - Total 1'!EMBLEMFac20Fac23,MATCH(H142,'Model - Total 1'!$H$186:$H$306,0),MATCH($D$5,'Model - Total 1'!$C$185:$F$185,0)),Q141)</f>
        <v>0.24053207707224095</v>
      </c>
      <c r="R142" s="17">
        <f t="shared" si="405"/>
        <v>1.0149013653641263</v>
      </c>
      <c r="S142" s="17">
        <f>IFERROR(INDEX('Model - Total 1'!EMBLEMFac18Fac23,MATCH(H142,'Model - Total 1'!$BR$312:$BR$432,0),MATCH($B$4,'Model - Total 1'!$C$311:$BP$311,0)),S141)</f>
        <v>1.4800016260222473</v>
      </c>
      <c r="T142" s="17">
        <f t="shared" si="414"/>
        <v>1</v>
      </c>
      <c r="U142" s="17">
        <f t="shared" si="415"/>
        <v>6.9372434426581775E-3</v>
      </c>
      <c r="V142" s="40">
        <f t="shared" si="401"/>
        <v>1.3874486885316355E-2</v>
      </c>
    </row>
    <row r="143" spans="7:22" x14ac:dyDescent="0.3">
      <c r="G143" s="19">
        <f t="shared" si="241"/>
        <v>91</v>
      </c>
      <c r="H143" s="2" t="s">
        <v>368</v>
      </c>
      <c r="I143" s="17">
        <f t="shared" ref="I143:K143" si="434">I142</f>
        <v>2.9405363198156897E-2</v>
      </c>
      <c r="J143" s="17">
        <f t="shared" si="434"/>
        <v>0.9932704339948355</v>
      </c>
      <c r="K143" s="17">
        <f t="shared" si="434"/>
        <v>0.63319098063659363</v>
      </c>
      <c r="L143" s="17">
        <f t="shared" ref="L143" si="435">L142</f>
        <v>1.2800999142227278</v>
      </c>
      <c r="M143" s="17">
        <f t="shared" ref="M143" si="436">M142</f>
        <v>1</v>
      </c>
      <c r="N143" s="17">
        <f t="shared" si="412"/>
        <v>1</v>
      </c>
      <c r="O143" s="17">
        <f t="shared" si="413"/>
        <v>0.94526225924720253</v>
      </c>
      <c r="P143" s="17">
        <f t="shared" si="413"/>
        <v>0.85803092515146839</v>
      </c>
      <c r="Q143" s="17">
        <f>IFERROR(INDEX('Model - Total 1'!EMBLEMFac20Fac23,MATCH(H143,'Model - Total 1'!$H$186:$H$306,0),MATCH($D$5,'Model - Total 1'!$C$185:$F$185,0)),Q142)</f>
        <v>0.24053207707224095</v>
      </c>
      <c r="R143" s="17">
        <f t="shared" si="405"/>
        <v>1.0149013653641263</v>
      </c>
      <c r="S143" s="17">
        <f>IFERROR(INDEX('Model - Total 1'!EMBLEMFac18Fac23,MATCH(H143,'Model - Total 1'!$BR$312:$BR$432,0),MATCH($B$4,'Model - Total 1'!$C$311:$BP$311,0)),S142)</f>
        <v>1.4800016260222473</v>
      </c>
      <c r="T143" s="17">
        <f t="shared" si="414"/>
        <v>1</v>
      </c>
      <c r="U143" s="17">
        <f t="shared" si="415"/>
        <v>6.9372434426581775E-3</v>
      </c>
      <c r="V143" s="40">
        <f t="shared" si="401"/>
        <v>1.3874486885316355E-2</v>
      </c>
    </row>
    <row r="144" spans="7:22" x14ac:dyDescent="0.3">
      <c r="G144" s="19">
        <f t="shared" si="241"/>
        <v>91</v>
      </c>
      <c r="H144" s="2" t="s">
        <v>369</v>
      </c>
      <c r="I144" s="17">
        <f t="shared" ref="I144:K144" si="437">I143</f>
        <v>2.9405363198156897E-2</v>
      </c>
      <c r="J144" s="17">
        <f t="shared" si="437"/>
        <v>0.9932704339948355</v>
      </c>
      <c r="K144" s="17">
        <f t="shared" si="437"/>
        <v>0.63319098063659363</v>
      </c>
      <c r="L144" s="17">
        <f t="shared" ref="L144" si="438">L143</f>
        <v>1.2800999142227278</v>
      </c>
      <c r="M144" s="17">
        <f t="shared" ref="M144" si="439">M143</f>
        <v>1</v>
      </c>
      <c r="N144" s="17">
        <f t="shared" si="412"/>
        <v>1</v>
      </c>
      <c r="O144" s="17">
        <f t="shared" si="413"/>
        <v>0.94526225924720253</v>
      </c>
      <c r="P144" s="17">
        <f t="shared" si="413"/>
        <v>0.85803092515146839</v>
      </c>
      <c r="Q144" s="17">
        <f>IFERROR(INDEX('Model - Total 1'!EMBLEMFac20Fac23,MATCH(H144,'Model - Total 1'!$H$186:$H$306,0),MATCH($D$5,'Model - Total 1'!$C$185:$F$185,0)),Q143)</f>
        <v>0.24053207707224095</v>
      </c>
      <c r="R144" s="17">
        <f t="shared" si="405"/>
        <v>1.0149013653641263</v>
      </c>
      <c r="S144" s="17">
        <f>IFERROR(INDEX('Model - Total 1'!EMBLEMFac18Fac23,MATCH(H144,'Model - Total 1'!$BR$312:$BR$432,0),MATCH($B$4,'Model - Total 1'!$C$311:$BP$311,0)),S143)</f>
        <v>1.4800016260222473</v>
      </c>
      <c r="T144" s="17">
        <f t="shared" si="414"/>
        <v>1</v>
      </c>
      <c r="U144" s="17">
        <f t="shared" si="415"/>
        <v>6.9372434426581775E-3</v>
      </c>
      <c r="V144" s="40">
        <f t="shared" si="401"/>
        <v>1.3874486885316355E-2</v>
      </c>
    </row>
    <row r="145" spans="7:22" x14ac:dyDescent="0.3">
      <c r="G145" s="19">
        <f t="shared" ref="G145:G208" si="440">G133+1</f>
        <v>91</v>
      </c>
      <c r="H145" s="2" t="s">
        <v>370</v>
      </c>
      <c r="I145" s="17">
        <f t="shared" ref="I145:K145" si="441">I144</f>
        <v>2.9405363198156897E-2</v>
      </c>
      <c r="J145" s="17">
        <f t="shared" si="441"/>
        <v>0.9932704339948355</v>
      </c>
      <c r="K145" s="17">
        <f t="shared" si="441"/>
        <v>0.63319098063659363</v>
      </c>
      <c r="L145" s="17">
        <f t="shared" ref="L145" si="442">L144</f>
        <v>1.2800999142227278</v>
      </c>
      <c r="M145" s="17">
        <f t="shared" ref="M145" si="443">M144</f>
        <v>1</v>
      </c>
      <c r="N145" s="17">
        <f t="shared" si="412"/>
        <v>1</v>
      </c>
      <c r="O145" s="17">
        <f t="shared" si="413"/>
        <v>0.94526225924720253</v>
      </c>
      <c r="P145" s="17">
        <f t="shared" si="413"/>
        <v>0.85803092515146839</v>
      </c>
      <c r="Q145" s="17">
        <f>IFERROR(INDEX('Model - Total 1'!EMBLEMFac20Fac23,MATCH(H145,'Model - Total 1'!$H$186:$H$306,0),MATCH($D$5,'Model - Total 1'!$C$185:$F$185,0)),Q144)</f>
        <v>0.24053207707224095</v>
      </c>
      <c r="R145" s="17">
        <f t="shared" si="405"/>
        <v>1.0149013653641263</v>
      </c>
      <c r="S145" s="17">
        <f>IFERROR(INDEX('Model - Total 1'!EMBLEMFac18Fac23,MATCH(H145,'Model - Total 1'!$BR$312:$BR$432,0),MATCH($B$4,'Model - Total 1'!$C$311:$BP$311,0)),S144)</f>
        <v>1.4800016260222473</v>
      </c>
      <c r="T145" s="17">
        <f t="shared" si="414"/>
        <v>1</v>
      </c>
      <c r="U145" s="17">
        <f t="shared" si="415"/>
        <v>6.9372434426581775E-3</v>
      </c>
      <c r="V145" s="40">
        <f t="shared" si="401"/>
        <v>1.3874486885316355E-2</v>
      </c>
    </row>
    <row r="146" spans="7:22" x14ac:dyDescent="0.3">
      <c r="G146" s="19">
        <f t="shared" si="440"/>
        <v>91</v>
      </c>
      <c r="H146" s="2" t="s">
        <v>371</v>
      </c>
      <c r="I146" s="17">
        <f t="shared" ref="I146:K146" si="444">I145</f>
        <v>2.9405363198156897E-2</v>
      </c>
      <c r="J146" s="17">
        <f t="shared" si="444"/>
        <v>0.9932704339948355</v>
      </c>
      <c r="K146" s="17">
        <f t="shared" si="444"/>
        <v>0.63319098063659363</v>
      </c>
      <c r="L146" s="17">
        <f t="shared" ref="L146" si="445">L145</f>
        <v>1.2800999142227278</v>
      </c>
      <c r="M146" s="17">
        <f t="shared" ref="M146" si="446">M145</f>
        <v>1</v>
      </c>
      <c r="N146" s="17">
        <f t="shared" si="412"/>
        <v>1</v>
      </c>
      <c r="O146" s="17">
        <f t="shared" si="413"/>
        <v>0.94526225924720253</v>
      </c>
      <c r="P146" s="17">
        <f t="shared" si="413"/>
        <v>0.85803092515146839</v>
      </c>
      <c r="Q146" s="17">
        <f>IFERROR(INDEX('Model - Total 1'!EMBLEMFac20Fac23,MATCH(H146,'Model - Total 1'!$H$186:$H$306,0),MATCH($D$5,'Model - Total 1'!$C$185:$F$185,0)),Q145)</f>
        <v>0.24053207707224095</v>
      </c>
      <c r="R146" s="17">
        <f t="shared" si="405"/>
        <v>1.0149013653641263</v>
      </c>
      <c r="S146" s="17">
        <f>IFERROR(INDEX('Model - Total 1'!EMBLEMFac18Fac23,MATCH(H146,'Model - Total 1'!$BR$312:$BR$432,0),MATCH($B$4,'Model - Total 1'!$C$311:$BP$311,0)),S145)</f>
        <v>1.4800016260222473</v>
      </c>
      <c r="T146" s="17">
        <f t="shared" si="414"/>
        <v>1</v>
      </c>
      <c r="U146" s="17">
        <f t="shared" si="415"/>
        <v>6.9372434426581775E-3</v>
      </c>
      <c r="V146" s="40">
        <f t="shared" si="401"/>
        <v>1.3874486885316355E-2</v>
      </c>
    </row>
    <row r="147" spans="7:22" x14ac:dyDescent="0.3">
      <c r="G147" s="19">
        <f t="shared" si="440"/>
        <v>91</v>
      </c>
      <c r="H147" s="2" t="s">
        <v>372</v>
      </c>
      <c r="I147" s="17">
        <f t="shared" ref="I147:K147" si="447">I146</f>
        <v>2.9405363198156897E-2</v>
      </c>
      <c r="J147" s="17">
        <f t="shared" si="447"/>
        <v>0.9932704339948355</v>
      </c>
      <c r="K147" s="17">
        <f t="shared" si="447"/>
        <v>0.63319098063659363</v>
      </c>
      <c r="L147" s="17">
        <f t="shared" ref="L147" si="448">L146</f>
        <v>1.2800999142227278</v>
      </c>
      <c r="M147" s="17">
        <f t="shared" ref="M147" si="449">M146</f>
        <v>1</v>
      </c>
      <c r="N147" s="17">
        <f t="shared" si="412"/>
        <v>1</v>
      </c>
      <c r="O147" s="17">
        <f t="shared" si="413"/>
        <v>0.94526225924720253</v>
      </c>
      <c r="P147" s="17">
        <f t="shared" si="413"/>
        <v>0.85803092515146839</v>
      </c>
      <c r="Q147" s="17">
        <f>IFERROR(INDEX('Model - Total 1'!EMBLEMFac20Fac23,MATCH(H147,'Model - Total 1'!$H$186:$H$306,0),MATCH($D$5,'Model - Total 1'!$C$185:$F$185,0)),Q146)</f>
        <v>0.24053207707224095</v>
      </c>
      <c r="R147" s="17">
        <f t="shared" si="405"/>
        <v>1.0149013653641263</v>
      </c>
      <c r="S147" s="17">
        <f>IFERROR(INDEX('Model - Total 1'!EMBLEMFac18Fac23,MATCH(H147,'Model - Total 1'!$BR$312:$BR$432,0),MATCH($B$4,'Model - Total 1'!$C$311:$BP$311,0)),S146)</f>
        <v>1.4800016260222473</v>
      </c>
      <c r="T147" s="17">
        <f t="shared" si="414"/>
        <v>1</v>
      </c>
      <c r="U147" s="17">
        <f t="shared" si="415"/>
        <v>6.9372434426581775E-3</v>
      </c>
      <c r="V147" s="40">
        <f t="shared" si="401"/>
        <v>1.3874486885316355E-2</v>
      </c>
    </row>
    <row r="148" spans="7:22" x14ac:dyDescent="0.3">
      <c r="G148" s="19">
        <f t="shared" si="440"/>
        <v>92</v>
      </c>
      <c r="H148" s="2" t="s">
        <v>373</v>
      </c>
      <c r="I148" s="17">
        <f t="shared" ref="I148:K148" si="450">I147</f>
        <v>2.9405363198156897E-2</v>
      </c>
      <c r="J148" s="17">
        <f t="shared" si="450"/>
        <v>0.9932704339948355</v>
      </c>
      <c r="K148" s="17">
        <f t="shared" si="450"/>
        <v>0.63319098063659363</v>
      </c>
      <c r="L148" s="17">
        <f t="shared" ref="L148" si="451">L147</f>
        <v>1.2800999142227278</v>
      </c>
      <c r="M148" s="17">
        <f t="shared" ref="M148" si="452">M147</f>
        <v>1</v>
      </c>
      <c r="N148" s="17">
        <f t="shared" si="412"/>
        <v>1</v>
      </c>
      <c r="O148" s="17">
        <f t="shared" si="413"/>
        <v>0.94526225924720253</v>
      </c>
      <c r="P148" s="17">
        <f t="shared" si="413"/>
        <v>0.85803092515146839</v>
      </c>
      <c r="Q148" s="17">
        <f>IFERROR(INDEX('Model - Total 1'!EMBLEMFac20Fac23,MATCH(H148,'Model - Total 1'!$H$186:$H$306,0),MATCH($D$5,'Model - Total 1'!$C$185:$F$185,0)),Q147)</f>
        <v>0.24053207707224095</v>
      </c>
      <c r="R148" s="17">
        <f t="shared" si="405"/>
        <v>1.0149013653641263</v>
      </c>
      <c r="S148" s="17">
        <f>IFERROR(INDEX('Model - Total 1'!EMBLEMFac18Fac23,MATCH(H148,'Model - Total 1'!$BR$312:$BR$432,0),MATCH($B$4,'Model - Total 1'!$C$311:$BP$311,0)),S147)</f>
        <v>1.4800016260222473</v>
      </c>
      <c r="T148" s="17">
        <f t="shared" si="414"/>
        <v>1</v>
      </c>
      <c r="U148" s="17">
        <f t="shared" si="415"/>
        <v>6.9372434426581775E-3</v>
      </c>
      <c r="V148" s="40">
        <f t="shared" si="401"/>
        <v>1.3874486885316355E-2</v>
      </c>
    </row>
    <row r="149" spans="7:22" x14ac:dyDescent="0.3">
      <c r="G149" s="19">
        <f t="shared" si="440"/>
        <v>92</v>
      </c>
      <c r="H149" s="2" t="s">
        <v>374</v>
      </c>
      <c r="I149" s="17">
        <f t="shared" ref="I149:K149" si="453">I148</f>
        <v>2.9405363198156897E-2</v>
      </c>
      <c r="J149" s="17">
        <f t="shared" si="453"/>
        <v>0.9932704339948355</v>
      </c>
      <c r="K149" s="17">
        <f t="shared" si="453"/>
        <v>0.63319098063659363</v>
      </c>
      <c r="L149" s="17">
        <f t="shared" ref="L149" si="454">L148</f>
        <v>1.2800999142227278</v>
      </c>
      <c r="M149" s="17">
        <f t="shared" ref="M149" si="455">M148</f>
        <v>1</v>
      </c>
      <c r="N149" s="17">
        <f t="shared" si="412"/>
        <v>1</v>
      </c>
      <c r="O149" s="17">
        <f t="shared" si="413"/>
        <v>0.94526225924720253</v>
      </c>
      <c r="P149" s="17">
        <f t="shared" si="413"/>
        <v>0.85803092515146839</v>
      </c>
      <c r="Q149" s="17">
        <f>IFERROR(INDEX('Model - Total 1'!EMBLEMFac20Fac23,MATCH(H149,'Model - Total 1'!$H$186:$H$306,0),MATCH($D$5,'Model - Total 1'!$C$185:$F$185,0)),Q148)</f>
        <v>0.24053207707224095</v>
      </c>
      <c r="R149" s="17">
        <f t="shared" si="405"/>
        <v>1.0149013653641263</v>
      </c>
      <c r="S149" s="17">
        <f>IFERROR(INDEX('Model - Total 1'!EMBLEMFac18Fac23,MATCH(H149,'Model - Total 1'!$BR$312:$BR$432,0),MATCH($B$4,'Model - Total 1'!$C$311:$BP$311,0)),S148)</f>
        <v>1.4800016260222473</v>
      </c>
      <c r="T149" s="17">
        <f t="shared" si="414"/>
        <v>1</v>
      </c>
      <c r="U149" s="17">
        <f t="shared" si="415"/>
        <v>6.9372434426581775E-3</v>
      </c>
      <c r="V149" s="40">
        <f t="shared" si="401"/>
        <v>1.3874486885316355E-2</v>
      </c>
    </row>
    <row r="150" spans="7:22" x14ac:dyDescent="0.3">
      <c r="G150" s="19">
        <f t="shared" si="440"/>
        <v>92</v>
      </c>
      <c r="H150" s="2" t="s">
        <v>375</v>
      </c>
      <c r="I150" s="17">
        <f t="shared" ref="I150:K150" si="456">I149</f>
        <v>2.9405363198156897E-2</v>
      </c>
      <c r="J150" s="17">
        <f t="shared" si="456"/>
        <v>0.9932704339948355</v>
      </c>
      <c r="K150" s="17">
        <f t="shared" si="456"/>
        <v>0.63319098063659363</v>
      </c>
      <c r="L150" s="17">
        <f t="shared" ref="L150" si="457">L149</f>
        <v>1.2800999142227278</v>
      </c>
      <c r="M150" s="17">
        <f t="shared" ref="M150" si="458">M149</f>
        <v>1</v>
      </c>
      <c r="N150" s="17">
        <f t="shared" si="412"/>
        <v>1</v>
      </c>
      <c r="O150" s="17">
        <f t="shared" si="413"/>
        <v>0.94526225924720253</v>
      </c>
      <c r="P150" s="17">
        <f t="shared" si="413"/>
        <v>0.85803092515146839</v>
      </c>
      <c r="Q150" s="17">
        <f>IFERROR(INDEX('Model - Total 1'!EMBLEMFac20Fac23,MATCH(H150,'Model - Total 1'!$H$186:$H$306,0),MATCH($D$5,'Model - Total 1'!$C$185:$F$185,0)),Q149)</f>
        <v>0.24053207707224095</v>
      </c>
      <c r="R150" s="17">
        <f t="shared" si="405"/>
        <v>1.0149013653641263</v>
      </c>
      <c r="S150" s="17">
        <f>IFERROR(INDEX('Model - Total 1'!EMBLEMFac18Fac23,MATCH(H150,'Model - Total 1'!$BR$312:$BR$432,0),MATCH($B$4,'Model - Total 1'!$C$311:$BP$311,0)),S149)</f>
        <v>1.4800016260222473</v>
      </c>
      <c r="T150" s="17">
        <f t="shared" si="414"/>
        <v>1</v>
      </c>
      <c r="U150" s="17">
        <f t="shared" si="415"/>
        <v>6.9372434426581775E-3</v>
      </c>
      <c r="V150" s="40">
        <f t="shared" si="401"/>
        <v>1.3874486885316355E-2</v>
      </c>
    </row>
    <row r="151" spans="7:22" x14ac:dyDescent="0.3">
      <c r="G151" s="19">
        <f t="shared" si="440"/>
        <v>92</v>
      </c>
      <c r="H151" s="2" t="s">
        <v>376</v>
      </c>
      <c r="I151" s="17">
        <f t="shared" ref="I151:K151" si="459">I150</f>
        <v>2.9405363198156897E-2</v>
      </c>
      <c r="J151" s="17">
        <f t="shared" si="459"/>
        <v>0.9932704339948355</v>
      </c>
      <c r="K151" s="17">
        <f t="shared" si="459"/>
        <v>0.63319098063659363</v>
      </c>
      <c r="L151" s="17">
        <f t="shared" ref="L151" si="460">L150</f>
        <v>1.2800999142227278</v>
      </c>
      <c r="M151" s="17">
        <f t="shared" ref="M151" si="461">M150</f>
        <v>1</v>
      </c>
      <c r="N151" s="17">
        <f t="shared" si="412"/>
        <v>1</v>
      </c>
      <c r="O151" s="17">
        <f t="shared" si="413"/>
        <v>0.94526225924720253</v>
      </c>
      <c r="P151" s="17">
        <f t="shared" si="413"/>
        <v>0.85803092515146839</v>
      </c>
      <c r="Q151" s="17">
        <f>IFERROR(INDEX('Model - Total 1'!EMBLEMFac20Fac23,MATCH(H151,'Model - Total 1'!$H$186:$H$306,0),MATCH($D$5,'Model - Total 1'!$C$185:$F$185,0)),Q150)</f>
        <v>0.24053207707224095</v>
      </c>
      <c r="R151" s="17">
        <f t="shared" si="405"/>
        <v>1.0149013653641263</v>
      </c>
      <c r="S151" s="17">
        <f>IFERROR(INDEX('Model - Total 1'!EMBLEMFac18Fac23,MATCH(H151,'Model - Total 1'!$BR$312:$BR$432,0),MATCH($B$4,'Model - Total 1'!$C$311:$BP$311,0)),S150)</f>
        <v>1.4800016260222473</v>
      </c>
      <c r="T151" s="17">
        <f t="shared" si="414"/>
        <v>1</v>
      </c>
      <c r="U151" s="17">
        <f t="shared" si="415"/>
        <v>6.9372434426581775E-3</v>
      </c>
      <c r="V151" s="40">
        <f t="shared" si="401"/>
        <v>1.3874486885316355E-2</v>
      </c>
    </row>
    <row r="152" spans="7:22" x14ac:dyDescent="0.3">
      <c r="G152" s="19">
        <f t="shared" si="440"/>
        <v>92</v>
      </c>
      <c r="H152" s="2" t="s">
        <v>377</v>
      </c>
      <c r="I152" s="17">
        <f t="shared" ref="I152:K152" si="462">I151</f>
        <v>2.9405363198156897E-2</v>
      </c>
      <c r="J152" s="17">
        <f t="shared" si="462"/>
        <v>0.9932704339948355</v>
      </c>
      <c r="K152" s="17">
        <f t="shared" si="462"/>
        <v>0.63319098063659363</v>
      </c>
      <c r="L152" s="17">
        <f t="shared" ref="L152" si="463">L151</f>
        <v>1.2800999142227278</v>
      </c>
      <c r="M152" s="17">
        <f t="shared" ref="M152" si="464">M151</f>
        <v>1</v>
      </c>
      <c r="N152" s="17">
        <f t="shared" si="412"/>
        <v>1</v>
      </c>
      <c r="O152" s="17">
        <f t="shared" si="413"/>
        <v>0.94526225924720253</v>
      </c>
      <c r="P152" s="17">
        <f t="shared" si="413"/>
        <v>0.85803092515146839</v>
      </c>
      <c r="Q152" s="17">
        <f>IFERROR(INDEX('Model - Total 1'!EMBLEMFac20Fac23,MATCH(H152,'Model - Total 1'!$H$186:$H$306,0),MATCH($D$5,'Model - Total 1'!$C$185:$F$185,0)),Q151)</f>
        <v>0.24053207707224095</v>
      </c>
      <c r="R152" s="17">
        <f t="shared" si="405"/>
        <v>1.0149013653641263</v>
      </c>
      <c r="S152" s="17">
        <f>IFERROR(INDEX('Model - Total 1'!EMBLEMFac18Fac23,MATCH(H152,'Model - Total 1'!$BR$312:$BR$432,0),MATCH($B$4,'Model - Total 1'!$C$311:$BP$311,0)),S151)</f>
        <v>1.4800016260222473</v>
      </c>
      <c r="T152" s="17">
        <f t="shared" si="414"/>
        <v>1</v>
      </c>
      <c r="U152" s="17">
        <f t="shared" si="415"/>
        <v>6.9372434426581775E-3</v>
      </c>
      <c r="V152" s="40">
        <f t="shared" si="401"/>
        <v>1.3874486885316355E-2</v>
      </c>
    </row>
    <row r="153" spans="7:22" x14ac:dyDescent="0.3">
      <c r="G153" s="19">
        <f t="shared" si="440"/>
        <v>92</v>
      </c>
      <c r="H153" s="2" t="s">
        <v>378</v>
      </c>
      <c r="I153" s="17">
        <f t="shared" ref="I153:K153" si="465">I152</f>
        <v>2.9405363198156897E-2</v>
      </c>
      <c r="J153" s="17">
        <f t="shared" si="465"/>
        <v>0.9932704339948355</v>
      </c>
      <c r="K153" s="17">
        <f t="shared" si="465"/>
        <v>0.63319098063659363</v>
      </c>
      <c r="L153" s="17">
        <f t="shared" ref="L153" si="466">L152</f>
        <v>1.2800999142227278</v>
      </c>
      <c r="M153" s="17">
        <f t="shared" ref="M153" si="467">M152</f>
        <v>1</v>
      </c>
      <c r="N153" s="17">
        <f t="shared" si="412"/>
        <v>1</v>
      </c>
      <c r="O153" s="17">
        <f t="shared" si="413"/>
        <v>0.94526225924720253</v>
      </c>
      <c r="P153" s="17">
        <f t="shared" si="413"/>
        <v>0.85803092515146839</v>
      </c>
      <c r="Q153" s="17">
        <f>IFERROR(INDEX('Model - Total 1'!EMBLEMFac20Fac23,MATCH(H153,'Model - Total 1'!$H$186:$H$306,0),MATCH($D$5,'Model - Total 1'!$C$185:$F$185,0)),Q152)</f>
        <v>0.24053207707224095</v>
      </c>
      <c r="R153" s="17">
        <f t="shared" si="405"/>
        <v>1.0149013653641263</v>
      </c>
      <c r="S153" s="17">
        <f>IFERROR(INDEX('Model - Total 1'!EMBLEMFac18Fac23,MATCH(H153,'Model - Total 1'!$BR$312:$BR$432,0),MATCH($B$4,'Model - Total 1'!$C$311:$BP$311,0)),S152)</f>
        <v>1.4800016260222473</v>
      </c>
      <c r="T153" s="17">
        <f t="shared" si="414"/>
        <v>1</v>
      </c>
      <c r="U153" s="17">
        <f t="shared" si="415"/>
        <v>6.9372434426581775E-3</v>
      </c>
      <c r="V153" s="40">
        <f t="shared" si="401"/>
        <v>1.3874486885316355E-2</v>
      </c>
    </row>
    <row r="154" spans="7:22" x14ac:dyDescent="0.3">
      <c r="G154" s="19">
        <f t="shared" si="440"/>
        <v>92</v>
      </c>
      <c r="H154" s="2" t="s">
        <v>379</v>
      </c>
      <c r="I154" s="17">
        <f t="shared" ref="I154:K154" si="468">I153</f>
        <v>2.9405363198156897E-2</v>
      </c>
      <c r="J154" s="17">
        <f t="shared" si="468"/>
        <v>0.9932704339948355</v>
      </c>
      <c r="K154" s="17">
        <f t="shared" si="468"/>
        <v>0.63319098063659363</v>
      </c>
      <c r="L154" s="17">
        <f t="shared" ref="L154" si="469">L153</f>
        <v>1.2800999142227278</v>
      </c>
      <c r="M154" s="17">
        <f t="shared" ref="M154" si="470">M153</f>
        <v>1</v>
      </c>
      <c r="N154" s="17">
        <f t="shared" si="412"/>
        <v>1</v>
      </c>
      <c r="O154" s="17">
        <f t="shared" si="413"/>
        <v>0.94526225924720253</v>
      </c>
      <c r="P154" s="17">
        <f t="shared" si="413"/>
        <v>0.85803092515146839</v>
      </c>
      <c r="Q154" s="17">
        <f>IFERROR(INDEX('Model - Total 1'!EMBLEMFac20Fac23,MATCH(H154,'Model - Total 1'!$H$186:$H$306,0),MATCH($D$5,'Model - Total 1'!$C$185:$F$185,0)),Q153)</f>
        <v>0.24053207707224095</v>
      </c>
      <c r="R154" s="17">
        <f t="shared" si="405"/>
        <v>1.0149013653641263</v>
      </c>
      <c r="S154" s="17">
        <f>IFERROR(INDEX('Model - Total 1'!EMBLEMFac18Fac23,MATCH(H154,'Model - Total 1'!$BR$312:$BR$432,0),MATCH($B$4,'Model - Total 1'!$C$311:$BP$311,0)),S153)</f>
        <v>1.4800016260222473</v>
      </c>
      <c r="T154" s="17">
        <f t="shared" si="414"/>
        <v>1</v>
      </c>
      <c r="U154" s="17">
        <f t="shared" si="415"/>
        <v>6.9372434426581775E-3</v>
      </c>
      <c r="V154" s="40">
        <f t="shared" si="401"/>
        <v>1.3874486885316355E-2</v>
      </c>
    </row>
    <row r="155" spans="7:22" x14ac:dyDescent="0.3">
      <c r="G155" s="19">
        <f t="shared" si="440"/>
        <v>92</v>
      </c>
      <c r="H155" s="2" t="s">
        <v>380</v>
      </c>
      <c r="I155" s="17">
        <f t="shared" ref="I155:K155" si="471">I154</f>
        <v>2.9405363198156897E-2</v>
      </c>
      <c r="J155" s="17">
        <f t="shared" si="471"/>
        <v>0.9932704339948355</v>
      </c>
      <c r="K155" s="17">
        <f t="shared" si="471"/>
        <v>0.63319098063659363</v>
      </c>
      <c r="L155" s="17">
        <f t="shared" ref="L155" si="472">L154</f>
        <v>1.2800999142227278</v>
      </c>
      <c r="M155" s="17">
        <f t="shared" ref="M155" si="473">M154</f>
        <v>1</v>
      </c>
      <c r="N155" s="17">
        <f t="shared" si="412"/>
        <v>1</v>
      </c>
      <c r="O155" s="17">
        <f t="shared" si="413"/>
        <v>0.94526225924720253</v>
      </c>
      <c r="P155" s="17">
        <f t="shared" si="413"/>
        <v>0.85803092515146839</v>
      </c>
      <c r="Q155" s="17">
        <f>IFERROR(INDEX('Model - Total 1'!EMBLEMFac20Fac23,MATCH(H155,'Model - Total 1'!$H$186:$H$306,0),MATCH($D$5,'Model - Total 1'!$C$185:$F$185,0)),Q154)</f>
        <v>0.24053207707224095</v>
      </c>
      <c r="R155" s="17">
        <f t="shared" si="405"/>
        <v>1.0149013653641263</v>
      </c>
      <c r="S155" s="17">
        <f>IFERROR(INDEX('Model - Total 1'!EMBLEMFac18Fac23,MATCH(H155,'Model - Total 1'!$BR$312:$BR$432,0),MATCH($B$4,'Model - Total 1'!$C$311:$BP$311,0)),S154)</f>
        <v>1.4800016260222473</v>
      </c>
      <c r="T155" s="17">
        <f t="shared" si="414"/>
        <v>1</v>
      </c>
      <c r="U155" s="17">
        <f t="shared" si="415"/>
        <v>6.9372434426581775E-3</v>
      </c>
      <c r="V155" s="40">
        <f t="shared" si="401"/>
        <v>1.3874486885316355E-2</v>
      </c>
    </row>
    <row r="156" spans="7:22" x14ac:dyDescent="0.3">
      <c r="G156" s="19">
        <f t="shared" si="440"/>
        <v>92</v>
      </c>
      <c r="H156" s="2" t="s">
        <v>381</v>
      </c>
      <c r="I156" s="17">
        <f t="shared" ref="I156:K156" si="474">I155</f>
        <v>2.9405363198156897E-2</v>
      </c>
      <c r="J156" s="17">
        <f t="shared" si="474"/>
        <v>0.9932704339948355</v>
      </c>
      <c r="K156" s="17">
        <f t="shared" si="474"/>
        <v>0.63319098063659363</v>
      </c>
      <c r="L156" s="17">
        <f t="shared" ref="L156" si="475">L155</f>
        <v>1.2800999142227278</v>
      </c>
      <c r="M156" s="17">
        <f t="shared" ref="M156" si="476">M155</f>
        <v>1</v>
      </c>
      <c r="N156" s="17">
        <f t="shared" si="412"/>
        <v>1</v>
      </c>
      <c r="O156" s="17">
        <f t="shared" si="413"/>
        <v>0.94526225924720253</v>
      </c>
      <c r="P156" s="17">
        <f t="shared" si="413"/>
        <v>0.85803092515146839</v>
      </c>
      <c r="Q156" s="17">
        <f>IFERROR(INDEX('Model - Total 1'!EMBLEMFac20Fac23,MATCH(H156,'Model - Total 1'!$H$186:$H$306,0),MATCH($D$5,'Model - Total 1'!$C$185:$F$185,0)),Q155)</f>
        <v>0.24053207707224095</v>
      </c>
      <c r="R156" s="17">
        <f t="shared" si="405"/>
        <v>1.0149013653641263</v>
      </c>
      <c r="S156" s="17">
        <f>IFERROR(INDEX('Model - Total 1'!EMBLEMFac18Fac23,MATCH(H156,'Model - Total 1'!$BR$312:$BR$432,0),MATCH($B$4,'Model - Total 1'!$C$311:$BP$311,0)),S155)</f>
        <v>1.4800016260222473</v>
      </c>
      <c r="T156" s="17">
        <f t="shared" si="414"/>
        <v>1</v>
      </c>
      <c r="U156" s="17">
        <f t="shared" si="415"/>
        <v>6.9372434426581775E-3</v>
      </c>
      <c r="V156" s="40">
        <f t="shared" si="401"/>
        <v>1.3874486885316355E-2</v>
      </c>
    </row>
    <row r="157" spans="7:22" x14ac:dyDescent="0.3">
      <c r="G157" s="19">
        <f t="shared" si="440"/>
        <v>92</v>
      </c>
      <c r="H157" s="2" t="s">
        <v>382</v>
      </c>
      <c r="I157" s="17">
        <f t="shared" ref="I157:K157" si="477">I156</f>
        <v>2.9405363198156897E-2</v>
      </c>
      <c r="J157" s="17">
        <f t="shared" si="477"/>
        <v>0.9932704339948355</v>
      </c>
      <c r="K157" s="17">
        <f t="shared" si="477"/>
        <v>0.63319098063659363</v>
      </c>
      <c r="L157" s="17">
        <f t="shared" ref="L157" si="478">L156</f>
        <v>1.2800999142227278</v>
      </c>
      <c r="M157" s="17">
        <f t="shared" ref="M157" si="479">M156</f>
        <v>1</v>
      </c>
      <c r="N157" s="17">
        <f t="shared" si="412"/>
        <v>1</v>
      </c>
      <c r="O157" s="17">
        <f t="shared" si="413"/>
        <v>0.94526225924720253</v>
      </c>
      <c r="P157" s="17">
        <f t="shared" si="413"/>
        <v>0.85803092515146839</v>
      </c>
      <c r="Q157" s="17">
        <f>IFERROR(INDEX('Model - Total 1'!EMBLEMFac20Fac23,MATCH(H157,'Model - Total 1'!$H$186:$H$306,0),MATCH($D$5,'Model - Total 1'!$C$185:$F$185,0)),Q156)</f>
        <v>0.24053207707224095</v>
      </c>
      <c r="R157" s="17">
        <f t="shared" si="405"/>
        <v>1.0149013653641263</v>
      </c>
      <c r="S157" s="17">
        <f>IFERROR(INDEX('Model - Total 1'!EMBLEMFac18Fac23,MATCH(H157,'Model - Total 1'!$BR$312:$BR$432,0),MATCH($B$4,'Model - Total 1'!$C$311:$BP$311,0)),S156)</f>
        <v>1.4800016260222473</v>
      </c>
      <c r="T157" s="17">
        <f t="shared" si="414"/>
        <v>1</v>
      </c>
      <c r="U157" s="17">
        <f t="shared" si="415"/>
        <v>6.9372434426581775E-3</v>
      </c>
      <c r="V157" s="40">
        <f t="shared" si="401"/>
        <v>1.3874486885316355E-2</v>
      </c>
    </row>
    <row r="158" spans="7:22" x14ac:dyDescent="0.3">
      <c r="G158" s="19">
        <f t="shared" si="440"/>
        <v>92</v>
      </c>
      <c r="H158" s="2" t="s">
        <v>383</v>
      </c>
      <c r="I158" s="17">
        <f t="shared" ref="I158:K158" si="480">I157</f>
        <v>2.9405363198156897E-2</v>
      </c>
      <c r="J158" s="17">
        <f t="shared" si="480"/>
        <v>0.9932704339948355</v>
      </c>
      <c r="K158" s="17">
        <f t="shared" si="480"/>
        <v>0.63319098063659363</v>
      </c>
      <c r="L158" s="17">
        <f t="shared" ref="L158" si="481">L157</f>
        <v>1.2800999142227278</v>
      </c>
      <c r="M158" s="17">
        <f t="shared" ref="M158" si="482">M157</f>
        <v>1</v>
      </c>
      <c r="N158" s="17">
        <f t="shared" si="412"/>
        <v>1</v>
      </c>
      <c r="O158" s="17">
        <f t="shared" si="413"/>
        <v>0.94526225924720253</v>
      </c>
      <c r="P158" s="17">
        <f t="shared" si="413"/>
        <v>0.85803092515146839</v>
      </c>
      <c r="Q158" s="17">
        <f>IFERROR(INDEX('Model - Total 1'!EMBLEMFac20Fac23,MATCH(H158,'Model - Total 1'!$H$186:$H$306,0),MATCH($D$5,'Model - Total 1'!$C$185:$F$185,0)),Q157)</f>
        <v>0.24053207707224095</v>
      </c>
      <c r="R158" s="17">
        <f t="shared" si="405"/>
        <v>1.0149013653641263</v>
      </c>
      <c r="S158" s="17">
        <f>IFERROR(INDEX('Model - Total 1'!EMBLEMFac18Fac23,MATCH(H158,'Model - Total 1'!$BR$312:$BR$432,0),MATCH($B$4,'Model - Total 1'!$C$311:$BP$311,0)),S157)</f>
        <v>1.4800016260222473</v>
      </c>
      <c r="T158" s="17">
        <f t="shared" si="414"/>
        <v>1</v>
      </c>
      <c r="U158" s="17">
        <f t="shared" si="415"/>
        <v>6.9372434426581775E-3</v>
      </c>
      <c r="V158" s="40">
        <f t="shared" si="401"/>
        <v>1.3874486885316355E-2</v>
      </c>
    </row>
    <row r="159" spans="7:22" x14ac:dyDescent="0.3">
      <c r="G159" s="19">
        <f t="shared" si="440"/>
        <v>92</v>
      </c>
      <c r="H159" s="2" t="s">
        <v>384</v>
      </c>
      <c r="I159" s="17">
        <f t="shared" ref="I159:K159" si="483">I158</f>
        <v>2.9405363198156897E-2</v>
      </c>
      <c r="J159" s="17">
        <f t="shared" si="483"/>
        <v>0.9932704339948355</v>
      </c>
      <c r="K159" s="17">
        <f t="shared" si="483"/>
        <v>0.63319098063659363</v>
      </c>
      <c r="L159" s="17">
        <f t="shared" ref="L159" si="484">L158</f>
        <v>1.2800999142227278</v>
      </c>
      <c r="M159" s="17">
        <f t="shared" ref="M159" si="485">M158</f>
        <v>1</v>
      </c>
      <c r="N159" s="17">
        <f t="shared" si="412"/>
        <v>1</v>
      </c>
      <c r="O159" s="17">
        <f t="shared" si="413"/>
        <v>0.94526225924720253</v>
      </c>
      <c r="P159" s="17">
        <f t="shared" si="413"/>
        <v>0.85803092515146839</v>
      </c>
      <c r="Q159" s="17">
        <f>IFERROR(INDEX('Model - Total 1'!EMBLEMFac20Fac23,MATCH(H159,'Model - Total 1'!$H$186:$H$306,0),MATCH($D$5,'Model - Total 1'!$C$185:$F$185,0)),Q158)</f>
        <v>0.24053207707224095</v>
      </c>
      <c r="R159" s="17">
        <f t="shared" si="405"/>
        <v>1.0149013653641263</v>
      </c>
      <c r="S159" s="17">
        <f>IFERROR(INDEX('Model - Total 1'!EMBLEMFac18Fac23,MATCH(H159,'Model - Total 1'!$BR$312:$BR$432,0),MATCH($B$4,'Model - Total 1'!$C$311:$BP$311,0)),S158)</f>
        <v>1.4800016260222473</v>
      </c>
      <c r="T159" s="17">
        <f t="shared" si="414"/>
        <v>1</v>
      </c>
      <c r="U159" s="17">
        <f t="shared" si="415"/>
        <v>6.9372434426581775E-3</v>
      </c>
      <c r="V159" s="40">
        <f t="shared" si="401"/>
        <v>1.3874486885316355E-2</v>
      </c>
    </row>
    <row r="160" spans="7:22" x14ac:dyDescent="0.3">
      <c r="G160" s="19">
        <f t="shared" si="440"/>
        <v>93</v>
      </c>
      <c r="H160" s="2" t="s">
        <v>385</v>
      </c>
      <c r="I160" s="17">
        <f t="shared" ref="I160:K160" si="486">I159</f>
        <v>2.9405363198156897E-2</v>
      </c>
      <c r="J160" s="17">
        <f t="shared" si="486"/>
        <v>0.9932704339948355</v>
      </c>
      <c r="K160" s="17">
        <f t="shared" si="486"/>
        <v>0.63319098063659363</v>
      </c>
      <c r="L160" s="17">
        <f t="shared" ref="L160" si="487">L159</f>
        <v>1.2800999142227278</v>
      </c>
      <c r="M160" s="17">
        <f t="shared" ref="M160" si="488">M159</f>
        <v>1</v>
      </c>
      <c r="N160" s="17">
        <f t="shared" si="412"/>
        <v>1</v>
      </c>
      <c r="O160" s="17">
        <f t="shared" si="413"/>
        <v>0.94526225924720253</v>
      </c>
      <c r="P160" s="17">
        <f t="shared" si="413"/>
        <v>0.85803092515146839</v>
      </c>
      <c r="Q160" s="17">
        <f>IFERROR(INDEX('Model - Total 1'!EMBLEMFac20Fac23,MATCH(H160,'Model - Total 1'!$H$186:$H$306,0),MATCH($D$5,'Model - Total 1'!$C$185:$F$185,0)),Q159)</f>
        <v>0.24053207707224095</v>
      </c>
      <c r="R160" s="17">
        <f t="shared" si="405"/>
        <v>1.0149013653641263</v>
      </c>
      <c r="S160" s="17">
        <f>IFERROR(INDEX('Model - Total 1'!EMBLEMFac18Fac23,MATCH(H160,'Model - Total 1'!$BR$312:$BR$432,0),MATCH($B$4,'Model - Total 1'!$C$311:$BP$311,0)),S159)</f>
        <v>1.4800016260222473</v>
      </c>
      <c r="T160" s="17">
        <f t="shared" si="414"/>
        <v>1</v>
      </c>
      <c r="U160" s="17">
        <f t="shared" si="415"/>
        <v>6.9372434426581775E-3</v>
      </c>
      <c r="V160" s="40">
        <f t="shared" si="401"/>
        <v>1.3874486885316355E-2</v>
      </c>
    </row>
    <row r="161" spans="7:22" x14ac:dyDescent="0.3">
      <c r="G161" s="19">
        <f t="shared" si="440"/>
        <v>93</v>
      </c>
      <c r="H161" s="2" t="s">
        <v>386</v>
      </c>
      <c r="I161" s="17">
        <f t="shared" ref="I161:K161" si="489">I160</f>
        <v>2.9405363198156897E-2</v>
      </c>
      <c r="J161" s="17">
        <f t="shared" si="489"/>
        <v>0.9932704339948355</v>
      </c>
      <c r="K161" s="17">
        <f t="shared" si="489"/>
        <v>0.63319098063659363</v>
      </c>
      <c r="L161" s="17">
        <f t="shared" ref="L161" si="490">L160</f>
        <v>1.2800999142227278</v>
      </c>
      <c r="M161" s="17">
        <f t="shared" ref="M161" si="491">M160</f>
        <v>1</v>
      </c>
      <c r="N161" s="17">
        <f t="shared" si="412"/>
        <v>1</v>
      </c>
      <c r="O161" s="17">
        <f t="shared" si="413"/>
        <v>0.94526225924720253</v>
      </c>
      <c r="P161" s="17">
        <f t="shared" si="413"/>
        <v>0.85803092515146839</v>
      </c>
      <c r="Q161" s="17">
        <f>IFERROR(INDEX('Model - Total 1'!EMBLEMFac20Fac23,MATCH(H161,'Model - Total 1'!$H$186:$H$306,0),MATCH($D$5,'Model - Total 1'!$C$185:$F$185,0)),Q160)</f>
        <v>0.24053207707224095</v>
      </c>
      <c r="R161" s="17">
        <f t="shared" si="405"/>
        <v>1.0149013653641263</v>
      </c>
      <c r="S161" s="17">
        <f>IFERROR(INDEX('Model - Total 1'!EMBLEMFac18Fac23,MATCH(H161,'Model - Total 1'!$BR$312:$BR$432,0),MATCH($B$4,'Model - Total 1'!$C$311:$BP$311,0)),S160)</f>
        <v>1.4800016260222473</v>
      </c>
      <c r="T161" s="17">
        <f t="shared" si="414"/>
        <v>1</v>
      </c>
      <c r="U161" s="17">
        <f t="shared" si="415"/>
        <v>6.9372434426581775E-3</v>
      </c>
      <c r="V161" s="40">
        <f t="shared" si="401"/>
        <v>1.3874486885316355E-2</v>
      </c>
    </row>
    <row r="162" spans="7:22" x14ac:dyDescent="0.3">
      <c r="G162" s="19">
        <f t="shared" si="440"/>
        <v>93</v>
      </c>
      <c r="H162" s="2" t="s">
        <v>387</v>
      </c>
      <c r="I162" s="17">
        <f t="shared" ref="I162:K162" si="492">I161</f>
        <v>2.9405363198156897E-2</v>
      </c>
      <c r="J162" s="17">
        <f t="shared" si="492"/>
        <v>0.9932704339948355</v>
      </c>
      <c r="K162" s="17">
        <f t="shared" si="492"/>
        <v>0.63319098063659363</v>
      </c>
      <c r="L162" s="17">
        <f t="shared" ref="L162" si="493">L161</f>
        <v>1.2800999142227278</v>
      </c>
      <c r="M162" s="17">
        <f t="shared" ref="M162" si="494">M161</f>
        <v>1</v>
      </c>
      <c r="N162" s="17">
        <f t="shared" si="412"/>
        <v>1</v>
      </c>
      <c r="O162" s="17">
        <f t="shared" si="413"/>
        <v>0.94526225924720253</v>
      </c>
      <c r="P162" s="17">
        <f t="shared" si="413"/>
        <v>0.85803092515146839</v>
      </c>
      <c r="Q162" s="17">
        <f>IFERROR(INDEX('Model - Total 1'!EMBLEMFac20Fac23,MATCH(H162,'Model - Total 1'!$H$186:$H$306,0),MATCH($D$5,'Model - Total 1'!$C$185:$F$185,0)),Q161)</f>
        <v>0.24053207707224095</v>
      </c>
      <c r="R162" s="17">
        <f t="shared" si="405"/>
        <v>1.0149013653641263</v>
      </c>
      <c r="S162" s="17">
        <f>IFERROR(INDEX('Model - Total 1'!EMBLEMFac18Fac23,MATCH(H162,'Model - Total 1'!$BR$312:$BR$432,0),MATCH($B$4,'Model - Total 1'!$C$311:$BP$311,0)),S161)</f>
        <v>1.4800016260222473</v>
      </c>
      <c r="T162" s="17">
        <f t="shared" si="414"/>
        <v>1</v>
      </c>
      <c r="U162" s="17">
        <f t="shared" si="415"/>
        <v>6.9372434426581775E-3</v>
      </c>
      <c r="V162" s="40">
        <f t="shared" si="401"/>
        <v>1.3874486885316355E-2</v>
      </c>
    </row>
    <row r="163" spans="7:22" x14ac:dyDescent="0.3">
      <c r="G163" s="19">
        <f t="shared" si="440"/>
        <v>93</v>
      </c>
      <c r="H163" s="2" t="s">
        <v>388</v>
      </c>
      <c r="I163" s="17">
        <f t="shared" ref="I163:K163" si="495">I162</f>
        <v>2.9405363198156897E-2</v>
      </c>
      <c r="J163" s="17">
        <f t="shared" si="495"/>
        <v>0.9932704339948355</v>
      </c>
      <c r="K163" s="17">
        <f t="shared" si="495"/>
        <v>0.63319098063659363</v>
      </c>
      <c r="L163" s="17">
        <f t="shared" ref="L163" si="496">L162</f>
        <v>1.2800999142227278</v>
      </c>
      <c r="M163" s="17">
        <f t="shared" ref="M163" si="497">M162</f>
        <v>1</v>
      </c>
      <c r="N163" s="17">
        <f t="shared" si="412"/>
        <v>1</v>
      </c>
      <c r="O163" s="17">
        <f t="shared" si="413"/>
        <v>0.94526225924720253</v>
      </c>
      <c r="P163" s="17">
        <f t="shared" si="413"/>
        <v>0.85803092515146839</v>
      </c>
      <c r="Q163" s="17">
        <f>IFERROR(INDEX('Model - Total 1'!EMBLEMFac20Fac23,MATCH(H163,'Model - Total 1'!$H$186:$H$306,0),MATCH($D$5,'Model - Total 1'!$C$185:$F$185,0)),Q162)</f>
        <v>0.24053207707224095</v>
      </c>
      <c r="R163" s="17">
        <f t="shared" si="405"/>
        <v>1.0149013653641263</v>
      </c>
      <c r="S163" s="17">
        <f>IFERROR(INDEX('Model - Total 1'!EMBLEMFac18Fac23,MATCH(H163,'Model - Total 1'!$BR$312:$BR$432,0),MATCH($B$4,'Model - Total 1'!$C$311:$BP$311,0)),S162)</f>
        <v>1.4800016260222473</v>
      </c>
      <c r="T163" s="17">
        <f t="shared" si="414"/>
        <v>1</v>
      </c>
      <c r="U163" s="17">
        <f t="shared" si="415"/>
        <v>6.9372434426581775E-3</v>
      </c>
      <c r="V163" s="40">
        <f t="shared" si="401"/>
        <v>1.3874486885316355E-2</v>
      </c>
    </row>
    <row r="164" spans="7:22" x14ac:dyDescent="0.3">
      <c r="G164" s="19">
        <f t="shared" si="440"/>
        <v>93</v>
      </c>
      <c r="H164" s="2" t="s">
        <v>389</v>
      </c>
      <c r="I164" s="17">
        <f t="shared" ref="I164:K164" si="498">I163</f>
        <v>2.9405363198156897E-2</v>
      </c>
      <c r="J164" s="17">
        <f t="shared" si="498"/>
        <v>0.9932704339948355</v>
      </c>
      <c r="K164" s="17">
        <f t="shared" si="498"/>
        <v>0.63319098063659363</v>
      </c>
      <c r="L164" s="17">
        <f t="shared" ref="L164" si="499">L163</f>
        <v>1.2800999142227278</v>
      </c>
      <c r="M164" s="17">
        <f t="shared" ref="M164" si="500">M163</f>
        <v>1</v>
      </c>
      <c r="N164" s="17">
        <f t="shared" si="412"/>
        <v>1</v>
      </c>
      <c r="O164" s="17">
        <f t="shared" si="413"/>
        <v>0.94526225924720253</v>
      </c>
      <c r="P164" s="17">
        <f t="shared" si="413"/>
        <v>0.85803092515146839</v>
      </c>
      <c r="Q164" s="17">
        <f>IFERROR(INDEX('Model - Total 1'!EMBLEMFac20Fac23,MATCH(H164,'Model - Total 1'!$H$186:$H$306,0),MATCH($D$5,'Model - Total 1'!$C$185:$F$185,0)),Q163)</f>
        <v>0.24053207707224095</v>
      </c>
      <c r="R164" s="17">
        <f t="shared" si="405"/>
        <v>1.0149013653641263</v>
      </c>
      <c r="S164" s="17">
        <f>IFERROR(INDEX('Model - Total 1'!EMBLEMFac18Fac23,MATCH(H164,'Model - Total 1'!$BR$312:$BR$432,0),MATCH($B$4,'Model - Total 1'!$C$311:$BP$311,0)),S163)</f>
        <v>1.4800016260222473</v>
      </c>
      <c r="T164" s="17">
        <f t="shared" si="414"/>
        <v>1</v>
      </c>
      <c r="U164" s="17">
        <f t="shared" si="415"/>
        <v>6.9372434426581775E-3</v>
      </c>
      <c r="V164" s="40">
        <f t="shared" si="401"/>
        <v>1.3874486885316355E-2</v>
      </c>
    </row>
    <row r="165" spans="7:22" x14ac:dyDescent="0.3">
      <c r="G165" s="19">
        <f t="shared" si="440"/>
        <v>93</v>
      </c>
      <c r="H165" s="2" t="s">
        <v>390</v>
      </c>
      <c r="I165" s="17">
        <f t="shared" ref="I165:K165" si="501">I164</f>
        <v>2.9405363198156897E-2</v>
      </c>
      <c r="J165" s="17">
        <f t="shared" si="501"/>
        <v>0.9932704339948355</v>
      </c>
      <c r="K165" s="17">
        <f t="shared" si="501"/>
        <v>0.63319098063659363</v>
      </c>
      <c r="L165" s="17">
        <f t="shared" ref="L165" si="502">L164</f>
        <v>1.2800999142227278</v>
      </c>
      <c r="M165" s="17">
        <f t="shared" ref="M165" si="503">M164</f>
        <v>1</v>
      </c>
      <c r="N165" s="17">
        <f t="shared" si="412"/>
        <v>1</v>
      </c>
      <c r="O165" s="17">
        <f t="shared" si="413"/>
        <v>0.94526225924720253</v>
      </c>
      <c r="P165" s="17">
        <f t="shared" si="413"/>
        <v>0.85803092515146839</v>
      </c>
      <c r="Q165" s="17">
        <f>IFERROR(INDEX('Model - Total 1'!EMBLEMFac20Fac23,MATCH(H165,'Model - Total 1'!$H$186:$H$306,0),MATCH($D$5,'Model - Total 1'!$C$185:$F$185,0)),Q164)</f>
        <v>0.24053207707224095</v>
      </c>
      <c r="R165" s="17">
        <f t="shared" si="405"/>
        <v>1.0149013653641263</v>
      </c>
      <c r="S165" s="17">
        <f>IFERROR(INDEX('Model - Total 1'!EMBLEMFac18Fac23,MATCH(H165,'Model - Total 1'!$BR$312:$BR$432,0),MATCH($B$4,'Model - Total 1'!$C$311:$BP$311,0)),S164)</f>
        <v>1.4800016260222473</v>
      </c>
      <c r="T165" s="17">
        <f t="shared" si="414"/>
        <v>1</v>
      </c>
      <c r="U165" s="17">
        <f t="shared" si="415"/>
        <v>6.9372434426581775E-3</v>
      </c>
      <c r="V165" s="40">
        <f t="shared" si="401"/>
        <v>1.3874486885316355E-2</v>
      </c>
    </row>
    <row r="166" spans="7:22" x14ac:dyDescent="0.3">
      <c r="G166" s="19">
        <f t="shared" si="440"/>
        <v>93</v>
      </c>
      <c r="H166" s="2" t="s">
        <v>391</v>
      </c>
      <c r="I166" s="17">
        <f t="shared" ref="I166:K166" si="504">I165</f>
        <v>2.9405363198156897E-2</v>
      </c>
      <c r="J166" s="17">
        <f t="shared" si="504"/>
        <v>0.9932704339948355</v>
      </c>
      <c r="K166" s="17">
        <f t="shared" si="504"/>
        <v>0.63319098063659363</v>
      </c>
      <c r="L166" s="17">
        <f t="shared" ref="L166" si="505">L165</f>
        <v>1.2800999142227278</v>
      </c>
      <c r="M166" s="17">
        <f t="shared" ref="M166" si="506">M165</f>
        <v>1</v>
      </c>
      <c r="N166" s="17">
        <f t="shared" si="412"/>
        <v>1</v>
      </c>
      <c r="O166" s="17">
        <f t="shared" si="413"/>
        <v>0.94526225924720253</v>
      </c>
      <c r="P166" s="17">
        <f t="shared" si="413"/>
        <v>0.85803092515146839</v>
      </c>
      <c r="Q166" s="17">
        <f>IFERROR(INDEX('Model - Total 1'!EMBLEMFac20Fac23,MATCH(H166,'Model - Total 1'!$H$186:$H$306,0),MATCH($D$5,'Model - Total 1'!$C$185:$F$185,0)),Q165)</f>
        <v>0.24053207707224095</v>
      </c>
      <c r="R166" s="17">
        <f t="shared" si="405"/>
        <v>1.0149013653641263</v>
      </c>
      <c r="S166" s="17">
        <f>IFERROR(INDEX('Model - Total 1'!EMBLEMFac18Fac23,MATCH(H166,'Model - Total 1'!$BR$312:$BR$432,0),MATCH($B$4,'Model - Total 1'!$C$311:$BP$311,0)),S165)</f>
        <v>1.4800016260222473</v>
      </c>
      <c r="T166" s="17">
        <f t="shared" si="414"/>
        <v>1</v>
      </c>
      <c r="U166" s="17">
        <f t="shared" si="415"/>
        <v>6.9372434426581775E-3</v>
      </c>
      <c r="V166" s="40">
        <f t="shared" si="401"/>
        <v>1.3874486885316355E-2</v>
      </c>
    </row>
    <row r="167" spans="7:22" x14ac:dyDescent="0.3">
      <c r="G167" s="19">
        <f t="shared" si="440"/>
        <v>93</v>
      </c>
      <c r="H167" s="2" t="s">
        <v>392</v>
      </c>
      <c r="I167" s="17">
        <f t="shared" ref="I167:K167" si="507">I166</f>
        <v>2.9405363198156897E-2</v>
      </c>
      <c r="J167" s="17">
        <f t="shared" si="507"/>
        <v>0.9932704339948355</v>
      </c>
      <c r="K167" s="17">
        <f t="shared" si="507"/>
        <v>0.63319098063659363</v>
      </c>
      <c r="L167" s="17">
        <f t="shared" ref="L167" si="508">L166</f>
        <v>1.2800999142227278</v>
      </c>
      <c r="M167" s="17">
        <f t="shared" ref="M167" si="509">M166</f>
        <v>1</v>
      </c>
      <c r="N167" s="17">
        <f t="shared" si="412"/>
        <v>1</v>
      </c>
      <c r="O167" s="17">
        <f t="shared" si="413"/>
        <v>0.94526225924720253</v>
      </c>
      <c r="P167" s="17">
        <f t="shared" si="413"/>
        <v>0.85803092515146839</v>
      </c>
      <c r="Q167" s="17">
        <f>IFERROR(INDEX('Model - Total 1'!EMBLEMFac20Fac23,MATCH(H167,'Model - Total 1'!$H$186:$H$306,0),MATCH($D$5,'Model - Total 1'!$C$185:$F$185,0)),Q166)</f>
        <v>0.24053207707224095</v>
      </c>
      <c r="R167" s="17">
        <f t="shared" si="405"/>
        <v>1.0149013653641263</v>
      </c>
      <c r="S167" s="17">
        <f>IFERROR(INDEX('Model - Total 1'!EMBLEMFac18Fac23,MATCH(H167,'Model - Total 1'!$BR$312:$BR$432,0),MATCH($B$4,'Model - Total 1'!$C$311:$BP$311,0)),S166)</f>
        <v>1.4800016260222473</v>
      </c>
      <c r="T167" s="17">
        <f t="shared" si="414"/>
        <v>1</v>
      </c>
      <c r="U167" s="17">
        <f t="shared" si="415"/>
        <v>6.9372434426581775E-3</v>
      </c>
      <c r="V167" s="40">
        <f t="shared" si="401"/>
        <v>1.3874486885316355E-2</v>
      </c>
    </row>
    <row r="168" spans="7:22" x14ac:dyDescent="0.3">
      <c r="G168" s="19">
        <f t="shared" si="440"/>
        <v>93</v>
      </c>
      <c r="H168" s="2" t="s">
        <v>393</v>
      </c>
      <c r="I168" s="17">
        <f t="shared" ref="I168:K168" si="510">I167</f>
        <v>2.9405363198156897E-2</v>
      </c>
      <c r="J168" s="17">
        <f t="shared" si="510"/>
        <v>0.9932704339948355</v>
      </c>
      <c r="K168" s="17">
        <f t="shared" si="510"/>
        <v>0.63319098063659363</v>
      </c>
      <c r="L168" s="17">
        <f t="shared" ref="L168" si="511">L167</f>
        <v>1.2800999142227278</v>
      </c>
      <c r="M168" s="17">
        <f t="shared" ref="M168" si="512">M167</f>
        <v>1</v>
      </c>
      <c r="N168" s="17">
        <f t="shared" si="412"/>
        <v>1</v>
      </c>
      <c r="O168" s="17">
        <f t="shared" si="413"/>
        <v>0.94526225924720253</v>
      </c>
      <c r="P168" s="17">
        <f t="shared" si="413"/>
        <v>0.85803092515146839</v>
      </c>
      <c r="Q168" s="17">
        <f>IFERROR(INDEX('Model - Total 1'!EMBLEMFac20Fac23,MATCH(H168,'Model - Total 1'!$H$186:$H$306,0),MATCH($D$5,'Model - Total 1'!$C$185:$F$185,0)),Q167)</f>
        <v>0.24053207707224095</v>
      </c>
      <c r="R168" s="17">
        <f t="shared" si="405"/>
        <v>1.0149013653641263</v>
      </c>
      <c r="S168" s="17">
        <f>IFERROR(INDEX('Model - Total 1'!EMBLEMFac18Fac23,MATCH(H168,'Model - Total 1'!$BR$312:$BR$432,0),MATCH($B$4,'Model - Total 1'!$C$311:$BP$311,0)),S167)</f>
        <v>1.4800016260222473</v>
      </c>
      <c r="T168" s="17">
        <f t="shared" si="414"/>
        <v>1</v>
      </c>
      <c r="U168" s="17">
        <f t="shared" si="415"/>
        <v>6.9372434426581775E-3</v>
      </c>
      <c r="V168" s="40">
        <f t="shared" si="401"/>
        <v>1.3874486885316355E-2</v>
      </c>
    </row>
    <row r="169" spans="7:22" x14ac:dyDescent="0.3">
      <c r="G169" s="19">
        <f t="shared" si="440"/>
        <v>93</v>
      </c>
      <c r="H169" s="2" t="s">
        <v>394</v>
      </c>
      <c r="I169" s="17">
        <f t="shared" ref="I169:K169" si="513">I168</f>
        <v>2.9405363198156897E-2</v>
      </c>
      <c r="J169" s="17">
        <f t="shared" si="513"/>
        <v>0.9932704339948355</v>
      </c>
      <c r="K169" s="17">
        <f t="shared" si="513"/>
        <v>0.63319098063659363</v>
      </c>
      <c r="L169" s="17">
        <f t="shared" ref="L169" si="514">L168</f>
        <v>1.2800999142227278</v>
      </c>
      <c r="M169" s="17">
        <f t="shared" ref="M169" si="515">M168</f>
        <v>1</v>
      </c>
      <c r="N169" s="17">
        <f t="shared" si="412"/>
        <v>1</v>
      </c>
      <c r="O169" s="17">
        <f t="shared" si="413"/>
        <v>0.94526225924720253</v>
      </c>
      <c r="P169" s="17">
        <f t="shared" si="413"/>
        <v>0.85803092515146839</v>
      </c>
      <c r="Q169" s="17">
        <f>IFERROR(INDEX('Model - Total 1'!EMBLEMFac20Fac23,MATCH(H169,'Model - Total 1'!$H$186:$H$306,0),MATCH($D$5,'Model - Total 1'!$C$185:$F$185,0)),Q168)</f>
        <v>0.24053207707224095</v>
      </c>
      <c r="R169" s="17">
        <f t="shared" si="405"/>
        <v>1.0149013653641263</v>
      </c>
      <c r="S169" s="17">
        <f>IFERROR(INDEX('Model - Total 1'!EMBLEMFac18Fac23,MATCH(H169,'Model - Total 1'!$BR$312:$BR$432,0),MATCH($B$4,'Model - Total 1'!$C$311:$BP$311,0)),S168)</f>
        <v>1.4800016260222473</v>
      </c>
      <c r="T169" s="17">
        <f t="shared" si="414"/>
        <v>1</v>
      </c>
      <c r="U169" s="17">
        <f t="shared" si="415"/>
        <v>6.9372434426581775E-3</v>
      </c>
      <c r="V169" s="40">
        <f t="shared" si="401"/>
        <v>1.3874486885316355E-2</v>
      </c>
    </row>
    <row r="170" spans="7:22" x14ac:dyDescent="0.3">
      <c r="G170" s="19">
        <f t="shared" si="440"/>
        <v>93</v>
      </c>
      <c r="H170" s="2" t="s">
        <v>395</v>
      </c>
      <c r="I170" s="17">
        <f t="shared" ref="I170:K170" si="516">I169</f>
        <v>2.9405363198156897E-2</v>
      </c>
      <c r="J170" s="17">
        <f t="shared" si="516"/>
        <v>0.9932704339948355</v>
      </c>
      <c r="K170" s="17">
        <f t="shared" si="516"/>
        <v>0.63319098063659363</v>
      </c>
      <c r="L170" s="17">
        <f t="shared" ref="L170" si="517">L169</f>
        <v>1.2800999142227278</v>
      </c>
      <c r="M170" s="17">
        <f t="shared" ref="M170" si="518">M169</f>
        <v>1</v>
      </c>
      <c r="N170" s="17">
        <f t="shared" si="412"/>
        <v>1</v>
      </c>
      <c r="O170" s="17">
        <f t="shared" si="413"/>
        <v>0.94526225924720253</v>
      </c>
      <c r="P170" s="17">
        <f t="shared" si="413"/>
        <v>0.85803092515146839</v>
      </c>
      <c r="Q170" s="17">
        <f>IFERROR(INDEX('Model - Total 1'!EMBLEMFac20Fac23,MATCH(H170,'Model - Total 1'!$H$186:$H$306,0),MATCH($D$5,'Model - Total 1'!$C$185:$F$185,0)),Q169)</f>
        <v>0.24053207707224095</v>
      </c>
      <c r="R170" s="17">
        <f t="shared" si="405"/>
        <v>1.0149013653641263</v>
      </c>
      <c r="S170" s="17">
        <f>IFERROR(INDEX('Model - Total 1'!EMBLEMFac18Fac23,MATCH(H170,'Model - Total 1'!$BR$312:$BR$432,0),MATCH($B$4,'Model - Total 1'!$C$311:$BP$311,0)),S169)</f>
        <v>1.4800016260222473</v>
      </c>
      <c r="T170" s="17">
        <f t="shared" si="414"/>
        <v>1</v>
      </c>
      <c r="U170" s="17">
        <f t="shared" si="415"/>
        <v>6.9372434426581775E-3</v>
      </c>
      <c r="V170" s="40">
        <f t="shared" si="401"/>
        <v>1.3874486885316355E-2</v>
      </c>
    </row>
    <row r="171" spans="7:22" x14ac:dyDescent="0.3">
      <c r="G171" s="19">
        <f t="shared" si="440"/>
        <v>93</v>
      </c>
      <c r="H171" s="2" t="s">
        <v>396</v>
      </c>
      <c r="I171" s="17">
        <f t="shared" ref="I171:K171" si="519">I170</f>
        <v>2.9405363198156897E-2</v>
      </c>
      <c r="J171" s="17">
        <f t="shared" si="519"/>
        <v>0.9932704339948355</v>
      </c>
      <c r="K171" s="17">
        <f t="shared" si="519"/>
        <v>0.63319098063659363</v>
      </c>
      <c r="L171" s="17">
        <f t="shared" ref="L171" si="520">L170</f>
        <v>1.2800999142227278</v>
      </c>
      <c r="M171" s="17">
        <f t="shared" ref="M171" si="521">M170</f>
        <v>1</v>
      </c>
      <c r="N171" s="17">
        <f t="shared" si="412"/>
        <v>1</v>
      </c>
      <c r="O171" s="17">
        <f t="shared" si="413"/>
        <v>0.94526225924720253</v>
      </c>
      <c r="P171" s="17">
        <f t="shared" si="413"/>
        <v>0.85803092515146839</v>
      </c>
      <c r="Q171" s="17">
        <f>IFERROR(INDEX('Model - Total 1'!EMBLEMFac20Fac23,MATCH(H171,'Model - Total 1'!$H$186:$H$306,0),MATCH($D$5,'Model - Total 1'!$C$185:$F$185,0)),Q170)</f>
        <v>0.24053207707224095</v>
      </c>
      <c r="R171" s="17">
        <f t="shared" si="405"/>
        <v>1.0149013653641263</v>
      </c>
      <c r="S171" s="17">
        <f>IFERROR(INDEX('Model - Total 1'!EMBLEMFac18Fac23,MATCH(H171,'Model - Total 1'!$BR$312:$BR$432,0),MATCH($B$4,'Model - Total 1'!$C$311:$BP$311,0)),S170)</f>
        <v>1.4800016260222473</v>
      </c>
      <c r="T171" s="17">
        <f t="shared" si="414"/>
        <v>1</v>
      </c>
      <c r="U171" s="17">
        <f t="shared" si="415"/>
        <v>6.9372434426581775E-3</v>
      </c>
      <c r="V171" s="40">
        <f t="shared" si="401"/>
        <v>1.3874486885316355E-2</v>
      </c>
    </row>
    <row r="172" spans="7:22" x14ac:dyDescent="0.3">
      <c r="G172" s="19">
        <f t="shared" si="440"/>
        <v>94</v>
      </c>
      <c r="H172" s="2" t="s">
        <v>397</v>
      </c>
      <c r="I172" s="17">
        <f t="shared" ref="I172:K172" si="522">I171</f>
        <v>2.9405363198156897E-2</v>
      </c>
      <c r="J172" s="17">
        <f t="shared" si="522"/>
        <v>0.9932704339948355</v>
      </c>
      <c r="K172" s="17">
        <f t="shared" si="522"/>
        <v>0.63319098063659363</v>
      </c>
      <c r="L172" s="17">
        <f t="shared" ref="L172" si="523">L171</f>
        <v>1.2800999142227278</v>
      </c>
      <c r="M172" s="17">
        <f t="shared" ref="M172" si="524">M171</f>
        <v>1</v>
      </c>
      <c r="N172" s="17">
        <f t="shared" si="412"/>
        <v>1</v>
      </c>
      <c r="O172" s="17">
        <f t="shared" si="413"/>
        <v>0.94526225924720253</v>
      </c>
      <c r="P172" s="17">
        <f t="shared" si="413"/>
        <v>0.85803092515146839</v>
      </c>
      <c r="Q172" s="17">
        <f>IFERROR(INDEX('Model - Total 1'!EMBLEMFac20Fac23,MATCH(H172,'Model - Total 1'!$H$186:$H$306,0),MATCH($D$5,'Model - Total 1'!$C$185:$F$185,0)),Q171)</f>
        <v>0.24053207707224095</v>
      </c>
      <c r="R172" s="17">
        <f t="shared" si="405"/>
        <v>1.0149013653641263</v>
      </c>
      <c r="S172" s="17">
        <f>IFERROR(INDEX('Model - Total 1'!EMBLEMFac18Fac23,MATCH(H172,'Model - Total 1'!$BR$312:$BR$432,0),MATCH($B$4,'Model - Total 1'!$C$311:$BP$311,0)),S171)</f>
        <v>1.4800016260222473</v>
      </c>
      <c r="T172" s="17">
        <f t="shared" si="414"/>
        <v>1</v>
      </c>
      <c r="U172" s="17">
        <f t="shared" si="415"/>
        <v>6.9372434426581775E-3</v>
      </c>
      <c r="V172" s="40">
        <f t="shared" si="401"/>
        <v>1.3874486885316355E-2</v>
      </c>
    </row>
    <row r="173" spans="7:22" x14ac:dyDescent="0.3">
      <c r="G173" s="19">
        <f t="shared" si="440"/>
        <v>94</v>
      </c>
      <c r="H173" s="2" t="s">
        <v>398</v>
      </c>
      <c r="I173" s="17">
        <f t="shared" ref="I173:K173" si="525">I172</f>
        <v>2.9405363198156897E-2</v>
      </c>
      <c r="J173" s="17">
        <f t="shared" si="525"/>
        <v>0.9932704339948355</v>
      </c>
      <c r="K173" s="17">
        <f t="shared" si="525"/>
        <v>0.63319098063659363</v>
      </c>
      <c r="L173" s="17">
        <f t="shared" ref="L173" si="526">L172</f>
        <v>1.2800999142227278</v>
      </c>
      <c r="M173" s="17">
        <f t="shared" ref="M173" si="527">M172</f>
        <v>1</v>
      </c>
      <c r="N173" s="17">
        <f t="shared" si="412"/>
        <v>1</v>
      </c>
      <c r="O173" s="17">
        <f t="shared" si="413"/>
        <v>0.94526225924720253</v>
      </c>
      <c r="P173" s="17">
        <f t="shared" si="413"/>
        <v>0.85803092515146839</v>
      </c>
      <c r="Q173" s="17">
        <f>IFERROR(INDEX('Model - Total 1'!EMBLEMFac20Fac23,MATCH(H173,'Model - Total 1'!$H$186:$H$306,0),MATCH($D$5,'Model - Total 1'!$C$185:$F$185,0)),Q172)</f>
        <v>0.24053207707224095</v>
      </c>
      <c r="R173" s="17">
        <f t="shared" si="405"/>
        <v>1.0149013653641263</v>
      </c>
      <c r="S173" s="17">
        <f>IFERROR(INDEX('Model - Total 1'!EMBLEMFac18Fac23,MATCH(H173,'Model - Total 1'!$BR$312:$BR$432,0),MATCH($B$4,'Model - Total 1'!$C$311:$BP$311,0)),S172)</f>
        <v>1.4800016260222473</v>
      </c>
      <c r="T173" s="17">
        <f t="shared" si="414"/>
        <v>1</v>
      </c>
      <c r="U173" s="17">
        <f t="shared" si="415"/>
        <v>6.9372434426581775E-3</v>
      </c>
      <c r="V173" s="40">
        <f t="shared" si="401"/>
        <v>1.3874486885316355E-2</v>
      </c>
    </row>
    <row r="174" spans="7:22" x14ac:dyDescent="0.3">
      <c r="G174" s="19">
        <f t="shared" si="440"/>
        <v>94</v>
      </c>
      <c r="H174" s="2" t="s">
        <v>399</v>
      </c>
      <c r="I174" s="17">
        <f t="shared" ref="I174:K174" si="528">I173</f>
        <v>2.9405363198156897E-2</v>
      </c>
      <c r="J174" s="17">
        <f t="shared" si="528"/>
        <v>0.9932704339948355</v>
      </c>
      <c r="K174" s="17">
        <f t="shared" si="528"/>
        <v>0.63319098063659363</v>
      </c>
      <c r="L174" s="17">
        <f t="shared" ref="L174" si="529">L173</f>
        <v>1.2800999142227278</v>
      </c>
      <c r="M174" s="17">
        <f t="shared" ref="M174" si="530">M173</f>
        <v>1</v>
      </c>
      <c r="N174" s="17">
        <f t="shared" si="412"/>
        <v>1</v>
      </c>
      <c r="O174" s="17">
        <f t="shared" si="413"/>
        <v>0.94526225924720253</v>
      </c>
      <c r="P174" s="17">
        <f t="shared" si="413"/>
        <v>0.85803092515146839</v>
      </c>
      <c r="Q174" s="17">
        <f>IFERROR(INDEX('Model - Total 1'!EMBLEMFac20Fac23,MATCH(H174,'Model - Total 1'!$H$186:$H$306,0),MATCH($D$5,'Model - Total 1'!$C$185:$F$185,0)),Q173)</f>
        <v>0.24053207707224095</v>
      </c>
      <c r="R174" s="17">
        <f t="shared" si="405"/>
        <v>1.0149013653641263</v>
      </c>
      <c r="S174" s="17">
        <f>IFERROR(INDEX('Model - Total 1'!EMBLEMFac18Fac23,MATCH(H174,'Model - Total 1'!$BR$312:$BR$432,0),MATCH($B$4,'Model - Total 1'!$C$311:$BP$311,0)),S173)</f>
        <v>1.4800016260222473</v>
      </c>
      <c r="T174" s="17">
        <f t="shared" si="414"/>
        <v>1</v>
      </c>
      <c r="U174" s="17">
        <f t="shared" si="415"/>
        <v>6.9372434426581775E-3</v>
      </c>
      <c r="V174" s="40">
        <f t="shared" si="401"/>
        <v>1.3874486885316355E-2</v>
      </c>
    </row>
    <row r="175" spans="7:22" x14ac:dyDescent="0.3">
      <c r="G175" s="19">
        <f t="shared" si="440"/>
        <v>94</v>
      </c>
      <c r="H175" s="2" t="s">
        <v>400</v>
      </c>
      <c r="I175" s="17">
        <f t="shared" ref="I175:K175" si="531">I174</f>
        <v>2.9405363198156897E-2</v>
      </c>
      <c r="J175" s="17">
        <f t="shared" si="531"/>
        <v>0.9932704339948355</v>
      </c>
      <c r="K175" s="17">
        <f t="shared" si="531"/>
        <v>0.63319098063659363</v>
      </c>
      <c r="L175" s="17">
        <f t="shared" ref="L175" si="532">L174</f>
        <v>1.2800999142227278</v>
      </c>
      <c r="M175" s="17">
        <f t="shared" ref="M175" si="533">M174</f>
        <v>1</v>
      </c>
      <c r="N175" s="17">
        <f t="shared" si="412"/>
        <v>1</v>
      </c>
      <c r="O175" s="17">
        <f t="shared" si="413"/>
        <v>0.94526225924720253</v>
      </c>
      <c r="P175" s="17">
        <f t="shared" si="413"/>
        <v>0.85803092515146839</v>
      </c>
      <c r="Q175" s="17">
        <f>IFERROR(INDEX('Model - Total 1'!EMBLEMFac20Fac23,MATCH(H175,'Model - Total 1'!$H$186:$H$306,0),MATCH($D$5,'Model - Total 1'!$C$185:$F$185,0)),Q174)</f>
        <v>0.24053207707224095</v>
      </c>
      <c r="R175" s="17">
        <f t="shared" si="405"/>
        <v>1.0149013653641263</v>
      </c>
      <c r="S175" s="17">
        <f>IFERROR(INDEX('Model - Total 1'!EMBLEMFac18Fac23,MATCH(H175,'Model - Total 1'!$BR$312:$BR$432,0),MATCH($B$4,'Model - Total 1'!$C$311:$BP$311,0)),S174)</f>
        <v>1.4800016260222473</v>
      </c>
      <c r="T175" s="17">
        <f t="shared" si="414"/>
        <v>1</v>
      </c>
      <c r="U175" s="17">
        <f t="shared" si="415"/>
        <v>6.9372434426581775E-3</v>
      </c>
      <c r="V175" s="40">
        <f t="shared" si="401"/>
        <v>1.3874486885316355E-2</v>
      </c>
    </row>
    <row r="176" spans="7:22" x14ac:dyDescent="0.3">
      <c r="G176" s="19">
        <f t="shared" si="440"/>
        <v>94</v>
      </c>
      <c r="H176" s="2" t="s">
        <v>401</v>
      </c>
      <c r="I176" s="17">
        <f t="shared" ref="I176:K176" si="534">I175</f>
        <v>2.9405363198156897E-2</v>
      </c>
      <c r="J176" s="17">
        <f t="shared" si="534"/>
        <v>0.9932704339948355</v>
      </c>
      <c r="K176" s="17">
        <f t="shared" si="534"/>
        <v>0.63319098063659363</v>
      </c>
      <c r="L176" s="17">
        <f t="shared" ref="L176" si="535">L175</f>
        <v>1.2800999142227278</v>
      </c>
      <c r="M176" s="17">
        <f t="shared" ref="M176" si="536">M175</f>
        <v>1</v>
      </c>
      <c r="N176" s="17">
        <f t="shared" si="412"/>
        <v>1</v>
      </c>
      <c r="O176" s="17">
        <f t="shared" si="413"/>
        <v>0.94526225924720253</v>
      </c>
      <c r="P176" s="17">
        <f t="shared" si="413"/>
        <v>0.85803092515146839</v>
      </c>
      <c r="Q176" s="17">
        <f>IFERROR(INDEX('Model - Total 1'!EMBLEMFac20Fac23,MATCH(H176,'Model - Total 1'!$H$186:$H$306,0),MATCH($D$5,'Model - Total 1'!$C$185:$F$185,0)),Q175)</f>
        <v>0.24053207707224095</v>
      </c>
      <c r="R176" s="17">
        <f t="shared" si="405"/>
        <v>1.0149013653641263</v>
      </c>
      <c r="S176" s="17">
        <f>IFERROR(INDEX('Model - Total 1'!EMBLEMFac18Fac23,MATCH(H176,'Model - Total 1'!$BR$312:$BR$432,0),MATCH($B$4,'Model - Total 1'!$C$311:$BP$311,0)),S175)</f>
        <v>1.4800016260222473</v>
      </c>
      <c r="T176" s="17">
        <f t="shared" si="414"/>
        <v>1</v>
      </c>
      <c r="U176" s="17">
        <f t="shared" si="415"/>
        <v>6.9372434426581775E-3</v>
      </c>
      <c r="V176" s="40">
        <f t="shared" si="401"/>
        <v>1.3874486885316355E-2</v>
      </c>
    </row>
    <row r="177" spans="7:22" x14ac:dyDescent="0.3">
      <c r="G177" s="19">
        <f t="shared" si="440"/>
        <v>94</v>
      </c>
      <c r="H177" s="2" t="s">
        <v>402</v>
      </c>
      <c r="I177" s="17">
        <f t="shared" ref="I177:K177" si="537">I176</f>
        <v>2.9405363198156897E-2</v>
      </c>
      <c r="J177" s="17">
        <f t="shared" si="537"/>
        <v>0.9932704339948355</v>
      </c>
      <c r="K177" s="17">
        <f t="shared" si="537"/>
        <v>0.63319098063659363</v>
      </c>
      <c r="L177" s="17">
        <f t="shared" ref="L177" si="538">L176</f>
        <v>1.2800999142227278</v>
      </c>
      <c r="M177" s="17">
        <f t="shared" ref="M177" si="539">M176</f>
        <v>1</v>
      </c>
      <c r="N177" s="17">
        <f t="shared" si="412"/>
        <v>1</v>
      </c>
      <c r="O177" s="17">
        <f t="shared" si="413"/>
        <v>0.94526225924720253</v>
      </c>
      <c r="P177" s="17">
        <f t="shared" si="413"/>
        <v>0.85803092515146839</v>
      </c>
      <c r="Q177" s="17">
        <f>IFERROR(INDEX('Model - Total 1'!EMBLEMFac20Fac23,MATCH(H177,'Model - Total 1'!$H$186:$H$306,0),MATCH($D$5,'Model - Total 1'!$C$185:$F$185,0)),Q176)</f>
        <v>0.24053207707224095</v>
      </c>
      <c r="R177" s="17">
        <f t="shared" si="405"/>
        <v>1.0149013653641263</v>
      </c>
      <c r="S177" s="17">
        <f>IFERROR(INDEX('Model - Total 1'!EMBLEMFac18Fac23,MATCH(H177,'Model - Total 1'!$BR$312:$BR$432,0),MATCH($B$4,'Model - Total 1'!$C$311:$BP$311,0)),S176)</f>
        <v>1.4800016260222473</v>
      </c>
      <c r="T177" s="17">
        <f t="shared" si="414"/>
        <v>1</v>
      </c>
      <c r="U177" s="17">
        <f t="shared" si="415"/>
        <v>6.9372434426581775E-3</v>
      </c>
      <c r="V177" s="40">
        <f t="shared" si="401"/>
        <v>1.3874486885316355E-2</v>
      </c>
    </row>
    <row r="178" spans="7:22" x14ac:dyDescent="0.3">
      <c r="G178" s="19">
        <f t="shared" si="440"/>
        <v>94</v>
      </c>
      <c r="H178" s="2" t="s">
        <v>403</v>
      </c>
      <c r="I178" s="17">
        <f t="shared" ref="I178:K178" si="540">I177</f>
        <v>2.9405363198156897E-2</v>
      </c>
      <c r="J178" s="17">
        <f t="shared" si="540"/>
        <v>0.9932704339948355</v>
      </c>
      <c r="K178" s="17">
        <f t="shared" si="540"/>
        <v>0.63319098063659363</v>
      </c>
      <c r="L178" s="17">
        <f t="shared" ref="L178" si="541">L177</f>
        <v>1.2800999142227278</v>
      </c>
      <c r="M178" s="17">
        <f t="shared" ref="M178" si="542">M177</f>
        <v>1</v>
      </c>
      <c r="N178" s="17">
        <f t="shared" si="412"/>
        <v>1</v>
      </c>
      <c r="O178" s="17">
        <f t="shared" si="413"/>
        <v>0.94526225924720253</v>
      </c>
      <c r="P178" s="17">
        <f t="shared" si="413"/>
        <v>0.85803092515146839</v>
      </c>
      <c r="Q178" s="17">
        <f>IFERROR(INDEX('Model - Total 1'!EMBLEMFac20Fac23,MATCH(H178,'Model - Total 1'!$H$186:$H$306,0),MATCH($D$5,'Model - Total 1'!$C$185:$F$185,0)),Q177)</f>
        <v>0.24053207707224095</v>
      </c>
      <c r="R178" s="17">
        <f t="shared" si="405"/>
        <v>1.0149013653641263</v>
      </c>
      <c r="S178" s="17">
        <f>IFERROR(INDEX('Model - Total 1'!EMBLEMFac18Fac23,MATCH(H178,'Model - Total 1'!$BR$312:$BR$432,0),MATCH($B$4,'Model - Total 1'!$C$311:$BP$311,0)),S177)</f>
        <v>1.4800016260222473</v>
      </c>
      <c r="T178" s="17">
        <f t="shared" si="414"/>
        <v>1</v>
      </c>
      <c r="U178" s="17">
        <f t="shared" si="415"/>
        <v>6.9372434426581775E-3</v>
      </c>
      <c r="V178" s="40">
        <f t="shared" si="401"/>
        <v>1.3874486885316355E-2</v>
      </c>
    </row>
    <row r="179" spans="7:22" x14ac:dyDescent="0.3">
      <c r="G179" s="19">
        <f t="shared" si="440"/>
        <v>94</v>
      </c>
      <c r="H179" s="2" t="s">
        <v>404</v>
      </c>
      <c r="I179" s="17">
        <f t="shared" ref="I179:K179" si="543">I178</f>
        <v>2.9405363198156897E-2</v>
      </c>
      <c r="J179" s="17">
        <f t="shared" si="543"/>
        <v>0.9932704339948355</v>
      </c>
      <c r="K179" s="17">
        <f t="shared" si="543"/>
        <v>0.63319098063659363</v>
      </c>
      <c r="L179" s="17">
        <f t="shared" ref="L179" si="544">L178</f>
        <v>1.2800999142227278</v>
      </c>
      <c r="M179" s="17">
        <f t="shared" ref="M179" si="545">M178</f>
        <v>1</v>
      </c>
      <c r="N179" s="17">
        <f t="shared" si="412"/>
        <v>1</v>
      </c>
      <c r="O179" s="17">
        <f t="shared" si="413"/>
        <v>0.94526225924720253</v>
      </c>
      <c r="P179" s="17">
        <f t="shared" si="413"/>
        <v>0.85803092515146839</v>
      </c>
      <c r="Q179" s="17">
        <f>IFERROR(INDEX('Model - Total 1'!EMBLEMFac20Fac23,MATCH(H179,'Model - Total 1'!$H$186:$H$306,0),MATCH($D$5,'Model - Total 1'!$C$185:$F$185,0)),Q178)</f>
        <v>0.24053207707224095</v>
      </c>
      <c r="R179" s="17">
        <f t="shared" si="405"/>
        <v>1.0149013653641263</v>
      </c>
      <c r="S179" s="17">
        <f>IFERROR(INDEX('Model - Total 1'!EMBLEMFac18Fac23,MATCH(H179,'Model - Total 1'!$BR$312:$BR$432,0),MATCH($B$4,'Model - Total 1'!$C$311:$BP$311,0)),S178)</f>
        <v>1.4800016260222473</v>
      </c>
      <c r="T179" s="17">
        <f t="shared" si="414"/>
        <v>1</v>
      </c>
      <c r="U179" s="17">
        <f t="shared" si="415"/>
        <v>6.9372434426581775E-3</v>
      </c>
      <c r="V179" s="40">
        <f t="shared" si="401"/>
        <v>1.3874486885316355E-2</v>
      </c>
    </row>
    <row r="180" spans="7:22" x14ac:dyDescent="0.3">
      <c r="G180" s="19">
        <f t="shared" si="440"/>
        <v>94</v>
      </c>
      <c r="H180" s="2" t="s">
        <v>405</v>
      </c>
      <c r="I180" s="17">
        <f t="shared" ref="I180:K180" si="546">I179</f>
        <v>2.9405363198156897E-2</v>
      </c>
      <c r="J180" s="17">
        <f t="shared" si="546"/>
        <v>0.9932704339948355</v>
      </c>
      <c r="K180" s="17">
        <f t="shared" si="546"/>
        <v>0.63319098063659363</v>
      </c>
      <c r="L180" s="17">
        <f t="shared" ref="L180" si="547">L179</f>
        <v>1.2800999142227278</v>
      </c>
      <c r="M180" s="17">
        <f t="shared" ref="M180" si="548">M179</f>
        <v>1</v>
      </c>
      <c r="N180" s="17">
        <f t="shared" si="412"/>
        <v>1</v>
      </c>
      <c r="O180" s="17">
        <f t="shared" si="413"/>
        <v>0.94526225924720253</v>
      </c>
      <c r="P180" s="17">
        <f t="shared" si="413"/>
        <v>0.85803092515146839</v>
      </c>
      <c r="Q180" s="17">
        <f>IFERROR(INDEX('Model - Total 1'!EMBLEMFac20Fac23,MATCH(H180,'Model - Total 1'!$H$186:$H$306,0),MATCH($D$5,'Model - Total 1'!$C$185:$F$185,0)),Q179)</f>
        <v>0.24053207707224095</v>
      </c>
      <c r="R180" s="17">
        <f t="shared" si="405"/>
        <v>1.0149013653641263</v>
      </c>
      <c r="S180" s="17">
        <f>IFERROR(INDEX('Model - Total 1'!EMBLEMFac18Fac23,MATCH(H180,'Model - Total 1'!$BR$312:$BR$432,0),MATCH($B$4,'Model - Total 1'!$C$311:$BP$311,0)),S179)</f>
        <v>1.4800016260222473</v>
      </c>
      <c r="T180" s="17">
        <f t="shared" si="414"/>
        <v>1</v>
      </c>
      <c r="U180" s="17">
        <f t="shared" si="415"/>
        <v>6.9372434426581775E-3</v>
      </c>
      <c r="V180" s="40">
        <f t="shared" si="401"/>
        <v>1.3874486885316355E-2</v>
      </c>
    </row>
    <row r="181" spans="7:22" x14ac:dyDescent="0.3">
      <c r="G181" s="19">
        <f t="shared" si="440"/>
        <v>94</v>
      </c>
      <c r="H181" s="2" t="s">
        <v>406</v>
      </c>
      <c r="I181" s="17">
        <f t="shared" ref="I181:K181" si="549">I180</f>
        <v>2.9405363198156897E-2</v>
      </c>
      <c r="J181" s="17">
        <f t="shared" si="549"/>
        <v>0.9932704339948355</v>
      </c>
      <c r="K181" s="17">
        <f t="shared" si="549"/>
        <v>0.63319098063659363</v>
      </c>
      <c r="L181" s="17">
        <f t="shared" ref="L181" si="550">L180</f>
        <v>1.2800999142227278</v>
      </c>
      <c r="M181" s="17">
        <f t="shared" ref="M181" si="551">M180</f>
        <v>1</v>
      </c>
      <c r="N181" s="17">
        <f t="shared" si="412"/>
        <v>1</v>
      </c>
      <c r="O181" s="17">
        <f t="shared" si="413"/>
        <v>0.94526225924720253</v>
      </c>
      <c r="P181" s="17">
        <f t="shared" si="413"/>
        <v>0.85803092515146839</v>
      </c>
      <c r="Q181" s="17">
        <f>IFERROR(INDEX('Model - Total 1'!EMBLEMFac20Fac23,MATCH(H181,'Model - Total 1'!$H$186:$H$306,0),MATCH($D$5,'Model - Total 1'!$C$185:$F$185,0)),Q180)</f>
        <v>0.24053207707224095</v>
      </c>
      <c r="R181" s="17">
        <f t="shared" si="405"/>
        <v>1.0149013653641263</v>
      </c>
      <c r="S181" s="17">
        <f>IFERROR(INDEX('Model - Total 1'!EMBLEMFac18Fac23,MATCH(H181,'Model - Total 1'!$BR$312:$BR$432,0),MATCH($B$4,'Model - Total 1'!$C$311:$BP$311,0)),S180)</f>
        <v>1.4800016260222473</v>
      </c>
      <c r="T181" s="17">
        <f t="shared" si="414"/>
        <v>1</v>
      </c>
      <c r="U181" s="17">
        <f t="shared" si="415"/>
        <v>6.9372434426581775E-3</v>
      </c>
      <c r="V181" s="40">
        <f t="shared" si="401"/>
        <v>1.3874486885316355E-2</v>
      </c>
    </row>
    <row r="182" spans="7:22" x14ac:dyDescent="0.3">
      <c r="G182" s="19">
        <f t="shared" si="440"/>
        <v>94</v>
      </c>
      <c r="H182" s="2" t="s">
        <v>407</v>
      </c>
      <c r="I182" s="17">
        <f t="shared" ref="I182:K182" si="552">I181</f>
        <v>2.9405363198156897E-2</v>
      </c>
      <c r="J182" s="17">
        <f t="shared" si="552"/>
        <v>0.9932704339948355</v>
      </c>
      <c r="K182" s="17">
        <f t="shared" si="552"/>
        <v>0.63319098063659363</v>
      </c>
      <c r="L182" s="17">
        <f t="shared" ref="L182" si="553">L181</f>
        <v>1.2800999142227278</v>
      </c>
      <c r="M182" s="17">
        <f t="shared" ref="M182" si="554">M181</f>
        <v>1</v>
      </c>
      <c r="N182" s="17">
        <f t="shared" si="412"/>
        <v>1</v>
      </c>
      <c r="O182" s="17">
        <f t="shared" si="413"/>
        <v>0.94526225924720253</v>
      </c>
      <c r="P182" s="17">
        <f t="shared" si="413"/>
        <v>0.85803092515146839</v>
      </c>
      <c r="Q182" s="17">
        <f>IFERROR(INDEX('Model - Total 1'!EMBLEMFac20Fac23,MATCH(H182,'Model - Total 1'!$H$186:$H$306,0),MATCH($D$5,'Model - Total 1'!$C$185:$F$185,0)),Q181)</f>
        <v>0.24053207707224095</v>
      </c>
      <c r="R182" s="17">
        <f t="shared" si="405"/>
        <v>1.0149013653641263</v>
      </c>
      <c r="S182" s="17">
        <f>IFERROR(INDEX('Model - Total 1'!EMBLEMFac18Fac23,MATCH(H182,'Model - Total 1'!$BR$312:$BR$432,0),MATCH($B$4,'Model - Total 1'!$C$311:$BP$311,0)),S181)</f>
        <v>1.4800016260222473</v>
      </c>
      <c r="T182" s="17">
        <f t="shared" si="414"/>
        <v>1</v>
      </c>
      <c r="U182" s="17">
        <f t="shared" si="415"/>
        <v>6.9372434426581775E-3</v>
      </c>
      <c r="V182" s="40">
        <f t="shared" si="401"/>
        <v>1.3874486885316355E-2</v>
      </c>
    </row>
    <row r="183" spans="7:22" x14ac:dyDescent="0.3">
      <c r="G183" s="19">
        <f t="shared" si="440"/>
        <v>94</v>
      </c>
      <c r="H183" s="2" t="s">
        <v>408</v>
      </c>
      <c r="I183" s="17">
        <f t="shared" ref="I183:K183" si="555">I182</f>
        <v>2.9405363198156897E-2</v>
      </c>
      <c r="J183" s="17">
        <f t="shared" si="555"/>
        <v>0.9932704339948355</v>
      </c>
      <c r="K183" s="17">
        <f t="shared" si="555"/>
        <v>0.63319098063659363</v>
      </c>
      <c r="L183" s="17">
        <f t="shared" ref="L183" si="556">L182</f>
        <v>1.2800999142227278</v>
      </c>
      <c r="M183" s="17">
        <f t="shared" ref="M183" si="557">M182</f>
        <v>1</v>
      </c>
      <c r="N183" s="17">
        <f t="shared" si="412"/>
        <v>1</v>
      </c>
      <c r="O183" s="17">
        <f t="shared" si="413"/>
        <v>0.94526225924720253</v>
      </c>
      <c r="P183" s="17">
        <f t="shared" si="413"/>
        <v>0.85803092515146839</v>
      </c>
      <c r="Q183" s="17">
        <f>IFERROR(INDEX('Model - Total 1'!EMBLEMFac20Fac23,MATCH(H183,'Model - Total 1'!$H$186:$H$306,0),MATCH($D$5,'Model - Total 1'!$C$185:$F$185,0)),Q182)</f>
        <v>0.24053207707224095</v>
      </c>
      <c r="R183" s="17">
        <f t="shared" si="405"/>
        <v>1.0149013653641263</v>
      </c>
      <c r="S183" s="17">
        <f>IFERROR(INDEX('Model - Total 1'!EMBLEMFac18Fac23,MATCH(H183,'Model - Total 1'!$BR$312:$BR$432,0),MATCH($B$4,'Model - Total 1'!$C$311:$BP$311,0)),S182)</f>
        <v>1.4800016260222473</v>
      </c>
      <c r="T183" s="17">
        <f t="shared" si="414"/>
        <v>1</v>
      </c>
      <c r="U183" s="17">
        <f t="shared" si="415"/>
        <v>6.9372434426581775E-3</v>
      </c>
      <c r="V183" s="40">
        <f t="shared" si="401"/>
        <v>1.3874486885316355E-2</v>
      </c>
    </row>
    <row r="184" spans="7:22" x14ac:dyDescent="0.3">
      <c r="G184" s="19">
        <f t="shared" si="440"/>
        <v>95</v>
      </c>
      <c r="H184" s="2" t="s">
        <v>409</v>
      </c>
      <c r="I184" s="17">
        <f t="shared" ref="I184:K184" si="558">I183</f>
        <v>2.9405363198156897E-2</v>
      </c>
      <c r="J184" s="17">
        <f t="shared" si="558"/>
        <v>0.9932704339948355</v>
      </c>
      <c r="K184" s="17">
        <f t="shared" si="558"/>
        <v>0.63319098063659363</v>
      </c>
      <c r="L184" s="17">
        <f t="shared" ref="L184" si="559">L183</f>
        <v>1.2800999142227278</v>
      </c>
      <c r="M184" s="17">
        <f t="shared" ref="M184" si="560">M183</f>
        <v>1</v>
      </c>
      <c r="N184" s="17">
        <f t="shared" si="412"/>
        <v>1</v>
      </c>
      <c r="O184" s="17">
        <f t="shared" si="413"/>
        <v>0.94526225924720253</v>
      </c>
      <c r="P184" s="17">
        <f t="shared" si="413"/>
        <v>0.85803092515146839</v>
      </c>
      <c r="Q184" s="17">
        <f>IFERROR(INDEX('Model - Total 1'!EMBLEMFac20Fac23,MATCH(H184,'Model - Total 1'!$H$186:$H$306,0),MATCH($D$5,'Model - Total 1'!$C$185:$F$185,0)),Q183)</f>
        <v>0.24053207707224095</v>
      </c>
      <c r="R184" s="17">
        <f t="shared" si="405"/>
        <v>1.0149013653641263</v>
      </c>
      <c r="S184" s="17">
        <f>IFERROR(INDEX('Model - Total 1'!EMBLEMFac18Fac23,MATCH(H184,'Model - Total 1'!$BR$312:$BR$432,0),MATCH($B$4,'Model - Total 1'!$C$311:$BP$311,0)),S183)</f>
        <v>1.4800016260222473</v>
      </c>
      <c r="T184" s="17">
        <f t="shared" si="414"/>
        <v>1</v>
      </c>
      <c r="U184" s="17">
        <f t="shared" si="415"/>
        <v>6.9372434426581775E-3</v>
      </c>
      <c r="V184" s="40">
        <f t="shared" si="401"/>
        <v>1.3874486885316355E-2</v>
      </c>
    </row>
    <row r="185" spans="7:22" x14ac:dyDescent="0.3">
      <c r="G185" s="19">
        <f t="shared" si="440"/>
        <v>95</v>
      </c>
      <c r="H185" s="2" t="s">
        <v>410</v>
      </c>
      <c r="I185" s="17">
        <f t="shared" ref="I185:K185" si="561">I184</f>
        <v>2.9405363198156897E-2</v>
      </c>
      <c r="J185" s="17">
        <f t="shared" si="561"/>
        <v>0.9932704339948355</v>
      </c>
      <c r="K185" s="17">
        <f t="shared" si="561"/>
        <v>0.63319098063659363</v>
      </c>
      <c r="L185" s="17">
        <f t="shared" ref="L185" si="562">L184</f>
        <v>1.2800999142227278</v>
      </c>
      <c r="M185" s="17">
        <f t="shared" ref="M185" si="563">M184</f>
        <v>1</v>
      </c>
      <c r="N185" s="17">
        <f t="shared" si="412"/>
        <v>1</v>
      </c>
      <c r="O185" s="17">
        <f t="shared" si="413"/>
        <v>0.94526225924720253</v>
      </c>
      <c r="P185" s="17">
        <f t="shared" si="413"/>
        <v>0.85803092515146839</v>
      </c>
      <c r="Q185" s="17">
        <f>IFERROR(INDEX('Model - Total 1'!EMBLEMFac20Fac23,MATCH(H185,'Model - Total 1'!$H$186:$H$306,0),MATCH($D$5,'Model - Total 1'!$C$185:$F$185,0)),Q184)</f>
        <v>0.24053207707224095</v>
      </c>
      <c r="R185" s="17">
        <f t="shared" si="405"/>
        <v>1.0149013653641263</v>
      </c>
      <c r="S185" s="17">
        <f>IFERROR(INDEX('Model - Total 1'!EMBLEMFac18Fac23,MATCH(H185,'Model - Total 1'!$BR$312:$BR$432,0),MATCH($B$4,'Model - Total 1'!$C$311:$BP$311,0)),S184)</f>
        <v>1.4800016260222473</v>
      </c>
      <c r="T185" s="17">
        <f t="shared" si="414"/>
        <v>1</v>
      </c>
      <c r="U185" s="17">
        <f t="shared" si="415"/>
        <v>6.9372434426581775E-3</v>
      </c>
      <c r="V185" s="40">
        <f t="shared" si="401"/>
        <v>1.3874486885316355E-2</v>
      </c>
    </row>
    <row r="186" spans="7:22" x14ac:dyDescent="0.3">
      <c r="G186" s="19">
        <f t="shared" si="440"/>
        <v>95</v>
      </c>
      <c r="H186" s="2" t="s">
        <v>411</v>
      </c>
      <c r="I186" s="17">
        <f t="shared" ref="I186:K186" si="564">I185</f>
        <v>2.9405363198156897E-2</v>
      </c>
      <c r="J186" s="17">
        <f t="shared" si="564"/>
        <v>0.9932704339948355</v>
      </c>
      <c r="K186" s="17">
        <f t="shared" si="564"/>
        <v>0.63319098063659363</v>
      </c>
      <c r="L186" s="17">
        <f t="shared" ref="L186" si="565">L185</f>
        <v>1.2800999142227278</v>
      </c>
      <c r="M186" s="17">
        <f t="shared" ref="M186" si="566">M185</f>
        <v>1</v>
      </c>
      <c r="N186" s="17">
        <f t="shared" si="412"/>
        <v>1</v>
      </c>
      <c r="O186" s="17">
        <f t="shared" si="413"/>
        <v>0.94526225924720253</v>
      </c>
      <c r="P186" s="17">
        <f t="shared" si="413"/>
        <v>0.85803092515146839</v>
      </c>
      <c r="Q186" s="17">
        <f>IFERROR(INDEX('Model - Total 1'!EMBLEMFac20Fac23,MATCH(H186,'Model - Total 1'!$H$186:$H$306,0),MATCH($D$5,'Model - Total 1'!$C$185:$F$185,0)),Q185)</f>
        <v>0.24053207707224095</v>
      </c>
      <c r="R186" s="17">
        <f t="shared" si="405"/>
        <v>1.0149013653641263</v>
      </c>
      <c r="S186" s="17">
        <f>IFERROR(INDEX('Model - Total 1'!EMBLEMFac18Fac23,MATCH(H186,'Model - Total 1'!$BR$312:$BR$432,0),MATCH($B$4,'Model - Total 1'!$C$311:$BP$311,0)),S185)</f>
        <v>1.4800016260222473</v>
      </c>
      <c r="T186" s="17">
        <f t="shared" si="414"/>
        <v>1</v>
      </c>
      <c r="U186" s="17">
        <f t="shared" si="415"/>
        <v>6.9372434426581775E-3</v>
      </c>
      <c r="V186" s="40">
        <f t="shared" si="401"/>
        <v>1.3874486885316355E-2</v>
      </c>
    </row>
    <row r="187" spans="7:22" x14ac:dyDescent="0.3">
      <c r="G187" s="19">
        <f t="shared" si="440"/>
        <v>95</v>
      </c>
      <c r="H187" s="2" t="s">
        <v>412</v>
      </c>
      <c r="I187" s="17">
        <f t="shared" ref="I187:K187" si="567">I186</f>
        <v>2.9405363198156897E-2</v>
      </c>
      <c r="J187" s="17">
        <f t="shared" si="567"/>
        <v>0.9932704339948355</v>
      </c>
      <c r="K187" s="17">
        <f t="shared" si="567"/>
        <v>0.63319098063659363</v>
      </c>
      <c r="L187" s="17">
        <f t="shared" ref="L187" si="568">L186</f>
        <v>1.2800999142227278</v>
      </c>
      <c r="M187" s="17">
        <f t="shared" ref="M187" si="569">M186</f>
        <v>1</v>
      </c>
      <c r="N187" s="17">
        <f t="shared" si="412"/>
        <v>1</v>
      </c>
      <c r="O187" s="17">
        <f t="shared" si="413"/>
        <v>0.94526225924720253</v>
      </c>
      <c r="P187" s="17">
        <f t="shared" si="413"/>
        <v>0.85803092515146839</v>
      </c>
      <c r="Q187" s="17">
        <f>IFERROR(INDEX('Model - Total 1'!EMBLEMFac20Fac23,MATCH(H187,'Model - Total 1'!$H$186:$H$306,0),MATCH($D$5,'Model - Total 1'!$C$185:$F$185,0)),Q186)</f>
        <v>0.24053207707224095</v>
      </c>
      <c r="R187" s="17">
        <f t="shared" si="405"/>
        <v>1.0149013653641263</v>
      </c>
      <c r="S187" s="17">
        <f>IFERROR(INDEX('Model - Total 1'!EMBLEMFac18Fac23,MATCH(H187,'Model - Total 1'!$BR$312:$BR$432,0),MATCH($B$4,'Model - Total 1'!$C$311:$BP$311,0)),S186)</f>
        <v>1.4800016260222473</v>
      </c>
      <c r="T187" s="17">
        <f t="shared" si="414"/>
        <v>1</v>
      </c>
      <c r="U187" s="17">
        <f t="shared" si="415"/>
        <v>6.9372434426581775E-3</v>
      </c>
      <c r="V187" s="40">
        <f t="shared" si="401"/>
        <v>1.3874486885316355E-2</v>
      </c>
    </row>
    <row r="188" spans="7:22" x14ac:dyDescent="0.3">
      <c r="G188" s="19">
        <f t="shared" si="440"/>
        <v>95</v>
      </c>
      <c r="H188" s="2" t="s">
        <v>413</v>
      </c>
      <c r="I188" s="17">
        <f t="shared" ref="I188:K188" si="570">I187</f>
        <v>2.9405363198156897E-2</v>
      </c>
      <c r="J188" s="17">
        <f t="shared" si="570"/>
        <v>0.9932704339948355</v>
      </c>
      <c r="K188" s="17">
        <f t="shared" si="570"/>
        <v>0.63319098063659363</v>
      </c>
      <c r="L188" s="17">
        <f t="shared" ref="L188" si="571">L187</f>
        <v>1.2800999142227278</v>
      </c>
      <c r="M188" s="17">
        <f t="shared" ref="M188" si="572">M187</f>
        <v>1</v>
      </c>
      <c r="N188" s="17">
        <f t="shared" si="412"/>
        <v>1</v>
      </c>
      <c r="O188" s="17">
        <f t="shared" si="413"/>
        <v>0.94526225924720253</v>
      </c>
      <c r="P188" s="17">
        <f t="shared" si="413"/>
        <v>0.85803092515146839</v>
      </c>
      <c r="Q188" s="17">
        <f>IFERROR(INDEX('Model - Total 1'!EMBLEMFac20Fac23,MATCH(H188,'Model - Total 1'!$H$186:$H$306,0),MATCH($D$5,'Model - Total 1'!$C$185:$F$185,0)),Q187)</f>
        <v>0.24053207707224095</v>
      </c>
      <c r="R188" s="17">
        <f t="shared" si="405"/>
        <v>1.0149013653641263</v>
      </c>
      <c r="S188" s="17">
        <f>IFERROR(INDEX('Model - Total 1'!EMBLEMFac18Fac23,MATCH(H188,'Model - Total 1'!$BR$312:$BR$432,0),MATCH($B$4,'Model - Total 1'!$C$311:$BP$311,0)),S187)</f>
        <v>1.4800016260222473</v>
      </c>
      <c r="T188" s="17">
        <f t="shared" si="414"/>
        <v>1</v>
      </c>
      <c r="U188" s="17">
        <f t="shared" si="415"/>
        <v>6.9372434426581775E-3</v>
      </c>
      <c r="V188" s="40">
        <f t="shared" si="401"/>
        <v>1.3874486885316355E-2</v>
      </c>
    </row>
    <row r="189" spans="7:22" x14ac:dyDescent="0.3">
      <c r="G189" s="19">
        <f t="shared" si="440"/>
        <v>95</v>
      </c>
      <c r="H189" s="2" t="s">
        <v>414</v>
      </c>
      <c r="I189" s="17">
        <f t="shared" ref="I189:K189" si="573">I188</f>
        <v>2.9405363198156897E-2</v>
      </c>
      <c r="J189" s="17">
        <f t="shared" si="573"/>
        <v>0.9932704339948355</v>
      </c>
      <c r="K189" s="17">
        <f t="shared" si="573"/>
        <v>0.63319098063659363</v>
      </c>
      <c r="L189" s="17">
        <f t="shared" ref="L189" si="574">L188</f>
        <v>1.2800999142227278</v>
      </c>
      <c r="M189" s="17">
        <f t="shared" ref="M189" si="575">M188</f>
        <v>1</v>
      </c>
      <c r="N189" s="17">
        <f t="shared" si="412"/>
        <v>1</v>
      </c>
      <c r="O189" s="17">
        <f t="shared" si="413"/>
        <v>0.94526225924720253</v>
      </c>
      <c r="P189" s="17">
        <f t="shared" si="413"/>
        <v>0.85803092515146839</v>
      </c>
      <c r="Q189" s="17">
        <f>IFERROR(INDEX('Model - Total 1'!EMBLEMFac20Fac23,MATCH(H189,'Model - Total 1'!$H$186:$H$306,0),MATCH($D$5,'Model - Total 1'!$C$185:$F$185,0)),Q188)</f>
        <v>0.24053207707224095</v>
      </c>
      <c r="R189" s="17">
        <f t="shared" si="405"/>
        <v>1.0149013653641263</v>
      </c>
      <c r="S189" s="17">
        <f>IFERROR(INDEX('Model - Total 1'!EMBLEMFac18Fac23,MATCH(H189,'Model - Total 1'!$BR$312:$BR$432,0),MATCH($B$4,'Model - Total 1'!$C$311:$BP$311,0)),S188)</f>
        <v>1.4800016260222473</v>
      </c>
      <c r="T189" s="17">
        <f t="shared" si="414"/>
        <v>1</v>
      </c>
      <c r="U189" s="17">
        <f t="shared" si="415"/>
        <v>6.9372434426581775E-3</v>
      </c>
      <c r="V189" s="40">
        <f t="shared" si="401"/>
        <v>1.3874486885316355E-2</v>
      </c>
    </row>
    <row r="190" spans="7:22" x14ac:dyDescent="0.3">
      <c r="G190" s="19">
        <f t="shared" si="440"/>
        <v>95</v>
      </c>
      <c r="H190" s="2" t="s">
        <v>415</v>
      </c>
      <c r="I190" s="17">
        <f t="shared" ref="I190:K190" si="576">I189</f>
        <v>2.9405363198156897E-2</v>
      </c>
      <c r="J190" s="17">
        <f t="shared" si="576"/>
        <v>0.9932704339948355</v>
      </c>
      <c r="K190" s="17">
        <f t="shared" si="576"/>
        <v>0.63319098063659363</v>
      </c>
      <c r="L190" s="17">
        <f t="shared" ref="L190" si="577">L189</f>
        <v>1.2800999142227278</v>
      </c>
      <c r="M190" s="17">
        <f t="shared" ref="M190" si="578">M189</f>
        <v>1</v>
      </c>
      <c r="N190" s="17">
        <f t="shared" si="412"/>
        <v>1</v>
      </c>
      <c r="O190" s="17">
        <f t="shared" si="413"/>
        <v>0.94526225924720253</v>
      </c>
      <c r="P190" s="17">
        <f t="shared" si="413"/>
        <v>0.85803092515146839</v>
      </c>
      <c r="Q190" s="17">
        <f>IFERROR(INDEX('Model - Total 1'!EMBLEMFac20Fac23,MATCH(H190,'Model - Total 1'!$H$186:$H$306,0),MATCH($D$5,'Model - Total 1'!$C$185:$F$185,0)),Q189)</f>
        <v>0.24053207707224095</v>
      </c>
      <c r="R190" s="17">
        <f t="shared" si="405"/>
        <v>1.0149013653641263</v>
      </c>
      <c r="S190" s="17">
        <f>IFERROR(INDEX('Model - Total 1'!EMBLEMFac18Fac23,MATCH(H190,'Model - Total 1'!$BR$312:$BR$432,0),MATCH($B$4,'Model - Total 1'!$C$311:$BP$311,0)),S189)</f>
        <v>1.4800016260222473</v>
      </c>
      <c r="T190" s="17">
        <f t="shared" si="414"/>
        <v>1</v>
      </c>
      <c r="U190" s="17">
        <f t="shared" si="415"/>
        <v>6.9372434426581775E-3</v>
      </c>
      <c r="V190" s="40">
        <f t="shared" si="401"/>
        <v>1.3874486885316355E-2</v>
      </c>
    </row>
    <row r="191" spans="7:22" x14ac:dyDescent="0.3">
      <c r="G191" s="19">
        <f t="shared" si="440"/>
        <v>95</v>
      </c>
      <c r="H191" s="2" t="s">
        <v>416</v>
      </c>
      <c r="I191" s="17">
        <f t="shared" ref="I191:K191" si="579">I190</f>
        <v>2.9405363198156897E-2</v>
      </c>
      <c r="J191" s="17">
        <f t="shared" si="579"/>
        <v>0.9932704339948355</v>
      </c>
      <c r="K191" s="17">
        <f t="shared" si="579"/>
        <v>0.63319098063659363</v>
      </c>
      <c r="L191" s="17">
        <f t="shared" ref="L191" si="580">L190</f>
        <v>1.2800999142227278</v>
      </c>
      <c r="M191" s="17">
        <f t="shared" ref="M191" si="581">M190</f>
        <v>1</v>
      </c>
      <c r="N191" s="17">
        <f t="shared" si="412"/>
        <v>1</v>
      </c>
      <c r="O191" s="17">
        <f t="shared" si="413"/>
        <v>0.94526225924720253</v>
      </c>
      <c r="P191" s="17">
        <f t="shared" si="413"/>
        <v>0.85803092515146839</v>
      </c>
      <c r="Q191" s="17">
        <f>IFERROR(INDEX('Model - Total 1'!EMBLEMFac20Fac23,MATCH(H191,'Model - Total 1'!$H$186:$H$306,0),MATCH($D$5,'Model - Total 1'!$C$185:$F$185,0)),Q190)</f>
        <v>0.24053207707224095</v>
      </c>
      <c r="R191" s="17">
        <f t="shared" si="405"/>
        <v>1.0149013653641263</v>
      </c>
      <c r="S191" s="17">
        <f>IFERROR(INDEX('Model - Total 1'!EMBLEMFac18Fac23,MATCH(H191,'Model - Total 1'!$BR$312:$BR$432,0),MATCH($B$4,'Model - Total 1'!$C$311:$BP$311,0)),S190)</f>
        <v>1.4800016260222473</v>
      </c>
      <c r="T191" s="17">
        <f t="shared" si="414"/>
        <v>1</v>
      </c>
      <c r="U191" s="17">
        <f t="shared" si="415"/>
        <v>6.9372434426581775E-3</v>
      </c>
      <c r="V191" s="40">
        <f t="shared" si="401"/>
        <v>1.3874486885316355E-2</v>
      </c>
    </row>
    <row r="192" spans="7:22" x14ac:dyDescent="0.3">
      <c r="G192" s="19">
        <f t="shared" si="440"/>
        <v>95</v>
      </c>
      <c r="H192" s="2" t="s">
        <v>417</v>
      </c>
      <c r="I192" s="17">
        <f t="shared" ref="I192:K192" si="582">I191</f>
        <v>2.9405363198156897E-2</v>
      </c>
      <c r="J192" s="17">
        <f t="shared" si="582"/>
        <v>0.9932704339948355</v>
      </c>
      <c r="K192" s="17">
        <f t="shared" si="582"/>
        <v>0.63319098063659363</v>
      </c>
      <c r="L192" s="17">
        <f t="shared" ref="L192" si="583">L191</f>
        <v>1.2800999142227278</v>
      </c>
      <c r="M192" s="17">
        <f t="shared" ref="M192" si="584">M191</f>
        <v>1</v>
      </c>
      <c r="N192" s="17">
        <f t="shared" si="412"/>
        <v>1</v>
      </c>
      <c r="O192" s="17">
        <f t="shared" si="413"/>
        <v>0.94526225924720253</v>
      </c>
      <c r="P192" s="17">
        <f t="shared" si="413"/>
        <v>0.85803092515146839</v>
      </c>
      <c r="Q192" s="17">
        <f>IFERROR(INDEX('Model - Total 1'!EMBLEMFac20Fac23,MATCH(H192,'Model - Total 1'!$H$186:$H$306,0),MATCH($D$5,'Model - Total 1'!$C$185:$F$185,0)),Q191)</f>
        <v>0.24053207707224095</v>
      </c>
      <c r="R192" s="17">
        <f t="shared" si="405"/>
        <v>1.0149013653641263</v>
      </c>
      <c r="S192" s="17">
        <f>IFERROR(INDEX('Model - Total 1'!EMBLEMFac18Fac23,MATCH(H192,'Model - Total 1'!$BR$312:$BR$432,0),MATCH($B$4,'Model - Total 1'!$C$311:$BP$311,0)),S191)</f>
        <v>1.4800016260222473</v>
      </c>
      <c r="T192" s="17">
        <f t="shared" si="414"/>
        <v>1</v>
      </c>
      <c r="U192" s="17">
        <f t="shared" si="415"/>
        <v>6.9372434426581775E-3</v>
      </c>
      <c r="V192" s="40">
        <f t="shared" si="401"/>
        <v>1.3874486885316355E-2</v>
      </c>
    </row>
    <row r="193" spans="7:22" x14ac:dyDescent="0.3">
      <c r="G193" s="19">
        <f t="shared" si="440"/>
        <v>95</v>
      </c>
      <c r="H193" s="2" t="s">
        <v>418</v>
      </c>
      <c r="I193" s="17">
        <f t="shared" ref="I193:K193" si="585">I192</f>
        <v>2.9405363198156897E-2</v>
      </c>
      <c r="J193" s="17">
        <f t="shared" si="585"/>
        <v>0.9932704339948355</v>
      </c>
      <c r="K193" s="17">
        <f t="shared" si="585"/>
        <v>0.63319098063659363</v>
      </c>
      <c r="L193" s="17">
        <f t="shared" ref="L193" si="586">L192</f>
        <v>1.2800999142227278</v>
      </c>
      <c r="M193" s="17">
        <f t="shared" ref="M193" si="587">M192</f>
        <v>1</v>
      </c>
      <c r="N193" s="17">
        <f t="shared" si="412"/>
        <v>1</v>
      </c>
      <c r="O193" s="17">
        <f t="shared" si="413"/>
        <v>0.94526225924720253</v>
      </c>
      <c r="P193" s="17">
        <f t="shared" si="413"/>
        <v>0.85803092515146839</v>
      </c>
      <c r="Q193" s="17">
        <f>IFERROR(INDEX('Model - Total 1'!EMBLEMFac20Fac23,MATCH(H193,'Model - Total 1'!$H$186:$H$306,0),MATCH($D$5,'Model - Total 1'!$C$185:$F$185,0)),Q192)</f>
        <v>0.24053207707224095</v>
      </c>
      <c r="R193" s="17">
        <f t="shared" si="405"/>
        <v>1.0149013653641263</v>
      </c>
      <c r="S193" s="17">
        <f>IFERROR(INDEX('Model - Total 1'!EMBLEMFac18Fac23,MATCH(H193,'Model - Total 1'!$BR$312:$BR$432,0),MATCH($B$4,'Model - Total 1'!$C$311:$BP$311,0)),S192)</f>
        <v>1.4800016260222473</v>
      </c>
      <c r="T193" s="17">
        <f t="shared" si="414"/>
        <v>1</v>
      </c>
      <c r="U193" s="17">
        <f t="shared" si="415"/>
        <v>6.9372434426581775E-3</v>
      </c>
      <c r="V193" s="40">
        <f t="shared" si="401"/>
        <v>1.3874486885316355E-2</v>
      </c>
    </row>
    <row r="194" spans="7:22" x14ac:dyDescent="0.3">
      <c r="G194" s="19">
        <f t="shared" si="440"/>
        <v>95</v>
      </c>
      <c r="H194" s="2" t="s">
        <v>419</v>
      </c>
      <c r="I194" s="17">
        <f t="shared" ref="I194:K194" si="588">I193</f>
        <v>2.9405363198156897E-2</v>
      </c>
      <c r="J194" s="17">
        <f t="shared" si="588"/>
        <v>0.9932704339948355</v>
      </c>
      <c r="K194" s="17">
        <f t="shared" si="588"/>
        <v>0.63319098063659363</v>
      </c>
      <c r="L194" s="17">
        <f t="shared" ref="L194" si="589">L193</f>
        <v>1.2800999142227278</v>
      </c>
      <c r="M194" s="17">
        <f t="shared" ref="M194" si="590">M193</f>
        <v>1</v>
      </c>
      <c r="N194" s="17">
        <f t="shared" si="412"/>
        <v>1</v>
      </c>
      <c r="O194" s="17">
        <f t="shared" si="413"/>
        <v>0.94526225924720253</v>
      </c>
      <c r="P194" s="17">
        <f t="shared" si="413"/>
        <v>0.85803092515146839</v>
      </c>
      <c r="Q194" s="17">
        <f>IFERROR(INDEX('Model - Total 1'!EMBLEMFac20Fac23,MATCH(H194,'Model - Total 1'!$H$186:$H$306,0),MATCH($D$5,'Model - Total 1'!$C$185:$F$185,0)),Q193)</f>
        <v>0.24053207707224095</v>
      </c>
      <c r="R194" s="17">
        <f t="shared" si="405"/>
        <v>1.0149013653641263</v>
      </c>
      <c r="S194" s="17">
        <f>IFERROR(INDEX('Model - Total 1'!EMBLEMFac18Fac23,MATCH(H194,'Model - Total 1'!$BR$312:$BR$432,0),MATCH($B$4,'Model - Total 1'!$C$311:$BP$311,0)),S193)</f>
        <v>1.4800016260222473</v>
      </c>
      <c r="T194" s="17">
        <f t="shared" si="414"/>
        <v>1</v>
      </c>
      <c r="U194" s="17">
        <f t="shared" si="415"/>
        <v>6.9372434426581775E-3</v>
      </c>
      <c r="V194" s="40">
        <f t="shared" si="401"/>
        <v>1.3874486885316355E-2</v>
      </c>
    </row>
    <row r="195" spans="7:22" x14ac:dyDescent="0.3">
      <c r="G195" s="19">
        <f t="shared" si="440"/>
        <v>95</v>
      </c>
      <c r="H195" s="2" t="s">
        <v>420</v>
      </c>
      <c r="I195" s="17">
        <f t="shared" ref="I195:K195" si="591">I194</f>
        <v>2.9405363198156897E-2</v>
      </c>
      <c r="J195" s="17">
        <f t="shared" si="591"/>
        <v>0.9932704339948355</v>
      </c>
      <c r="K195" s="17">
        <f t="shared" si="591"/>
        <v>0.63319098063659363</v>
      </c>
      <c r="L195" s="17">
        <f t="shared" ref="L195" si="592">L194</f>
        <v>1.2800999142227278</v>
      </c>
      <c r="M195" s="17">
        <f t="shared" ref="M195" si="593">M194</f>
        <v>1</v>
      </c>
      <c r="N195" s="17">
        <f t="shared" si="412"/>
        <v>1</v>
      </c>
      <c r="O195" s="17">
        <f t="shared" si="413"/>
        <v>0.94526225924720253</v>
      </c>
      <c r="P195" s="17">
        <f t="shared" si="413"/>
        <v>0.85803092515146839</v>
      </c>
      <c r="Q195" s="17">
        <f>IFERROR(INDEX('Model - Total 1'!EMBLEMFac20Fac23,MATCH(H195,'Model - Total 1'!$H$186:$H$306,0),MATCH($D$5,'Model - Total 1'!$C$185:$F$185,0)),Q194)</f>
        <v>0.24053207707224095</v>
      </c>
      <c r="R195" s="17">
        <f t="shared" si="405"/>
        <v>1.0149013653641263</v>
      </c>
      <c r="S195" s="17">
        <f>IFERROR(INDEX('Model - Total 1'!EMBLEMFac18Fac23,MATCH(H195,'Model - Total 1'!$BR$312:$BR$432,0),MATCH($B$4,'Model - Total 1'!$C$311:$BP$311,0)),S194)</f>
        <v>1.4800016260222473</v>
      </c>
      <c r="T195" s="17">
        <f t="shared" si="414"/>
        <v>1</v>
      </c>
      <c r="U195" s="17">
        <f t="shared" si="415"/>
        <v>6.9372434426581775E-3</v>
      </c>
      <c r="V195" s="40">
        <f t="shared" si="401"/>
        <v>1.3874486885316355E-2</v>
      </c>
    </row>
    <row r="196" spans="7:22" x14ac:dyDescent="0.3">
      <c r="G196" s="19">
        <f t="shared" si="440"/>
        <v>96</v>
      </c>
      <c r="H196" s="2" t="s">
        <v>421</v>
      </c>
      <c r="I196" s="17">
        <f t="shared" ref="I196:K196" si="594">I195</f>
        <v>2.9405363198156897E-2</v>
      </c>
      <c r="J196" s="17">
        <f t="shared" si="594"/>
        <v>0.9932704339948355</v>
      </c>
      <c r="K196" s="17">
        <f t="shared" si="594"/>
        <v>0.63319098063659363</v>
      </c>
      <c r="L196" s="17">
        <f t="shared" ref="L196" si="595">L195</f>
        <v>1.2800999142227278</v>
      </c>
      <c r="M196" s="17">
        <f t="shared" ref="M196" si="596">M195</f>
        <v>1</v>
      </c>
      <c r="N196" s="17">
        <f t="shared" si="412"/>
        <v>1</v>
      </c>
      <c r="O196" s="17">
        <f t="shared" si="413"/>
        <v>0.94526225924720253</v>
      </c>
      <c r="P196" s="17">
        <f t="shared" si="413"/>
        <v>0.85803092515146839</v>
      </c>
      <c r="Q196" s="17">
        <f>IFERROR(INDEX('Model - Total 1'!EMBLEMFac20Fac23,MATCH(H196,'Model - Total 1'!$H$186:$H$306,0),MATCH($D$5,'Model - Total 1'!$C$185:$F$185,0)),Q195)</f>
        <v>0.24053207707224095</v>
      </c>
      <c r="R196" s="17">
        <f t="shared" si="405"/>
        <v>1.0149013653641263</v>
      </c>
      <c r="S196" s="17">
        <f>IFERROR(INDEX('Model - Total 1'!EMBLEMFac18Fac23,MATCH(H196,'Model - Total 1'!$BR$312:$BR$432,0),MATCH($B$4,'Model - Total 1'!$C$311:$BP$311,0)),S195)</f>
        <v>1.4800016260222473</v>
      </c>
      <c r="T196" s="17">
        <f t="shared" si="414"/>
        <v>1</v>
      </c>
      <c r="U196" s="17">
        <f t="shared" si="415"/>
        <v>6.9372434426581775E-3</v>
      </c>
      <c r="V196" s="40">
        <f t="shared" si="401"/>
        <v>1.3874486885316355E-2</v>
      </c>
    </row>
    <row r="197" spans="7:22" x14ac:dyDescent="0.3">
      <c r="G197" s="19">
        <f t="shared" si="440"/>
        <v>96</v>
      </c>
      <c r="H197" s="2" t="s">
        <v>422</v>
      </c>
      <c r="I197" s="17">
        <f t="shared" ref="I197:K197" si="597">I196</f>
        <v>2.9405363198156897E-2</v>
      </c>
      <c r="J197" s="17">
        <f t="shared" si="597"/>
        <v>0.9932704339948355</v>
      </c>
      <c r="K197" s="17">
        <f t="shared" si="597"/>
        <v>0.63319098063659363</v>
      </c>
      <c r="L197" s="17">
        <f t="shared" ref="L197" si="598">L196</f>
        <v>1.2800999142227278</v>
      </c>
      <c r="M197" s="17">
        <f t="shared" ref="M197" si="599">M196</f>
        <v>1</v>
      </c>
      <c r="N197" s="17">
        <f t="shared" si="412"/>
        <v>1</v>
      </c>
      <c r="O197" s="17">
        <f t="shared" si="413"/>
        <v>0.94526225924720253</v>
      </c>
      <c r="P197" s="17">
        <f t="shared" si="413"/>
        <v>0.85803092515146839</v>
      </c>
      <c r="Q197" s="17">
        <f>IFERROR(INDEX('Model - Total 1'!EMBLEMFac20Fac23,MATCH(H197,'Model - Total 1'!$H$186:$H$306,0),MATCH($D$5,'Model - Total 1'!$C$185:$F$185,0)),Q196)</f>
        <v>0.24053207707224095</v>
      </c>
      <c r="R197" s="17">
        <f t="shared" si="405"/>
        <v>1.0149013653641263</v>
      </c>
      <c r="S197" s="17">
        <f>IFERROR(INDEX('Model - Total 1'!EMBLEMFac18Fac23,MATCH(H197,'Model - Total 1'!$BR$312:$BR$432,0),MATCH($B$4,'Model - Total 1'!$C$311:$BP$311,0)),S196)</f>
        <v>1.4800016260222473</v>
      </c>
      <c r="T197" s="17">
        <f t="shared" si="414"/>
        <v>1</v>
      </c>
      <c r="U197" s="17">
        <f t="shared" si="415"/>
        <v>6.9372434426581775E-3</v>
      </c>
      <c r="V197" s="40">
        <f t="shared" ref="V197:V260" si="600">U197*2</f>
        <v>1.3874486885316355E-2</v>
      </c>
    </row>
    <row r="198" spans="7:22" x14ac:dyDescent="0.3">
      <c r="G198" s="19">
        <f t="shared" si="440"/>
        <v>96</v>
      </c>
      <c r="H198" s="2" t="s">
        <v>423</v>
      </c>
      <c r="I198" s="17">
        <f t="shared" ref="I198:K198" si="601">I197</f>
        <v>2.9405363198156897E-2</v>
      </c>
      <c r="J198" s="17">
        <f t="shared" si="601"/>
        <v>0.9932704339948355</v>
      </c>
      <c r="K198" s="17">
        <f t="shared" si="601"/>
        <v>0.63319098063659363</v>
      </c>
      <c r="L198" s="17">
        <f t="shared" ref="L198" si="602">L197</f>
        <v>1.2800999142227278</v>
      </c>
      <c r="M198" s="17">
        <f t="shared" ref="M198" si="603">M197</f>
        <v>1</v>
      </c>
      <c r="N198" s="17">
        <f t="shared" si="412"/>
        <v>1</v>
      </c>
      <c r="O198" s="17">
        <f t="shared" si="413"/>
        <v>0.94526225924720253</v>
      </c>
      <c r="P198" s="17">
        <f t="shared" si="413"/>
        <v>0.85803092515146839</v>
      </c>
      <c r="Q198" s="17">
        <f>IFERROR(INDEX('Model - Total 1'!EMBLEMFac20Fac23,MATCH(H198,'Model - Total 1'!$H$186:$H$306,0),MATCH($D$5,'Model - Total 1'!$C$185:$F$185,0)),Q197)</f>
        <v>0.24053207707224095</v>
      </c>
      <c r="R198" s="17">
        <f t="shared" ref="R198:R261" si="604">R197</f>
        <v>1.0149013653641263</v>
      </c>
      <c r="S198" s="17">
        <f>IFERROR(INDEX('Model - Total 1'!EMBLEMFac18Fac23,MATCH(H198,'Model - Total 1'!$BR$312:$BR$432,0),MATCH($B$4,'Model - Total 1'!$C$311:$BP$311,0)),S197)</f>
        <v>1.4800016260222473</v>
      </c>
      <c r="T198" s="17">
        <f t="shared" si="414"/>
        <v>1</v>
      </c>
      <c r="U198" s="17">
        <f t="shared" si="415"/>
        <v>6.9372434426581775E-3</v>
      </c>
      <c r="V198" s="40">
        <f t="shared" si="600"/>
        <v>1.3874486885316355E-2</v>
      </c>
    </row>
    <row r="199" spans="7:22" x14ac:dyDescent="0.3">
      <c r="G199" s="19">
        <f t="shared" si="440"/>
        <v>96</v>
      </c>
      <c r="H199" s="2" t="s">
        <v>424</v>
      </c>
      <c r="I199" s="17">
        <f t="shared" ref="I199:K199" si="605">I198</f>
        <v>2.9405363198156897E-2</v>
      </c>
      <c r="J199" s="17">
        <f t="shared" si="605"/>
        <v>0.9932704339948355</v>
      </c>
      <c r="K199" s="17">
        <f t="shared" si="605"/>
        <v>0.63319098063659363</v>
      </c>
      <c r="L199" s="17">
        <f t="shared" ref="L199" si="606">L198</f>
        <v>1.2800999142227278</v>
      </c>
      <c r="M199" s="17">
        <f t="shared" ref="M199" si="607">M198</f>
        <v>1</v>
      </c>
      <c r="N199" s="17">
        <f t="shared" si="412"/>
        <v>1</v>
      </c>
      <c r="O199" s="17">
        <f t="shared" si="413"/>
        <v>0.94526225924720253</v>
      </c>
      <c r="P199" s="17">
        <f t="shared" si="413"/>
        <v>0.85803092515146839</v>
      </c>
      <c r="Q199" s="17">
        <f>IFERROR(INDEX('Model - Total 1'!EMBLEMFac20Fac23,MATCH(H199,'Model - Total 1'!$H$186:$H$306,0),MATCH($D$5,'Model - Total 1'!$C$185:$F$185,0)),Q198)</f>
        <v>0.24053207707224095</v>
      </c>
      <c r="R199" s="17">
        <f t="shared" si="604"/>
        <v>1.0149013653641263</v>
      </c>
      <c r="S199" s="17">
        <f>IFERROR(INDEX('Model - Total 1'!EMBLEMFac18Fac23,MATCH(H199,'Model - Total 1'!$BR$312:$BR$432,0),MATCH($B$4,'Model - Total 1'!$C$311:$BP$311,0)),S198)</f>
        <v>1.4800016260222473</v>
      </c>
      <c r="T199" s="17">
        <f t="shared" si="414"/>
        <v>1</v>
      </c>
      <c r="U199" s="17">
        <f t="shared" si="415"/>
        <v>6.9372434426581775E-3</v>
      </c>
      <c r="V199" s="40">
        <f t="shared" si="600"/>
        <v>1.3874486885316355E-2</v>
      </c>
    </row>
    <row r="200" spans="7:22" x14ac:dyDescent="0.3">
      <c r="G200" s="19">
        <f t="shared" si="440"/>
        <v>96</v>
      </c>
      <c r="H200" s="2" t="s">
        <v>425</v>
      </c>
      <c r="I200" s="17">
        <f t="shared" ref="I200:K200" si="608">I199</f>
        <v>2.9405363198156897E-2</v>
      </c>
      <c r="J200" s="17">
        <f t="shared" si="608"/>
        <v>0.9932704339948355</v>
      </c>
      <c r="K200" s="17">
        <f t="shared" si="608"/>
        <v>0.63319098063659363</v>
      </c>
      <c r="L200" s="17">
        <f t="shared" ref="L200" si="609">L199</f>
        <v>1.2800999142227278</v>
      </c>
      <c r="M200" s="17">
        <f t="shared" ref="M200" si="610">M199</f>
        <v>1</v>
      </c>
      <c r="N200" s="17">
        <f t="shared" ref="N200:N263" si="611">N199</f>
        <v>1</v>
      </c>
      <c r="O200" s="17">
        <f t="shared" ref="O200:P263" si="612">O199</f>
        <v>0.94526225924720253</v>
      </c>
      <c r="P200" s="17">
        <f t="shared" si="612"/>
        <v>0.85803092515146839</v>
      </c>
      <c r="Q200" s="17">
        <f>IFERROR(INDEX('Model - Total 1'!EMBLEMFac20Fac23,MATCH(H200,'Model - Total 1'!$H$186:$H$306,0),MATCH($D$5,'Model - Total 1'!$C$185:$F$185,0)),Q199)</f>
        <v>0.24053207707224095</v>
      </c>
      <c r="R200" s="17">
        <f t="shared" si="604"/>
        <v>1.0149013653641263</v>
      </c>
      <c r="S200" s="17">
        <f>IFERROR(INDEX('Model - Total 1'!EMBLEMFac18Fac23,MATCH(H200,'Model - Total 1'!$BR$312:$BR$432,0),MATCH($B$4,'Model - Total 1'!$C$311:$BP$311,0)),S199)</f>
        <v>1.4800016260222473</v>
      </c>
      <c r="T200" s="17">
        <f t="shared" ref="T200:T263" si="613">T199</f>
        <v>1</v>
      </c>
      <c r="U200" s="17">
        <f t="shared" ref="U200:U263" si="614">PRODUCT(I200:T200)</f>
        <v>6.9372434426581775E-3</v>
      </c>
      <c r="V200" s="40">
        <f t="shared" si="600"/>
        <v>1.3874486885316355E-2</v>
      </c>
    </row>
    <row r="201" spans="7:22" x14ac:dyDescent="0.3">
      <c r="G201" s="19">
        <f t="shared" si="440"/>
        <v>96</v>
      </c>
      <c r="H201" s="2" t="s">
        <v>426</v>
      </c>
      <c r="I201" s="17">
        <f t="shared" ref="I201:K201" si="615">I200</f>
        <v>2.9405363198156897E-2</v>
      </c>
      <c r="J201" s="17">
        <f t="shared" si="615"/>
        <v>0.9932704339948355</v>
      </c>
      <c r="K201" s="17">
        <f t="shared" si="615"/>
        <v>0.63319098063659363</v>
      </c>
      <c r="L201" s="17">
        <f t="shared" ref="L201" si="616">L200</f>
        <v>1.2800999142227278</v>
      </c>
      <c r="M201" s="17">
        <f t="shared" ref="M201" si="617">M200</f>
        <v>1</v>
      </c>
      <c r="N201" s="17">
        <f t="shared" si="611"/>
        <v>1</v>
      </c>
      <c r="O201" s="17">
        <f t="shared" si="612"/>
        <v>0.94526225924720253</v>
      </c>
      <c r="P201" s="17">
        <f t="shared" si="612"/>
        <v>0.85803092515146839</v>
      </c>
      <c r="Q201" s="17">
        <f>IFERROR(INDEX('Model - Total 1'!EMBLEMFac20Fac23,MATCH(H201,'Model - Total 1'!$H$186:$H$306,0),MATCH($D$5,'Model - Total 1'!$C$185:$F$185,0)),Q200)</f>
        <v>0.24053207707224095</v>
      </c>
      <c r="R201" s="17">
        <f t="shared" si="604"/>
        <v>1.0149013653641263</v>
      </c>
      <c r="S201" s="17">
        <f>IFERROR(INDEX('Model - Total 1'!EMBLEMFac18Fac23,MATCH(H201,'Model - Total 1'!$BR$312:$BR$432,0),MATCH($B$4,'Model - Total 1'!$C$311:$BP$311,0)),S200)</f>
        <v>1.4800016260222473</v>
      </c>
      <c r="T201" s="17">
        <f t="shared" si="613"/>
        <v>1</v>
      </c>
      <c r="U201" s="17">
        <f t="shared" si="614"/>
        <v>6.9372434426581775E-3</v>
      </c>
      <c r="V201" s="40">
        <f t="shared" si="600"/>
        <v>1.3874486885316355E-2</v>
      </c>
    </row>
    <row r="202" spans="7:22" x14ac:dyDescent="0.3">
      <c r="G202" s="19">
        <f t="shared" si="440"/>
        <v>96</v>
      </c>
      <c r="H202" s="2" t="s">
        <v>427</v>
      </c>
      <c r="I202" s="17">
        <f t="shared" ref="I202:K202" si="618">I201</f>
        <v>2.9405363198156897E-2</v>
      </c>
      <c r="J202" s="17">
        <f t="shared" si="618"/>
        <v>0.9932704339948355</v>
      </c>
      <c r="K202" s="17">
        <f t="shared" si="618"/>
        <v>0.63319098063659363</v>
      </c>
      <c r="L202" s="17">
        <f t="shared" ref="L202" si="619">L201</f>
        <v>1.2800999142227278</v>
      </c>
      <c r="M202" s="17">
        <f t="shared" ref="M202" si="620">M201</f>
        <v>1</v>
      </c>
      <c r="N202" s="17">
        <f t="shared" si="611"/>
        <v>1</v>
      </c>
      <c r="O202" s="17">
        <f t="shared" si="612"/>
        <v>0.94526225924720253</v>
      </c>
      <c r="P202" s="17">
        <f t="shared" si="612"/>
        <v>0.85803092515146839</v>
      </c>
      <c r="Q202" s="17">
        <f>IFERROR(INDEX('Model - Total 1'!EMBLEMFac20Fac23,MATCH(H202,'Model - Total 1'!$H$186:$H$306,0),MATCH($D$5,'Model - Total 1'!$C$185:$F$185,0)),Q201)</f>
        <v>0.24053207707224095</v>
      </c>
      <c r="R202" s="17">
        <f t="shared" si="604"/>
        <v>1.0149013653641263</v>
      </c>
      <c r="S202" s="17">
        <f>IFERROR(INDEX('Model - Total 1'!EMBLEMFac18Fac23,MATCH(H202,'Model - Total 1'!$BR$312:$BR$432,0),MATCH($B$4,'Model - Total 1'!$C$311:$BP$311,0)),S201)</f>
        <v>1.4800016260222473</v>
      </c>
      <c r="T202" s="17">
        <f t="shared" si="613"/>
        <v>1</v>
      </c>
      <c r="U202" s="17">
        <f t="shared" si="614"/>
        <v>6.9372434426581775E-3</v>
      </c>
      <c r="V202" s="40">
        <f t="shared" si="600"/>
        <v>1.3874486885316355E-2</v>
      </c>
    </row>
    <row r="203" spans="7:22" x14ac:dyDescent="0.3">
      <c r="G203" s="19">
        <f t="shared" si="440"/>
        <v>96</v>
      </c>
      <c r="H203" s="2" t="s">
        <v>428</v>
      </c>
      <c r="I203" s="17">
        <f t="shared" ref="I203:K203" si="621">I202</f>
        <v>2.9405363198156897E-2</v>
      </c>
      <c r="J203" s="17">
        <f t="shared" si="621"/>
        <v>0.9932704339948355</v>
      </c>
      <c r="K203" s="17">
        <f t="shared" si="621"/>
        <v>0.63319098063659363</v>
      </c>
      <c r="L203" s="17">
        <f t="shared" ref="L203" si="622">L202</f>
        <v>1.2800999142227278</v>
      </c>
      <c r="M203" s="17">
        <f t="shared" ref="M203" si="623">M202</f>
        <v>1</v>
      </c>
      <c r="N203" s="17">
        <f t="shared" si="611"/>
        <v>1</v>
      </c>
      <c r="O203" s="17">
        <f t="shared" si="612"/>
        <v>0.94526225924720253</v>
      </c>
      <c r="P203" s="17">
        <f t="shared" si="612"/>
        <v>0.85803092515146839</v>
      </c>
      <c r="Q203" s="17">
        <f>IFERROR(INDEX('Model - Total 1'!EMBLEMFac20Fac23,MATCH(H203,'Model - Total 1'!$H$186:$H$306,0),MATCH($D$5,'Model - Total 1'!$C$185:$F$185,0)),Q202)</f>
        <v>0.24053207707224095</v>
      </c>
      <c r="R203" s="17">
        <f t="shared" si="604"/>
        <v>1.0149013653641263</v>
      </c>
      <c r="S203" s="17">
        <f>IFERROR(INDEX('Model - Total 1'!EMBLEMFac18Fac23,MATCH(H203,'Model - Total 1'!$BR$312:$BR$432,0),MATCH($B$4,'Model - Total 1'!$C$311:$BP$311,0)),S202)</f>
        <v>1.4800016260222473</v>
      </c>
      <c r="T203" s="17">
        <f t="shared" si="613"/>
        <v>1</v>
      </c>
      <c r="U203" s="17">
        <f t="shared" si="614"/>
        <v>6.9372434426581775E-3</v>
      </c>
      <c r="V203" s="40">
        <f t="shared" si="600"/>
        <v>1.3874486885316355E-2</v>
      </c>
    </row>
    <row r="204" spans="7:22" x14ac:dyDescent="0.3">
      <c r="G204" s="19">
        <f t="shared" si="440"/>
        <v>96</v>
      </c>
      <c r="H204" s="2" t="s">
        <v>429</v>
      </c>
      <c r="I204" s="17">
        <f t="shared" ref="I204:K204" si="624">I203</f>
        <v>2.9405363198156897E-2</v>
      </c>
      <c r="J204" s="17">
        <f t="shared" si="624"/>
        <v>0.9932704339948355</v>
      </c>
      <c r="K204" s="17">
        <f t="shared" si="624"/>
        <v>0.63319098063659363</v>
      </c>
      <c r="L204" s="17">
        <f t="shared" ref="L204" si="625">L203</f>
        <v>1.2800999142227278</v>
      </c>
      <c r="M204" s="17">
        <f t="shared" ref="M204" si="626">M203</f>
        <v>1</v>
      </c>
      <c r="N204" s="17">
        <f t="shared" si="611"/>
        <v>1</v>
      </c>
      <c r="O204" s="17">
        <f t="shared" si="612"/>
        <v>0.94526225924720253</v>
      </c>
      <c r="P204" s="17">
        <f t="shared" si="612"/>
        <v>0.85803092515146839</v>
      </c>
      <c r="Q204" s="17">
        <f>IFERROR(INDEX('Model - Total 1'!EMBLEMFac20Fac23,MATCH(H204,'Model - Total 1'!$H$186:$H$306,0),MATCH($D$5,'Model - Total 1'!$C$185:$F$185,0)),Q203)</f>
        <v>0.24053207707224095</v>
      </c>
      <c r="R204" s="17">
        <f t="shared" si="604"/>
        <v>1.0149013653641263</v>
      </c>
      <c r="S204" s="17">
        <f>IFERROR(INDEX('Model - Total 1'!EMBLEMFac18Fac23,MATCH(H204,'Model - Total 1'!$BR$312:$BR$432,0),MATCH($B$4,'Model - Total 1'!$C$311:$BP$311,0)),S203)</f>
        <v>1.4800016260222473</v>
      </c>
      <c r="T204" s="17">
        <f t="shared" si="613"/>
        <v>1</v>
      </c>
      <c r="U204" s="17">
        <f t="shared" si="614"/>
        <v>6.9372434426581775E-3</v>
      </c>
      <c r="V204" s="40">
        <f t="shared" si="600"/>
        <v>1.3874486885316355E-2</v>
      </c>
    </row>
    <row r="205" spans="7:22" x14ac:dyDescent="0.3">
      <c r="G205" s="19">
        <f t="shared" si="440"/>
        <v>96</v>
      </c>
      <c r="H205" s="2" t="s">
        <v>430</v>
      </c>
      <c r="I205" s="17">
        <f t="shared" ref="I205:K205" si="627">I204</f>
        <v>2.9405363198156897E-2</v>
      </c>
      <c r="J205" s="17">
        <f t="shared" si="627"/>
        <v>0.9932704339948355</v>
      </c>
      <c r="K205" s="17">
        <f t="shared" si="627"/>
        <v>0.63319098063659363</v>
      </c>
      <c r="L205" s="17">
        <f t="shared" ref="L205" si="628">L204</f>
        <v>1.2800999142227278</v>
      </c>
      <c r="M205" s="17">
        <f t="shared" ref="M205" si="629">M204</f>
        <v>1</v>
      </c>
      <c r="N205" s="17">
        <f t="shared" si="611"/>
        <v>1</v>
      </c>
      <c r="O205" s="17">
        <f t="shared" si="612"/>
        <v>0.94526225924720253</v>
      </c>
      <c r="P205" s="17">
        <f t="shared" si="612"/>
        <v>0.85803092515146839</v>
      </c>
      <c r="Q205" s="17">
        <f>IFERROR(INDEX('Model - Total 1'!EMBLEMFac20Fac23,MATCH(H205,'Model - Total 1'!$H$186:$H$306,0),MATCH($D$5,'Model - Total 1'!$C$185:$F$185,0)),Q204)</f>
        <v>0.24053207707224095</v>
      </c>
      <c r="R205" s="17">
        <f t="shared" si="604"/>
        <v>1.0149013653641263</v>
      </c>
      <c r="S205" s="17">
        <f>IFERROR(INDEX('Model - Total 1'!EMBLEMFac18Fac23,MATCH(H205,'Model - Total 1'!$BR$312:$BR$432,0),MATCH($B$4,'Model - Total 1'!$C$311:$BP$311,0)),S204)</f>
        <v>1.4800016260222473</v>
      </c>
      <c r="T205" s="17">
        <f t="shared" si="613"/>
        <v>1</v>
      </c>
      <c r="U205" s="17">
        <f t="shared" si="614"/>
        <v>6.9372434426581775E-3</v>
      </c>
      <c r="V205" s="40">
        <f t="shared" si="600"/>
        <v>1.3874486885316355E-2</v>
      </c>
    </row>
    <row r="206" spans="7:22" x14ac:dyDescent="0.3">
      <c r="G206" s="19">
        <f t="shared" si="440"/>
        <v>96</v>
      </c>
      <c r="H206" s="2" t="s">
        <v>431</v>
      </c>
      <c r="I206" s="17">
        <f t="shared" ref="I206:K206" si="630">I205</f>
        <v>2.9405363198156897E-2</v>
      </c>
      <c r="J206" s="17">
        <f t="shared" si="630"/>
        <v>0.9932704339948355</v>
      </c>
      <c r="K206" s="17">
        <f t="shared" si="630"/>
        <v>0.63319098063659363</v>
      </c>
      <c r="L206" s="17">
        <f t="shared" ref="L206" si="631">L205</f>
        <v>1.2800999142227278</v>
      </c>
      <c r="M206" s="17">
        <f t="shared" ref="M206" si="632">M205</f>
        <v>1</v>
      </c>
      <c r="N206" s="17">
        <f t="shared" si="611"/>
        <v>1</v>
      </c>
      <c r="O206" s="17">
        <f t="shared" si="612"/>
        <v>0.94526225924720253</v>
      </c>
      <c r="P206" s="17">
        <f t="shared" si="612"/>
        <v>0.85803092515146839</v>
      </c>
      <c r="Q206" s="17">
        <f>IFERROR(INDEX('Model - Total 1'!EMBLEMFac20Fac23,MATCH(H206,'Model - Total 1'!$H$186:$H$306,0),MATCH($D$5,'Model - Total 1'!$C$185:$F$185,0)),Q205)</f>
        <v>0.24053207707224095</v>
      </c>
      <c r="R206" s="17">
        <f t="shared" si="604"/>
        <v>1.0149013653641263</v>
      </c>
      <c r="S206" s="17">
        <f>IFERROR(INDEX('Model - Total 1'!EMBLEMFac18Fac23,MATCH(H206,'Model - Total 1'!$BR$312:$BR$432,0),MATCH($B$4,'Model - Total 1'!$C$311:$BP$311,0)),S205)</f>
        <v>1.4800016260222473</v>
      </c>
      <c r="T206" s="17">
        <f t="shared" si="613"/>
        <v>1</v>
      </c>
      <c r="U206" s="17">
        <f t="shared" si="614"/>
        <v>6.9372434426581775E-3</v>
      </c>
      <c r="V206" s="40">
        <f t="shared" si="600"/>
        <v>1.3874486885316355E-2</v>
      </c>
    </row>
    <row r="207" spans="7:22" x14ac:dyDescent="0.3">
      <c r="G207" s="19">
        <f t="shared" si="440"/>
        <v>96</v>
      </c>
      <c r="H207" s="2" t="s">
        <v>432</v>
      </c>
      <c r="I207" s="17">
        <f t="shared" ref="I207:K207" si="633">I206</f>
        <v>2.9405363198156897E-2</v>
      </c>
      <c r="J207" s="17">
        <f t="shared" si="633"/>
        <v>0.9932704339948355</v>
      </c>
      <c r="K207" s="17">
        <f t="shared" si="633"/>
        <v>0.63319098063659363</v>
      </c>
      <c r="L207" s="17">
        <f t="shared" ref="L207" si="634">L206</f>
        <v>1.2800999142227278</v>
      </c>
      <c r="M207" s="17">
        <f t="shared" ref="M207" si="635">M206</f>
        <v>1</v>
      </c>
      <c r="N207" s="17">
        <f t="shared" si="611"/>
        <v>1</v>
      </c>
      <c r="O207" s="17">
        <f t="shared" si="612"/>
        <v>0.94526225924720253</v>
      </c>
      <c r="P207" s="17">
        <f t="shared" si="612"/>
        <v>0.85803092515146839</v>
      </c>
      <c r="Q207" s="17">
        <f>IFERROR(INDEX('Model - Total 1'!EMBLEMFac20Fac23,MATCH(H207,'Model - Total 1'!$H$186:$H$306,0),MATCH($D$5,'Model - Total 1'!$C$185:$F$185,0)),Q206)</f>
        <v>0.24053207707224095</v>
      </c>
      <c r="R207" s="17">
        <f t="shared" si="604"/>
        <v>1.0149013653641263</v>
      </c>
      <c r="S207" s="17">
        <f>IFERROR(INDEX('Model - Total 1'!EMBLEMFac18Fac23,MATCH(H207,'Model - Total 1'!$BR$312:$BR$432,0),MATCH($B$4,'Model - Total 1'!$C$311:$BP$311,0)),S206)</f>
        <v>1.4800016260222473</v>
      </c>
      <c r="T207" s="17">
        <f t="shared" si="613"/>
        <v>1</v>
      </c>
      <c r="U207" s="17">
        <f t="shared" si="614"/>
        <v>6.9372434426581775E-3</v>
      </c>
      <c r="V207" s="40">
        <f t="shared" si="600"/>
        <v>1.3874486885316355E-2</v>
      </c>
    </row>
    <row r="208" spans="7:22" x14ac:dyDescent="0.3">
      <c r="G208" s="19">
        <f t="shared" si="440"/>
        <v>97</v>
      </c>
      <c r="H208" s="2" t="s">
        <v>433</v>
      </c>
      <c r="I208" s="17">
        <f t="shared" ref="I208:K208" si="636">I207</f>
        <v>2.9405363198156897E-2</v>
      </c>
      <c r="J208" s="17">
        <f t="shared" si="636"/>
        <v>0.9932704339948355</v>
      </c>
      <c r="K208" s="17">
        <f t="shared" si="636"/>
        <v>0.63319098063659363</v>
      </c>
      <c r="L208" s="17">
        <f t="shared" ref="L208" si="637">L207</f>
        <v>1.2800999142227278</v>
      </c>
      <c r="M208" s="17">
        <f t="shared" ref="M208" si="638">M207</f>
        <v>1</v>
      </c>
      <c r="N208" s="17">
        <f t="shared" si="611"/>
        <v>1</v>
      </c>
      <c r="O208" s="17">
        <f t="shared" si="612"/>
        <v>0.94526225924720253</v>
      </c>
      <c r="P208" s="17">
        <f t="shared" si="612"/>
        <v>0.85803092515146839</v>
      </c>
      <c r="Q208" s="17">
        <f>IFERROR(INDEX('Model - Total 1'!EMBLEMFac20Fac23,MATCH(H208,'Model - Total 1'!$H$186:$H$306,0),MATCH($D$5,'Model - Total 1'!$C$185:$F$185,0)),Q207)</f>
        <v>0.24053207707224095</v>
      </c>
      <c r="R208" s="17">
        <f t="shared" si="604"/>
        <v>1.0149013653641263</v>
      </c>
      <c r="S208" s="17">
        <f>IFERROR(INDEX('Model - Total 1'!EMBLEMFac18Fac23,MATCH(H208,'Model - Total 1'!$BR$312:$BR$432,0),MATCH($B$4,'Model - Total 1'!$C$311:$BP$311,0)),S207)</f>
        <v>1.4800016260222473</v>
      </c>
      <c r="T208" s="17">
        <f t="shared" si="613"/>
        <v>1</v>
      </c>
      <c r="U208" s="17">
        <f t="shared" si="614"/>
        <v>6.9372434426581775E-3</v>
      </c>
      <c r="V208" s="40">
        <f t="shared" si="600"/>
        <v>1.3874486885316355E-2</v>
      </c>
    </row>
    <row r="209" spans="7:22" x14ac:dyDescent="0.3">
      <c r="G209" s="19">
        <f t="shared" ref="G209:G272" si="639">G197+1</f>
        <v>97</v>
      </c>
      <c r="H209" s="2" t="s">
        <v>434</v>
      </c>
      <c r="I209" s="17">
        <f t="shared" ref="I209:K209" si="640">I208</f>
        <v>2.9405363198156897E-2</v>
      </c>
      <c r="J209" s="17">
        <f t="shared" si="640"/>
        <v>0.9932704339948355</v>
      </c>
      <c r="K209" s="17">
        <f t="shared" si="640"/>
        <v>0.63319098063659363</v>
      </c>
      <c r="L209" s="17">
        <f t="shared" ref="L209" si="641">L208</f>
        <v>1.2800999142227278</v>
      </c>
      <c r="M209" s="17">
        <f t="shared" ref="M209" si="642">M208</f>
        <v>1</v>
      </c>
      <c r="N209" s="17">
        <f t="shared" si="611"/>
        <v>1</v>
      </c>
      <c r="O209" s="17">
        <f t="shared" si="612"/>
        <v>0.94526225924720253</v>
      </c>
      <c r="P209" s="17">
        <f t="shared" si="612"/>
        <v>0.85803092515146839</v>
      </c>
      <c r="Q209" s="17">
        <f>IFERROR(INDEX('Model - Total 1'!EMBLEMFac20Fac23,MATCH(H209,'Model - Total 1'!$H$186:$H$306,0),MATCH($D$5,'Model - Total 1'!$C$185:$F$185,0)),Q208)</f>
        <v>0.24053207707224095</v>
      </c>
      <c r="R209" s="17">
        <f t="shared" si="604"/>
        <v>1.0149013653641263</v>
      </c>
      <c r="S209" s="17">
        <f>IFERROR(INDEX('Model - Total 1'!EMBLEMFac18Fac23,MATCH(H209,'Model - Total 1'!$BR$312:$BR$432,0),MATCH($B$4,'Model - Total 1'!$C$311:$BP$311,0)),S208)</f>
        <v>1.4800016260222473</v>
      </c>
      <c r="T209" s="17">
        <f t="shared" si="613"/>
        <v>1</v>
      </c>
      <c r="U209" s="17">
        <f t="shared" si="614"/>
        <v>6.9372434426581775E-3</v>
      </c>
      <c r="V209" s="40">
        <f t="shared" si="600"/>
        <v>1.3874486885316355E-2</v>
      </c>
    </row>
    <row r="210" spans="7:22" x14ac:dyDescent="0.3">
      <c r="G210" s="19">
        <f t="shared" si="639"/>
        <v>97</v>
      </c>
      <c r="H210" s="2" t="s">
        <v>435</v>
      </c>
      <c r="I210" s="17">
        <f t="shared" ref="I210:K210" si="643">I209</f>
        <v>2.9405363198156897E-2</v>
      </c>
      <c r="J210" s="17">
        <f t="shared" si="643"/>
        <v>0.9932704339948355</v>
      </c>
      <c r="K210" s="17">
        <f t="shared" si="643"/>
        <v>0.63319098063659363</v>
      </c>
      <c r="L210" s="17">
        <f t="shared" ref="L210" si="644">L209</f>
        <v>1.2800999142227278</v>
      </c>
      <c r="M210" s="17">
        <f t="shared" ref="M210" si="645">M209</f>
        <v>1</v>
      </c>
      <c r="N210" s="17">
        <f t="shared" si="611"/>
        <v>1</v>
      </c>
      <c r="O210" s="17">
        <f t="shared" si="612"/>
        <v>0.94526225924720253</v>
      </c>
      <c r="P210" s="17">
        <f t="shared" si="612"/>
        <v>0.85803092515146839</v>
      </c>
      <c r="Q210" s="17">
        <f>IFERROR(INDEX('Model - Total 1'!EMBLEMFac20Fac23,MATCH(H210,'Model - Total 1'!$H$186:$H$306,0),MATCH($D$5,'Model - Total 1'!$C$185:$F$185,0)),Q209)</f>
        <v>0.24053207707224095</v>
      </c>
      <c r="R210" s="17">
        <f t="shared" si="604"/>
        <v>1.0149013653641263</v>
      </c>
      <c r="S210" s="17">
        <f>IFERROR(INDEX('Model - Total 1'!EMBLEMFac18Fac23,MATCH(H210,'Model - Total 1'!$BR$312:$BR$432,0),MATCH($B$4,'Model - Total 1'!$C$311:$BP$311,0)),S209)</f>
        <v>1.4800016260222473</v>
      </c>
      <c r="T210" s="17">
        <f t="shared" si="613"/>
        <v>1</v>
      </c>
      <c r="U210" s="17">
        <f t="shared" si="614"/>
        <v>6.9372434426581775E-3</v>
      </c>
      <c r="V210" s="40">
        <f t="shared" si="600"/>
        <v>1.3874486885316355E-2</v>
      </c>
    </row>
    <row r="211" spans="7:22" x14ac:dyDescent="0.3">
      <c r="G211" s="19">
        <f t="shared" si="639"/>
        <v>97</v>
      </c>
      <c r="H211" s="2" t="s">
        <v>436</v>
      </c>
      <c r="I211" s="17">
        <f t="shared" ref="I211:K211" si="646">I210</f>
        <v>2.9405363198156897E-2</v>
      </c>
      <c r="J211" s="17">
        <f t="shared" si="646"/>
        <v>0.9932704339948355</v>
      </c>
      <c r="K211" s="17">
        <f t="shared" si="646"/>
        <v>0.63319098063659363</v>
      </c>
      <c r="L211" s="17">
        <f t="shared" ref="L211" si="647">L210</f>
        <v>1.2800999142227278</v>
      </c>
      <c r="M211" s="17">
        <f t="shared" ref="M211" si="648">M210</f>
        <v>1</v>
      </c>
      <c r="N211" s="17">
        <f t="shared" si="611"/>
        <v>1</v>
      </c>
      <c r="O211" s="17">
        <f t="shared" si="612"/>
        <v>0.94526225924720253</v>
      </c>
      <c r="P211" s="17">
        <f t="shared" si="612"/>
        <v>0.85803092515146839</v>
      </c>
      <c r="Q211" s="17">
        <f>IFERROR(INDEX('Model - Total 1'!EMBLEMFac20Fac23,MATCH(H211,'Model - Total 1'!$H$186:$H$306,0),MATCH($D$5,'Model - Total 1'!$C$185:$F$185,0)),Q210)</f>
        <v>0.24053207707224095</v>
      </c>
      <c r="R211" s="17">
        <f t="shared" si="604"/>
        <v>1.0149013653641263</v>
      </c>
      <c r="S211" s="17">
        <f>IFERROR(INDEX('Model - Total 1'!EMBLEMFac18Fac23,MATCH(H211,'Model - Total 1'!$BR$312:$BR$432,0),MATCH($B$4,'Model - Total 1'!$C$311:$BP$311,0)),S210)</f>
        <v>1.4800016260222473</v>
      </c>
      <c r="T211" s="17">
        <f t="shared" si="613"/>
        <v>1</v>
      </c>
      <c r="U211" s="17">
        <f t="shared" si="614"/>
        <v>6.9372434426581775E-3</v>
      </c>
      <c r="V211" s="40">
        <f t="shared" si="600"/>
        <v>1.3874486885316355E-2</v>
      </c>
    </row>
    <row r="212" spans="7:22" x14ac:dyDescent="0.3">
      <c r="G212" s="19">
        <f t="shared" si="639"/>
        <v>97</v>
      </c>
      <c r="H212" s="2" t="s">
        <v>437</v>
      </c>
      <c r="I212" s="17">
        <f t="shared" ref="I212:K212" si="649">I211</f>
        <v>2.9405363198156897E-2</v>
      </c>
      <c r="J212" s="17">
        <f t="shared" si="649"/>
        <v>0.9932704339948355</v>
      </c>
      <c r="K212" s="17">
        <f t="shared" si="649"/>
        <v>0.63319098063659363</v>
      </c>
      <c r="L212" s="17">
        <f t="shared" ref="L212" si="650">L211</f>
        <v>1.2800999142227278</v>
      </c>
      <c r="M212" s="17">
        <f t="shared" ref="M212" si="651">M211</f>
        <v>1</v>
      </c>
      <c r="N212" s="17">
        <f t="shared" si="611"/>
        <v>1</v>
      </c>
      <c r="O212" s="17">
        <f t="shared" si="612"/>
        <v>0.94526225924720253</v>
      </c>
      <c r="P212" s="17">
        <f t="shared" si="612"/>
        <v>0.85803092515146839</v>
      </c>
      <c r="Q212" s="17">
        <f>IFERROR(INDEX('Model - Total 1'!EMBLEMFac20Fac23,MATCH(H212,'Model - Total 1'!$H$186:$H$306,0),MATCH($D$5,'Model - Total 1'!$C$185:$F$185,0)),Q211)</f>
        <v>0.24053207707224095</v>
      </c>
      <c r="R212" s="17">
        <f t="shared" si="604"/>
        <v>1.0149013653641263</v>
      </c>
      <c r="S212" s="17">
        <f>IFERROR(INDEX('Model - Total 1'!EMBLEMFac18Fac23,MATCH(H212,'Model - Total 1'!$BR$312:$BR$432,0),MATCH($B$4,'Model - Total 1'!$C$311:$BP$311,0)),S211)</f>
        <v>1.4800016260222473</v>
      </c>
      <c r="T212" s="17">
        <f t="shared" si="613"/>
        <v>1</v>
      </c>
      <c r="U212" s="17">
        <f t="shared" si="614"/>
        <v>6.9372434426581775E-3</v>
      </c>
      <c r="V212" s="40">
        <f t="shared" si="600"/>
        <v>1.3874486885316355E-2</v>
      </c>
    </row>
    <row r="213" spans="7:22" x14ac:dyDescent="0.3">
      <c r="G213" s="19">
        <f t="shared" si="639"/>
        <v>97</v>
      </c>
      <c r="H213" s="2" t="s">
        <v>438</v>
      </c>
      <c r="I213" s="17">
        <f t="shared" ref="I213:K213" si="652">I212</f>
        <v>2.9405363198156897E-2</v>
      </c>
      <c r="J213" s="17">
        <f t="shared" si="652"/>
        <v>0.9932704339948355</v>
      </c>
      <c r="K213" s="17">
        <f t="shared" si="652"/>
        <v>0.63319098063659363</v>
      </c>
      <c r="L213" s="17">
        <f t="shared" ref="L213" si="653">L212</f>
        <v>1.2800999142227278</v>
      </c>
      <c r="M213" s="17">
        <f t="shared" ref="M213" si="654">M212</f>
        <v>1</v>
      </c>
      <c r="N213" s="17">
        <f t="shared" si="611"/>
        <v>1</v>
      </c>
      <c r="O213" s="17">
        <f t="shared" si="612"/>
        <v>0.94526225924720253</v>
      </c>
      <c r="P213" s="17">
        <f t="shared" si="612"/>
        <v>0.85803092515146839</v>
      </c>
      <c r="Q213" s="17">
        <f>IFERROR(INDEX('Model - Total 1'!EMBLEMFac20Fac23,MATCH(H213,'Model - Total 1'!$H$186:$H$306,0),MATCH($D$5,'Model - Total 1'!$C$185:$F$185,0)),Q212)</f>
        <v>0.24053207707224095</v>
      </c>
      <c r="R213" s="17">
        <f t="shared" si="604"/>
        <v>1.0149013653641263</v>
      </c>
      <c r="S213" s="17">
        <f>IFERROR(INDEX('Model - Total 1'!EMBLEMFac18Fac23,MATCH(H213,'Model - Total 1'!$BR$312:$BR$432,0),MATCH($B$4,'Model - Total 1'!$C$311:$BP$311,0)),S212)</f>
        <v>1.4800016260222473</v>
      </c>
      <c r="T213" s="17">
        <f t="shared" si="613"/>
        <v>1</v>
      </c>
      <c r="U213" s="17">
        <f t="shared" si="614"/>
        <v>6.9372434426581775E-3</v>
      </c>
      <c r="V213" s="40">
        <f t="shared" si="600"/>
        <v>1.3874486885316355E-2</v>
      </c>
    </row>
    <row r="214" spans="7:22" x14ac:dyDescent="0.3">
      <c r="G214" s="19">
        <f t="shared" si="639"/>
        <v>97</v>
      </c>
      <c r="H214" s="2" t="s">
        <v>439</v>
      </c>
      <c r="I214" s="17">
        <f t="shared" ref="I214:K214" si="655">I213</f>
        <v>2.9405363198156897E-2</v>
      </c>
      <c r="J214" s="17">
        <f t="shared" si="655"/>
        <v>0.9932704339948355</v>
      </c>
      <c r="K214" s="17">
        <f t="shared" si="655"/>
        <v>0.63319098063659363</v>
      </c>
      <c r="L214" s="17">
        <f t="shared" ref="L214" si="656">L213</f>
        <v>1.2800999142227278</v>
      </c>
      <c r="M214" s="17">
        <f t="shared" ref="M214" si="657">M213</f>
        <v>1</v>
      </c>
      <c r="N214" s="17">
        <f t="shared" si="611"/>
        <v>1</v>
      </c>
      <c r="O214" s="17">
        <f t="shared" si="612"/>
        <v>0.94526225924720253</v>
      </c>
      <c r="P214" s="17">
        <f t="shared" si="612"/>
        <v>0.85803092515146839</v>
      </c>
      <c r="Q214" s="17">
        <f>IFERROR(INDEX('Model - Total 1'!EMBLEMFac20Fac23,MATCH(H214,'Model - Total 1'!$H$186:$H$306,0),MATCH($D$5,'Model - Total 1'!$C$185:$F$185,0)),Q213)</f>
        <v>0.24053207707224095</v>
      </c>
      <c r="R214" s="17">
        <f t="shared" si="604"/>
        <v>1.0149013653641263</v>
      </c>
      <c r="S214" s="17">
        <f>IFERROR(INDEX('Model - Total 1'!EMBLEMFac18Fac23,MATCH(H214,'Model - Total 1'!$BR$312:$BR$432,0),MATCH($B$4,'Model - Total 1'!$C$311:$BP$311,0)),S213)</f>
        <v>1.4800016260222473</v>
      </c>
      <c r="T214" s="17">
        <f t="shared" si="613"/>
        <v>1</v>
      </c>
      <c r="U214" s="17">
        <f t="shared" si="614"/>
        <v>6.9372434426581775E-3</v>
      </c>
      <c r="V214" s="40">
        <f t="shared" si="600"/>
        <v>1.3874486885316355E-2</v>
      </c>
    </row>
    <row r="215" spans="7:22" x14ac:dyDescent="0.3">
      <c r="G215" s="19">
        <f t="shared" si="639"/>
        <v>97</v>
      </c>
      <c r="H215" s="2" t="s">
        <v>440</v>
      </c>
      <c r="I215" s="17">
        <f t="shared" ref="I215:K215" si="658">I214</f>
        <v>2.9405363198156897E-2</v>
      </c>
      <c r="J215" s="17">
        <f t="shared" si="658"/>
        <v>0.9932704339948355</v>
      </c>
      <c r="K215" s="17">
        <f t="shared" si="658"/>
        <v>0.63319098063659363</v>
      </c>
      <c r="L215" s="17">
        <f t="shared" ref="L215" si="659">L214</f>
        <v>1.2800999142227278</v>
      </c>
      <c r="M215" s="17">
        <f t="shared" ref="M215" si="660">M214</f>
        <v>1</v>
      </c>
      <c r="N215" s="17">
        <f t="shared" si="611"/>
        <v>1</v>
      </c>
      <c r="O215" s="17">
        <f t="shared" si="612"/>
        <v>0.94526225924720253</v>
      </c>
      <c r="P215" s="17">
        <f t="shared" si="612"/>
        <v>0.85803092515146839</v>
      </c>
      <c r="Q215" s="17">
        <f>IFERROR(INDEX('Model - Total 1'!EMBLEMFac20Fac23,MATCH(H215,'Model - Total 1'!$H$186:$H$306,0),MATCH($D$5,'Model - Total 1'!$C$185:$F$185,0)),Q214)</f>
        <v>0.24053207707224095</v>
      </c>
      <c r="R215" s="17">
        <f t="shared" si="604"/>
        <v>1.0149013653641263</v>
      </c>
      <c r="S215" s="17">
        <f>IFERROR(INDEX('Model - Total 1'!EMBLEMFac18Fac23,MATCH(H215,'Model - Total 1'!$BR$312:$BR$432,0),MATCH($B$4,'Model - Total 1'!$C$311:$BP$311,0)),S214)</f>
        <v>1.4800016260222473</v>
      </c>
      <c r="T215" s="17">
        <f t="shared" si="613"/>
        <v>1</v>
      </c>
      <c r="U215" s="17">
        <f t="shared" si="614"/>
        <v>6.9372434426581775E-3</v>
      </c>
      <c r="V215" s="40">
        <f t="shared" si="600"/>
        <v>1.3874486885316355E-2</v>
      </c>
    </row>
    <row r="216" spans="7:22" x14ac:dyDescent="0.3">
      <c r="G216" s="19">
        <f t="shared" si="639"/>
        <v>97</v>
      </c>
      <c r="H216" s="2" t="s">
        <v>441</v>
      </c>
      <c r="I216" s="17">
        <f t="shared" ref="I216:K216" si="661">I215</f>
        <v>2.9405363198156897E-2</v>
      </c>
      <c r="J216" s="17">
        <f t="shared" si="661"/>
        <v>0.9932704339948355</v>
      </c>
      <c r="K216" s="17">
        <f t="shared" si="661"/>
        <v>0.63319098063659363</v>
      </c>
      <c r="L216" s="17">
        <f t="shared" ref="L216" si="662">L215</f>
        <v>1.2800999142227278</v>
      </c>
      <c r="M216" s="17">
        <f t="shared" ref="M216" si="663">M215</f>
        <v>1</v>
      </c>
      <c r="N216" s="17">
        <f t="shared" si="611"/>
        <v>1</v>
      </c>
      <c r="O216" s="17">
        <f t="shared" si="612"/>
        <v>0.94526225924720253</v>
      </c>
      <c r="P216" s="17">
        <f t="shared" si="612"/>
        <v>0.85803092515146839</v>
      </c>
      <c r="Q216" s="17">
        <f>IFERROR(INDEX('Model - Total 1'!EMBLEMFac20Fac23,MATCH(H216,'Model - Total 1'!$H$186:$H$306,0),MATCH($D$5,'Model - Total 1'!$C$185:$F$185,0)),Q215)</f>
        <v>0.24053207707224095</v>
      </c>
      <c r="R216" s="17">
        <f t="shared" si="604"/>
        <v>1.0149013653641263</v>
      </c>
      <c r="S216" s="17">
        <f>IFERROR(INDEX('Model - Total 1'!EMBLEMFac18Fac23,MATCH(H216,'Model - Total 1'!$BR$312:$BR$432,0),MATCH($B$4,'Model - Total 1'!$C$311:$BP$311,0)),S215)</f>
        <v>1.4800016260222473</v>
      </c>
      <c r="T216" s="17">
        <f t="shared" si="613"/>
        <v>1</v>
      </c>
      <c r="U216" s="17">
        <f t="shared" si="614"/>
        <v>6.9372434426581775E-3</v>
      </c>
      <c r="V216" s="40">
        <f t="shared" si="600"/>
        <v>1.3874486885316355E-2</v>
      </c>
    </row>
    <row r="217" spans="7:22" x14ac:dyDescent="0.3">
      <c r="G217" s="19">
        <f t="shared" si="639"/>
        <v>97</v>
      </c>
      <c r="H217" s="2" t="s">
        <v>442</v>
      </c>
      <c r="I217" s="17">
        <f t="shared" ref="I217:K217" si="664">I216</f>
        <v>2.9405363198156897E-2</v>
      </c>
      <c r="J217" s="17">
        <f t="shared" si="664"/>
        <v>0.9932704339948355</v>
      </c>
      <c r="K217" s="17">
        <f t="shared" si="664"/>
        <v>0.63319098063659363</v>
      </c>
      <c r="L217" s="17">
        <f t="shared" ref="L217" si="665">L216</f>
        <v>1.2800999142227278</v>
      </c>
      <c r="M217" s="17">
        <f t="shared" ref="M217" si="666">M216</f>
        <v>1</v>
      </c>
      <c r="N217" s="17">
        <f t="shared" si="611"/>
        <v>1</v>
      </c>
      <c r="O217" s="17">
        <f t="shared" si="612"/>
        <v>0.94526225924720253</v>
      </c>
      <c r="P217" s="17">
        <f t="shared" si="612"/>
        <v>0.85803092515146839</v>
      </c>
      <c r="Q217" s="17">
        <f>IFERROR(INDEX('Model - Total 1'!EMBLEMFac20Fac23,MATCH(H217,'Model - Total 1'!$H$186:$H$306,0),MATCH($D$5,'Model - Total 1'!$C$185:$F$185,0)),Q216)</f>
        <v>0.24053207707224095</v>
      </c>
      <c r="R217" s="17">
        <f t="shared" si="604"/>
        <v>1.0149013653641263</v>
      </c>
      <c r="S217" s="17">
        <f>IFERROR(INDEX('Model - Total 1'!EMBLEMFac18Fac23,MATCH(H217,'Model - Total 1'!$BR$312:$BR$432,0),MATCH($B$4,'Model - Total 1'!$C$311:$BP$311,0)),S216)</f>
        <v>1.4800016260222473</v>
      </c>
      <c r="T217" s="17">
        <f t="shared" si="613"/>
        <v>1</v>
      </c>
      <c r="U217" s="17">
        <f t="shared" si="614"/>
        <v>6.9372434426581775E-3</v>
      </c>
      <c r="V217" s="40">
        <f t="shared" si="600"/>
        <v>1.3874486885316355E-2</v>
      </c>
    </row>
    <row r="218" spans="7:22" x14ac:dyDescent="0.3">
      <c r="G218" s="19">
        <f t="shared" si="639"/>
        <v>97</v>
      </c>
      <c r="H218" s="2" t="s">
        <v>443</v>
      </c>
      <c r="I218" s="17">
        <f t="shared" ref="I218:K218" si="667">I217</f>
        <v>2.9405363198156897E-2</v>
      </c>
      <c r="J218" s="17">
        <f t="shared" si="667"/>
        <v>0.9932704339948355</v>
      </c>
      <c r="K218" s="17">
        <f t="shared" si="667"/>
        <v>0.63319098063659363</v>
      </c>
      <c r="L218" s="17">
        <f t="shared" ref="L218" si="668">L217</f>
        <v>1.2800999142227278</v>
      </c>
      <c r="M218" s="17">
        <f t="shared" ref="M218" si="669">M217</f>
        <v>1</v>
      </c>
      <c r="N218" s="17">
        <f t="shared" si="611"/>
        <v>1</v>
      </c>
      <c r="O218" s="17">
        <f t="shared" si="612"/>
        <v>0.94526225924720253</v>
      </c>
      <c r="P218" s="17">
        <f t="shared" si="612"/>
        <v>0.85803092515146839</v>
      </c>
      <c r="Q218" s="17">
        <f>IFERROR(INDEX('Model - Total 1'!EMBLEMFac20Fac23,MATCH(H218,'Model - Total 1'!$H$186:$H$306,0),MATCH($D$5,'Model - Total 1'!$C$185:$F$185,0)),Q217)</f>
        <v>0.24053207707224095</v>
      </c>
      <c r="R218" s="17">
        <f t="shared" si="604"/>
        <v>1.0149013653641263</v>
      </c>
      <c r="S218" s="17">
        <f>IFERROR(INDEX('Model - Total 1'!EMBLEMFac18Fac23,MATCH(H218,'Model - Total 1'!$BR$312:$BR$432,0),MATCH($B$4,'Model - Total 1'!$C$311:$BP$311,0)),S217)</f>
        <v>1.4800016260222473</v>
      </c>
      <c r="T218" s="17">
        <f t="shared" si="613"/>
        <v>1</v>
      </c>
      <c r="U218" s="17">
        <f t="shared" si="614"/>
        <v>6.9372434426581775E-3</v>
      </c>
      <c r="V218" s="40">
        <f t="shared" si="600"/>
        <v>1.3874486885316355E-2</v>
      </c>
    </row>
    <row r="219" spans="7:22" x14ac:dyDescent="0.3">
      <c r="G219" s="19">
        <f t="shared" si="639"/>
        <v>97</v>
      </c>
      <c r="H219" s="2" t="s">
        <v>444</v>
      </c>
      <c r="I219" s="17">
        <f t="shared" ref="I219:K219" si="670">I218</f>
        <v>2.9405363198156897E-2</v>
      </c>
      <c r="J219" s="17">
        <f t="shared" si="670"/>
        <v>0.9932704339948355</v>
      </c>
      <c r="K219" s="17">
        <f t="shared" si="670"/>
        <v>0.63319098063659363</v>
      </c>
      <c r="L219" s="17">
        <f t="shared" ref="L219" si="671">L218</f>
        <v>1.2800999142227278</v>
      </c>
      <c r="M219" s="17">
        <f t="shared" ref="M219" si="672">M218</f>
        <v>1</v>
      </c>
      <c r="N219" s="17">
        <f t="shared" si="611"/>
        <v>1</v>
      </c>
      <c r="O219" s="17">
        <f t="shared" si="612"/>
        <v>0.94526225924720253</v>
      </c>
      <c r="P219" s="17">
        <f t="shared" si="612"/>
        <v>0.85803092515146839</v>
      </c>
      <c r="Q219" s="17">
        <f>IFERROR(INDEX('Model - Total 1'!EMBLEMFac20Fac23,MATCH(H219,'Model - Total 1'!$H$186:$H$306,0),MATCH($D$5,'Model - Total 1'!$C$185:$F$185,0)),Q218)</f>
        <v>0.24053207707224095</v>
      </c>
      <c r="R219" s="17">
        <f t="shared" si="604"/>
        <v>1.0149013653641263</v>
      </c>
      <c r="S219" s="17">
        <f>IFERROR(INDEX('Model - Total 1'!EMBLEMFac18Fac23,MATCH(H219,'Model - Total 1'!$BR$312:$BR$432,0),MATCH($B$4,'Model - Total 1'!$C$311:$BP$311,0)),S218)</f>
        <v>1.4800016260222473</v>
      </c>
      <c r="T219" s="17">
        <f t="shared" si="613"/>
        <v>1</v>
      </c>
      <c r="U219" s="17">
        <f t="shared" si="614"/>
        <v>6.9372434426581775E-3</v>
      </c>
      <c r="V219" s="40">
        <f t="shared" si="600"/>
        <v>1.3874486885316355E-2</v>
      </c>
    </row>
    <row r="220" spans="7:22" x14ac:dyDescent="0.3">
      <c r="G220" s="19">
        <f t="shared" si="639"/>
        <v>98</v>
      </c>
      <c r="H220" s="2" t="s">
        <v>445</v>
      </c>
      <c r="I220" s="17">
        <f t="shared" ref="I220:K220" si="673">I219</f>
        <v>2.9405363198156897E-2</v>
      </c>
      <c r="J220" s="17">
        <f t="shared" si="673"/>
        <v>0.9932704339948355</v>
      </c>
      <c r="K220" s="17">
        <f t="shared" si="673"/>
        <v>0.63319098063659363</v>
      </c>
      <c r="L220" s="17">
        <f t="shared" ref="L220" si="674">L219</f>
        <v>1.2800999142227278</v>
      </c>
      <c r="M220" s="17">
        <f t="shared" ref="M220" si="675">M219</f>
        <v>1</v>
      </c>
      <c r="N220" s="17">
        <f t="shared" si="611"/>
        <v>1</v>
      </c>
      <c r="O220" s="17">
        <f t="shared" si="612"/>
        <v>0.94526225924720253</v>
      </c>
      <c r="P220" s="17">
        <f t="shared" si="612"/>
        <v>0.85803092515146839</v>
      </c>
      <c r="Q220" s="17">
        <f>IFERROR(INDEX('Model - Total 1'!EMBLEMFac20Fac23,MATCH(H220,'Model - Total 1'!$H$186:$H$306,0),MATCH($D$5,'Model - Total 1'!$C$185:$F$185,0)),Q219)</f>
        <v>0.24053207707224095</v>
      </c>
      <c r="R220" s="17">
        <f t="shared" si="604"/>
        <v>1.0149013653641263</v>
      </c>
      <c r="S220" s="17">
        <f>IFERROR(INDEX('Model - Total 1'!EMBLEMFac18Fac23,MATCH(H220,'Model - Total 1'!$BR$312:$BR$432,0),MATCH($B$4,'Model - Total 1'!$C$311:$BP$311,0)),S219)</f>
        <v>1.4800016260222473</v>
      </c>
      <c r="T220" s="17">
        <f t="shared" si="613"/>
        <v>1</v>
      </c>
      <c r="U220" s="17">
        <f t="shared" si="614"/>
        <v>6.9372434426581775E-3</v>
      </c>
      <c r="V220" s="40">
        <f t="shared" si="600"/>
        <v>1.3874486885316355E-2</v>
      </c>
    </row>
    <row r="221" spans="7:22" x14ac:dyDescent="0.3">
      <c r="G221" s="19">
        <f t="shared" si="639"/>
        <v>98</v>
      </c>
      <c r="H221" s="2" t="s">
        <v>446</v>
      </c>
      <c r="I221" s="17">
        <f t="shared" ref="I221:K221" si="676">I220</f>
        <v>2.9405363198156897E-2</v>
      </c>
      <c r="J221" s="17">
        <f t="shared" si="676"/>
        <v>0.9932704339948355</v>
      </c>
      <c r="K221" s="17">
        <f t="shared" si="676"/>
        <v>0.63319098063659363</v>
      </c>
      <c r="L221" s="17">
        <f t="shared" ref="L221" si="677">L220</f>
        <v>1.2800999142227278</v>
      </c>
      <c r="M221" s="17">
        <f t="shared" ref="M221" si="678">M220</f>
        <v>1</v>
      </c>
      <c r="N221" s="17">
        <f t="shared" si="611"/>
        <v>1</v>
      </c>
      <c r="O221" s="17">
        <f t="shared" si="612"/>
        <v>0.94526225924720253</v>
      </c>
      <c r="P221" s="17">
        <f t="shared" si="612"/>
        <v>0.85803092515146839</v>
      </c>
      <c r="Q221" s="17">
        <f>IFERROR(INDEX('Model - Total 1'!EMBLEMFac20Fac23,MATCH(H221,'Model - Total 1'!$H$186:$H$306,0),MATCH($D$5,'Model - Total 1'!$C$185:$F$185,0)),Q220)</f>
        <v>0.24053207707224095</v>
      </c>
      <c r="R221" s="17">
        <f t="shared" si="604"/>
        <v>1.0149013653641263</v>
      </c>
      <c r="S221" s="17">
        <f>IFERROR(INDEX('Model - Total 1'!EMBLEMFac18Fac23,MATCH(H221,'Model - Total 1'!$BR$312:$BR$432,0),MATCH($B$4,'Model - Total 1'!$C$311:$BP$311,0)),S220)</f>
        <v>1.4800016260222473</v>
      </c>
      <c r="T221" s="17">
        <f t="shared" si="613"/>
        <v>1</v>
      </c>
      <c r="U221" s="17">
        <f t="shared" si="614"/>
        <v>6.9372434426581775E-3</v>
      </c>
      <c r="V221" s="40">
        <f t="shared" si="600"/>
        <v>1.3874486885316355E-2</v>
      </c>
    </row>
    <row r="222" spans="7:22" x14ac:dyDescent="0.3">
      <c r="G222" s="19">
        <f t="shared" si="639"/>
        <v>98</v>
      </c>
      <c r="H222" s="2" t="s">
        <v>447</v>
      </c>
      <c r="I222" s="17">
        <f t="shared" ref="I222:K222" si="679">I221</f>
        <v>2.9405363198156897E-2</v>
      </c>
      <c r="J222" s="17">
        <f t="shared" si="679"/>
        <v>0.9932704339948355</v>
      </c>
      <c r="K222" s="17">
        <f t="shared" si="679"/>
        <v>0.63319098063659363</v>
      </c>
      <c r="L222" s="17">
        <f t="shared" ref="L222" si="680">L221</f>
        <v>1.2800999142227278</v>
      </c>
      <c r="M222" s="17">
        <f t="shared" ref="M222" si="681">M221</f>
        <v>1</v>
      </c>
      <c r="N222" s="17">
        <f t="shared" si="611"/>
        <v>1</v>
      </c>
      <c r="O222" s="17">
        <f t="shared" si="612"/>
        <v>0.94526225924720253</v>
      </c>
      <c r="P222" s="17">
        <f t="shared" si="612"/>
        <v>0.85803092515146839</v>
      </c>
      <c r="Q222" s="17">
        <f>IFERROR(INDEX('Model - Total 1'!EMBLEMFac20Fac23,MATCH(H222,'Model - Total 1'!$H$186:$H$306,0),MATCH($D$5,'Model - Total 1'!$C$185:$F$185,0)),Q221)</f>
        <v>0.24053207707224095</v>
      </c>
      <c r="R222" s="17">
        <f t="shared" si="604"/>
        <v>1.0149013653641263</v>
      </c>
      <c r="S222" s="17">
        <f>IFERROR(INDEX('Model - Total 1'!EMBLEMFac18Fac23,MATCH(H222,'Model - Total 1'!$BR$312:$BR$432,0),MATCH($B$4,'Model - Total 1'!$C$311:$BP$311,0)),S221)</f>
        <v>1.4800016260222473</v>
      </c>
      <c r="T222" s="17">
        <f t="shared" si="613"/>
        <v>1</v>
      </c>
      <c r="U222" s="17">
        <f t="shared" si="614"/>
        <v>6.9372434426581775E-3</v>
      </c>
      <c r="V222" s="40">
        <f t="shared" si="600"/>
        <v>1.3874486885316355E-2</v>
      </c>
    </row>
    <row r="223" spans="7:22" x14ac:dyDescent="0.3">
      <c r="G223" s="19">
        <f t="shared" si="639"/>
        <v>98</v>
      </c>
      <c r="H223" s="2" t="s">
        <v>448</v>
      </c>
      <c r="I223" s="17">
        <f t="shared" ref="I223:K223" si="682">I222</f>
        <v>2.9405363198156897E-2</v>
      </c>
      <c r="J223" s="17">
        <f t="shared" si="682"/>
        <v>0.9932704339948355</v>
      </c>
      <c r="K223" s="17">
        <f t="shared" si="682"/>
        <v>0.63319098063659363</v>
      </c>
      <c r="L223" s="17">
        <f t="shared" ref="L223" si="683">L222</f>
        <v>1.2800999142227278</v>
      </c>
      <c r="M223" s="17">
        <f t="shared" ref="M223" si="684">M222</f>
        <v>1</v>
      </c>
      <c r="N223" s="17">
        <f t="shared" si="611"/>
        <v>1</v>
      </c>
      <c r="O223" s="17">
        <f t="shared" si="612"/>
        <v>0.94526225924720253</v>
      </c>
      <c r="P223" s="17">
        <f t="shared" si="612"/>
        <v>0.85803092515146839</v>
      </c>
      <c r="Q223" s="17">
        <f>IFERROR(INDEX('Model - Total 1'!EMBLEMFac20Fac23,MATCH(H223,'Model - Total 1'!$H$186:$H$306,0),MATCH($D$5,'Model - Total 1'!$C$185:$F$185,0)),Q222)</f>
        <v>0.24053207707224095</v>
      </c>
      <c r="R223" s="17">
        <f t="shared" si="604"/>
        <v>1.0149013653641263</v>
      </c>
      <c r="S223" s="17">
        <f>IFERROR(INDEX('Model - Total 1'!EMBLEMFac18Fac23,MATCH(H223,'Model - Total 1'!$BR$312:$BR$432,0),MATCH($B$4,'Model - Total 1'!$C$311:$BP$311,0)),S222)</f>
        <v>1.4800016260222473</v>
      </c>
      <c r="T223" s="17">
        <f t="shared" si="613"/>
        <v>1</v>
      </c>
      <c r="U223" s="17">
        <f t="shared" si="614"/>
        <v>6.9372434426581775E-3</v>
      </c>
      <c r="V223" s="40">
        <f t="shared" si="600"/>
        <v>1.3874486885316355E-2</v>
      </c>
    </row>
    <row r="224" spans="7:22" x14ac:dyDescent="0.3">
      <c r="G224" s="19">
        <f t="shared" si="639"/>
        <v>98</v>
      </c>
      <c r="H224" s="2" t="s">
        <v>449</v>
      </c>
      <c r="I224" s="17">
        <f t="shared" ref="I224:K224" si="685">I223</f>
        <v>2.9405363198156897E-2</v>
      </c>
      <c r="J224" s="17">
        <f t="shared" si="685"/>
        <v>0.9932704339948355</v>
      </c>
      <c r="K224" s="17">
        <f t="shared" si="685"/>
        <v>0.63319098063659363</v>
      </c>
      <c r="L224" s="17">
        <f t="shared" ref="L224" si="686">L223</f>
        <v>1.2800999142227278</v>
      </c>
      <c r="M224" s="17">
        <f t="shared" ref="M224" si="687">M223</f>
        <v>1</v>
      </c>
      <c r="N224" s="17">
        <f t="shared" si="611"/>
        <v>1</v>
      </c>
      <c r="O224" s="17">
        <f t="shared" si="612"/>
        <v>0.94526225924720253</v>
      </c>
      <c r="P224" s="17">
        <f t="shared" si="612"/>
        <v>0.85803092515146839</v>
      </c>
      <c r="Q224" s="17">
        <f>IFERROR(INDEX('Model - Total 1'!EMBLEMFac20Fac23,MATCH(H224,'Model - Total 1'!$H$186:$H$306,0),MATCH($D$5,'Model - Total 1'!$C$185:$F$185,0)),Q223)</f>
        <v>0.24053207707224095</v>
      </c>
      <c r="R224" s="17">
        <f t="shared" si="604"/>
        <v>1.0149013653641263</v>
      </c>
      <c r="S224" s="17">
        <f>IFERROR(INDEX('Model - Total 1'!EMBLEMFac18Fac23,MATCH(H224,'Model - Total 1'!$BR$312:$BR$432,0),MATCH($B$4,'Model - Total 1'!$C$311:$BP$311,0)),S223)</f>
        <v>1.4800016260222473</v>
      </c>
      <c r="T224" s="17">
        <f t="shared" si="613"/>
        <v>1</v>
      </c>
      <c r="U224" s="17">
        <f t="shared" si="614"/>
        <v>6.9372434426581775E-3</v>
      </c>
      <c r="V224" s="40">
        <f t="shared" si="600"/>
        <v>1.3874486885316355E-2</v>
      </c>
    </row>
    <row r="225" spans="7:22" x14ac:dyDescent="0.3">
      <c r="G225" s="19">
        <f t="shared" si="639"/>
        <v>98</v>
      </c>
      <c r="H225" s="2" t="s">
        <v>450</v>
      </c>
      <c r="I225" s="17">
        <f t="shared" ref="I225:K225" si="688">I224</f>
        <v>2.9405363198156897E-2</v>
      </c>
      <c r="J225" s="17">
        <f t="shared" si="688"/>
        <v>0.9932704339948355</v>
      </c>
      <c r="K225" s="17">
        <f t="shared" si="688"/>
        <v>0.63319098063659363</v>
      </c>
      <c r="L225" s="17">
        <f t="shared" ref="L225" si="689">L224</f>
        <v>1.2800999142227278</v>
      </c>
      <c r="M225" s="17">
        <f t="shared" ref="M225" si="690">M224</f>
        <v>1</v>
      </c>
      <c r="N225" s="17">
        <f t="shared" si="611"/>
        <v>1</v>
      </c>
      <c r="O225" s="17">
        <f t="shared" si="612"/>
        <v>0.94526225924720253</v>
      </c>
      <c r="P225" s="17">
        <f t="shared" si="612"/>
        <v>0.85803092515146839</v>
      </c>
      <c r="Q225" s="17">
        <f>IFERROR(INDEX('Model - Total 1'!EMBLEMFac20Fac23,MATCH(H225,'Model - Total 1'!$H$186:$H$306,0),MATCH($D$5,'Model - Total 1'!$C$185:$F$185,0)),Q224)</f>
        <v>0.24053207707224095</v>
      </c>
      <c r="R225" s="17">
        <f t="shared" si="604"/>
        <v>1.0149013653641263</v>
      </c>
      <c r="S225" s="17">
        <f>IFERROR(INDEX('Model - Total 1'!EMBLEMFac18Fac23,MATCH(H225,'Model - Total 1'!$BR$312:$BR$432,0),MATCH($B$4,'Model - Total 1'!$C$311:$BP$311,0)),S224)</f>
        <v>1.4800016260222473</v>
      </c>
      <c r="T225" s="17">
        <f t="shared" si="613"/>
        <v>1</v>
      </c>
      <c r="U225" s="17">
        <f t="shared" si="614"/>
        <v>6.9372434426581775E-3</v>
      </c>
      <c r="V225" s="40">
        <f t="shared" si="600"/>
        <v>1.3874486885316355E-2</v>
      </c>
    </row>
    <row r="226" spans="7:22" x14ac:dyDescent="0.3">
      <c r="G226" s="19">
        <f t="shared" si="639"/>
        <v>98</v>
      </c>
      <c r="H226" s="2" t="s">
        <v>451</v>
      </c>
      <c r="I226" s="17">
        <f t="shared" ref="I226:K226" si="691">I225</f>
        <v>2.9405363198156897E-2</v>
      </c>
      <c r="J226" s="17">
        <f t="shared" si="691"/>
        <v>0.9932704339948355</v>
      </c>
      <c r="K226" s="17">
        <f t="shared" si="691"/>
        <v>0.63319098063659363</v>
      </c>
      <c r="L226" s="17">
        <f t="shared" ref="L226" si="692">L225</f>
        <v>1.2800999142227278</v>
      </c>
      <c r="M226" s="17">
        <f t="shared" ref="M226" si="693">M225</f>
        <v>1</v>
      </c>
      <c r="N226" s="17">
        <f t="shared" si="611"/>
        <v>1</v>
      </c>
      <c r="O226" s="17">
        <f t="shared" si="612"/>
        <v>0.94526225924720253</v>
      </c>
      <c r="P226" s="17">
        <f t="shared" si="612"/>
        <v>0.85803092515146839</v>
      </c>
      <c r="Q226" s="17">
        <f>IFERROR(INDEX('Model - Total 1'!EMBLEMFac20Fac23,MATCH(H226,'Model - Total 1'!$H$186:$H$306,0),MATCH($D$5,'Model - Total 1'!$C$185:$F$185,0)),Q225)</f>
        <v>0.24053207707224095</v>
      </c>
      <c r="R226" s="17">
        <f t="shared" si="604"/>
        <v>1.0149013653641263</v>
      </c>
      <c r="S226" s="17">
        <f>IFERROR(INDEX('Model - Total 1'!EMBLEMFac18Fac23,MATCH(H226,'Model - Total 1'!$BR$312:$BR$432,0),MATCH($B$4,'Model - Total 1'!$C$311:$BP$311,0)),S225)</f>
        <v>1.4800016260222473</v>
      </c>
      <c r="T226" s="17">
        <f t="shared" si="613"/>
        <v>1</v>
      </c>
      <c r="U226" s="17">
        <f t="shared" si="614"/>
        <v>6.9372434426581775E-3</v>
      </c>
      <c r="V226" s="40">
        <f t="shared" si="600"/>
        <v>1.3874486885316355E-2</v>
      </c>
    </row>
    <row r="227" spans="7:22" x14ac:dyDescent="0.3">
      <c r="G227" s="19">
        <f t="shared" si="639"/>
        <v>98</v>
      </c>
      <c r="H227" s="2" t="s">
        <v>452</v>
      </c>
      <c r="I227" s="17">
        <f t="shared" ref="I227:K227" si="694">I226</f>
        <v>2.9405363198156897E-2</v>
      </c>
      <c r="J227" s="17">
        <f t="shared" si="694"/>
        <v>0.9932704339948355</v>
      </c>
      <c r="K227" s="17">
        <f t="shared" si="694"/>
        <v>0.63319098063659363</v>
      </c>
      <c r="L227" s="17">
        <f t="shared" ref="L227" si="695">L226</f>
        <v>1.2800999142227278</v>
      </c>
      <c r="M227" s="17">
        <f t="shared" ref="M227" si="696">M226</f>
        <v>1</v>
      </c>
      <c r="N227" s="17">
        <f t="shared" si="611"/>
        <v>1</v>
      </c>
      <c r="O227" s="17">
        <f t="shared" si="612"/>
        <v>0.94526225924720253</v>
      </c>
      <c r="P227" s="17">
        <f t="shared" si="612"/>
        <v>0.85803092515146839</v>
      </c>
      <c r="Q227" s="17">
        <f>IFERROR(INDEX('Model - Total 1'!EMBLEMFac20Fac23,MATCH(H227,'Model - Total 1'!$H$186:$H$306,0),MATCH($D$5,'Model - Total 1'!$C$185:$F$185,0)),Q226)</f>
        <v>0.24053207707224095</v>
      </c>
      <c r="R227" s="17">
        <f t="shared" si="604"/>
        <v>1.0149013653641263</v>
      </c>
      <c r="S227" s="17">
        <f>IFERROR(INDEX('Model - Total 1'!EMBLEMFac18Fac23,MATCH(H227,'Model - Total 1'!$BR$312:$BR$432,0),MATCH($B$4,'Model - Total 1'!$C$311:$BP$311,0)),S226)</f>
        <v>1.4800016260222473</v>
      </c>
      <c r="T227" s="17">
        <f t="shared" si="613"/>
        <v>1</v>
      </c>
      <c r="U227" s="17">
        <f t="shared" si="614"/>
        <v>6.9372434426581775E-3</v>
      </c>
      <c r="V227" s="40">
        <f t="shared" si="600"/>
        <v>1.3874486885316355E-2</v>
      </c>
    </row>
    <row r="228" spans="7:22" x14ac:dyDescent="0.3">
      <c r="G228" s="19">
        <f t="shared" si="639"/>
        <v>98</v>
      </c>
      <c r="H228" s="2" t="s">
        <v>453</v>
      </c>
      <c r="I228" s="17">
        <f t="shared" ref="I228:K228" si="697">I227</f>
        <v>2.9405363198156897E-2</v>
      </c>
      <c r="J228" s="17">
        <f t="shared" si="697"/>
        <v>0.9932704339948355</v>
      </c>
      <c r="K228" s="17">
        <f t="shared" si="697"/>
        <v>0.63319098063659363</v>
      </c>
      <c r="L228" s="17">
        <f t="shared" ref="L228" si="698">L227</f>
        <v>1.2800999142227278</v>
      </c>
      <c r="M228" s="17">
        <f t="shared" ref="M228" si="699">M227</f>
        <v>1</v>
      </c>
      <c r="N228" s="17">
        <f t="shared" si="611"/>
        <v>1</v>
      </c>
      <c r="O228" s="17">
        <f t="shared" si="612"/>
        <v>0.94526225924720253</v>
      </c>
      <c r="P228" s="17">
        <f t="shared" si="612"/>
        <v>0.85803092515146839</v>
      </c>
      <c r="Q228" s="17">
        <f>IFERROR(INDEX('Model - Total 1'!EMBLEMFac20Fac23,MATCH(H228,'Model - Total 1'!$H$186:$H$306,0),MATCH($D$5,'Model - Total 1'!$C$185:$F$185,0)),Q227)</f>
        <v>0.24053207707224095</v>
      </c>
      <c r="R228" s="17">
        <f t="shared" si="604"/>
        <v>1.0149013653641263</v>
      </c>
      <c r="S228" s="17">
        <f>IFERROR(INDEX('Model - Total 1'!EMBLEMFac18Fac23,MATCH(H228,'Model - Total 1'!$BR$312:$BR$432,0),MATCH($B$4,'Model - Total 1'!$C$311:$BP$311,0)),S227)</f>
        <v>1.4800016260222473</v>
      </c>
      <c r="T228" s="17">
        <f t="shared" si="613"/>
        <v>1</v>
      </c>
      <c r="U228" s="17">
        <f t="shared" si="614"/>
        <v>6.9372434426581775E-3</v>
      </c>
      <c r="V228" s="40">
        <f t="shared" si="600"/>
        <v>1.3874486885316355E-2</v>
      </c>
    </row>
    <row r="229" spans="7:22" x14ac:dyDescent="0.3">
      <c r="G229" s="19">
        <f t="shared" si="639"/>
        <v>98</v>
      </c>
      <c r="H229" s="2" t="s">
        <v>454</v>
      </c>
      <c r="I229" s="17">
        <f t="shared" ref="I229:K229" si="700">I228</f>
        <v>2.9405363198156897E-2</v>
      </c>
      <c r="J229" s="17">
        <f t="shared" si="700"/>
        <v>0.9932704339948355</v>
      </c>
      <c r="K229" s="17">
        <f t="shared" si="700"/>
        <v>0.63319098063659363</v>
      </c>
      <c r="L229" s="17">
        <f t="shared" ref="L229" si="701">L228</f>
        <v>1.2800999142227278</v>
      </c>
      <c r="M229" s="17">
        <f t="shared" ref="M229" si="702">M228</f>
        <v>1</v>
      </c>
      <c r="N229" s="17">
        <f t="shared" si="611"/>
        <v>1</v>
      </c>
      <c r="O229" s="17">
        <f t="shared" si="612"/>
        <v>0.94526225924720253</v>
      </c>
      <c r="P229" s="17">
        <f t="shared" si="612"/>
        <v>0.85803092515146839</v>
      </c>
      <c r="Q229" s="17">
        <f>IFERROR(INDEX('Model - Total 1'!EMBLEMFac20Fac23,MATCH(H229,'Model - Total 1'!$H$186:$H$306,0),MATCH($D$5,'Model - Total 1'!$C$185:$F$185,0)),Q228)</f>
        <v>0.24053207707224095</v>
      </c>
      <c r="R229" s="17">
        <f t="shared" si="604"/>
        <v>1.0149013653641263</v>
      </c>
      <c r="S229" s="17">
        <f>IFERROR(INDEX('Model - Total 1'!EMBLEMFac18Fac23,MATCH(H229,'Model - Total 1'!$BR$312:$BR$432,0),MATCH($B$4,'Model - Total 1'!$C$311:$BP$311,0)),S228)</f>
        <v>1.4800016260222473</v>
      </c>
      <c r="T229" s="17">
        <f t="shared" si="613"/>
        <v>1</v>
      </c>
      <c r="U229" s="17">
        <f t="shared" si="614"/>
        <v>6.9372434426581775E-3</v>
      </c>
      <c r="V229" s="40">
        <f t="shared" si="600"/>
        <v>1.3874486885316355E-2</v>
      </c>
    </row>
    <row r="230" spans="7:22" x14ac:dyDescent="0.3">
      <c r="G230" s="19">
        <f t="shared" si="639"/>
        <v>98</v>
      </c>
      <c r="H230" s="2" t="s">
        <v>455</v>
      </c>
      <c r="I230" s="17">
        <f t="shared" ref="I230:K230" si="703">I229</f>
        <v>2.9405363198156897E-2</v>
      </c>
      <c r="J230" s="17">
        <f t="shared" si="703"/>
        <v>0.9932704339948355</v>
      </c>
      <c r="K230" s="17">
        <f t="shared" si="703"/>
        <v>0.63319098063659363</v>
      </c>
      <c r="L230" s="17">
        <f t="shared" ref="L230" si="704">L229</f>
        <v>1.2800999142227278</v>
      </c>
      <c r="M230" s="17">
        <f t="shared" ref="M230" si="705">M229</f>
        <v>1</v>
      </c>
      <c r="N230" s="17">
        <f t="shared" si="611"/>
        <v>1</v>
      </c>
      <c r="O230" s="17">
        <f t="shared" si="612"/>
        <v>0.94526225924720253</v>
      </c>
      <c r="P230" s="17">
        <f t="shared" si="612"/>
        <v>0.85803092515146839</v>
      </c>
      <c r="Q230" s="17">
        <f>IFERROR(INDEX('Model - Total 1'!EMBLEMFac20Fac23,MATCH(H230,'Model - Total 1'!$H$186:$H$306,0),MATCH($D$5,'Model - Total 1'!$C$185:$F$185,0)),Q229)</f>
        <v>0.24053207707224095</v>
      </c>
      <c r="R230" s="17">
        <f t="shared" si="604"/>
        <v>1.0149013653641263</v>
      </c>
      <c r="S230" s="17">
        <f>IFERROR(INDEX('Model - Total 1'!EMBLEMFac18Fac23,MATCH(H230,'Model - Total 1'!$BR$312:$BR$432,0),MATCH($B$4,'Model - Total 1'!$C$311:$BP$311,0)),S229)</f>
        <v>1.4800016260222473</v>
      </c>
      <c r="T230" s="17">
        <f t="shared" si="613"/>
        <v>1</v>
      </c>
      <c r="U230" s="17">
        <f t="shared" si="614"/>
        <v>6.9372434426581775E-3</v>
      </c>
      <c r="V230" s="40">
        <f t="shared" si="600"/>
        <v>1.3874486885316355E-2</v>
      </c>
    </row>
    <row r="231" spans="7:22" x14ac:dyDescent="0.3">
      <c r="G231" s="19">
        <f t="shared" si="639"/>
        <v>98</v>
      </c>
      <c r="H231" s="2" t="s">
        <v>456</v>
      </c>
      <c r="I231" s="17">
        <f t="shared" ref="I231:K231" si="706">I230</f>
        <v>2.9405363198156897E-2</v>
      </c>
      <c r="J231" s="17">
        <f t="shared" si="706"/>
        <v>0.9932704339948355</v>
      </c>
      <c r="K231" s="17">
        <f t="shared" si="706"/>
        <v>0.63319098063659363</v>
      </c>
      <c r="L231" s="17">
        <f t="shared" ref="L231" si="707">L230</f>
        <v>1.2800999142227278</v>
      </c>
      <c r="M231" s="17">
        <f t="shared" ref="M231" si="708">M230</f>
        <v>1</v>
      </c>
      <c r="N231" s="17">
        <f t="shared" si="611"/>
        <v>1</v>
      </c>
      <c r="O231" s="17">
        <f t="shared" si="612"/>
        <v>0.94526225924720253</v>
      </c>
      <c r="P231" s="17">
        <f t="shared" si="612"/>
        <v>0.85803092515146839</v>
      </c>
      <c r="Q231" s="17">
        <f>IFERROR(INDEX('Model - Total 1'!EMBLEMFac20Fac23,MATCH(H231,'Model - Total 1'!$H$186:$H$306,0),MATCH($D$5,'Model - Total 1'!$C$185:$F$185,0)),Q230)</f>
        <v>0.24053207707224095</v>
      </c>
      <c r="R231" s="17">
        <f t="shared" si="604"/>
        <v>1.0149013653641263</v>
      </c>
      <c r="S231" s="17">
        <f>IFERROR(INDEX('Model - Total 1'!EMBLEMFac18Fac23,MATCH(H231,'Model - Total 1'!$BR$312:$BR$432,0),MATCH($B$4,'Model - Total 1'!$C$311:$BP$311,0)),S230)</f>
        <v>1.4800016260222473</v>
      </c>
      <c r="T231" s="17">
        <f t="shared" si="613"/>
        <v>1</v>
      </c>
      <c r="U231" s="17">
        <f t="shared" si="614"/>
        <v>6.9372434426581775E-3</v>
      </c>
      <c r="V231" s="40">
        <f t="shared" si="600"/>
        <v>1.3874486885316355E-2</v>
      </c>
    </row>
    <row r="232" spans="7:22" x14ac:dyDescent="0.3">
      <c r="G232" s="19">
        <f t="shared" si="639"/>
        <v>99</v>
      </c>
      <c r="H232" s="2" t="s">
        <v>457</v>
      </c>
      <c r="I232" s="17">
        <f t="shared" ref="I232:K232" si="709">I231</f>
        <v>2.9405363198156897E-2</v>
      </c>
      <c r="J232" s="17">
        <f t="shared" si="709"/>
        <v>0.9932704339948355</v>
      </c>
      <c r="K232" s="17">
        <f t="shared" si="709"/>
        <v>0.63319098063659363</v>
      </c>
      <c r="L232" s="17">
        <f t="shared" ref="L232" si="710">L231</f>
        <v>1.2800999142227278</v>
      </c>
      <c r="M232" s="17">
        <f t="shared" ref="M232" si="711">M231</f>
        <v>1</v>
      </c>
      <c r="N232" s="17">
        <f t="shared" si="611"/>
        <v>1</v>
      </c>
      <c r="O232" s="17">
        <f t="shared" si="612"/>
        <v>0.94526225924720253</v>
      </c>
      <c r="P232" s="17">
        <f t="shared" si="612"/>
        <v>0.85803092515146839</v>
      </c>
      <c r="Q232" s="17">
        <f>IFERROR(INDEX('Model - Total 1'!EMBLEMFac20Fac23,MATCH(H232,'Model - Total 1'!$H$186:$H$306,0),MATCH($D$5,'Model - Total 1'!$C$185:$F$185,0)),Q231)</f>
        <v>0.24053207707224095</v>
      </c>
      <c r="R232" s="17">
        <f t="shared" si="604"/>
        <v>1.0149013653641263</v>
      </c>
      <c r="S232" s="17">
        <f>IFERROR(INDEX('Model - Total 1'!EMBLEMFac18Fac23,MATCH(H232,'Model - Total 1'!$BR$312:$BR$432,0),MATCH($B$4,'Model - Total 1'!$C$311:$BP$311,0)),S231)</f>
        <v>1.4800016260222473</v>
      </c>
      <c r="T232" s="17">
        <f t="shared" si="613"/>
        <v>1</v>
      </c>
      <c r="U232" s="17">
        <f t="shared" si="614"/>
        <v>6.9372434426581775E-3</v>
      </c>
      <c r="V232" s="40">
        <f t="shared" si="600"/>
        <v>1.3874486885316355E-2</v>
      </c>
    </row>
    <row r="233" spans="7:22" x14ac:dyDescent="0.3">
      <c r="G233" s="19">
        <f t="shared" si="639"/>
        <v>99</v>
      </c>
      <c r="H233" s="2" t="s">
        <v>458</v>
      </c>
      <c r="I233" s="17">
        <f t="shared" ref="I233:K233" si="712">I232</f>
        <v>2.9405363198156897E-2</v>
      </c>
      <c r="J233" s="17">
        <f t="shared" si="712"/>
        <v>0.9932704339948355</v>
      </c>
      <c r="K233" s="17">
        <f t="shared" si="712"/>
        <v>0.63319098063659363</v>
      </c>
      <c r="L233" s="17">
        <f t="shared" ref="L233" si="713">L232</f>
        <v>1.2800999142227278</v>
      </c>
      <c r="M233" s="17">
        <f t="shared" ref="M233" si="714">M232</f>
        <v>1</v>
      </c>
      <c r="N233" s="17">
        <f t="shared" si="611"/>
        <v>1</v>
      </c>
      <c r="O233" s="17">
        <f t="shared" si="612"/>
        <v>0.94526225924720253</v>
      </c>
      <c r="P233" s="17">
        <f t="shared" si="612"/>
        <v>0.85803092515146839</v>
      </c>
      <c r="Q233" s="17">
        <f>IFERROR(INDEX('Model - Total 1'!EMBLEMFac20Fac23,MATCH(H233,'Model - Total 1'!$H$186:$H$306,0),MATCH($D$5,'Model - Total 1'!$C$185:$F$185,0)),Q232)</f>
        <v>0.24053207707224095</v>
      </c>
      <c r="R233" s="17">
        <f t="shared" si="604"/>
        <v>1.0149013653641263</v>
      </c>
      <c r="S233" s="17">
        <f>IFERROR(INDEX('Model - Total 1'!EMBLEMFac18Fac23,MATCH(H233,'Model - Total 1'!$BR$312:$BR$432,0),MATCH($B$4,'Model - Total 1'!$C$311:$BP$311,0)),S232)</f>
        <v>1.4800016260222473</v>
      </c>
      <c r="T233" s="17">
        <f t="shared" si="613"/>
        <v>1</v>
      </c>
      <c r="U233" s="17">
        <f t="shared" si="614"/>
        <v>6.9372434426581775E-3</v>
      </c>
      <c r="V233" s="40">
        <f t="shared" si="600"/>
        <v>1.3874486885316355E-2</v>
      </c>
    </row>
    <row r="234" spans="7:22" x14ac:dyDescent="0.3">
      <c r="G234" s="19">
        <f t="shared" si="639"/>
        <v>99</v>
      </c>
      <c r="H234" s="2" t="s">
        <v>459</v>
      </c>
      <c r="I234" s="17">
        <f t="shared" ref="I234:K234" si="715">I233</f>
        <v>2.9405363198156897E-2</v>
      </c>
      <c r="J234" s="17">
        <f t="shared" si="715"/>
        <v>0.9932704339948355</v>
      </c>
      <c r="K234" s="17">
        <f t="shared" si="715"/>
        <v>0.63319098063659363</v>
      </c>
      <c r="L234" s="17">
        <f t="shared" ref="L234" si="716">L233</f>
        <v>1.2800999142227278</v>
      </c>
      <c r="M234" s="17">
        <f t="shared" ref="M234" si="717">M233</f>
        <v>1</v>
      </c>
      <c r="N234" s="17">
        <f t="shared" si="611"/>
        <v>1</v>
      </c>
      <c r="O234" s="17">
        <f t="shared" si="612"/>
        <v>0.94526225924720253</v>
      </c>
      <c r="P234" s="17">
        <f t="shared" si="612"/>
        <v>0.85803092515146839</v>
      </c>
      <c r="Q234" s="17">
        <f>IFERROR(INDEX('Model - Total 1'!EMBLEMFac20Fac23,MATCH(H234,'Model - Total 1'!$H$186:$H$306,0),MATCH($D$5,'Model - Total 1'!$C$185:$F$185,0)),Q233)</f>
        <v>0.24053207707224095</v>
      </c>
      <c r="R234" s="17">
        <f t="shared" si="604"/>
        <v>1.0149013653641263</v>
      </c>
      <c r="S234" s="17">
        <f>IFERROR(INDEX('Model - Total 1'!EMBLEMFac18Fac23,MATCH(H234,'Model - Total 1'!$BR$312:$BR$432,0),MATCH($B$4,'Model - Total 1'!$C$311:$BP$311,0)),S233)</f>
        <v>1.4800016260222473</v>
      </c>
      <c r="T234" s="17">
        <f t="shared" si="613"/>
        <v>1</v>
      </c>
      <c r="U234" s="17">
        <f t="shared" si="614"/>
        <v>6.9372434426581775E-3</v>
      </c>
      <c r="V234" s="40">
        <f t="shared" si="600"/>
        <v>1.3874486885316355E-2</v>
      </c>
    </row>
    <row r="235" spans="7:22" x14ac:dyDescent="0.3">
      <c r="G235" s="19">
        <f t="shared" si="639"/>
        <v>99</v>
      </c>
      <c r="H235" s="2" t="s">
        <v>460</v>
      </c>
      <c r="I235" s="17">
        <f t="shared" ref="I235:K235" si="718">I234</f>
        <v>2.9405363198156897E-2</v>
      </c>
      <c r="J235" s="17">
        <f t="shared" si="718"/>
        <v>0.9932704339948355</v>
      </c>
      <c r="K235" s="17">
        <f t="shared" si="718"/>
        <v>0.63319098063659363</v>
      </c>
      <c r="L235" s="17">
        <f t="shared" ref="L235" si="719">L234</f>
        <v>1.2800999142227278</v>
      </c>
      <c r="M235" s="17">
        <f t="shared" ref="M235" si="720">M234</f>
        <v>1</v>
      </c>
      <c r="N235" s="17">
        <f t="shared" si="611"/>
        <v>1</v>
      </c>
      <c r="O235" s="17">
        <f t="shared" si="612"/>
        <v>0.94526225924720253</v>
      </c>
      <c r="P235" s="17">
        <f t="shared" si="612"/>
        <v>0.85803092515146839</v>
      </c>
      <c r="Q235" s="17">
        <f>IFERROR(INDEX('Model - Total 1'!EMBLEMFac20Fac23,MATCH(H235,'Model - Total 1'!$H$186:$H$306,0),MATCH($D$5,'Model - Total 1'!$C$185:$F$185,0)),Q234)</f>
        <v>0.24053207707224095</v>
      </c>
      <c r="R235" s="17">
        <f t="shared" si="604"/>
        <v>1.0149013653641263</v>
      </c>
      <c r="S235" s="17">
        <f>IFERROR(INDEX('Model - Total 1'!EMBLEMFac18Fac23,MATCH(H235,'Model - Total 1'!$BR$312:$BR$432,0),MATCH($B$4,'Model - Total 1'!$C$311:$BP$311,0)),S234)</f>
        <v>1.4800016260222473</v>
      </c>
      <c r="T235" s="17">
        <f t="shared" si="613"/>
        <v>1</v>
      </c>
      <c r="U235" s="17">
        <f t="shared" si="614"/>
        <v>6.9372434426581775E-3</v>
      </c>
      <c r="V235" s="40">
        <f t="shared" si="600"/>
        <v>1.3874486885316355E-2</v>
      </c>
    </row>
    <row r="236" spans="7:22" x14ac:dyDescent="0.3">
      <c r="G236" s="19">
        <f t="shared" si="639"/>
        <v>99</v>
      </c>
      <c r="H236" s="2" t="s">
        <v>461</v>
      </c>
      <c r="I236" s="17">
        <f t="shared" ref="I236:K236" si="721">I235</f>
        <v>2.9405363198156897E-2</v>
      </c>
      <c r="J236" s="17">
        <f t="shared" si="721"/>
        <v>0.9932704339948355</v>
      </c>
      <c r="K236" s="17">
        <f t="shared" si="721"/>
        <v>0.63319098063659363</v>
      </c>
      <c r="L236" s="17">
        <f t="shared" ref="L236" si="722">L235</f>
        <v>1.2800999142227278</v>
      </c>
      <c r="M236" s="17">
        <f t="shared" ref="M236" si="723">M235</f>
        <v>1</v>
      </c>
      <c r="N236" s="17">
        <f t="shared" si="611"/>
        <v>1</v>
      </c>
      <c r="O236" s="17">
        <f t="shared" si="612"/>
        <v>0.94526225924720253</v>
      </c>
      <c r="P236" s="17">
        <f t="shared" si="612"/>
        <v>0.85803092515146839</v>
      </c>
      <c r="Q236" s="17">
        <f>IFERROR(INDEX('Model - Total 1'!EMBLEMFac20Fac23,MATCH(H236,'Model - Total 1'!$H$186:$H$306,0),MATCH($D$5,'Model - Total 1'!$C$185:$F$185,0)),Q235)</f>
        <v>0.24053207707224095</v>
      </c>
      <c r="R236" s="17">
        <f t="shared" si="604"/>
        <v>1.0149013653641263</v>
      </c>
      <c r="S236" s="17">
        <f>IFERROR(INDEX('Model - Total 1'!EMBLEMFac18Fac23,MATCH(H236,'Model - Total 1'!$BR$312:$BR$432,0),MATCH($B$4,'Model - Total 1'!$C$311:$BP$311,0)),S235)</f>
        <v>1.4800016260222473</v>
      </c>
      <c r="T236" s="17">
        <f t="shared" si="613"/>
        <v>1</v>
      </c>
      <c r="U236" s="17">
        <f t="shared" si="614"/>
        <v>6.9372434426581775E-3</v>
      </c>
      <c r="V236" s="40">
        <f t="shared" si="600"/>
        <v>1.3874486885316355E-2</v>
      </c>
    </row>
    <row r="237" spans="7:22" x14ac:dyDescent="0.3">
      <c r="G237" s="19">
        <f t="shared" si="639"/>
        <v>99</v>
      </c>
      <c r="H237" s="2" t="s">
        <v>462</v>
      </c>
      <c r="I237" s="17">
        <f t="shared" ref="I237:K237" si="724">I236</f>
        <v>2.9405363198156897E-2</v>
      </c>
      <c r="J237" s="17">
        <f t="shared" si="724"/>
        <v>0.9932704339948355</v>
      </c>
      <c r="K237" s="17">
        <f t="shared" si="724"/>
        <v>0.63319098063659363</v>
      </c>
      <c r="L237" s="17">
        <f t="shared" ref="L237" si="725">L236</f>
        <v>1.2800999142227278</v>
      </c>
      <c r="M237" s="17">
        <f t="shared" ref="M237" si="726">M236</f>
        <v>1</v>
      </c>
      <c r="N237" s="17">
        <f t="shared" si="611"/>
        <v>1</v>
      </c>
      <c r="O237" s="17">
        <f t="shared" si="612"/>
        <v>0.94526225924720253</v>
      </c>
      <c r="P237" s="17">
        <f t="shared" si="612"/>
        <v>0.85803092515146839</v>
      </c>
      <c r="Q237" s="17">
        <f>IFERROR(INDEX('Model - Total 1'!EMBLEMFac20Fac23,MATCH(H237,'Model - Total 1'!$H$186:$H$306,0),MATCH($D$5,'Model - Total 1'!$C$185:$F$185,0)),Q236)</f>
        <v>0.24053207707224095</v>
      </c>
      <c r="R237" s="17">
        <f t="shared" si="604"/>
        <v>1.0149013653641263</v>
      </c>
      <c r="S237" s="17">
        <f>IFERROR(INDEX('Model - Total 1'!EMBLEMFac18Fac23,MATCH(H237,'Model - Total 1'!$BR$312:$BR$432,0),MATCH($B$4,'Model - Total 1'!$C$311:$BP$311,0)),S236)</f>
        <v>1.4800016260222473</v>
      </c>
      <c r="T237" s="17">
        <f t="shared" si="613"/>
        <v>1</v>
      </c>
      <c r="U237" s="17">
        <f t="shared" si="614"/>
        <v>6.9372434426581775E-3</v>
      </c>
      <c r="V237" s="40">
        <f t="shared" si="600"/>
        <v>1.3874486885316355E-2</v>
      </c>
    </row>
    <row r="238" spans="7:22" x14ac:dyDescent="0.3">
      <c r="G238" s="19">
        <f t="shared" si="639"/>
        <v>99</v>
      </c>
      <c r="H238" s="2" t="s">
        <v>463</v>
      </c>
      <c r="I238" s="17">
        <f t="shared" ref="I238:K238" si="727">I237</f>
        <v>2.9405363198156897E-2</v>
      </c>
      <c r="J238" s="17">
        <f t="shared" si="727"/>
        <v>0.9932704339948355</v>
      </c>
      <c r="K238" s="17">
        <f t="shared" si="727"/>
        <v>0.63319098063659363</v>
      </c>
      <c r="L238" s="17">
        <f t="shared" ref="L238" si="728">L237</f>
        <v>1.2800999142227278</v>
      </c>
      <c r="M238" s="17">
        <f t="shared" ref="M238" si="729">M237</f>
        <v>1</v>
      </c>
      <c r="N238" s="17">
        <f t="shared" si="611"/>
        <v>1</v>
      </c>
      <c r="O238" s="17">
        <f t="shared" si="612"/>
        <v>0.94526225924720253</v>
      </c>
      <c r="P238" s="17">
        <f t="shared" si="612"/>
        <v>0.85803092515146839</v>
      </c>
      <c r="Q238" s="17">
        <f>IFERROR(INDEX('Model - Total 1'!EMBLEMFac20Fac23,MATCH(H238,'Model - Total 1'!$H$186:$H$306,0),MATCH($D$5,'Model - Total 1'!$C$185:$F$185,0)),Q237)</f>
        <v>0.24053207707224095</v>
      </c>
      <c r="R238" s="17">
        <f t="shared" si="604"/>
        <v>1.0149013653641263</v>
      </c>
      <c r="S238" s="17">
        <f>IFERROR(INDEX('Model - Total 1'!EMBLEMFac18Fac23,MATCH(H238,'Model - Total 1'!$BR$312:$BR$432,0),MATCH($B$4,'Model - Total 1'!$C$311:$BP$311,0)),S237)</f>
        <v>1.4800016260222473</v>
      </c>
      <c r="T238" s="17">
        <f t="shared" si="613"/>
        <v>1</v>
      </c>
      <c r="U238" s="17">
        <f t="shared" si="614"/>
        <v>6.9372434426581775E-3</v>
      </c>
      <c r="V238" s="40">
        <f t="shared" si="600"/>
        <v>1.3874486885316355E-2</v>
      </c>
    </row>
    <row r="239" spans="7:22" x14ac:dyDescent="0.3">
      <c r="G239" s="19">
        <f t="shared" si="639"/>
        <v>99</v>
      </c>
      <c r="H239" s="2" t="s">
        <v>464</v>
      </c>
      <c r="I239" s="17">
        <f t="shared" ref="I239:K239" si="730">I238</f>
        <v>2.9405363198156897E-2</v>
      </c>
      <c r="J239" s="17">
        <f t="shared" si="730"/>
        <v>0.9932704339948355</v>
      </c>
      <c r="K239" s="17">
        <f t="shared" si="730"/>
        <v>0.63319098063659363</v>
      </c>
      <c r="L239" s="17">
        <f t="shared" ref="L239" si="731">L238</f>
        <v>1.2800999142227278</v>
      </c>
      <c r="M239" s="17">
        <f t="shared" ref="M239" si="732">M238</f>
        <v>1</v>
      </c>
      <c r="N239" s="17">
        <f t="shared" si="611"/>
        <v>1</v>
      </c>
      <c r="O239" s="17">
        <f t="shared" si="612"/>
        <v>0.94526225924720253</v>
      </c>
      <c r="P239" s="17">
        <f t="shared" si="612"/>
        <v>0.85803092515146839</v>
      </c>
      <c r="Q239" s="17">
        <f>IFERROR(INDEX('Model - Total 1'!EMBLEMFac20Fac23,MATCH(H239,'Model - Total 1'!$H$186:$H$306,0),MATCH($D$5,'Model - Total 1'!$C$185:$F$185,0)),Q238)</f>
        <v>0.24053207707224095</v>
      </c>
      <c r="R239" s="17">
        <f t="shared" si="604"/>
        <v>1.0149013653641263</v>
      </c>
      <c r="S239" s="17">
        <f>IFERROR(INDEX('Model - Total 1'!EMBLEMFac18Fac23,MATCH(H239,'Model - Total 1'!$BR$312:$BR$432,0),MATCH($B$4,'Model - Total 1'!$C$311:$BP$311,0)),S238)</f>
        <v>1.4800016260222473</v>
      </c>
      <c r="T239" s="17">
        <f t="shared" si="613"/>
        <v>1</v>
      </c>
      <c r="U239" s="17">
        <f t="shared" si="614"/>
        <v>6.9372434426581775E-3</v>
      </c>
      <c r="V239" s="40">
        <f t="shared" si="600"/>
        <v>1.3874486885316355E-2</v>
      </c>
    </row>
    <row r="240" spans="7:22" x14ac:dyDescent="0.3">
      <c r="G240" s="19">
        <f t="shared" si="639"/>
        <v>99</v>
      </c>
      <c r="H240" s="2" t="s">
        <v>465</v>
      </c>
      <c r="I240" s="17">
        <f t="shared" ref="I240:K240" si="733">I239</f>
        <v>2.9405363198156897E-2</v>
      </c>
      <c r="J240" s="17">
        <f t="shared" si="733"/>
        <v>0.9932704339948355</v>
      </c>
      <c r="K240" s="17">
        <f t="shared" si="733"/>
        <v>0.63319098063659363</v>
      </c>
      <c r="L240" s="17">
        <f t="shared" ref="L240" si="734">L239</f>
        <v>1.2800999142227278</v>
      </c>
      <c r="M240" s="17">
        <f t="shared" ref="M240" si="735">M239</f>
        <v>1</v>
      </c>
      <c r="N240" s="17">
        <f t="shared" si="611"/>
        <v>1</v>
      </c>
      <c r="O240" s="17">
        <f t="shared" si="612"/>
        <v>0.94526225924720253</v>
      </c>
      <c r="P240" s="17">
        <f t="shared" si="612"/>
        <v>0.85803092515146839</v>
      </c>
      <c r="Q240" s="17">
        <f>IFERROR(INDEX('Model - Total 1'!EMBLEMFac20Fac23,MATCH(H240,'Model - Total 1'!$H$186:$H$306,0),MATCH($D$5,'Model - Total 1'!$C$185:$F$185,0)),Q239)</f>
        <v>0.24053207707224095</v>
      </c>
      <c r="R240" s="17">
        <f t="shared" si="604"/>
        <v>1.0149013653641263</v>
      </c>
      <c r="S240" s="17">
        <f>IFERROR(INDEX('Model - Total 1'!EMBLEMFac18Fac23,MATCH(H240,'Model - Total 1'!$BR$312:$BR$432,0),MATCH($B$4,'Model - Total 1'!$C$311:$BP$311,0)),S239)</f>
        <v>1.4800016260222473</v>
      </c>
      <c r="T240" s="17">
        <f t="shared" si="613"/>
        <v>1</v>
      </c>
      <c r="U240" s="17">
        <f t="shared" si="614"/>
        <v>6.9372434426581775E-3</v>
      </c>
      <c r="V240" s="40">
        <f t="shared" si="600"/>
        <v>1.3874486885316355E-2</v>
      </c>
    </row>
    <row r="241" spans="7:22" x14ac:dyDescent="0.3">
      <c r="G241" s="19">
        <f t="shared" si="639"/>
        <v>99</v>
      </c>
      <c r="H241" s="2" t="s">
        <v>466</v>
      </c>
      <c r="I241" s="17">
        <f t="shared" ref="I241:K241" si="736">I240</f>
        <v>2.9405363198156897E-2</v>
      </c>
      <c r="J241" s="17">
        <f t="shared" si="736"/>
        <v>0.9932704339948355</v>
      </c>
      <c r="K241" s="17">
        <f t="shared" si="736"/>
        <v>0.63319098063659363</v>
      </c>
      <c r="L241" s="17">
        <f t="shared" ref="L241" si="737">L240</f>
        <v>1.2800999142227278</v>
      </c>
      <c r="M241" s="17">
        <f t="shared" ref="M241" si="738">M240</f>
        <v>1</v>
      </c>
      <c r="N241" s="17">
        <f t="shared" si="611"/>
        <v>1</v>
      </c>
      <c r="O241" s="17">
        <f t="shared" si="612"/>
        <v>0.94526225924720253</v>
      </c>
      <c r="P241" s="17">
        <f t="shared" si="612"/>
        <v>0.85803092515146839</v>
      </c>
      <c r="Q241" s="17">
        <f>IFERROR(INDEX('Model - Total 1'!EMBLEMFac20Fac23,MATCH(H241,'Model - Total 1'!$H$186:$H$306,0),MATCH($D$5,'Model - Total 1'!$C$185:$F$185,0)),Q240)</f>
        <v>0.24053207707224095</v>
      </c>
      <c r="R241" s="17">
        <f t="shared" si="604"/>
        <v>1.0149013653641263</v>
      </c>
      <c r="S241" s="17">
        <f>IFERROR(INDEX('Model - Total 1'!EMBLEMFac18Fac23,MATCH(H241,'Model - Total 1'!$BR$312:$BR$432,0),MATCH($B$4,'Model - Total 1'!$C$311:$BP$311,0)),S240)</f>
        <v>1.4800016260222473</v>
      </c>
      <c r="T241" s="17">
        <f t="shared" si="613"/>
        <v>1</v>
      </c>
      <c r="U241" s="17">
        <f t="shared" si="614"/>
        <v>6.9372434426581775E-3</v>
      </c>
      <c r="V241" s="40">
        <f t="shared" si="600"/>
        <v>1.3874486885316355E-2</v>
      </c>
    </row>
    <row r="242" spans="7:22" x14ac:dyDescent="0.3">
      <c r="G242" s="19">
        <f t="shared" si="639"/>
        <v>99</v>
      </c>
      <c r="H242" s="2" t="s">
        <v>467</v>
      </c>
      <c r="I242" s="17">
        <f t="shared" ref="I242:K242" si="739">I241</f>
        <v>2.9405363198156897E-2</v>
      </c>
      <c r="J242" s="17">
        <f t="shared" si="739"/>
        <v>0.9932704339948355</v>
      </c>
      <c r="K242" s="17">
        <f t="shared" si="739"/>
        <v>0.63319098063659363</v>
      </c>
      <c r="L242" s="17">
        <f t="shared" ref="L242" si="740">L241</f>
        <v>1.2800999142227278</v>
      </c>
      <c r="M242" s="17">
        <f t="shared" ref="M242" si="741">M241</f>
        <v>1</v>
      </c>
      <c r="N242" s="17">
        <f t="shared" si="611"/>
        <v>1</v>
      </c>
      <c r="O242" s="17">
        <f t="shared" si="612"/>
        <v>0.94526225924720253</v>
      </c>
      <c r="P242" s="17">
        <f t="shared" si="612"/>
        <v>0.85803092515146839</v>
      </c>
      <c r="Q242" s="17">
        <f>IFERROR(INDEX('Model - Total 1'!EMBLEMFac20Fac23,MATCH(H242,'Model - Total 1'!$H$186:$H$306,0),MATCH($D$5,'Model - Total 1'!$C$185:$F$185,0)),Q241)</f>
        <v>0.24053207707224095</v>
      </c>
      <c r="R242" s="17">
        <f t="shared" si="604"/>
        <v>1.0149013653641263</v>
      </c>
      <c r="S242" s="17">
        <f>IFERROR(INDEX('Model - Total 1'!EMBLEMFac18Fac23,MATCH(H242,'Model - Total 1'!$BR$312:$BR$432,0),MATCH($B$4,'Model - Total 1'!$C$311:$BP$311,0)),S241)</f>
        <v>1.4800016260222473</v>
      </c>
      <c r="T242" s="17">
        <f t="shared" si="613"/>
        <v>1</v>
      </c>
      <c r="U242" s="17">
        <f t="shared" si="614"/>
        <v>6.9372434426581775E-3</v>
      </c>
      <c r="V242" s="40">
        <f t="shared" si="600"/>
        <v>1.3874486885316355E-2</v>
      </c>
    </row>
    <row r="243" spans="7:22" x14ac:dyDescent="0.3">
      <c r="G243" s="19">
        <f t="shared" si="639"/>
        <v>99</v>
      </c>
      <c r="H243" s="2" t="s">
        <v>468</v>
      </c>
      <c r="I243" s="17">
        <f t="shared" ref="I243:K243" si="742">I242</f>
        <v>2.9405363198156897E-2</v>
      </c>
      <c r="J243" s="17">
        <f t="shared" si="742"/>
        <v>0.9932704339948355</v>
      </c>
      <c r="K243" s="17">
        <f t="shared" si="742"/>
        <v>0.63319098063659363</v>
      </c>
      <c r="L243" s="17">
        <f t="shared" ref="L243" si="743">L242</f>
        <v>1.2800999142227278</v>
      </c>
      <c r="M243" s="17">
        <f t="shared" ref="M243" si="744">M242</f>
        <v>1</v>
      </c>
      <c r="N243" s="17">
        <f t="shared" si="611"/>
        <v>1</v>
      </c>
      <c r="O243" s="17">
        <f t="shared" si="612"/>
        <v>0.94526225924720253</v>
      </c>
      <c r="P243" s="17">
        <f t="shared" si="612"/>
        <v>0.85803092515146839</v>
      </c>
      <c r="Q243" s="17">
        <f>IFERROR(INDEX('Model - Total 1'!EMBLEMFac20Fac23,MATCH(H243,'Model - Total 1'!$H$186:$H$306,0),MATCH($D$5,'Model - Total 1'!$C$185:$F$185,0)),Q242)</f>
        <v>0.24053207707224095</v>
      </c>
      <c r="R243" s="17">
        <f t="shared" si="604"/>
        <v>1.0149013653641263</v>
      </c>
      <c r="S243" s="17">
        <f>IFERROR(INDEX('Model - Total 1'!EMBLEMFac18Fac23,MATCH(H243,'Model - Total 1'!$BR$312:$BR$432,0),MATCH($B$4,'Model - Total 1'!$C$311:$BP$311,0)),S242)</f>
        <v>1.4800016260222473</v>
      </c>
      <c r="T243" s="17">
        <f t="shared" si="613"/>
        <v>1</v>
      </c>
      <c r="U243" s="17">
        <f t="shared" si="614"/>
        <v>6.9372434426581775E-3</v>
      </c>
      <c r="V243" s="40">
        <f t="shared" si="600"/>
        <v>1.3874486885316355E-2</v>
      </c>
    </row>
    <row r="244" spans="7:22" x14ac:dyDescent="0.3">
      <c r="G244" s="19">
        <f t="shared" si="639"/>
        <v>100</v>
      </c>
      <c r="H244" s="2" t="s">
        <v>469</v>
      </c>
      <c r="I244" s="17">
        <f t="shared" ref="I244:K244" si="745">I243</f>
        <v>2.9405363198156897E-2</v>
      </c>
      <c r="J244" s="17">
        <f t="shared" si="745"/>
        <v>0.9932704339948355</v>
      </c>
      <c r="K244" s="17">
        <f t="shared" si="745"/>
        <v>0.63319098063659363</v>
      </c>
      <c r="L244" s="17">
        <f t="shared" ref="L244" si="746">L243</f>
        <v>1.2800999142227278</v>
      </c>
      <c r="M244" s="17">
        <f t="shared" ref="M244" si="747">M243</f>
        <v>1</v>
      </c>
      <c r="N244" s="17">
        <f t="shared" si="611"/>
        <v>1</v>
      </c>
      <c r="O244" s="17">
        <f t="shared" si="612"/>
        <v>0.94526225924720253</v>
      </c>
      <c r="P244" s="17">
        <f t="shared" si="612"/>
        <v>0.85803092515146839</v>
      </c>
      <c r="Q244" s="17">
        <f>IFERROR(INDEX('Model - Total 1'!EMBLEMFac20Fac23,MATCH(H244,'Model - Total 1'!$H$186:$H$306,0),MATCH($D$5,'Model - Total 1'!$C$185:$F$185,0)),Q243)</f>
        <v>0.24053207707224095</v>
      </c>
      <c r="R244" s="17">
        <f t="shared" si="604"/>
        <v>1.0149013653641263</v>
      </c>
      <c r="S244" s="17">
        <f>IFERROR(INDEX('Model - Total 1'!EMBLEMFac18Fac23,MATCH(H244,'Model - Total 1'!$BR$312:$BR$432,0),MATCH($B$4,'Model - Total 1'!$C$311:$BP$311,0)),S243)</f>
        <v>1.4800016260222473</v>
      </c>
      <c r="T244" s="17">
        <f t="shared" si="613"/>
        <v>1</v>
      </c>
      <c r="U244" s="17">
        <f t="shared" si="614"/>
        <v>6.9372434426581775E-3</v>
      </c>
      <c r="V244" s="40">
        <f t="shared" si="600"/>
        <v>1.3874486885316355E-2</v>
      </c>
    </row>
    <row r="245" spans="7:22" x14ac:dyDescent="0.3">
      <c r="G245" s="19">
        <f t="shared" si="639"/>
        <v>100</v>
      </c>
      <c r="H245" s="2" t="s">
        <v>470</v>
      </c>
      <c r="I245" s="17">
        <f t="shared" ref="I245:K245" si="748">I244</f>
        <v>2.9405363198156897E-2</v>
      </c>
      <c r="J245" s="17">
        <f t="shared" si="748"/>
        <v>0.9932704339948355</v>
      </c>
      <c r="K245" s="17">
        <f t="shared" si="748"/>
        <v>0.63319098063659363</v>
      </c>
      <c r="L245" s="17">
        <f t="shared" ref="L245" si="749">L244</f>
        <v>1.2800999142227278</v>
      </c>
      <c r="M245" s="17">
        <f t="shared" ref="M245" si="750">M244</f>
        <v>1</v>
      </c>
      <c r="N245" s="17">
        <f t="shared" si="611"/>
        <v>1</v>
      </c>
      <c r="O245" s="17">
        <f t="shared" si="612"/>
        <v>0.94526225924720253</v>
      </c>
      <c r="P245" s="17">
        <f t="shared" si="612"/>
        <v>0.85803092515146839</v>
      </c>
      <c r="Q245" s="17">
        <f>IFERROR(INDEX('Model - Total 1'!EMBLEMFac20Fac23,MATCH(H245,'Model - Total 1'!$H$186:$H$306,0),MATCH($D$5,'Model - Total 1'!$C$185:$F$185,0)),Q244)</f>
        <v>0.24053207707224095</v>
      </c>
      <c r="R245" s="17">
        <f t="shared" si="604"/>
        <v>1.0149013653641263</v>
      </c>
      <c r="S245" s="17">
        <f>IFERROR(INDEX('Model - Total 1'!EMBLEMFac18Fac23,MATCH(H245,'Model - Total 1'!$BR$312:$BR$432,0),MATCH($B$4,'Model - Total 1'!$C$311:$BP$311,0)),S244)</f>
        <v>1.4800016260222473</v>
      </c>
      <c r="T245" s="17">
        <f t="shared" si="613"/>
        <v>1</v>
      </c>
      <c r="U245" s="17">
        <f t="shared" si="614"/>
        <v>6.9372434426581775E-3</v>
      </c>
      <c r="V245" s="40">
        <f t="shared" si="600"/>
        <v>1.3874486885316355E-2</v>
      </c>
    </row>
    <row r="246" spans="7:22" x14ac:dyDescent="0.3">
      <c r="G246" s="19">
        <f t="shared" si="639"/>
        <v>100</v>
      </c>
      <c r="H246" s="2" t="s">
        <v>471</v>
      </c>
      <c r="I246" s="17">
        <f t="shared" ref="I246:K246" si="751">I245</f>
        <v>2.9405363198156897E-2</v>
      </c>
      <c r="J246" s="17">
        <f t="shared" si="751"/>
        <v>0.9932704339948355</v>
      </c>
      <c r="K246" s="17">
        <f t="shared" si="751"/>
        <v>0.63319098063659363</v>
      </c>
      <c r="L246" s="17">
        <f t="shared" ref="L246" si="752">L245</f>
        <v>1.2800999142227278</v>
      </c>
      <c r="M246" s="17">
        <f t="shared" ref="M246" si="753">M245</f>
        <v>1</v>
      </c>
      <c r="N246" s="17">
        <f t="shared" si="611"/>
        <v>1</v>
      </c>
      <c r="O246" s="17">
        <f t="shared" si="612"/>
        <v>0.94526225924720253</v>
      </c>
      <c r="P246" s="17">
        <f t="shared" si="612"/>
        <v>0.85803092515146839</v>
      </c>
      <c r="Q246" s="17">
        <f>IFERROR(INDEX('Model - Total 1'!EMBLEMFac20Fac23,MATCH(H246,'Model - Total 1'!$H$186:$H$306,0),MATCH($D$5,'Model - Total 1'!$C$185:$F$185,0)),Q245)</f>
        <v>0.24053207707224095</v>
      </c>
      <c r="R246" s="17">
        <f t="shared" si="604"/>
        <v>1.0149013653641263</v>
      </c>
      <c r="S246" s="17">
        <f>IFERROR(INDEX('Model - Total 1'!EMBLEMFac18Fac23,MATCH(H246,'Model - Total 1'!$BR$312:$BR$432,0),MATCH($B$4,'Model - Total 1'!$C$311:$BP$311,0)),S245)</f>
        <v>1.4800016260222473</v>
      </c>
      <c r="T246" s="17">
        <f t="shared" si="613"/>
        <v>1</v>
      </c>
      <c r="U246" s="17">
        <f t="shared" si="614"/>
        <v>6.9372434426581775E-3</v>
      </c>
      <c r="V246" s="40">
        <f t="shared" si="600"/>
        <v>1.3874486885316355E-2</v>
      </c>
    </row>
    <row r="247" spans="7:22" x14ac:dyDescent="0.3">
      <c r="G247" s="19">
        <f t="shared" si="639"/>
        <v>100</v>
      </c>
      <c r="H247" s="2" t="s">
        <v>472</v>
      </c>
      <c r="I247" s="17">
        <f t="shared" ref="I247:K247" si="754">I246</f>
        <v>2.9405363198156897E-2</v>
      </c>
      <c r="J247" s="17">
        <f t="shared" si="754"/>
        <v>0.9932704339948355</v>
      </c>
      <c r="K247" s="17">
        <f t="shared" si="754"/>
        <v>0.63319098063659363</v>
      </c>
      <c r="L247" s="17">
        <f t="shared" ref="L247" si="755">L246</f>
        <v>1.2800999142227278</v>
      </c>
      <c r="M247" s="17">
        <f t="shared" ref="M247" si="756">M246</f>
        <v>1</v>
      </c>
      <c r="N247" s="17">
        <f t="shared" si="611"/>
        <v>1</v>
      </c>
      <c r="O247" s="17">
        <f t="shared" si="612"/>
        <v>0.94526225924720253</v>
      </c>
      <c r="P247" s="17">
        <f t="shared" si="612"/>
        <v>0.85803092515146839</v>
      </c>
      <c r="Q247" s="17">
        <f>IFERROR(INDEX('Model - Total 1'!EMBLEMFac20Fac23,MATCH(H247,'Model - Total 1'!$H$186:$H$306,0),MATCH($D$5,'Model - Total 1'!$C$185:$F$185,0)),Q246)</f>
        <v>0.24053207707224095</v>
      </c>
      <c r="R247" s="17">
        <f t="shared" si="604"/>
        <v>1.0149013653641263</v>
      </c>
      <c r="S247" s="17">
        <f>IFERROR(INDEX('Model - Total 1'!EMBLEMFac18Fac23,MATCH(H247,'Model - Total 1'!$BR$312:$BR$432,0),MATCH($B$4,'Model - Total 1'!$C$311:$BP$311,0)),S246)</f>
        <v>1.4800016260222473</v>
      </c>
      <c r="T247" s="17">
        <f t="shared" si="613"/>
        <v>1</v>
      </c>
      <c r="U247" s="17">
        <f t="shared" si="614"/>
        <v>6.9372434426581775E-3</v>
      </c>
      <c r="V247" s="40">
        <f t="shared" si="600"/>
        <v>1.3874486885316355E-2</v>
      </c>
    </row>
    <row r="248" spans="7:22" x14ac:dyDescent="0.3">
      <c r="G248" s="19">
        <f t="shared" si="639"/>
        <v>100</v>
      </c>
      <c r="H248" s="2" t="s">
        <v>473</v>
      </c>
      <c r="I248" s="17">
        <f t="shared" ref="I248:K248" si="757">I247</f>
        <v>2.9405363198156897E-2</v>
      </c>
      <c r="J248" s="17">
        <f t="shared" si="757"/>
        <v>0.9932704339948355</v>
      </c>
      <c r="K248" s="17">
        <f t="shared" si="757"/>
        <v>0.63319098063659363</v>
      </c>
      <c r="L248" s="17">
        <f t="shared" ref="L248" si="758">L247</f>
        <v>1.2800999142227278</v>
      </c>
      <c r="M248" s="17">
        <f t="shared" ref="M248" si="759">M247</f>
        <v>1</v>
      </c>
      <c r="N248" s="17">
        <f t="shared" si="611"/>
        <v>1</v>
      </c>
      <c r="O248" s="17">
        <f t="shared" si="612"/>
        <v>0.94526225924720253</v>
      </c>
      <c r="P248" s="17">
        <f t="shared" si="612"/>
        <v>0.85803092515146839</v>
      </c>
      <c r="Q248" s="17">
        <f>IFERROR(INDEX('Model - Total 1'!EMBLEMFac20Fac23,MATCH(H248,'Model - Total 1'!$H$186:$H$306,0),MATCH($D$5,'Model - Total 1'!$C$185:$F$185,0)),Q247)</f>
        <v>0.24053207707224095</v>
      </c>
      <c r="R248" s="17">
        <f t="shared" si="604"/>
        <v>1.0149013653641263</v>
      </c>
      <c r="S248" s="17">
        <f>IFERROR(INDEX('Model - Total 1'!EMBLEMFac18Fac23,MATCH(H248,'Model - Total 1'!$BR$312:$BR$432,0),MATCH($B$4,'Model - Total 1'!$C$311:$BP$311,0)),S247)</f>
        <v>1.4800016260222473</v>
      </c>
      <c r="T248" s="17">
        <f t="shared" si="613"/>
        <v>1</v>
      </c>
      <c r="U248" s="17">
        <f t="shared" si="614"/>
        <v>6.9372434426581775E-3</v>
      </c>
      <c r="V248" s="40">
        <f t="shared" si="600"/>
        <v>1.3874486885316355E-2</v>
      </c>
    </row>
    <row r="249" spans="7:22" x14ac:dyDescent="0.3">
      <c r="G249" s="19">
        <f t="shared" si="639"/>
        <v>100</v>
      </c>
      <c r="H249" s="2" t="s">
        <v>474</v>
      </c>
      <c r="I249" s="17">
        <f t="shared" ref="I249:K249" si="760">I248</f>
        <v>2.9405363198156897E-2</v>
      </c>
      <c r="J249" s="17">
        <f t="shared" si="760"/>
        <v>0.9932704339948355</v>
      </c>
      <c r="K249" s="17">
        <f t="shared" si="760"/>
        <v>0.63319098063659363</v>
      </c>
      <c r="L249" s="17">
        <f t="shared" ref="L249" si="761">L248</f>
        <v>1.2800999142227278</v>
      </c>
      <c r="M249" s="17">
        <f t="shared" ref="M249" si="762">M248</f>
        <v>1</v>
      </c>
      <c r="N249" s="17">
        <f t="shared" si="611"/>
        <v>1</v>
      </c>
      <c r="O249" s="17">
        <f t="shared" si="612"/>
        <v>0.94526225924720253</v>
      </c>
      <c r="P249" s="17">
        <f t="shared" si="612"/>
        <v>0.85803092515146839</v>
      </c>
      <c r="Q249" s="17">
        <f>IFERROR(INDEX('Model - Total 1'!EMBLEMFac20Fac23,MATCH(H249,'Model - Total 1'!$H$186:$H$306,0),MATCH($D$5,'Model - Total 1'!$C$185:$F$185,0)),Q248)</f>
        <v>0.24053207707224095</v>
      </c>
      <c r="R249" s="17">
        <f t="shared" si="604"/>
        <v>1.0149013653641263</v>
      </c>
      <c r="S249" s="17">
        <f>IFERROR(INDEX('Model - Total 1'!EMBLEMFac18Fac23,MATCH(H249,'Model - Total 1'!$BR$312:$BR$432,0),MATCH($B$4,'Model - Total 1'!$C$311:$BP$311,0)),S248)</f>
        <v>1.4800016260222473</v>
      </c>
      <c r="T249" s="17">
        <f t="shared" si="613"/>
        <v>1</v>
      </c>
      <c r="U249" s="17">
        <f t="shared" si="614"/>
        <v>6.9372434426581775E-3</v>
      </c>
      <c r="V249" s="40">
        <f t="shared" si="600"/>
        <v>1.3874486885316355E-2</v>
      </c>
    </row>
    <row r="250" spans="7:22" x14ac:dyDescent="0.3">
      <c r="G250" s="19">
        <f t="shared" si="639"/>
        <v>100</v>
      </c>
      <c r="H250" s="2" t="s">
        <v>475</v>
      </c>
      <c r="I250" s="17">
        <f t="shared" ref="I250:K250" si="763">I249</f>
        <v>2.9405363198156897E-2</v>
      </c>
      <c r="J250" s="17">
        <f t="shared" si="763"/>
        <v>0.9932704339948355</v>
      </c>
      <c r="K250" s="17">
        <f t="shared" si="763"/>
        <v>0.63319098063659363</v>
      </c>
      <c r="L250" s="17">
        <f t="shared" ref="L250" si="764">L249</f>
        <v>1.2800999142227278</v>
      </c>
      <c r="M250" s="17">
        <f t="shared" ref="M250" si="765">M249</f>
        <v>1</v>
      </c>
      <c r="N250" s="17">
        <f t="shared" si="611"/>
        <v>1</v>
      </c>
      <c r="O250" s="17">
        <f t="shared" si="612"/>
        <v>0.94526225924720253</v>
      </c>
      <c r="P250" s="17">
        <f t="shared" si="612"/>
        <v>0.85803092515146839</v>
      </c>
      <c r="Q250" s="17">
        <f>IFERROR(INDEX('Model - Total 1'!EMBLEMFac20Fac23,MATCH(H250,'Model - Total 1'!$H$186:$H$306,0),MATCH($D$5,'Model - Total 1'!$C$185:$F$185,0)),Q249)</f>
        <v>0.24053207707224095</v>
      </c>
      <c r="R250" s="17">
        <f t="shared" si="604"/>
        <v>1.0149013653641263</v>
      </c>
      <c r="S250" s="17">
        <f>IFERROR(INDEX('Model - Total 1'!EMBLEMFac18Fac23,MATCH(H250,'Model - Total 1'!$BR$312:$BR$432,0),MATCH($B$4,'Model - Total 1'!$C$311:$BP$311,0)),S249)</f>
        <v>1.4800016260222473</v>
      </c>
      <c r="T250" s="17">
        <f t="shared" si="613"/>
        <v>1</v>
      </c>
      <c r="U250" s="17">
        <f t="shared" si="614"/>
        <v>6.9372434426581775E-3</v>
      </c>
      <c r="V250" s="40">
        <f t="shared" si="600"/>
        <v>1.3874486885316355E-2</v>
      </c>
    </row>
    <row r="251" spans="7:22" x14ac:dyDescent="0.3">
      <c r="G251" s="19">
        <f t="shared" si="639"/>
        <v>100</v>
      </c>
      <c r="H251" s="2" t="s">
        <v>476</v>
      </c>
      <c r="I251" s="17">
        <f t="shared" ref="I251:K251" si="766">I250</f>
        <v>2.9405363198156897E-2</v>
      </c>
      <c r="J251" s="17">
        <f t="shared" si="766"/>
        <v>0.9932704339948355</v>
      </c>
      <c r="K251" s="17">
        <f t="shared" si="766"/>
        <v>0.63319098063659363</v>
      </c>
      <c r="L251" s="17">
        <f t="shared" ref="L251" si="767">L250</f>
        <v>1.2800999142227278</v>
      </c>
      <c r="M251" s="17">
        <f t="shared" ref="M251" si="768">M250</f>
        <v>1</v>
      </c>
      <c r="N251" s="17">
        <f t="shared" si="611"/>
        <v>1</v>
      </c>
      <c r="O251" s="17">
        <f t="shared" si="612"/>
        <v>0.94526225924720253</v>
      </c>
      <c r="P251" s="17">
        <f t="shared" si="612"/>
        <v>0.85803092515146839</v>
      </c>
      <c r="Q251" s="17">
        <f>IFERROR(INDEX('Model - Total 1'!EMBLEMFac20Fac23,MATCH(H251,'Model - Total 1'!$H$186:$H$306,0),MATCH($D$5,'Model - Total 1'!$C$185:$F$185,0)),Q250)</f>
        <v>0.24053207707224095</v>
      </c>
      <c r="R251" s="17">
        <f t="shared" si="604"/>
        <v>1.0149013653641263</v>
      </c>
      <c r="S251" s="17">
        <f>IFERROR(INDEX('Model - Total 1'!EMBLEMFac18Fac23,MATCH(H251,'Model - Total 1'!$BR$312:$BR$432,0),MATCH($B$4,'Model - Total 1'!$C$311:$BP$311,0)),S250)</f>
        <v>1.4800016260222473</v>
      </c>
      <c r="T251" s="17">
        <f t="shared" si="613"/>
        <v>1</v>
      </c>
      <c r="U251" s="17">
        <f t="shared" si="614"/>
        <v>6.9372434426581775E-3</v>
      </c>
      <c r="V251" s="40">
        <f t="shared" si="600"/>
        <v>1.3874486885316355E-2</v>
      </c>
    </row>
    <row r="252" spans="7:22" x14ac:dyDescent="0.3">
      <c r="G252" s="19">
        <f t="shared" si="639"/>
        <v>100</v>
      </c>
      <c r="H252" s="2" t="s">
        <v>477</v>
      </c>
      <c r="I252" s="17">
        <f t="shared" ref="I252:K252" si="769">I251</f>
        <v>2.9405363198156897E-2</v>
      </c>
      <c r="J252" s="17">
        <f t="shared" si="769"/>
        <v>0.9932704339948355</v>
      </c>
      <c r="K252" s="17">
        <f t="shared" si="769"/>
        <v>0.63319098063659363</v>
      </c>
      <c r="L252" s="17">
        <f t="shared" ref="L252" si="770">L251</f>
        <v>1.2800999142227278</v>
      </c>
      <c r="M252" s="17">
        <f t="shared" ref="M252" si="771">M251</f>
        <v>1</v>
      </c>
      <c r="N252" s="17">
        <f t="shared" si="611"/>
        <v>1</v>
      </c>
      <c r="O252" s="17">
        <f t="shared" si="612"/>
        <v>0.94526225924720253</v>
      </c>
      <c r="P252" s="17">
        <f t="shared" si="612"/>
        <v>0.85803092515146839</v>
      </c>
      <c r="Q252" s="17">
        <f>IFERROR(INDEX('Model - Total 1'!EMBLEMFac20Fac23,MATCH(H252,'Model - Total 1'!$H$186:$H$306,0),MATCH($D$5,'Model - Total 1'!$C$185:$F$185,0)),Q251)</f>
        <v>0.24053207707224095</v>
      </c>
      <c r="R252" s="17">
        <f t="shared" si="604"/>
        <v>1.0149013653641263</v>
      </c>
      <c r="S252" s="17">
        <f>IFERROR(INDEX('Model - Total 1'!EMBLEMFac18Fac23,MATCH(H252,'Model - Total 1'!$BR$312:$BR$432,0),MATCH($B$4,'Model - Total 1'!$C$311:$BP$311,0)),S251)</f>
        <v>1.4800016260222473</v>
      </c>
      <c r="T252" s="17">
        <f t="shared" si="613"/>
        <v>1</v>
      </c>
      <c r="U252" s="17">
        <f t="shared" si="614"/>
        <v>6.9372434426581775E-3</v>
      </c>
      <c r="V252" s="40">
        <f t="shared" si="600"/>
        <v>1.3874486885316355E-2</v>
      </c>
    </row>
    <row r="253" spans="7:22" x14ac:dyDescent="0.3">
      <c r="G253" s="19">
        <f t="shared" si="639"/>
        <v>100</v>
      </c>
      <c r="H253" s="2" t="s">
        <v>478</v>
      </c>
      <c r="I253" s="17">
        <f t="shared" ref="I253:K253" si="772">I252</f>
        <v>2.9405363198156897E-2</v>
      </c>
      <c r="J253" s="17">
        <f t="shared" si="772"/>
        <v>0.9932704339948355</v>
      </c>
      <c r="K253" s="17">
        <f t="shared" si="772"/>
        <v>0.63319098063659363</v>
      </c>
      <c r="L253" s="17">
        <f t="shared" ref="L253" si="773">L252</f>
        <v>1.2800999142227278</v>
      </c>
      <c r="M253" s="17">
        <f t="shared" ref="M253" si="774">M252</f>
        <v>1</v>
      </c>
      <c r="N253" s="17">
        <f t="shared" si="611"/>
        <v>1</v>
      </c>
      <c r="O253" s="17">
        <f t="shared" si="612"/>
        <v>0.94526225924720253</v>
      </c>
      <c r="P253" s="17">
        <f t="shared" si="612"/>
        <v>0.85803092515146839</v>
      </c>
      <c r="Q253" s="17">
        <f>IFERROR(INDEX('Model - Total 1'!EMBLEMFac20Fac23,MATCH(H253,'Model - Total 1'!$H$186:$H$306,0),MATCH($D$5,'Model - Total 1'!$C$185:$F$185,0)),Q252)</f>
        <v>0.24053207707224095</v>
      </c>
      <c r="R253" s="17">
        <f t="shared" si="604"/>
        <v>1.0149013653641263</v>
      </c>
      <c r="S253" s="17">
        <f>IFERROR(INDEX('Model - Total 1'!EMBLEMFac18Fac23,MATCH(H253,'Model - Total 1'!$BR$312:$BR$432,0),MATCH($B$4,'Model - Total 1'!$C$311:$BP$311,0)),S252)</f>
        <v>1.4800016260222473</v>
      </c>
      <c r="T253" s="17">
        <f t="shared" si="613"/>
        <v>1</v>
      </c>
      <c r="U253" s="17">
        <f t="shared" si="614"/>
        <v>6.9372434426581775E-3</v>
      </c>
      <c r="V253" s="40">
        <f t="shared" si="600"/>
        <v>1.3874486885316355E-2</v>
      </c>
    </row>
    <row r="254" spans="7:22" x14ac:dyDescent="0.3">
      <c r="G254" s="19">
        <f t="shared" si="639"/>
        <v>100</v>
      </c>
      <c r="H254" s="2" t="s">
        <v>479</v>
      </c>
      <c r="I254" s="17">
        <f t="shared" ref="I254:K254" si="775">I253</f>
        <v>2.9405363198156897E-2</v>
      </c>
      <c r="J254" s="17">
        <f t="shared" si="775"/>
        <v>0.9932704339948355</v>
      </c>
      <c r="K254" s="17">
        <f t="shared" si="775"/>
        <v>0.63319098063659363</v>
      </c>
      <c r="L254" s="17">
        <f t="shared" ref="L254" si="776">L253</f>
        <v>1.2800999142227278</v>
      </c>
      <c r="M254" s="17">
        <f t="shared" ref="M254" si="777">M253</f>
        <v>1</v>
      </c>
      <c r="N254" s="17">
        <f t="shared" si="611"/>
        <v>1</v>
      </c>
      <c r="O254" s="17">
        <f t="shared" si="612"/>
        <v>0.94526225924720253</v>
      </c>
      <c r="P254" s="17">
        <f t="shared" si="612"/>
        <v>0.85803092515146839</v>
      </c>
      <c r="Q254" s="17">
        <f>IFERROR(INDEX('Model - Total 1'!EMBLEMFac20Fac23,MATCH(H254,'Model - Total 1'!$H$186:$H$306,0),MATCH($D$5,'Model - Total 1'!$C$185:$F$185,0)),Q253)</f>
        <v>0.24053207707224095</v>
      </c>
      <c r="R254" s="17">
        <f t="shared" si="604"/>
        <v>1.0149013653641263</v>
      </c>
      <c r="S254" s="17">
        <f>IFERROR(INDEX('Model - Total 1'!EMBLEMFac18Fac23,MATCH(H254,'Model - Total 1'!$BR$312:$BR$432,0),MATCH($B$4,'Model - Total 1'!$C$311:$BP$311,0)),S253)</f>
        <v>1.4800016260222473</v>
      </c>
      <c r="T254" s="17">
        <f t="shared" si="613"/>
        <v>1</v>
      </c>
      <c r="U254" s="17">
        <f t="shared" si="614"/>
        <v>6.9372434426581775E-3</v>
      </c>
      <c r="V254" s="40">
        <f t="shared" si="600"/>
        <v>1.3874486885316355E-2</v>
      </c>
    </row>
    <row r="255" spans="7:22" x14ac:dyDescent="0.3">
      <c r="G255" s="19">
        <f t="shared" si="639"/>
        <v>100</v>
      </c>
      <c r="H255" s="2" t="s">
        <v>480</v>
      </c>
      <c r="I255" s="17">
        <f t="shared" ref="I255:K255" si="778">I254</f>
        <v>2.9405363198156897E-2</v>
      </c>
      <c r="J255" s="17">
        <f t="shared" si="778"/>
        <v>0.9932704339948355</v>
      </c>
      <c r="K255" s="17">
        <f t="shared" si="778"/>
        <v>0.63319098063659363</v>
      </c>
      <c r="L255" s="17">
        <f t="shared" ref="L255" si="779">L254</f>
        <v>1.2800999142227278</v>
      </c>
      <c r="M255" s="17">
        <f t="shared" ref="M255" si="780">M254</f>
        <v>1</v>
      </c>
      <c r="N255" s="17">
        <f t="shared" si="611"/>
        <v>1</v>
      </c>
      <c r="O255" s="17">
        <f t="shared" si="612"/>
        <v>0.94526225924720253</v>
      </c>
      <c r="P255" s="17">
        <f t="shared" si="612"/>
        <v>0.85803092515146839</v>
      </c>
      <c r="Q255" s="17">
        <f>IFERROR(INDEX('Model - Total 1'!EMBLEMFac20Fac23,MATCH(H255,'Model - Total 1'!$H$186:$H$306,0),MATCH($D$5,'Model - Total 1'!$C$185:$F$185,0)),Q254)</f>
        <v>0.24053207707224095</v>
      </c>
      <c r="R255" s="17">
        <f t="shared" si="604"/>
        <v>1.0149013653641263</v>
      </c>
      <c r="S255" s="17">
        <f>IFERROR(INDEX('Model - Total 1'!EMBLEMFac18Fac23,MATCH(H255,'Model - Total 1'!$BR$312:$BR$432,0),MATCH($B$4,'Model - Total 1'!$C$311:$BP$311,0)),S254)</f>
        <v>1.4800016260222473</v>
      </c>
      <c r="T255" s="17">
        <f t="shared" si="613"/>
        <v>1</v>
      </c>
      <c r="U255" s="17">
        <f t="shared" si="614"/>
        <v>6.9372434426581775E-3</v>
      </c>
      <c r="V255" s="40">
        <f t="shared" si="600"/>
        <v>1.3874486885316355E-2</v>
      </c>
    </row>
    <row r="256" spans="7:22" x14ac:dyDescent="0.3">
      <c r="G256" s="19">
        <f t="shared" si="639"/>
        <v>101</v>
      </c>
      <c r="H256" s="2" t="s">
        <v>481</v>
      </c>
      <c r="I256" s="17">
        <f t="shared" ref="I256:K256" si="781">I255</f>
        <v>2.9405363198156897E-2</v>
      </c>
      <c r="J256" s="17">
        <f t="shared" si="781"/>
        <v>0.9932704339948355</v>
      </c>
      <c r="K256" s="17">
        <f t="shared" si="781"/>
        <v>0.63319098063659363</v>
      </c>
      <c r="L256" s="17">
        <f t="shared" ref="L256" si="782">L255</f>
        <v>1.2800999142227278</v>
      </c>
      <c r="M256" s="17">
        <f t="shared" ref="M256" si="783">M255</f>
        <v>1</v>
      </c>
      <c r="N256" s="17">
        <f t="shared" si="611"/>
        <v>1</v>
      </c>
      <c r="O256" s="17">
        <f t="shared" si="612"/>
        <v>0.94526225924720253</v>
      </c>
      <c r="P256" s="17">
        <f t="shared" si="612"/>
        <v>0.85803092515146839</v>
      </c>
      <c r="Q256" s="17">
        <f>IFERROR(INDEX('Model - Total 1'!EMBLEMFac20Fac23,MATCH(H256,'Model - Total 1'!$H$186:$H$306,0),MATCH($D$5,'Model - Total 1'!$C$185:$F$185,0)),Q255)</f>
        <v>0.24053207707224095</v>
      </c>
      <c r="R256" s="17">
        <f t="shared" si="604"/>
        <v>1.0149013653641263</v>
      </c>
      <c r="S256" s="17">
        <f>IFERROR(INDEX('Model - Total 1'!EMBLEMFac18Fac23,MATCH(H256,'Model - Total 1'!$BR$312:$BR$432,0),MATCH($B$4,'Model - Total 1'!$C$311:$BP$311,0)),S255)</f>
        <v>1.4800016260222473</v>
      </c>
      <c r="T256" s="17">
        <f t="shared" si="613"/>
        <v>1</v>
      </c>
      <c r="U256" s="17">
        <f t="shared" si="614"/>
        <v>6.9372434426581775E-3</v>
      </c>
      <c r="V256" s="40">
        <f t="shared" si="600"/>
        <v>1.3874486885316355E-2</v>
      </c>
    </row>
    <row r="257" spans="7:22" x14ac:dyDescent="0.3">
      <c r="G257" s="19">
        <f t="shared" si="639"/>
        <v>101</v>
      </c>
      <c r="H257" s="2" t="s">
        <v>482</v>
      </c>
      <c r="I257" s="17">
        <f t="shared" ref="I257:K257" si="784">I256</f>
        <v>2.9405363198156897E-2</v>
      </c>
      <c r="J257" s="17">
        <f t="shared" si="784"/>
        <v>0.9932704339948355</v>
      </c>
      <c r="K257" s="17">
        <f t="shared" si="784"/>
        <v>0.63319098063659363</v>
      </c>
      <c r="L257" s="17">
        <f t="shared" ref="L257" si="785">L256</f>
        <v>1.2800999142227278</v>
      </c>
      <c r="M257" s="17">
        <f t="shared" ref="M257" si="786">M256</f>
        <v>1</v>
      </c>
      <c r="N257" s="17">
        <f t="shared" si="611"/>
        <v>1</v>
      </c>
      <c r="O257" s="17">
        <f t="shared" si="612"/>
        <v>0.94526225924720253</v>
      </c>
      <c r="P257" s="17">
        <f t="shared" si="612"/>
        <v>0.85803092515146839</v>
      </c>
      <c r="Q257" s="17">
        <f>IFERROR(INDEX('Model - Total 1'!EMBLEMFac20Fac23,MATCH(H257,'Model - Total 1'!$H$186:$H$306,0),MATCH($D$5,'Model - Total 1'!$C$185:$F$185,0)),Q256)</f>
        <v>0.24053207707224095</v>
      </c>
      <c r="R257" s="17">
        <f t="shared" si="604"/>
        <v>1.0149013653641263</v>
      </c>
      <c r="S257" s="17">
        <f>IFERROR(INDEX('Model - Total 1'!EMBLEMFac18Fac23,MATCH(H257,'Model - Total 1'!$BR$312:$BR$432,0),MATCH($B$4,'Model - Total 1'!$C$311:$BP$311,0)),S256)</f>
        <v>1.4800016260222473</v>
      </c>
      <c r="T257" s="17">
        <f t="shared" si="613"/>
        <v>1</v>
      </c>
      <c r="U257" s="17">
        <f t="shared" si="614"/>
        <v>6.9372434426581775E-3</v>
      </c>
      <c r="V257" s="40">
        <f t="shared" si="600"/>
        <v>1.3874486885316355E-2</v>
      </c>
    </row>
    <row r="258" spans="7:22" x14ac:dyDescent="0.3">
      <c r="G258" s="19">
        <f t="shared" si="639"/>
        <v>101</v>
      </c>
      <c r="H258" s="2" t="s">
        <v>483</v>
      </c>
      <c r="I258" s="17">
        <f t="shared" ref="I258:K258" si="787">I257</f>
        <v>2.9405363198156897E-2</v>
      </c>
      <c r="J258" s="17">
        <f t="shared" si="787"/>
        <v>0.9932704339948355</v>
      </c>
      <c r="K258" s="17">
        <f t="shared" si="787"/>
        <v>0.63319098063659363</v>
      </c>
      <c r="L258" s="17">
        <f t="shared" ref="L258" si="788">L257</f>
        <v>1.2800999142227278</v>
      </c>
      <c r="M258" s="17">
        <f t="shared" ref="M258" si="789">M257</f>
        <v>1</v>
      </c>
      <c r="N258" s="17">
        <f t="shared" si="611"/>
        <v>1</v>
      </c>
      <c r="O258" s="17">
        <f t="shared" si="612"/>
        <v>0.94526225924720253</v>
      </c>
      <c r="P258" s="17">
        <f t="shared" si="612"/>
        <v>0.85803092515146839</v>
      </c>
      <c r="Q258" s="17">
        <f>IFERROR(INDEX('Model - Total 1'!EMBLEMFac20Fac23,MATCH(H258,'Model - Total 1'!$H$186:$H$306,0),MATCH($D$5,'Model - Total 1'!$C$185:$F$185,0)),Q257)</f>
        <v>0.24053207707224095</v>
      </c>
      <c r="R258" s="17">
        <f t="shared" si="604"/>
        <v>1.0149013653641263</v>
      </c>
      <c r="S258" s="17">
        <f>IFERROR(INDEX('Model - Total 1'!EMBLEMFac18Fac23,MATCH(H258,'Model - Total 1'!$BR$312:$BR$432,0),MATCH($B$4,'Model - Total 1'!$C$311:$BP$311,0)),S257)</f>
        <v>1.4800016260222473</v>
      </c>
      <c r="T258" s="17">
        <f t="shared" si="613"/>
        <v>1</v>
      </c>
      <c r="U258" s="17">
        <f t="shared" si="614"/>
        <v>6.9372434426581775E-3</v>
      </c>
      <c r="V258" s="40">
        <f t="shared" si="600"/>
        <v>1.3874486885316355E-2</v>
      </c>
    </row>
    <row r="259" spans="7:22" x14ac:dyDescent="0.3">
      <c r="G259" s="19">
        <f t="shared" si="639"/>
        <v>101</v>
      </c>
      <c r="H259" s="2" t="s">
        <v>484</v>
      </c>
      <c r="I259" s="17">
        <f t="shared" ref="I259:K259" si="790">I258</f>
        <v>2.9405363198156897E-2</v>
      </c>
      <c r="J259" s="17">
        <f t="shared" si="790"/>
        <v>0.9932704339948355</v>
      </c>
      <c r="K259" s="17">
        <f t="shared" si="790"/>
        <v>0.63319098063659363</v>
      </c>
      <c r="L259" s="17">
        <f t="shared" ref="L259" si="791">L258</f>
        <v>1.2800999142227278</v>
      </c>
      <c r="M259" s="17">
        <f t="shared" ref="M259" si="792">M258</f>
        <v>1</v>
      </c>
      <c r="N259" s="17">
        <f t="shared" si="611"/>
        <v>1</v>
      </c>
      <c r="O259" s="17">
        <f t="shared" si="612"/>
        <v>0.94526225924720253</v>
      </c>
      <c r="P259" s="17">
        <f t="shared" si="612"/>
        <v>0.85803092515146839</v>
      </c>
      <c r="Q259" s="17">
        <f>IFERROR(INDEX('Model - Total 1'!EMBLEMFac20Fac23,MATCH(H259,'Model - Total 1'!$H$186:$H$306,0),MATCH($D$5,'Model - Total 1'!$C$185:$F$185,0)),Q258)</f>
        <v>0.24053207707224095</v>
      </c>
      <c r="R259" s="17">
        <f t="shared" si="604"/>
        <v>1.0149013653641263</v>
      </c>
      <c r="S259" s="17">
        <f>IFERROR(INDEX('Model - Total 1'!EMBLEMFac18Fac23,MATCH(H259,'Model - Total 1'!$BR$312:$BR$432,0),MATCH($B$4,'Model - Total 1'!$C$311:$BP$311,0)),S258)</f>
        <v>1.4800016260222473</v>
      </c>
      <c r="T259" s="17">
        <f t="shared" si="613"/>
        <v>1</v>
      </c>
      <c r="U259" s="17">
        <f t="shared" si="614"/>
        <v>6.9372434426581775E-3</v>
      </c>
      <c r="V259" s="40">
        <f t="shared" si="600"/>
        <v>1.3874486885316355E-2</v>
      </c>
    </row>
    <row r="260" spans="7:22" x14ac:dyDescent="0.3">
      <c r="G260" s="19">
        <f t="shared" si="639"/>
        <v>101</v>
      </c>
      <c r="H260" s="2" t="s">
        <v>485</v>
      </c>
      <c r="I260" s="17">
        <f t="shared" ref="I260:K260" si="793">I259</f>
        <v>2.9405363198156897E-2</v>
      </c>
      <c r="J260" s="17">
        <f t="shared" si="793"/>
        <v>0.9932704339948355</v>
      </c>
      <c r="K260" s="17">
        <f t="shared" si="793"/>
        <v>0.63319098063659363</v>
      </c>
      <c r="L260" s="17">
        <f t="shared" ref="L260" si="794">L259</f>
        <v>1.2800999142227278</v>
      </c>
      <c r="M260" s="17">
        <f t="shared" ref="M260" si="795">M259</f>
        <v>1</v>
      </c>
      <c r="N260" s="17">
        <f t="shared" si="611"/>
        <v>1</v>
      </c>
      <c r="O260" s="17">
        <f t="shared" si="612"/>
        <v>0.94526225924720253</v>
      </c>
      <c r="P260" s="17">
        <f t="shared" si="612"/>
        <v>0.85803092515146839</v>
      </c>
      <c r="Q260" s="17">
        <f>IFERROR(INDEX('Model - Total 1'!EMBLEMFac20Fac23,MATCH(H260,'Model - Total 1'!$H$186:$H$306,0),MATCH($D$5,'Model - Total 1'!$C$185:$F$185,0)),Q259)</f>
        <v>0.24053207707224095</v>
      </c>
      <c r="R260" s="17">
        <f t="shared" si="604"/>
        <v>1.0149013653641263</v>
      </c>
      <c r="S260" s="17">
        <f>IFERROR(INDEX('Model - Total 1'!EMBLEMFac18Fac23,MATCH(H260,'Model - Total 1'!$BR$312:$BR$432,0),MATCH($B$4,'Model - Total 1'!$C$311:$BP$311,0)),S259)</f>
        <v>1.4800016260222473</v>
      </c>
      <c r="T260" s="17">
        <f t="shared" si="613"/>
        <v>1</v>
      </c>
      <c r="U260" s="17">
        <f t="shared" si="614"/>
        <v>6.9372434426581775E-3</v>
      </c>
      <c r="V260" s="40">
        <f t="shared" si="600"/>
        <v>1.3874486885316355E-2</v>
      </c>
    </row>
    <row r="261" spans="7:22" x14ac:dyDescent="0.3">
      <c r="G261" s="19">
        <f t="shared" si="639"/>
        <v>101</v>
      </c>
      <c r="H261" s="2" t="s">
        <v>486</v>
      </c>
      <c r="I261" s="17">
        <f t="shared" ref="I261:K261" si="796">I260</f>
        <v>2.9405363198156897E-2</v>
      </c>
      <c r="J261" s="17">
        <f t="shared" si="796"/>
        <v>0.9932704339948355</v>
      </c>
      <c r="K261" s="17">
        <f t="shared" si="796"/>
        <v>0.63319098063659363</v>
      </c>
      <c r="L261" s="17">
        <f t="shared" ref="L261" si="797">L260</f>
        <v>1.2800999142227278</v>
      </c>
      <c r="M261" s="17">
        <f t="shared" ref="M261" si="798">M260</f>
        <v>1</v>
      </c>
      <c r="N261" s="17">
        <f t="shared" si="611"/>
        <v>1</v>
      </c>
      <c r="O261" s="17">
        <f t="shared" si="612"/>
        <v>0.94526225924720253</v>
      </c>
      <c r="P261" s="17">
        <f t="shared" si="612"/>
        <v>0.85803092515146839</v>
      </c>
      <c r="Q261" s="17">
        <f>IFERROR(INDEX('Model - Total 1'!EMBLEMFac20Fac23,MATCH(H261,'Model - Total 1'!$H$186:$H$306,0),MATCH($D$5,'Model - Total 1'!$C$185:$F$185,0)),Q260)</f>
        <v>0.24053207707224095</v>
      </c>
      <c r="R261" s="17">
        <f t="shared" si="604"/>
        <v>1.0149013653641263</v>
      </c>
      <c r="S261" s="17">
        <f>IFERROR(INDEX('Model - Total 1'!EMBLEMFac18Fac23,MATCH(H261,'Model - Total 1'!$BR$312:$BR$432,0),MATCH($B$4,'Model - Total 1'!$C$311:$BP$311,0)),S260)</f>
        <v>1.4800016260222473</v>
      </c>
      <c r="T261" s="17">
        <f t="shared" si="613"/>
        <v>1</v>
      </c>
      <c r="U261" s="17">
        <f t="shared" si="614"/>
        <v>6.9372434426581775E-3</v>
      </c>
      <c r="V261" s="40">
        <f t="shared" ref="V261:V324" si="799">U261*2</f>
        <v>1.3874486885316355E-2</v>
      </c>
    </row>
    <row r="262" spans="7:22" x14ac:dyDescent="0.3">
      <c r="G262" s="19">
        <f t="shared" si="639"/>
        <v>101</v>
      </c>
      <c r="H262" s="2" t="s">
        <v>487</v>
      </c>
      <c r="I262" s="17">
        <f t="shared" ref="I262:K262" si="800">I261</f>
        <v>2.9405363198156897E-2</v>
      </c>
      <c r="J262" s="17">
        <f t="shared" si="800"/>
        <v>0.9932704339948355</v>
      </c>
      <c r="K262" s="17">
        <f t="shared" si="800"/>
        <v>0.63319098063659363</v>
      </c>
      <c r="L262" s="17">
        <f t="shared" ref="L262" si="801">L261</f>
        <v>1.2800999142227278</v>
      </c>
      <c r="M262" s="17">
        <f t="shared" ref="M262" si="802">M261</f>
        <v>1</v>
      </c>
      <c r="N262" s="17">
        <f t="shared" si="611"/>
        <v>1</v>
      </c>
      <c r="O262" s="17">
        <f t="shared" si="612"/>
        <v>0.94526225924720253</v>
      </c>
      <c r="P262" s="17">
        <f t="shared" si="612"/>
        <v>0.85803092515146839</v>
      </c>
      <c r="Q262" s="17">
        <f>IFERROR(INDEX('Model - Total 1'!EMBLEMFac20Fac23,MATCH(H262,'Model - Total 1'!$H$186:$H$306,0),MATCH($D$5,'Model - Total 1'!$C$185:$F$185,0)),Q261)</f>
        <v>0.24053207707224095</v>
      </c>
      <c r="R262" s="17">
        <f t="shared" ref="R262:R325" si="803">R261</f>
        <v>1.0149013653641263</v>
      </c>
      <c r="S262" s="17">
        <f>IFERROR(INDEX('Model - Total 1'!EMBLEMFac18Fac23,MATCH(H262,'Model - Total 1'!$BR$312:$BR$432,0),MATCH($B$4,'Model - Total 1'!$C$311:$BP$311,0)),S261)</f>
        <v>1.4800016260222473</v>
      </c>
      <c r="T262" s="17">
        <f t="shared" si="613"/>
        <v>1</v>
      </c>
      <c r="U262" s="17">
        <f t="shared" si="614"/>
        <v>6.9372434426581775E-3</v>
      </c>
      <c r="V262" s="40">
        <f t="shared" si="799"/>
        <v>1.3874486885316355E-2</v>
      </c>
    </row>
    <row r="263" spans="7:22" x14ac:dyDescent="0.3">
      <c r="G263" s="19">
        <f t="shared" si="639"/>
        <v>101</v>
      </c>
      <c r="H263" s="2" t="s">
        <v>488</v>
      </c>
      <c r="I263" s="17">
        <f t="shared" ref="I263:K263" si="804">I262</f>
        <v>2.9405363198156897E-2</v>
      </c>
      <c r="J263" s="17">
        <f t="shared" si="804"/>
        <v>0.9932704339948355</v>
      </c>
      <c r="K263" s="17">
        <f t="shared" si="804"/>
        <v>0.63319098063659363</v>
      </c>
      <c r="L263" s="17">
        <f t="shared" ref="L263" si="805">L262</f>
        <v>1.2800999142227278</v>
      </c>
      <c r="M263" s="17">
        <f t="shared" ref="M263" si="806">M262</f>
        <v>1</v>
      </c>
      <c r="N263" s="17">
        <f t="shared" si="611"/>
        <v>1</v>
      </c>
      <c r="O263" s="17">
        <f t="shared" si="612"/>
        <v>0.94526225924720253</v>
      </c>
      <c r="P263" s="17">
        <f t="shared" si="612"/>
        <v>0.85803092515146839</v>
      </c>
      <c r="Q263" s="17">
        <f>IFERROR(INDEX('Model - Total 1'!EMBLEMFac20Fac23,MATCH(H263,'Model - Total 1'!$H$186:$H$306,0),MATCH($D$5,'Model - Total 1'!$C$185:$F$185,0)),Q262)</f>
        <v>0.24053207707224095</v>
      </c>
      <c r="R263" s="17">
        <f t="shared" si="803"/>
        <v>1.0149013653641263</v>
      </c>
      <c r="S263" s="17">
        <f>IFERROR(INDEX('Model - Total 1'!EMBLEMFac18Fac23,MATCH(H263,'Model - Total 1'!$BR$312:$BR$432,0),MATCH($B$4,'Model - Total 1'!$C$311:$BP$311,0)),S262)</f>
        <v>1.4800016260222473</v>
      </c>
      <c r="T263" s="17">
        <f t="shared" si="613"/>
        <v>1</v>
      </c>
      <c r="U263" s="17">
        <f t="shared" si="614"/>
        <v>6.9372434426581775E-3</v>
      </c>
      <c r="V263" s="40">
        <f t="shared" si="799"/>
        <v>1.3874486885316355E-2</v>
      </c>
    </row>
    <row r="264" spans="7:22" x14ac:dyDescent="0.3">
      <c r="G264" s="19">
        <f t="shared" si="639"/>
        <v>101</v>
      </c>
      <c r="H264" s="2" t="s">
        <v>489</v>
      </c>
      <c r="I264" s="17">
        <f t="shared" ref="I264:K264" si="807">I263</f>
        <v>2.9405363198156897E-2</v>
      </c>
      <c r="J264" s="17">
        <f t="shared" si="807"/>
        <v>0.9932704339948355</v>
      </c>
      <c r="K264" s="17">
        <f t="shared" si="807"/>
        <v>0.63319098063659363</v>
      </c>
      <c r="L264" s="17">
        <f t="shared" ref="L264" si="808">L263</f>
        <v>1.2800999142227278</v>
      </c>
      <c r="M264" s="17">
        <f t="shared" ref="M264" si="809">M263</f>
        <v>1</v>
      </c>
      <c r="N264" s="17">
        <f t="shared" ref="N264:N327" si="810">N263</f>
        <v>1</v>
      </c>
      <c r="O264" s="17">
        <f t="shared" ref="O264:P327" si="811">O263</f>
        <v>0.94526225924720253</v>
      </c>
      <c r="P264" s="17">
        <f t="shared" si="811"/>
        <v>0.85803092515146839</v>
      </c>
      <c r="Q264" s="17">
        <f>IFERROR(INDEX('Model - Total 1'!EMBLEMFac20Fac23,MATCH(H264,'Model - Total 1'!$H$186:$H$306,0),MATCH($D$5,'Model - Total 1'!$C$185:$F$185,0)),Q263)</f>
        <v>0.24053207707224095</v>
      </c>
      <c r="R264" s="17">
        <f t="shared" si="803"/>
        <v>1.0149013653641263</v>
      </c>
      <c r="S264" s="17">
        <f>IFERROR(INDEX('Model - Total 1'!EMBLEMFac18Fac23,MATCH(H264,'Model - Total 1'!$BR$312:$BR$432,0),MATCH($B$4,'Model - Total 1'!$C$311:$BP$311,0)),S263)</f>
        <v>1.4800016260222473</v>
      </c>
      <c r="T264" s="17">
        <f t="shared" ref="T264:T327" si="812">T263</f>
        <v>1</v>
      </c>
      <c r="U264" s="17">
        <f t="shared" ref="U264:U327" si="813">PRODUCT(I264:T264)</f>
        <v>6.9372434426581775E-3</v>
      </c>
      <c r="V264" s="40">
        <f t="shared" si="799"/>
        <v>1.3874486885316355E-2</v>
      </c>
    </row>
    <row r="265" spans="7:22" x14ac:dyDescent="0.3">
      <c r="G265" s="19">
        <f t="shared" si="639"/>
        <v>101</v>
      </c>
      <c r="H265" s="2" t="s">
        <v>490</v>
      </c>
      <c r="I265" s="17">
        <f t="shared" ref="I265:K265" si="814">I264</f>
        <v>2.9405363198156897E-2</v>
      </c>
      <c r="J265" s="17">
        <f t="shared" si="814"/>
        <v>0.9932704339948355</v>
      </c>
      <c r="K265" s="17">
        <f t="shared" si="814"/>
        <v>0.63319098063659363</v>
      </c>
      <c r="L265" s="17">
        <f t="shared" ref="L265" si="815">L264</f>
        <v>1.2800999142227278</v>
      </c>
      <c r="M265" s="17">
        <f t="shared" ref="M265" si="816">M264</f>
        <v>1</v>
      </c>
      <c r="N265" s="17">
        <f t="shared" si="810"/>
        <v>1</v>
      </c>
      <c r="O265" s="17">
        <f t="shared" si="811"/>
        <v>0.94526225924720253</v>
      </c>
      <c r="P265" s="17">
        <f t="shared" si="811"/>
        <v>0.85803092515146839</v>
      </c>
      <c r="Q265" s="17">
        <f>IFERROR(INDEX('Model - Total 1'!EMBLEMFac20Fac23,MATCH(H265,'Model - Total 1'!$H$186:$H$306,0),MATCH($D$5,'Model - Total 1'!$C$185:$F$185,0)),Q264)</f>
        <v>0.24053207707224095</v>
      </c>
      <c r="R265" s="17">
        <f t="shared" si="803"/>
        <v>1.0149013653641263</v>
      </c>
      <c r="S265" s="17">
        <f>IFERROR(INDEX('Model - Total 1'!EMBLEMFac18Fac23,MATCH(H265,'Model - Total 1'!$BR$312:$BR$432,0),MATCH($B$4,'Model - Total 1'!$C$311:$BP$311,0)),S264)</f>
        <v>1.4800016260222473</v>
      </c>
      <c r="T265" s="17">
        <f t="shared" si="812"/>
        <v>1</v>
      </c>
      <c r="U265" s="17">
        <f t="shared" si="813"/>
        <v>6.9372434426581775E-3</v>
      </c>
      <c r="V265" s="40">
        <f t="shared" si="799"/>
        <v>1.3874486885316355E-2</v>
      </c>
    </row>
    <row r="266" spans="7:22" x14ac:dyDescent="0.3">
      <c r="G266" s="19">
        <f t="shared" si="639"/>
        <v>101</v>
      </c>
      <c r="H266" s="2" t="s">
        <v>491</v>
      </c>
      <c r="I266" s="17">
        <f t="shared" ref="I266:K266" si="817">I265</f>
        <v>2.9405363198156897E-2</v>
      </c>
      <c r="J266" s="17">
        <f t="shared" si="817"/>
        <v>0.9932704339948355</v>
      </c>
      <c r="K266" s="17">
        <f t="shared" si="817"/>
        <v>0.63319098063659363</v>
      </c>
      <c r="L266" s="17">
        <f t="shared" ref="L266" si="818">L265</f>
        <v>1.2800999142227278</v>
      </c>
      <c r="M266" s="17">
        <f t="shared" ref="M266" si="819">M265</f>
        <v>1</v>
      </c>
      <c r="N266" s="17">
        <f t="shared" si="810"/>
        <v>1</v>
      </c>
      <c r="O266" s="17">
        <f t="shared" si="811"/>
        <v>0.94526225924720253</v>
      </c>
      <c r="P266" s="17">
        <f t="shared" si="811"/>
        <v>0.85803092515146839</v>
      </c>
      <c r="Q266" s="17">
        <f>IFERROR(INDEX('Model - Total 1'!EMBLEMFac20Fac23,MATCH(H266,'Model - Total 1'!$H$186:$H$306,0),MATCH($D$5,'Model - Total 1'!$C$185:$F$185,0)),Q265)</f>
        <v>0.24053207707224095</v>
      </c>
      <c r="R266" s="17">
        <f t="shared" si="803"/>
        <v>1.0149013653641263</v>
      </c>
      <c r="S266" s="17">
        <f>IFERROR(INDEX('Model - Total 1'!EMBLEMFac18Fac23,MATCH(H266,'Model - Total 1'!$BR$312:$BR$432,0),MATCH($B$4,'Model - Total 1'!$C$311:$BP$311,0)),S265)</f>
        <v>1.4800016260222473</v>
      </c>
      <c r="T266" s="17">
        <f t="shared" si="812"/>
        <v>1</v>
      </c>
      <c r="U266" s="17">
        <f t="shared" si="813"/>
        <v>6.9372434426581775E-3</v>
      </c>
      <c r="V266" s="40">
        <f t="shared" si="799"/>
        <v>1.3874486885316355E-2</v>
      </c>
    </row>
    <row r="267" spans="7:22" x14ac:dyDescent="0.3">
      <c r="G267" s="19">
        <f t="shared" si="639"/>
        <v>101</v>
      </c>
      <c r="H267" s="2" t="s">
        <v>492</v>
      </c>
      <c r="I267" s="17">
        <f t="shared" ref="I267:K267" si="820">I266</f>
        <v>2.9405363198156897E-2</v>
      </c>
      <c r="J267" s="17">
        <f t="shared" si="820"/>
        <v>0.9932704339948355</v>
      </c>
      <c r="K267" s="17">
        <f t="shared" si="820"/>
        <v>0.63319098063659363</v>
      </c>
      <c r="L267" s="17">
        <f t="shared" ref="L267" si="821">L266</f>
        <v>1.2800999142227278</v>
      </c>
      <c r="M267" s="17">
        <f t="shared" ref="M267" si="822">M266</f>
        <v>1</v>
      </c>
      <c r="N267" s="17">
        <f t="shared" si="810"/>
        <v>1</v>
      </c>
      <c r="O267" s="17">
        <f t="shared" si="811"/>
        <v>0.94526225924720253</v>
      </c>
      <c r="P267" s="17">
        <f t="shared" si="811"/>
        <v>0.85803092515146839</v>
      </c>
      <c r="Q267" s="17">
        <f>IFERROR(INDEX('Model - Total 1'!EMBLEMFac20Fac23,MATCH(H267,'Model - Total 1'!$H$186:$H$306,0),MATCH($D$5,'Model - Total 1'!$C$185:$F$185,0)),Q266)</f>
        <v>0.24053207707224095</v>
      </c>
      <c r="R267" s="17">
        <f t="shared" si="803"/>
        <v>1.0149013653641263</v>
      </c>
      <c r="S267" s="17">
        <f>IFERROR(INDEX('Model - Total 1'!EMBLEMFac18Fac23,MATCH(H267,'Model - Total 1'!$BR$312:$BR$432,0),MATCH($B$4,'Model - Total 1'!$C$311:$BP$311,0)),S266)</f>
        <v>1.4800016260222473</v>
      </c>
      <c r="T267" s="17">
        <f t="shared" si="812"/>
        <v>1</v>
      </c>
      <c r="U267" s="17">
        <f t="shared" si="813"/>
        <v>6.9372434426581775E-3</v>
      </c>
      <c r="V267" s="40">
        <f t="shared" si="799"/>
        <v>1.3874486885316355E-2</v>
      </c>
    </row>
    <row r="268" spans="7:22" x14ac:dyDescent="0.3">
      <c r="G268" s="19">
        <f t="shared" si="639"/>
        <v>102</v>
      </c>
      <c r="H268" s="2" t="s">
        <v>493</v>
      </c>
      <c r="I268" s="17">
        <f t="shared" ref="I268:K268" si="823">I267</f>
        <v>2.9405363198156897E-2</v>
      </c>
      <c r="J268" s="17">
        <f t="shared" si="823"/>
        <v>0.9932704339948355</v>
      </c>
      <c r="K268" s="17">
        <f t="shared" si="823"/>
        <v>0.63319098063659363</v>
      </c>
      <c r="L268" s="17">
        <f t="shared" ref="L268" si="824">L267</f>
        <v>1.2800999142227278</v>
      </c>
      <c r="M268" s="17">
        <f t="shared" ref="M268" si="825">M267</f>
        <v>1</v>
      </c>
      <c r="N268" s="17">
        <f t="shared" si="810"/>
        <v>1</v>
      </c>
      <c r="O268" s="17">
        <f t="shared" si="811"/>
        <v>0.94526225924720253</v>
      </c>
      <c r="P268" s="17">
        <f t="shared" si="811"/>
        <v>0.85803092515146839</v>
      </c>
      <c r="Q268" s="17">
        <f>IFERROR(INDEX('Model - Total 1'!EMBLEMFac20Fac23,MATCH(H268,'Model - Total 1'!$H$186:$H$306,0),MATCH($D$5,'Model - Total 1'!$C$185:$F$185,0)),Q267)</f>
        <v>0.24053207707224095</v>
      </c>
      <c r="R268" s="17">
        <f t="shared" si="803"/>
        <v>1.0149013653641263</v>
      </c>
      <c r="S268" s="17">
        <f>IFERROR(INDEX('Model - Total 1'!EMBLEMFac18Fac23,MATCH(H268,'Model - Total 1'!$BR$312:$BR$432,0),MATCH($B$4,'Model - Total 1'!$C$311:$BP$311,0)),S267)</f>
        <v>1.4800016260222473</v>
      </c>
      <c r="T268" s="17">
        <f t="shared" si="812"/>
        <v>1</v>
      </c>
      <c r="U268" s="17">
        <f t="shared" si="813"/>
        <v>6.9372434426581775E-3</v>
      </c>
      <c r="V268" s="40">
        <f t="shared" si="799"/>
        <v>1.3874486885316355E-2</v>
      </c>
    </row>
    <row r="269" spans="7:22" x14ac:dyDescent="0.3">
      <c r="G269" s="19">
        <f t="shared" si="639"/>
        <v>102</v>
      </c>
      <c r="H269" s="2" t="s">
        <v>494</v>
      </c>
      <c r="I269" s="17">
        <f t="shared" ref="I269:K269" si="826">I268</f>
        <v>2.9405363198156897E-2</v>
      </c>
      <c r="J269" s="17">
        <f t="shared" si="826"/>
        <v>0.9932704339948355</v>
      </c>
      <c r="K269" s="17">
        <f t="shared" si="826"/>
        <v>0.63319098063659363</v>
      </c>
      <c r="L269" s="17">
        <f t="shared" ref="L269" si="827">L268</f>
        <v>1.2800999142227278</v>
      </c>
      <c r="M269" s="17">
        <f t="shared" ref="M269" si="828">M268</f>
        <v>1</v>
      </c>
      <c r="N269" s="17">
        <f t="shared" si="810"/>
        <v>1</v>
      </c>
      <c r="O269" s="17">
        <f t="shared" si="811"/>
        <v>0.94526225924720253</v>
      </c>
      <c r="P269" s="17">
        <f t="shared" si="811"/>
        <v>0.85803092515146839</v>
      </c>
      <c r="Q269" s="17">
        <f>IFERROR(INDEX('Model - Total 1'!EMBLEMFac20Fac23,MATCH(H269,'Model - Total 1'!$H$186:$H$306,0),MATCH($D$5,'Model - Total 1'!$C$185:$F$185,0)),Q268)</f>
        <v>0.24053207707224095</v>
      </c>
      <c r="R269" s="17">
        <f t="shared" si="803"/>
        <v>1.0149013653641263</v>
      </c>
      <c r="S269" s="17">
        <f>IFERROR(INDEX('Model - Total 1'!EMBLEMFac18Fac23,MATCH(H269,'Model - Total 1'!$BR$312:$BR$432,0),MATCH($B$4,'Model - Total 1'!$C$311:$BP$311,0)),S268)</f>
        <v>1.4800016260222473</v>
      </c>
      <c r="T269" s="17">
        <f t="shared" si="812"/>
        <v>1</v>
      </c>
      <c r="U269" s="17">
        <f t="shared" si="813"/>
        <v>6.9372434426581775E-3</v>
      </c>
      <c r="V269" s="40">
        <f t="shared" si="799"/>
        <v>1.3874486885316355E-2</v>
      </c>
    </row>
    <row r="270" spans="7:22" x14ac:dyDescent="0.3">
      <c r="G270" s="19">
        <f t="shared" si="639"/>
        <v>102</v>
      </c>
      <c r="H270" s="2" t="s">
        <v>495</v>
      </c>
      <c r="I270" s="17">
        <f t="shared" ref="I270:K270" si="829">I269</f>
        <v>2.9405363198156897E-2</v>
      </c>
      <c r="J270" s="17">
        <f t="shared" si="829"/>
        <v>0.9932704339948355</v>
      </c>
      <c r="K270" s="17">
        <f t="shared" si="829"/>
        <v>0.63319098063659363</v>
      </c>
      <c r="L270" s="17">
        <f t="shared" ref="L270" si="830">L269</f>
        <v>1.2800999142227278</v>
      </c>
      <c r="M270" s="17">
        <f t="shared" ref="M270" si="831">M269</f>
        <v>1</v>
      </c>
      <c r="N270" s="17">
        <f t="shared" si="810"/>
        <v>1</v>
      </c>
      <c r="O270" s="17">
        <f t="shared" si="811"/>
        <v>0.94526225924720253</v>
      </c>
      <c r="P270" s="17">
        <f t="shared" si="811"/>
        <v>0.85803092515146839</v>
      </c>
      <c r="Q270" s="17">
        <f>IFERROR(INDEX('Model - Total 1'!EMBLEMFac20Fac23,MATCH(H270,'Model - Total 1'!$H$186:$H$306,0),MATCH($D$5,'Model - Total 1'!$C$185:$F$185,0)),Q269)</f>
        <v>0.24053207707224095</v>
      </c>
      <c r="R270" s="17">
        <f t="shared" si="803"/>
        <v>1.0149013653641263</v>
      </c>
      <c r="S270" s="17">
        <f>IFERROR(INDEX('Model - Total 1'!EMBLEMFac18Fac23,MATCH(H270,'Model - Total 1'!$BR$312:$BR$432,0),MATCH($B$4,'Model - Total 1'!$C$311:$BP$311,0)),S269)</f>
        <v>1.4800016260222473</v>
      </c>
      <c r="T270" s="17">
        <f t="shared" si="812"/>
        <v>1</v>
      </c>
      <c r="U270" s="17">
        <f t="shared" si="813"/>
        <v>6.9372434426581775E-3</v>
      </c>
      <c r="V270" s="40">
        <f t="shared" si="799"/>
        <v>1.3874486885316355E-2</v>
      </c>
    </row>
    <row r="271" spans="7:22" x14ac:dyDescent="0.3">
      <c r="G271" s="19">
        <f t="shared" si="639"/>
        <v>102</v>
      </c>
      <c r="H271" s="2" t="s">
        <v>496</v>
      </c>
      <c r="I271" s="17">
        <f t="shared" ref="I271:K271" si="832">I270</f>
        <v>2.9405363198156897E-2</v>
      </c>
      <c r="J271" s="17">
        <f t="shared" si="832"/>
        <v>0.9932704339948355</v>
      </c>
      <c r="K271" s="17">
        <f t="shared" si="832"/>
        <v>0.63319098063659363</v>
      </c>
      <c r="L271" s="17">
        <f t="shared" ref="L271" si="833">L270</f>
        <v>1.2800999142227278</v>
      </c>
      <c r="M271" s="17">
        <f t="shared" ref="M271" si="834">M270</f>
        <v>1</v>
      </c>
      <c r="N271" s="17">
        <f t="shared" si="810"/>
        <v>1</v>
      </c>
      <c r="O271" s="17">
        <f t="shared" si="811"/>
        <v>0.94526225924720253</v>
      </c>
      <c r="P271" s="17">
        <f t="shared" si="811"/>
        <v>0.85803092515146839</v>
      </c>
      <c r="Q271" s="17">
        <f>IFERROR(INDEX('Model - Total 1'!EMBLEMFac20Fac23,MATCH(H271,'Model - Total 1'!$H$186:$H$306,0),MATCH($D$5,'Model - Total 1'!$C$185:$F$185,0)),Q270)</f>
        <v>0.24053207707224095</v>
      </c>
      <c r="R271" s="17">
        <f t="shared" si="803"/>
        <v>1.0149013653641263</v>
      </c>
      <c r="S271" s="17">
        <f>IFERROR(INDEX('Model - Total 1'!EMBLEMFac18Fac23,MATCH(H271,'Model - Total 1'!$BR$312:$BR$432,0),MATCH($B$4,'Model - Total 1'!$C$311:$BP$311,0)),S270)</f>
        <v>1.4800016260222473</v>
      </c>
      <c r="T271" s="17">
        <f t="shared" si="812"/>
        <v>1</v>
      </c>
      <c r="U271" s="17">
        <f t="shared" si="813"/>
        <v>6.9372434426581775E-3</v>
      </c>
      <c r="V271" s="40">
        <f t="shared" si="799"/>
        <v>1.3874486885316355E-2</v>
      </c>
    </row>
    <row r="272" spans="7:22" x14ac:dyDescent="0.3">
      <c r="G272" s="19">
        <f t="shared" si="639"/>
        <v>102</v>
      </c>
      <c r="H272" s="2" t="s">
        <v>497</v>
      </c>
      <c r="I272" s="17">
        <f t="shared" ref="I272:K272" si="835">I271</f>
        <v>2.9405363198156897E-2</v>
      </c>
      <c r="J272" s="17">
        <f t="shared" si="835"/>
        <v>0.9932704339948355</v>
      </c>
      <c r="K272" s="17">
        <f t="shared" si="835"/>
        <v>0.63319098063659363</v>
      </c>
      <c r="L272" s="17">
        <f t="shared" ref="L272" si="836">L271</f>
        <v>1.2800999142227278</v>
      </c>
      <c r="M272" s="17">
        <f t="shared" ref="M272" si="837">M271</f>
        <v>1</v>
      </c>
      <c r="N272" s="17">
        <f t="shared" si="810"/>
        <v>1</v>
      </c>
      <c r="O272" s="17">
        <f t="shared" si="811"/>
        <v>0.94526225924720253</v>
      </c>
      <c r="P272" s="17">
        <f t="shared" si="811"/>
        <v>0.85803092515146839</v>
      </c>
      <c r="Q272" s="17">
        <f>IFERROR(INDEX('Model - Total 1'!EMBLEMFac20Fac23,MATCH(H272,'Model - Total 1'!$H$186:$H$306,0),MATCH($D$5,'Model - Total 1'!$C$185:$F$185,0)),Q271)</f>
        <v>0.24053207707224095</v>
      </c>
      <c r="R272" s="17">
        <f t="shared" si="803"/>
        <v>1.0149013653641263</v>
      </c>
      <c r="S272" s="17">
        <f>IFERROR(INDEX('Model - Total 1'!EMBLEMFac18Fac23,MATCH(H272,'Model - Total 1'!$BR$312:$BR$432,0),MATCH($B$4,'Model - Total 1'!$C$311:$BP$311,0)),S271)</f>
        <v>1.4800016260222473</v>
      </c>
      <c r="T272" s="17">
        <f t="shared" si="812"/>
        <v>1</v>
      </c>
      <c r="U272" s="17">
        <f t="shared" si="813"/>
        <v>6.9372434426581775E-3</v>
      </c>
      <c r="V272" s="40">
        <f t="shared" si="799"/>
        <v>1.3874486885316355E-2</v>
      </c>
    </row>
    <row r="273" spans="7:22" x14ac:dyDescent="0.3">
      <c r="G273" s="19">
        <f t="shared" ref="G273:G336" si="838">G261+1</f>
        <v>102</v>
      </c>
      <c r="H273" s="2" t="s">
        <v>498</v>
      </c>
      <c r="I273" s="17">
        <f t="shared" ref="I273:K273" si="839">I272</f>
        <v>2.9405363198156897E-2</v>
      </c>
      <c r="J273" s="17">
        <f t="shared" si="839"/>
        <v>0.9932704339948355</v>
      </c>
      <c r="K273" s="17">
        <f t="shared" si="839"/>
        <v>0.63319098063659363</v>
      </c>
      <c r="L273" s="17">
        <f t="shared" ref="L273" si="840">L272</f>
        <v>1.2800999142227278</v>
      </c>
      <c r="M273" s="17">
        <f t="shared" ref="M273" si="841">M272</f>
        <v>1</v>
      </c>
      <c r="N273" s="17">
        <f t="shared" si="810"/>
        <v>1</v>
      </c>
      <c r="O273" s="17">
        <f t="shared" si="811"/>
        <v>0.94526225924720253</v>
      </c>
      <c r="P273" s="17">
        <f t="shared" si="811"/>
        <v>0.85803092515146839</v>
      </c>
      <c r="Q273" s="17">
        <f>IFERROR(INDEX('Model - Total 1'!EMBLEMFac20Fac23,MATCH(H273,'Model - Total 1'!$H$186:$H$306,0),MATCH($D$5,'Model - Total 1'!$C$185:$F$185,0)),Q272)</f>
        <v>0.24053207707224095</v>
      </c>
      <c r="R273" s="17">
        <f t="shared" si="803"/>
        <v>1.0149013653641263</v>
      </c>
      <c r="S273" s="17">
        <f>IFERROR(INDEX('Model - Total 1'!EMBLEMFac18Fac23,MATCH(H273,'Model - Total 1'!$BR$312:$BR$432,0),MATCH($B$4,'Model - Total 1'!$C$311:$BP$311,0)),S272)</f>
        <v>1.4800016260222473</v>
      </c>
      <c r="T273" s="17">
        <f t="shared" si="812"/>
        <v>1</v>
      </c>
      <c r="U273" s="17">
        <f t="shared" si="813"/>
        <v>6.9372434426581775E-3</v>
      </c>
      <c r="V273" s="40">
        <f t="shared" si="799"/>
        <v>1.3874486885316355E-2</v>
      </c>
    </row>
    <row r="274" spans="7:22" x14ac:dyDescent="0.3">
      <c r="G274" s="19">
        <f t="shared" si="838"/>
        <v>102</v>
      </c>
      <c r="H274" s="2" t="s">
        <v>499</v>
      </c>
      <c r="I274" s="17">
        <f t="shared" ref="I274:K274" si="842">I273</f>
        <v>2.9405363198156897E-2</v>
      </c>
      <c r="J274" s="17">
        <f t="shared" si="842"/>
        <v>0.9932704339948355</v>
      </c>
      <c r="K274" s="17">
        <f t="shared" si="842"/>
        <v>0.63319098063659363</v>
      </c>
      <c r="L274" s="17">
        <f t="shared" ref="L274" si="843">L273</f>
        <v>1.2800999142227278</v>
      </c>
      <c r="M274" s="17">
        <f t="shared" ref="M274" si="844">M273</f>
        <v>1</v>
      </c>
      <c r="N274" s="17">
        <f t="shared" si="810"/>
        <v>1</v>
      </c>
      <c r="O274" s="17">
        <f t="shared" si="811"/>
        <v>0.94526225924720253</v>
      </c>
      <c r="P274" s="17">
        <f t="shared" si="811"/>
        <v>0.85803092515146839</v>
      </c>
      <c r="Q274" s="17">
        <f>IFERROR(INDEX('Model - Total 1'!EMBLEMFac20Fac23,MATCH(H274,'Model - Total 1'!$H$186:$H$306,0),MATCH($D$5,'Model - Total 1'!$C$185:$F$185,0)),Q273)</f>
        <v>0.24053207707224095</v>
      </c>
      <c r="R274" s="17">
        <f t="shared" si="803"/>
        <v>1.0149013653641263</v>
      </c>
      <c r="S274" s="17">
        <f>IFERROR(INDEX('Model - Total 1'!EMBLEMFac18Fac23,MATCH(H274,'Model - Total 1'!$BR$312:$BR$432,0),MATCH($B$4,'Model - Total 1'!$C$311:$BP$311,0)),S273)</f>
        <v>1.4800016260222473</v>
      </c>
      <c r="T274" s="17">
        <f t="shared" si="812"/>
        <v>1</v>
      </c>
      <c r="U274" s="17">
        <f t="shared" si="813"/>
        <v>6.9372434426581775E-3</v>
      </c>
      <c r="V274" s="40">
        <f t="shared" si="799"/>
        <v>1.3874486885316355E-2</v>
      </c>
    </row>
    <row r="275" spans="7:22" x14ac:dyDescent="0.3">
      <c r="G275" s="19">
        <f t="shared" si="838"/>
        <v>102</v>
      </c>
      <c r="H275" s="2" t="s">
        <v>500</v>
      </c>
      <c r="I275" s="17">
        <f t="shared" ref="I275:K275" si="845">I274</f>
        <v>2.9405363198156897E-2</v>
      </c>
      <c r="J275" s="17">
        <f t="shared" si="845"/>
        <v>0.9932704339948355</v>
      </c>
      <c r="K275" s="17">
        <f t="shared" si="845"/>
        <v>0.63319098063659363</v>
      </c>
      <c r="L275" s="17">
        <f t="shared" ref="L275" si="846">L274</f>
        <v>1.2800999142227278</v>
      </c>
      <c r="M275" s="17">
        <f t="shared" ref="M275" si="847">M274</f>
        <v>1</v>
      </c>
      <c r="N275" s="17">
        <f t="shared" si="810"/>
        <v>1</v>
      </c>
      <c r="O275" s="17">
        <f t="shared" si="811"/>
        <v>0.94526225924720253</v>
      </c>
      <c r="P275" s="17">
        <f t="shared" si="811"/>
        <v>0.85803092515146839</v>
      </c>
      <c r="Q275" s="17">
        <f>IFERROR(INDEX('Model - Total 1'!EMBLEMFac20Fac23,MATCH(H275,'Model - Total 1'!$H$186:$H$306,0),MATCH($D$5,'Model - Total 1'!$C$185:$F$185,0)),Q274)</f>
        <v>0.24053207707224095</v>
      </c>
      <c r="R275" s="17">
        <f t="shared" si="803"/>
        <v>1.0149013653641263</v>
      </c>
      <c r="S275" s="17">
        <f>IFERROR(INDEX('Model - Total 1'!EMBLEMFac18Fac23,MATCH(H275,'Model - Total 1'!$BR$312:$BR$432,0),MATCH($B$4,'Model - Total 1'!$C$311:$BP$311,0)),S274)</f>
        <v>1.4800016260222473</v>
      </c>
      <c r="T275" s="17">
        <f t="shared" si="812"/>
        <v>1</v>
      </c>
      <c r="U275" s="17">
        <f t="shared" si="813"/>
        <v>6.9372434426581775E-3</v>
      </c>
      <c r="V275" s="40">
        <f t="shared" si="799"/>
        <v>1.3874486885316355E-2</v>
      </c>
    </row>
    <row r="276" spans="7:22" x14ac:dyDescent="0.3">
      <c r="G276" s="19">
        <f t="shared" si="838"/>
        <v>102</v>
      </c>
      <c r="H276" s="2" t="s">
        <v>501</v>
      </c>
      <c r="I276" s="17">
        <f t="shared" ref="I276:K276" si="848">I275</f>
        <v>2.9405363198156897E-2</v>
      </c>
      <c r="J276" s="17">
        <f t="shared" si="848"/>
        <v>0.9932704339948355</v>
      </c>
      <c r="K276" s="17">
        <f t="shared" si="848"/>
        <v>0.63319098063659363</v>
      </c>
      <c r="L276" s="17">
        <f t="shared" ref="L276" si="849">L275</f>
        <v>1.2800999142227278</v>
      </c>
      <c r="M276" s="17">
        <f t="shared" ref="M276" si="850">M275</f>
        <v>1</v>
      </c>
      <c r="N276" s="17">
        <f t="shared" si="810"/>
        <v>1</v>
      </c>
      <c r="O276" s="17">
        <f t="shared" si="811"/>
        <v>0.94526225924720253</v>
      </c>
      <c r="P276" s="17">
        <f t="shared" si="811"/>
        <v>0.85803092515146839</v>
      </c>
      <c r="Q276" s="17">
        <f>IFERROR(INDEX('Model - Total 1'!EMBLEMFac20Fac23,MATCH(H276,'Model - Total 1'!$H$186:$H$306,0),MATCH($D$5,'Model - Total 1'!$C$185:$F$185,0)),Q275)</f>
        <v>0.24053207707224095</v>
      </c>
      <c r="R276" s="17">
        <f t="shared" si="803"/>
        <v>1.0149013653641263</v>
      </c>
      <c r="S276" s="17">
        <f>IFERROR(INDEX('Model - Total 1'!EMBLEMFac18Fac23,MATCH(H276,'Model - Total 1'!$BR$312:$BR$432,0),MATCH($B$4,'Model - Total 1'!$C$311:$BP$311,0)),S275)</f>
        <v>1.4800016260222473</v>
      </c>
      <c r="T276" s="17">
        <f t="shared" si="812"/>
        <v>1</v>
      </c>
      <c r="U276" s="17">
        <f t="shared" si="813"/>
        <v>6.9372434426581775E-3</v>
      </c>
      <c r="V276" s="40">
        <f t="shared" si="799"/>
        <v>1.3874486885316355E-2</v>
      </c>
    </row>
    <row r="277" spans="7:22" x14ac:dyDescent="0.3">
      <c r="G277" s="19">
        <f t="shared" si="838"/>
        <v>102</v>
      </c>
      <c r="H277" s="2" t="s">
        <v>502</v>
      </c>
      <c r="I277" s="17">
        <f t="shared" ref="I277:K277" si="851">I276</f>
        <v>2.9405363198156897E-2</v>
      </c>
      <c r="J277" s="17">
        <f t="shared" si="851"/>
        <v>0.9932704339948355</v>
      </c>
      <c r="K277" s="17">
        <f t="shared" si="851"/>
        <v>0.63319098063659363</v>
      </c>
      <c r="L277" s="17">
        <f t="shared" ref="L277" si="852">L276</f>
        <v>1.2800999142227278</v>
      </c>
      <c r="M277" s="17">
        <f t="shared" ref="M277" si="853">M276</f>
        <v>1</v>
      </c>
      <c r="N277" s="17">
        <f t="shared" si="810"/>
        <v>1</v>
      </c>
      <c r="O277" s="17">
        <f t="shared" si="811"/>
        <v>0.94526225924720253</v>
      </c>
      <c r="P277" s="17">
        <f t="shared" si="811"/>
        <v>0.85803092515146839</v>
      </c>
      <c r="Q277" s="17">
        <f>IFERROR(INDEX('Model - Total 1'!EMBLEMFac20Fac23,MATCH(H277,'Model - Total 1'!$H$186:$H$306,0),MATCH($D$5,'Model - Total 1'!$C$185:$F$185,0)),Q276)</f>
        <v>0.24053207707224095</v>
      </c>
      <c r="R277" s="17">
        <f t="shared" si="803"/>
        <v>1.0149013653641263</v>
      </c>
      <c r="S277" s="17">
        <f>IFERROR(INDEX('Model - Total 1'!EMBLEMFac18Fac23,MATCH(H277,'Model - Total 1'!$BR$312:$BR$432,0),MATCH($B$4,'Model - Total 1'!$C$311:$BP$311,0)),S276)</f>
        <v>1.4800016260222473</v>
      </c>
      <c r="T277" s="17">
        <f t="shared" si="812"/>
        <v>1</v>
      </c>
      <c r="U277" s="17">
        <f t="shared" si="813"/>
        <v>6.9372434426581775E-3</v>
      </c>
      <c r="V277" s="40">
        <f t="shared" si="799"/>
        <v>1.3874486885316355E-2</v>
      </c>
    </row>
    <row r="278" spans="7:22" x14ac:dyDescent="0.3">
      <c r="G278" s="19">
        <f t="shared" si="838"/>
        <v>102</v>
      </c>
      <c r="H278" s="2" t="s">
        <v>503</v>
      </c>
      <c r="I278" s="17">
        <f t="shared" ref="I278:K278" si="854">I277</f>
        <v>2.9405363198156897E-2</v>
      </c>
      <c r="J278" s="17">
        <f t="shared" si="854"/>
        <v>0.9932704339948355</v>
      </c>
      <c r="K278" s="17">
        <f t="shared" si="854"/>
        <v>0.63319098063659363</v>
      </c>
      <c r="L278" s="17">
        <f t="shared" ref="L278" si="855">L277</f>
        <v>1.2800999142227278</v>
      </c>
      <c r="M278" s="17">
        <f t="shared" ref="M278" si="856">M277</f>
        <v>1</v>
      </c>
      <c r="N278" s="17">
        <f t="shared" si="810"/>
        <v>1</v>
      </c>
      <c r="O278" s="17">
        <f t="shared" si="811"/>
        <v>0.94526225924720253</v>
      </c>
      <c r="P278" s="17">
        <f t="shared" si="811"/>
        <v>0.85803092515146839</v>
      </c>
      <c r="Q278" s="17">
        <f>IFERROR(INDEX('Model - Total 1'!EMBLEMFac20Fac23,MATCH(H278,'Model - Total 1'!$H$186:$H$306,0),MATCH($D$5,'Model - Total 1'!$C$185:$F$185,0)),Q277)</f>
        <v>0.24053207707224095</v>
      </c>
      <c r="R278" s="17">
        <f t="shared" si="803"/>
        <v>1.0149013653641263</v>
      </c>
      <c r="S278" s="17">
        <f>IFERROR(INDEX('Model - Total 1'!EMBLEMFac18Fac23,MATCH(H278,'Model - Total 1'!$BR$312:$BR$432,0),MATCH($B$4,'Model - Total 1'!$C$311:$BP$311,0)),S277)</f>
        <v>1.4800016260222473</v>
      </c>
      <c r="T278" s="17">
        <f t="shared" si="812"/>
        <v>1</v>
      </c>
      <c r="U278" s="17">
        <f t="shared" si="813"/>
        <v>6.9372434426581775E-3</v>
      </c>
      <c r="V278" s="40">
        <f t="shared" si="799"/>
        <v>1.3874486885316355E-2</v>
      </c>
    </row>
    <row r="279" spans="7:22" x14ac:dyDescent="0.3">
      <c r="G279" s="19">
        <f t="shared" si="838"/>
        <v>102</v>
      </c>
      <c r="H279" s="2" t="s">
        <v>504</v>
      </c>
      <c r="I279" s="17">
        <f t="shared" ref="I279:K279" si="857">I278</f>
        <v>2.9405363198156897E-2</v>
      </c>
      <c r="J279" s="17">
        <f t="shared" si="857"/>
        <v>0.9932704339948355</v>
      </c>
      <c r="K279" s="17">
        <f t="shared" si="857"/>
        <v>0.63319098063659363</v>
      </c>
      <c r="L279" s="17">
        <f t="shared" ref="L279" si="858">L278</f>
        <v>1.2800999142227278</v>
      </c>
      <c r="M279" s="17">
        <f t="shared" ref="M279" si="859">M278</f>
        <v>1</v>
      </c>
      <c r="N279" s="17">
        <f t="shared" si="810"/>
        <v>1</v>
      </c>
      <c r="O279" s="17">
        <f t="shared" si="811"/>
        <v>0.94526225924720253</v>
      </c>
      <c r="P279" s="17">
        <f t="shared" si="811"/>
        <v>0.85803092515146839</v>
      </c>
      <c r="Q279" s="17">
        <f>IFERROR(INDEX('Model - Total 1'!EMBLEMFac20Fac23,MATCH(H279,'Model - Total 1'!$H$186:$H$306,0),MATCH($D$5,'Model - Total 1'!$C$185:$F$185,0)),Q278)</f>
        <v>0.24053207707224095</v>
      </c>
      <c r="R279" s="17">
        <f t="shared" si="803"/>
        <v>1.0149013653641263</v>
      </c>
      <c r="S279" s="17">
        <f>IFERROR(INDEX('Model - Total 1'!EMBLEMFac18Fac23,MATCH(H279,'Model - Total 1'!$BR$312:$BR$432,0),MATCH($B$4,'Model - Total 1'!$C$311:$BP$311,0)),S278)</f>
        <v>1.4800016260222473</v>
      </c>
      <c r="T279" s="17">
        <f t="shared" si="812"/>
        <v>1</v>
      </c>
      <c r="U279" s="17">
        <f t="shared" si="813"/>
        <v>6.9372434426581775E-3</v>
      </c>
      <c r="V279" s="40">
        <f t="shared" si="799"/>
        <v>1.3874486885316355E-2</v>
      </c>
    </row>
    <row r="280" spans="7:22" x14ac:dyDescent="0.3">
      <c r="G280" s="19">
        <f t="shared" si="838"/>
        <v>103</v>
      </c>
      <c r="H280" s="2" t="s">
        <v>505</v>
      </c>
      <c r="I280" s="17">
        <f t="shared" ref="I280:K280" si="860">I279</f>
        <v>2.9405363198156897E-2</v>
      </c>
      <c r="J280" s="17">
        <f t="shared" si="860"/>
        <v>0.9932704339948355</v>
      </c>
      <c r="K280" s="17">
        <f t="shared" si="860"/>
        <v>0.63319098063659363</v>
      </c>
      <c r="L280" s="17">
        <f t="shared" ref="L280" si="861">L279</f>
        <v>1.2800999142227278</v>
      </c>
      <c r="M280" s="17">
        <f t="shared" ref="M280" si="862">M279</f>
        <v>1</v>
      </c>
      <c r="N280" s="17">
        <f t="shared" si="810"/>
        <v>1</v>
      </c>
      <c r="O280" s="17">
        <f t="shared" si="811"/>
        <v>0.94526225924720253</v>
      </c>
      <c r="P280" s="17">
        <f t="shared" si="811"/>
        <v>0.85803092515146839</v>
      </c>
      <c r="Q280" s="17">
        <f>IFERROR(INDEX('Model - Total 1'!EMBLEMFac20Fac23,MATCH(H280,'Model - Total 1'!$H$186:$H$306,0),MATCH($D$5,'Model - Total 1'!$C$185:$F$185,0)),Q279)</f>
        <v>0.24053207707224095</v>
      </c>
      <c r="R280" s="17">
        <f t="shared" si="803"/>
        <v>1.0149013653641263</v>
      </c>
      <c r="S280" s="17">
        <f>IFERROR(INDEX('Model - Total 1'!EMBLEMFac18Fac23,MATCH(H280,'Model - Total 1'!$BR$312:$BR$432,0),MATCH($B$4,'Model - Total 1'!$C$311:$BP$311,0)),S279)</f>
        <v>1.4800016260222473</v>
      </c>
      <c r="T280" s="17">
        <f t="shared" si="812"/>
        <v>1</v>
      </c>
      <c r="U280" s="17">
        <f t="shared" si="813"/>
        <v>6.9372434426581775E-3</v>
      </c>
      <c r="V280" s="40">
        <f t="shared" si="799"/>
        <v>1.3874486885316355E-2</v>
      </c>
    </row>
    <row r="281" spans="7:22" x14ac:dyDescent="0.3">
      <c r="G281" s="19">
        <f t="shared" si="838"/>
        <v>103</v>
      </c>
      <c r="H281" s="2" t="s">
        <v>506</v>
      </c>
      <c r="I281" s="17">
        <f t="shared" ref="I281:K281" si="863">I280</f>
        <v>2.9405363198156897E-2</v>
      </c>
      <c r="J281" s="17">
        <f t="shared" si="863"/>
        <v>0.9932704339948355</v>
      </c>
      <c r="K281" s="17">
        <f t="shared" si="863"/>
        <v>0.63319098063659363</v>
      </c>
      <c r="L281" s="17">
        <f t="shared" ref="L281" si="864">L280</f>
        <v>1.2800999142227278</v>
      </c>
      <c r="M281" s="17">
        <f t="shared" ref="M281" si="865">M280</f>
        <v>1</v>
      </c>
      <c r="N281" s="17">
        <f t="shared" si="810"/>
        <v>1</v>
      </c>
      <c r="O281" s="17">
        <f t="shared" si="811"/>
        <v>0.94526225924720253</v>
      </c>
      <c r="P281" s="17">
        <f t="shared" si="811"/>
        <v>0.85803092515146839</v>
      </c>
      <c r="Q281" s="17">
        <f>IFERROR(INDEX('Model - Total 1'!EMBLEMFac20Fac23,MATCH(H281,'Model - Total 1'!$H$186:$H$306,0),MATCH($D$5,'Model - Total 1'!$C$185:$F$185,0)),Q280)</f>
        <v>0.24053207707224095</v>
      </c>
      <c r="R281" s="17">
        <f t="shared" si="803"/>
        <v>1.0149013653641263</v>
      </c>
      <c r="S281" s="17">
        <f>IFERROR(INDEX('Model - Total 1'!EMBLEMFac18Fac23,MATCH(H281,'Model - Total 1'!$BR$312:$BR$432,0),MATCH($B$4,'Model - Total 1'!$C$311:$BP$311,0)),S280)</f>
        <v>1.4800016260222473</v>
      </c>
      <c r="T281" s="17">
        <f t="shared" si="812"/>
        <v>1</v>
      </c>
      <c r="U281" s="17">
        <f t="shared" si="813"/>
        <v>6.9372434426581775E-3</v>
      </c>
      <c r="V281" s="40">
        <f t="shared" si="799"/>
        <v>1.3874486885316355E-2</v>
      </c>
    </row>
    <row r="282" spans="7:22" x14ac:dyDescent="0.3">
      <c r="G282" s="19">
        <f t="shared" si="838"/>
        <v>103</v>
      </c>
      <c r="H282" s="2" t="s">
        <v>507</v>
      </c>
      <c r="I282" s="17">
        <f t="shared" ref="I282:K282" si="866">I281</f>
        <v>2.9405363198156897E-2</v>
      </c>
      <c r="J282" s="17">
        <f t="shared" si="866"/>
        <v>0.9932704339948355</v>
      </c>
      <c r="K282" s="17">
        <f t="shared" si="866"/>
        <v>0.63319098063659363</v>
      </c>
      <c r="L282" s="17">
        <f t="shared" ref="L282" si="867">L281</f>
        <v>1.2800999142227278</v>
      </c>
      <c r="M282" s="17">
        <f t="shared" ref="M282" si="868">M281</f>
        <v>1</v>
      </c>
      <c r="N282" s="17">
        <f t="shared" si="810"/>
        <v>1</v>
      </c>
      <c r="O282" s="17">
        <f t="shared" si="811"/>
        <v>0.94526225924720253</v>
      </c>
      <c r="P282" s="17">
        <f t="shared" si="811"/>
        <v>0.85803092515146839</v>
      </c>
      <c r="Q282" s="17">
        <f>IFERROR(INDEX('Model - Total 1'!EMBLEMFac20Fac23,MATCH(H282,'Model - Total 1'!$H$186:$H$306,0),MATCH($D$5,'Model - Total 1'!$C$185:$F$185,0)),Q281)</f>
        <v>0.24053207707224095</v>
      </c>
      <c r="R282" s="17">
        <f t="shared" si="803"/>
        <v>1.0149013653641263</v>
      </c>
      <c r="S282" s="17">
        <f>IFERROR(INDEX('Model - Total 1'!EMBLEMFac18Fac23,MATCH(H282,'Model - Total 1'!$BR$312:$BR$432,0),MATCH($B$4,'Model - Total 1'!$C$311:$BP$311,0)),S281)</f>
        <v>1.4800016260222473</v>
      </c>
      <c r="T282" s="17">
        <f t="shared" si="812"/>
        <v>1</v>
      </c>
      <c r="U282" s="17">
        <f t="shared" si="813"/>
        <v>6.9372434426581775E-3</v>
      </c>
      <c r="V282" s="40">
        <f t="shared" si="799"/>
        <v>1.3874486885316355E-2</v>
      </c>
    </row>
    <row r="283" spans="7:22" x14ac:dyDescent="0.3">
      <c r="G283" s="19">
        <f t="shared" si="838"/>
        <v>103</v>
      </c>
      <c r="H283" s="2" t="s">
        <v>508</v>
      </c>
      <c r="I283" s="17">
        <f t="shared" ref="I283:K283" si="869">I282</f>
        <v>2.9405363198156897E-2</v>
      </c>
      <c r="J283" s="17">
        <f t="shared" si="869"/>
        <v>0.9932704339948355</v>
      </c>
      <c r="K283" s="17">
        <f t="shared" si="869"/>
        <v>0.63319098063659363</v>
      </c>
      <c r="L283" s="17">
        <f t="shared" ref="L283" si="870">L282</f>
        <v>1.2800999142227278</v>
      </c>
      <c r="M283" s="17">
        <f t="shared" ref="M283" si="871">M282</f>
        <v>1</v>
      </c>
      <c r="N283" s="17">
        <f t="shared" si="810"/>
        <v>1</v>
      </c>
      <c r="O283" s="17">
        <f t="shared" si="811"/>
        <v>0.94526225924720253</v>
      </c>
      <c r="P283" s="17">
        <f t="shared" si="811"/>
        <v>0.85803092515146839</v>
      </c>
      <c r="Q283" s="17">
        <f>IFERROR(INDEX('Model - Total 1'!EMBLEMFac20Fac23,MATCH(H283,'Model - Total 1'!$H$186:$H$306,0),MATCH($D$5,'Model - Total 1'!$C$185:$F$185,0)),Q282)</f>
        <v>0.24053207707224095</v>
      </c>
      <c r="R283" s="17">
        <f t="shared" si="803"/>
        <v>1.0149013653641263</v>
      </c>
      <c r="S283" s="17">
        <f>IFERROR(INDEX('Model - Total 1'!EMBLEMFac18Fac23,MATCH(H283,'Model - Total 1'!$BR$312:$BR$432,0),MATCH($B$4,'Model - Total 1'!$C$311:$BP$311,0)),S282)</f>
        <v>1.4800016260222473</v>
      </c>
      <c r="T283" s="17">
        <f t="shared" si="812"/>
        <v>1</v>
      </c>
      <c r="U283" s="17">
        <f t="shared" si="813"/>
        <v>6.9372434426581775E-3</v>
      </c>
      <c r="V283" s="40">
        <f t="shared" si="799"/>
        <v>1.3874486885316355E-2</v>
      </c>
    </row>
    <row r="284" spans="7:22" x14ac:dyDescent="0.3">
      <c r="G284" s="19">
        <f t="shared" si="838"/>
        <v>103</v>
      </c>
      <c r="H284" s="2" t="s">
        <v>509</v>
      </c>
      <c r="I284" s="17">
        <f t="shared" ref="I284:K284" si="872">I283</f>
        <v>2.9405363198156897E-2</v>
      </c>
      <c r="J284" s="17">
        <f t="shared" si="872"/>
        <v>0.9932704339948355</v>
      </c>
      <c r="K284" s="17">
        <f t="shared" si="872"/>
        <v>0.63319098063659363</v>
      </c>
      <c r="L284" s="17">
        <f t="shared" ref="L284" si="873">L283</f>
        <v>1.2800999142227278</v>
      </c>
      <c r="M284" s="17">
        <f t="shared" ref="M284" si="874">M283</f>
        <v>1</v>
      </c>
      <c r="N284" s="17">
        <f t="shared" si="810"/>
        <v>1</v>
      </c>
      <c r="O284" s="17">
        <f t="shared" si="811"/>
        <v>0.94526225924720253</v>
      </c>
      <c r="P284" s="17">
        <f t="shared" si="811"/>
        <v>0.85803092515146839</v>
      </c>
      <c r="Q284" s="17">
        <f>IFERROR(INDEX('Model - Total 1'!EMBLEMFac20Fac23,MATCH(H284,'Model - Total 1'!$H$186:$H$306,0),MATCH($D$5,'Model - Total 1'!$C$185:$F$185,0)),Q283)</f>
        <v>0.24053207707224095</v>
      </c>
      <c r="R284" s="17">
        <f t="shared" si="803"/>
        <v>1.0149013653641263</v>
      </c>
      <c r="S284" s="17">
        <f>IFERROR(INDEX('Model - Total 1'!EMBLEMFac18Fac23,MATCH(H284,'Model - Total 1'!$BR$312:$BR$432,0),MATCH($B$4,'Model - Total 1'!$C$311:$BP$311,0)),S283)</f>
        <v>1.4800016260222473</v>
      </c>
      <c r="T284" s="17">
        <f t="shared" si="812"/>
        <v>1</v>
      </c>
      <c r="U284" s="17">
        <f t="shared" si="813"/>
        <v>6.9372434426581775E-3</v>
      </c>
      <c r="V284" s="40">
        <f t="shared" si="799"/>
        <v>1.3874486885316355E-2</v>
      </c>
    </row>
    <row r="285" spans="7:22" x14ac:dyDescent="0.3">
      <c r="G285" s="19">
        <f t="shared" si="838"/>
        <v>103</v>
      </c>
      <c r="H285" s="2" t="s">
        <v>510</v>
      </c>
      <c r="I285" s="17">
        <f t="shared" ref="I285:K285" si="875">I284</f>
        <v>2.9405363198156897E-2</v>
      </c>
      <c r="J285" s="17">
        <f t="shared" si="875"/>
        <v>0.9932704339948355</v>
      </c>
      <c r="K285" s="17">
        <f t="shared" si="875"/>
        <v>0.63319098063659363</v>
      </c>
      <c r="L285" s="17">
        <f t="shared" ref="L285" si="876">L284</f>
        <v>1.2800999142227278</v>
      </c>
      <c r="M285" s="17">
        <f t="shared" ref="M285" si="877">M284</f>
        <v>1</v>
      </c>
      <c r="N285" s="17">
        <f t="shared" si="810"/>
        <v>1</v>
      </c>
      <c r="O285" s="17">
        <f t="shared" si="811"/>
        <v>0.94526225924720253</v>
      </c>
      <c r="P285" s="17">
        <f t="shared" si="811"/>
        <v>0.85803092515146839</v>
      </c>
      <c r="Q285" s="17">
        <f>IFERROR(INDEX('Model - Total 1'!EMBLEMFac20Fac23,MATCH(H285,'Model - Total 1'!$H$186:$H$306,0),MATCH($D$5,'Model - Total 1'!$C$185:$F$185,0)),Q284)</f>
        <v>0.24053207707224095</v>
      </c>
      <c r="R285" s="17">
        <f t="shared" si="803"/>
        <v>1.0149013653641263</v>
      </c>
      <c r="S285" s="17">
        <f>IFERROR(INDEX('Model - Total 1'!EMBLEMFac18Fac23,MATCH(H285,'Model - Total 1'!$BR$312:$BR$432,0),MATCH($B$4,'Model - Total 1'!$C$311:$BP$311,0)),S284)</f>
        <v>1.4800016260222473</v>
      </c>
      <c r="T285" s="17">
        <f t="shared" si="812"/>
        <v>1</v>
      </c>
      <c r="U285" s="17">
        <f t="shared" si="813"/>
        <v>6.9372434426581775E-3</v>
      </c>
      <c r="V285" s="40">
        <f t="shared" si="799"/>
        <v>1.3874486885316355E-2</v>
      </c>
    </row>
    <row r="286" spans="7:22" x14ac:dyDescent="0.3">
      <c r="G286" s="19">
        <f t="shared" si="838"/>
        <v>103</v>
      </c>
      <c r="H286" s="2" t="s">
        <v>511</v>
      </c>
      <c r="I286" s="17">
        <f t="shared" ref="I286:K286" si="878">I285</f>
        <v>2.9405363198156897E-2</v>
      </c>
      <c r="J286" s="17">
        <f t="shared" si="878"/>
        <v>0.9932704339948355</v>
      </c>
      <c r="K286" s="17">
        <f t="shared" si="878"/>
        <v>0.63319098063659363</v>
      </c>
      <c r="L286" s="17">
        <f t="shared" ref="L286" si="879">L285</f>
        <v>1.2800999142227278</v>
      </c>
      <c r="M286" s="17">
        <f t="shared" ref="M286" si="880">M285</f>
        <v>1</v>
      </c>
      <c r="N286" s="17">
        <f t="shared" si="810"/>
        <v>1</v>
      </c>
      <c r="O286" s="17">
        <f t="shared" si="811"/>
        <v>0.94526225924720253</v>
      </c>
      <c r="P286" s="17">
        <f t="shared" si="811"/>
        <v>0.85803092515146839</v>
      </c>
      <c r="Q286" s="17">
        <f>IFERROR(INDEX('Model - Total 1'!EMBLEMFac20Fac23,MATCH(H286,'Model - Total 1'!$H$186:$H$306,0),MATCH($D$5,'Model - Total 1'!$C$185:$F$185,0)),Q285)</f>
        <v>0.24053207707224095</v>
      </c>
      <c r="R286" s="17">
        <f t="shared" si="803"/>
        <v>1.0149013653641263</v>
      </c>
      <c r="S286" s="17">
        <f>IFERROR(INDEX('Model - Total 1'!EMBLEMFac18Fac23,MATCH(H286,'Model - Total 1'!$BR$312:$BR$432,0),MATCH($B$4,'Model - Total 1'!$C$311:$BP$311,0)),S285)</f>
        <v>1.4800016260222473</v>
      </c>
      <c r="T286" s="17">
        <f t="shared" si="812"/>
        <v>1</v>
      </c>
      <c r="U286" s="17">
        <f t="shared" si="813"/>
        <v>6.9372434426581775E-3</v>
      </c>
      <c r="V286" s="40">
        <f t="shared" si="799"/>
        <v>1.3874486885316355E-2</v>
      </c>
    </row>
    <row r="287" spans="7:22" x14ac:dyDescent="0.3">
      <c r="G287" s="19">
        <f t="shared" si="838"/>
        <v>103</v>
      </c>
      <c r="H287" s="2" t="s">
        <v>512</v>
      </c>
      <c r="I287" s="17">
        <f t="shared" ref="I287:K287" si="881">I286</f>
        <v>2.9405363198156897E-2</v>
      </c>
      <c r="J287" s="17">
        <f t="shared" si="881"/>
        <v>0.9932704339948355</v>
      </c>
      <c r="K287" s="17">
        <f t="shared" si="881"/>
        <v>0.63319098063659363</v>
      </c>
      <c r="L287" s="17">
        <f t="shared" ref="L287" si="882">L286</f>
        <v>1.2800999142227278</v>
      </c>
      <c r="M287" s="17">
        <f t="shared" ref="M287" si="883">M286</f>
        <v>1</v>
      </c>
      <c r="N287" s="17">
        <f t="shared" si="810"/>
        <v>1</v>
      </c>
      <c r="O287" s="17">
        <f t="shared" si="811"/>
        <v>0.94526225924720253</v>
      </c>
      <c r="P287" s="17">
        <f t="shared" si="811"/>
        <v>0.85803092515146839</v>
      </c>
      <c r="Q287" s="17">
        <f>IFERROR(INDEX('Model - Total 1'!EMBLEMFac20Fac23,MATCH(H287,'Model - Total 1'!$H$186:$H$306,0),MATCH($D$5,'Model - Total 1'!$C$185:$F$185,0)),Q286)</f>
        <v>0.24053207707224095</v>
      </c>
      <c r="R287" s="17">
        <f t="shared" si="803"/>
        <v>1.0149013653641263</v>
      </c>
      <c r="S287" s="17">
        <f>IFERROR(INDEX('Model - Total 1'!EMBLEMFac18Fac23,MATCH(H287,'Model - Total 1'!$BR$312:$BR$432,0),MATCH($B$4,'Model - Total 1'!$C$311:$BP$311,0)),S286)</f>
        <v>1.4800016260222473</v>
      </c>
      <c r="T287" s="17">
        <f t="shared" si="812"/>
        <v>1</v>
      </c>
      <c r="U287" s="17">
        <f t="shared" si="813"/>
        <v>6.9372434426581775E-3</v>
      </c>
      <c r="V287" s="40">
        <f t="shared" si="799"/>
        <v>1.3874486885316355E-2</v>
      </c>
    </row>
    <row r="288" spans="7:22" x14ac:dyDescent="0.3">
      <c r="G288" s="19">
        <f t="shared" si="838"/>
        <v>103</v>
      </c>
      <c r="H288" s="2" t="s">
        <v>513</v>
      </c>
      <c r="I288" s="17">
        <f t="shared" ref="I288:K288" si="884">I287</f>
        <v>2.9405363198156897E-2</v>
      </c>
      <c r="J288" s="17">
        <f t="shared" si="884"/>
        <v>0.9932704339948355</v>
      </c>
      <c r="K288" s="17">
        <f t="shared" si="884"/>
        <v>0.63319098063659363</v>
      </c>
      <c r="L288" s="17">
        <f t="shared" ref="L288" si="885">L287</f>
        <v>1.2800999142227278</v>
      </c>
      <c r="M288" s="17">
        <f t="shared" ref="M288" si="886">M287</f>
        <v>1</v>
      </c>
      <c r="N288" s="17">
        <f t="shared" si="810"/>
        <v>1</v>
      </c>
      <c r="O288" s="17">
        <f t="shared" si="811"/>
        <v>0.94526225924720253</v>
      </c>
      <c r="P288" s="17">
        <f t="shared" si="811"/>
        <v>0.85803092515146839</v>
      </c>
      <c r="Q288" s="17">
        <f>IFERROR(INDEX('Model - Total 1'!EMBLEMFac20Fac23,MATCH(H288,'Model - Total 1'!$H$186:$H$306,0),MATCH($D$5,'Model - Total 1'!$C$185:$F$185,0)),Q287)</f>
        <v>0.24053207707224095</v>
      </c>
      <c r="R288" s="17">
        <f t="shared" si="803"/>
        <v>1.0149013653641263</v>
      </c>
      <c r="S288" s="17">
        <f>IFERROR(INDEX('Model - Total 1'!EMBLEMFac18Fac23,MATCH(H288,'Model - Total 1'!$BR$312:$BR$432,0),MATCH($B$4,'Model - Total 1'!$C$311:$BP$311,0)),S287)</f>
        <v>1.4800016260222473</v>
      </c>
      <c r="T288" s="17">
        <f t="shared" si="812"/>
        <v>1</v>
      </c>
      <c r="U288" s="17">
        <f t="shared" si="813"/>
        <v>6.9372434426581775E-3</v>
      </c>
      <c r="V288" s="40">
        <f t="shared" si="799"/>
        <v>1.3874486885316355E-2</v>
      </c>
    </row>
    <row r="289" spans="7:22" x14ac:dyDescent="0.3">
      <c r="G289" s="19">
        <f t="shared" si="838"/>
        <v>103</v>
      </c>
      <c r="H289" s="2" t="s">
        <v>514</v>
      </c>
      <c r="I289" s="17">
        <f t="shared" ref="I289:K289" si="887">I288</f>
        <v>2.9405363198156897E-2</v>
      </c>
      <c r="J289" s="17">
        <f t="shared" si="887"/>
        <v>0.9932704339948355</v>
      </c>
      <c r="K289" s="17">
        <f t="shared" si="887"/>
        <v>0.63319098063659363</v>
      </c>
      <c r="L289" s="17">
        <f t="shared" ref="L289" si="888">L288</f>
        <v>1.2800999142227278</v>
      </c>
      <c r="M289" s="17">
        <f t="shared" ref="M289" si="889">M288</f>
        <v>1</v>
      </c>
      <c r="N289" s="17">
        <f t="shared" si="810"/>
        <v>1</v>
      </c>
      <c r="O289" s="17">
        <f t="shared" si="811"/>
        <v>0.94526225924720253</v>
      </c>
      <c r="P289" s="17">
        <f t="shared" si="811"/>
        <v>0.85803092515146839</v>
      </c>
      <c r="Q289" s="17">
        <f>IFERROR(INDEX('Model - Total 1'!EMBLEMFac20Fac23,MATCH(H289,'Model - Total 1'!$H$186:$H$306,0),MATCH($D$5,'Model - Total 1'!$C$185:$F$185,0)),Q288)</f>
        <v>0.24053207707224095</v>
      </c>
      <c r="R289" s="17">
        <f t="shared" si="803"/>
        <v>1.0149013653641263</v>
      </c>
      <c r="S289" s="17">
        <f>IFERROR(INDEX('Model - Total 1'!EMBLEMFac18Fac23,MATCH(H289,'Model - Total 1'!$BR$312:$BR$432,0),MATCH($B$4,'Model - Total 1'!$C$311:$BP$311,0)),S288)</f>
        <v>1.4800016260222473</v>
      </c>
      <c r="T289" s="17">
        <f t="shared" si="812"/>
        <v>1</v>
      </c>
      <c r="U289" s="17">
        <f t="shared" si="813"/>
        <v>6.9372434426581775E-3</v>
      </c>
      <c r="V289" s="40">
        <f t="shared" si="799"/>
        <v>1.3874486885316355E-2</v>
      </c>
    </row>
    <row r="290" spans="7:22" x14ac:dyDescent="0.3">
      <c r="G290" s="19">
        <f t="shared" si="838"/>
        <v>103</v>
      </c>
      <c r="H290" s="2" t="s">
        <v>515</v>
      </c>
      <c r="I290" s="17">
        <f t="shared" ref="I290:K290" si="890">I289</f>
        <v>2.9405363198156897E-2</v>
      </c>
      <c r="J290" s="17">
        <f t="shared" si="890"/>
        <v>0.9932704339948355</v>
      </c>
      <c r="K290" s="17">
        <f t="shared" si="890"/>
        <v>0.63319098063659363</v>
      </c>
      <c r="L290" s="17">
        <f t="shared" ref="L290" si="891">L289</f>
        <v>1.2800999142227278</v>
      </c>
      <c r="M290" s="17">
        <f t="shared" ref="M290" si="892">M289</f>
        <v>1</v>
      </c>
      <c r="N290" s="17">
        <f t="shared" si="810"/>
        <v>1</v>
      </c>
      <c r="O290" s="17">
        <f t="shared" si="811"/>
        <v>0.94526225924720253</v>
      </c>
      <c r="P290" s="17">
        <f t="shared" si="811"/>
        <v>0.85803092515146839</v>
      </c>
      <c r="Q290" s="17">
        <f>IFERROR(INDEX('Model - Total 1'!EMBLEMFac20Fac23,MATCH(H290,'Model - Total 1'!$H$186:$H$306,0),MATCH($D$5,'Model - Total 1'!$C$185:$F$185,0)),Q289)</f>
        <v>0.24053207707224095</v>
      </c>
      <c r="R290" s="17">
        <f t="shared" si="803"/>
        <v>1.0149013653641263</v>
      </c>
      <c r="S290" s="17">
        <f>IFERROR(INDEX('Model - Total 1'!EMBLEMFac18Fac23,MATCH(H290,'Model - Total 1'!$BR$312:$BR$432,0),MATCH($B$4,'Model - Total 1'!$C$311:$BP$311,0)),S289)</f>
        <v>1.4800016260222473</v>
      </c>
      <c r="T290" s="17">
        <f t="shared" si="812"/>
        <v>1</v>
      </c>
      <c r="U290" s="17">
        <f t="shared" si="813"/>
        <v>6.9372434426581775E-3</v>
      </c>
      <c r="V290" s="40">
        <f t="shared" si="799"/>
        <v>1.3874486885316355E-2</v>
      </c>
    </row>
    <row r="291" spans="7:22" x14ac:dyDescent="0.3">
      <c r="G291" s="19">
        <f t="shared" si="838"/>
        <v>103</v>
      </c>
      <c r="H291" s="2" t="s">
        <v>516</v>
      </c>
      <c r="I291" s="17">
        <f t="shared" ref="I291:K291" si="893">I290</f>
        <v>2.9405363198156897E-2</v>
      </c>
      <c r="J291" s="17">
        <f t="shared" si="893"/>
        <v>0.9932704339948355</v>
      </c>
      <c r="K291" s="17">
        <f t="shared" si="893"/>
        <v>0.63319098063659363</v>
      </c>
      <c r="L291" s="17">
        <f t="shared" ref="L291" si="894">L290</f>
        <v>1.2800999142227278</v>
      </c>
      <c r="M291" s="17">
        <f t="shared" ref="M291" si="895">M290</f>
        <v>1</v>
      </c>
      <c r="N291" s="17">
        <f t="shared" si="810"/>
        <v>1</v>
      </c>
      <c r="O291" s="17">
        <f t="shared" si="811"/>
        <v>0.94526225924720253</v>
      </c>
      <c r="P291" s="17">
        <f t="shared" si="811"/>
        <v>0.85803092515146839</v>
      </c>
      <c r="Q291" s="17">
        <f>IFERROR(INDEX('Model - Total 1'!EMBLEMFac20Fac23,MATCH(H291,'Model - Total 1'!$H$186:$H$306,0),MATCH($D$5,'Model - Total 1'!$C$185:$F$185,0)),Q290)</f>
        <v>0.24053207707224095</v>
      </c>
      <c r="R291" s="17">
        <f t="shared" si="803"/>
        <v>1.0149013653641263</v>
      </c>
      <c r="S291" s="17">
        <f>IFERROR(INDEX('Model - Total 1'!EMBLEMFac18Fac23,MATCH(H291,'Model - Total 1'!$BR$312:$BR$432,0),MATCH($B$4,'Model - Total 1'!$C$311:$BP$311,0)),S290)</f>
        <v>1.4800016260222473</v>
      </c>
      <c r="T291" s="17">
        <f t="shared" si="812"/>
        <v>1</v>
      </c>
      <c r="U291" s="17">
        <f t="shared" si="813"/>
        <v>6.9372434426581775E-3</v>
      </c>
      <c r="V291" s="40">
        <f t="shared" si="799"/>
        <v>1.3874486885316355E-2</v>
      </c>
    </row>
    <row r="292" spans="7:22" x14ac:dyDescent="0.3">
      <c r="G292" s="19">
        <f t="shared" si="838"/>
        <v>104</v>
      </c>
      <c r="H292" s="2" t="s">
        <v>517</v>
      </c>
      <c r="I292" s="17">
        <f t="shared" ref="I292:K292" si="896">I291</f>
        <v>2.9405363198156897E-2</v>
      </c>
      <c r="J292" s="17">
        <f t="shared" si="896"/>
        <v>0.9932704339948355</v>
      </c>
      <c r="K292" s="17">
        <f t="shared" si="896"/>
        <v>0.63319098063659363</v>
      </c>
      <c r="L292" s="17">
        <f t="shared" ref="L292" si="897">L291</f>
        <v>1.2800999142227278</v>
      </c>
      <c r="M292" s="17">
        <f t="shared" ref="M292" si="898">M291</f>
        <v>1</v>
      </c>
      <c r="N292" s="17">
        <f t="shared" si="810"/>
        <v>1</v>
      </c>
      <c r="O292" s="17">
        <f t="shared" si="811"/>
        <v>0.94526225924720253</v>
      </c>
      <c r="P292" s="17">
        <f t="shared" si="811"/>
        <v>0.85803092515146839</v>
      </c>
      <c r="Q292" s="17">
        <f>IFERROR(INDEX('Model - Total 1'!EMBLEMFac20Fac23,MATCH(H292,'Model - Total 1'!$H$186:$H$306,0),MATCH($D$5,'Model - Total 1'!$C$185:$F$185,0)),Q291)</f>
        <v>0.24053207707224095</v>
      </c>
      <c r="R292" s="17">
        <f t="shared" si="803"/>
        <v>1.0149013653641263</v>
      </c>
      <c r="S292" s="17">
        <f>IFERROR(INDEX('Model - Total 1'!EMBLEMFac18Fac23,MATCH(H292,'Model - Total 1'!$BR$312:$BR$432,0),MATCH($B$4,'Model - Total 1'!$C$311:$BP$311,0)),S291)</f>
        <v>1.4800016260222473</v>
      </c>
      <c r="T292" s="17">
        <f t="shared" si="812"/>
        <v>1</v>
      </c>
      <c r="U292" s="17">
        <f t="shared" si="813"/>
        <v>6.9372434426581775E-3</v>
      </c>
      <c r="V292" s="40">
        <f t="shared" si="799"/>
        <v>1.3874486885316355E-2</v>
      </c>
    </row>
    <row r="293" spans="7:22" x14ac:dyDescent="0.3">
      <c r="G293" s="19">
        <f t="shared" si="838"/>
        <v>104</v>
      </c>
      <c r="H293" s="2" t="s">
        <v>518</v>
      </c>
      <c r="I293" s="17">
        <f t="shared" ref="I293:K293" si="899">I292</f>
        <v>2.9405363198156897E-2</v>
      </c>
      <c r="J293" s="17">
        <f t="shared" si="899"/>
        <v>0.9932704339948355</v>
      </c>
      <c r="K293" s="17">
        <f t="shared" si="899"/>
        <v>0.63319098063659363</v>
      </c>
      <c r="L293" s="17">
        <f t="shared" ref="L293" si="900">L292</f>
        <v>1.2800999142227278</v>
      </c>
      <c r="M293" s="17">
        <f t="shared" ref="M293" si="901">M292</f>
        <v>1</v>
      </c>
      <c r="N293" s="17">
        <f t="shared" si="810"/>
        <v>1</v>
      </c>
      <c r="O293" s="17">
        <f t="shared" si="811"/>
        <v>0.94526225924720253</v>
      </c>
      <c r="P293" s="17">
        <f t="shared" si="811"/>
        <v>0.85803092515146839</v>
      </c>
      <c r="Q293" s="17">
        <f>IFERROR(INDEX('Model - Total 1'!EMBLEMFac20Fac23,MATCH(H293,'Model - Total 1'!$H$186:$H$306,0),MATCH($D$5,'Model - Total 1'!$C$185:$F$185,0)),Q292)</f>
        <v>0.24053207707224095</v>
      </c>
      <c r="R293" s="17">
        <f t="shared" si="803"/>
        <v>1.0149013653641263</v>
      </c>
      <c r="S293" s="17">
        <f>IFERROR(INDEX('Model - Total 1'!EMBLEMFac18Fac23,MATCH(H293,'Model - Total 1'!$BR$312:$BR$432,0),MATCH($B$4,'Model - Total 1'!$C$311:$BP$311,0)),S292)</f>
        <v>1.4800016260222473</v>
      </c>
      <c r="T293" s="17">
        <f t="shared" si="812"/>
        <v>1</v>
      </c>
      <c r="U293" s="17">
        <f t="shared" si="813"/>
        <v>6.9372434426581775E-3</v>
      </c>
      <c r="V293" s="40">
        <f t="shared" si="799"/>
        <v>1.3874486885316355E-2</v>
      </c>
    </row>
    <row r="294" spans="7:22" x14ac:dyDescent="0.3">
      <c r="G294" s="19">
        <f t="shared" si="838"/>
        <v>104</v>
      </c>
      <c r="H294" s="2" t="s">
        <v>519</v>
      </c>
      <c r="I294" s="17">
        <f t="shared" ref="I294:K294" si="902">I293</f>
        <v>2.9405363198156897E-2</v>
      </c>
      <c r="J294" s="17">
        <f t="shared" si="902"/>
        <v>0.9932704339948355</v>
      </c>
      <c r="K294" s="17">
        <f t="shared" si="902"/>
        <v>0.63319098063659363</v>
      </c>
      <c r="L294" s="17">
        <f t="shared" ref="L294" si="903">L293</f>
        <v>1.2800999142227278</v>
      </c>
      <c r="M294" s="17">
        <f t="shared" ref="M294" si="904">M293</f>
        <v>1</v>
      </c>
      <c r="N294" s="17">
        <f t="shared" si="810"/>
        <v>1</v>
      </c>
      <c r="O294" s="17">
        <f t="shared" si="811"/>
        <v>0.94526225924720253</v>
      </c>
      <c r="P294" s="17">
        <f t="shared" si="811"/>
        <v>0.85803092515146839</v>
      </c>
      <c r="Q294" s="17">
        <f>IFERROR(INDEX('Model - Total 1'!EMBLEMFac20Fac23,MATCH(H294,'Model - Total 1'!$H$186:$H$306,0),MATCH($D$5,'Model - Total 1'!$C$185:$F$185,0)),Q293)</f>
        <v>0.24053207707224095</v>
      </c>
      <c r="R294" s="17">
        <f t="shared" si="803"/>
        <v>1.0149013653641263</v>
      </c>
      <c r="S294" s="17">
        <f>IFERROR(INDEX('Model - Total 1'!EMBLEMFac18Fac23,MATCH(H294,'Model - Total 1'!$BR$312:$BR$432,0),MATCH($B$4,'Model - Total 1'!$C$311:$BP$311,0)),S293)</f>
        <v>1.4800016260222473</v>
      </c>
      <c r="T294" s="17">
        <f t="shared" si="812"/>
        <v>1</v>
      </c>
      <c r="U294" s="17">
        <f t="shared" si="813"/>
        <v>6.9372434426581775E-3</v>
      </c>
      <c r="V294" s="40">
        <f t="shared" si="799"/>
        <v>1.3874486885316355E-2</v>
      </c>
    </row>
    <row r="295" spans="7:22" x14ac:dyDescent="0.3">
      <c r="G295" s="19">
        <f t="shared" si="838"/>
        <v>104</v>
      </c>
      <c r="H295" s="2" t="s">
        <v>520</v>
      </c>
      <c r="I295" s="17">
        <f t="shared" ref="I295:K295" si="905">I294</f>
        <v>2.9405363198156897E-2</v>
      </c>
      <c r="J295" s="17">
        <f t="shared" si="905"/>
        <v>0.9932704339948355</v>
      </c>
      <c r="K295" s="17">
        <f t="shared" si="905"/>
        <v>0.63319098063659363</v>
      </c>
      <c r="L295" s="17">
        <f t="shared" ref="L295" si="906">L294</f>
        <v>1.2800999142227278</v>
      </c>
      <c r="M295" s="17">
        <f t="shared" ref="M295" si="907">M294</f>
        <v>1</v>
      </c>
      <c r="N295" s="17">
        <f t="shared" si="810"/>
        <v>1</v>
      </c>
      <c r="O295" s="17">
        <f t="shared" si="811"/>
        <v>0.94526225924720253</v>
      </c>
      <c r="P295" s="17">
        <f t="shared" si="811"/>
        <v>0.85803092515146839</v>
      </c>
      <c r="Q295" s="17">
        <f>IFERROR(INDEX('Model - Total 1'!EMBLEMFac20Fac23,MATCH(H295,'Model - Total 1'!$H$186:$H$306,0),MATCH($D$5,'Model - Total 1'!$C$185:$F$185,0)),Q294)</f>
        <v>0.24053207707224095</v>
      </c>
      <c r="R295" s="17">
        <f t="shared" si="803"/>
        <v>1.0149013653641263</v>
      </c>
      <c r="S295" s="17">
        <f>IFERROR(INDEX('Model - Total 1'!EMBLEMFac18Fac23,MATCH(H295,'Model - Total 1'!$BR$312:$BR$432,0),MATCH($B$4,'Model - Total 1'!$C$311:$BP$311,0)),S294)</f>
        <v>1.4800016260222473</v>
      </c>
      <c r="T295" s="17">
        <f t="shared" si="812"/>
        <v>1</v>
      </c>
      <c r="U295" s="17">
        <f t="shared" si="813"/>
        <v>6.9372434426581775E-3</v>
      </c>
      <c r="V295" s="40">
        <f t="shared" si="799"/>
        <v>1.3874486885316355E-2</v>
      </c>
    </row>
    <row r="296" spans="7:22" x14ac:dyDescent="0.3">
      <c r="G296" s="19">
        <f t="shared" si="838"/>
        <v>104</v>
      </c>
      <c r="H296" s="2" t="s">
        <v>521</v>
      </c>
      <c r="I296" s="17">
        <f t="shared" ref="I296:K296" si="908">I295</f>
        <v>2.9405363198156897E-2</v>
      </c>
      <c r="J296" s="17">
        <f t="shared" si="908"/>
        <v>0.9932704339948355</v>
      </c>
      <c r="K296" s="17">
        <f t="shared" si="908"/>
        <v>0.63319098063659363</v>
      </c>
      <c r="L296" s="17">
        <f t="shared" ref="L296" si="909">L295</f>
        <v>1.2800999142227278</v>
      </c>
      <c r="M296" s="17">
        <f t="shared" ref="M296" si="910">M295</f>
        <v>1</v>
      </c>
      <c r="N296" s="17">
        <f t="shared" si="810"/>
        <v>1</v>
      </c>
      <c r="O296" s="17">
        <f t="shared" si="811"/>
        <v>0.94526225924720253</v>
      </c>
      <c r="P296" s="17">
        <f t="shared" si="811"/>
        <v>0.85803092515146839</v>
      </c>
      <c r="Q296" s="17">
        <f>IFERROR(INDEX('Model - Total 1'!EMBLEMFac20Fac23,MATCH(H296,'Model - Total 1'!$H$186:$H$306,0),MATCH($D$5,'Model - Total 1'!$C$185:$F$185,0)),Q295)</f>
        <v>0.24053207707224095</v>
      </c>
      <c r="R296" s="17">
        <f t="shared" si="803"/>
        <v>1.0149013653641263</v>
      </c>
      <c r="S296" s="17">
        <f>IFERROR(INDEX('Model - Total 1'!EMBLEMFac18Fac23,MATCH(H296,'Model - Total 1'!$BR$312:$BR$432,0),MATCH($B$4,'Model - Total 1'!$C$311:$BP$311,0)),S295)</f>
        <v>1.4800016260222473</v>
      </c>
      <c r="T296" s="17">
        <f t="shared" si="812"/>
        <v>1</v>
      </c>
      <c r="U296" s="17">
        <f t="shared" si="813"/>
        <v>6.9372434426581775E-3</v>
      </c>
      <c r="V296" s="40">
        <f t="shared" si="799"/>
        <v>1.3874486885316355E-2</v>
      </c>
    </row>
    <row r="297" spans="7:22" x14ac:dyDescent="0.3">
      <c r="G297" s="19">
        <f t="shared" si="838"/>
        <v>104</v>
      </c>
      <c r="H297" s="2" t="s">
        <v>522</v>
      </c>
      <c r="I297" s="17">
        <f t="shared" ref="I297:K297" si="911">I296</f>
        <v>2.9405363198156897E-2</v>
      </c>
      <c r="J297" s="17">
        <f t="shared" si="911"/>
        <v>0.9932704339948355</v>
      </c>
      <c r="K297" s="17">
        <f t="shared" si="911"/>
        <v>0.63319098063659363</v>
      </c>
      <c r="L297" s="17">
        <f t="shared" ref="L297" si="912">L296</f>
        <v>1.2800999142227278</v>
      </c>
      <c r="M297" s="17">
        <f t="shared" ref="M297" si="913">M296</f>
        <v>1</v>
      </c>
      <c r="N297" s="17">
        <f t="shared" si="810"/>
        <v>1</v>
      </c>
      <c r="O297" s="17">
        <f t="shared" si="811"/>
        <v>0.94526225924720253</v>
      </c>
      <c r="P297" s="17">
        <f t="shared" si="811"/>
        <v>0.85803092515146839</v>
      </c>
      <c r="Q297" s="17">
        <f>IFERROR(INDEX('Model - Total 1'!EMBLEMFac20Fac23,MATCH(H297,'Model - Total 1'!$H$186:$H$306,0),MATCH($D$5,'Model - Total 1'!$C$185:$F$185,0)),Q296)</f>
        <v>0.24053207707224095</v>
      </c>
      <c r="R297" s="17">
        <f t="shared" si="803"/>
        <v>1.0149013653641263</v>
      </c>
      <c r="S297" s="17">
        <f>IFERROR(INDEX('Model - Total 1'!EMBLEMFac18Fac23,MATCH(H297,'Model - Total 1'!$BR$312:$BR$432,0),MATCH($B$4,'Model - Total 1'!$C$311:$BP$311,0)),S296)</f>
        <v>1.4800016260222473</v>
      </c>
      <c r="T297" s="17">
        <f t="shared" si="812"/>
        <v>1</v>
      </c>
      <c r="U297" s="17">
        <f t="shared" si="813"/>
        <v>6.9372434426581775E-3</v>
      </c>
      <c r="V297" s="40">
        <f t="shared" si="799"/>
        <v>1.3874486885316355E-2</v>
      </c>
    </row>
    <row r="298" spans="7:22" x14ac:dyDescent="0.3">
      <c r="G298" s="19">
        <f t="shared" si="838"/>
        <v>104</v>
      </c>
      <c r="H298" s="2" t="s">
        <v>523</v>
      </c>
      <c r="I298" s="17">
        <f t="shared" ref="I298:K298" si="914">I297</f>
        <v>2.9405363198156897E-2</v>
      </c>
      <c r="J298" s="17">
        <f t="shared" si="914"/>
        <v>0.9932704339948355</v>
      </c>
      <c r="K298" s="17">
        <f t="shared" si="914"/>
        <v>0.63319098063659363</v>
      </c>
      <c r="L298" s="17">
        <f t="shared" ref="L298" si="915">L297</f>
        <v>1.2800999142227278</v>
      </c>
      <c r="M298" s="17">
        <f t="shared" ref="M298" si="916">M297</f>
        <v>1</v>
      </c>
      <c r="N298" s="17">
        <f t="shared" si="810"/>
        <v>1</v>
      </c>
      <c r="O298" s="17">
        <f t="shared" si="811"/>
        <v>0.94526225924720253</v>
      </c>
      <c r="P298" s="17">
        <f t="shared" si="811"/>
        <v>0.85803092515146839</v>
      </c>
      <c r="Q298" s="17">
        <f>IFERROR(INDEX('Model - Total 1'!EMBLEMFac20Fac23,MATCH(H298,'Model - Total 1'!$H$186:$H$306,0),MATCH($D$5,'Model - Total 1'!$C$185:$F$185,0)),Q297)</f>
        <v>0.24053207707224095</v>
      </c>
      <c r="R298" s="17">
        <f t="shared" si="803"/>
        <v>1.0149013653641263</v>
      </c>
      <c r="S298" s="17">
        <f>IFERROR(INDEX('Model - Total 1'!EMBLEMFac18Fac23,MATCH(H298,'Model - Total 1'!$BR$312:$BR$432,0),MATCH($B$4,'Model - Total 1'!$C$311:$BP$311,0)),S297)</f>
        <v>1.4800016260222473</v>
      </c>
      <c r="T298" s="17">
        <f t="shared" si="812"/>
        <v>1</v>
      </c>
      <c r="U298" s="17">
        <f t="shared" si="813"/>
        <v>6.9372434426581775E-3</v>
      </c>
      <c r="V298" s="40">
        <f t="shared" si="799"/>
        <v>1.3874486885316355E-2</v>
      </c>
    </row>
    <row r="299" spans="7:22" x14ac:dyDescent="0.3">
      <c r="G299" s="19">
        <f t="shared" si="838"/>
        <v>104</v>
      </c>
      <c r="H299" s="2" t="s">
        <v>524</v>
      </c>
      <c r="I299" s="17">
        <f t="shared" ref="I299:K299" si="917">I298</f>
        <v>2.9405363198156897E-2</v>
      </c>
      <c r="J299" s="17">
        <f t="shared" si="917"/>
        <v>0.9932704339948355</v>
      </c>
      <c r="K299" s="17">
        <f t="shared" si="917"/>
        <v>0.63319098063659363</v>
      </c>
      <c r="L299" s="17">
        <f t="shared" ref="L299" si="918">L298</f>
        <v>1.2800999142227278</v>
      </c>
      <c r="M299" s="17">
        <f t="shared" ref="M299" si="919">M298</f>
        <v>1</v>
      </c>
      <c r="N299" s="17">
        <f t="shared" si="810"/>
        <v>1</v>
      </c>
      <c r="O299" s="17">
        <f t="shared" si="811"/>
        <v>0.94526225924720253</v>
      </c>
      <c r="P299" s="17">
        <f t="shared" si="811"/>
        <v>0.85803092515146839</v>
      </c>
      <c r="Q299" s="17">
        <f>IFERROR(INDEX('Model - Total 1'!EMBLEMFac20Fac23,MATCH(H299,'Model - Total 1'!$H$186:$H$306,0),MATCH($D$5,'Model - Total 1'!$C$185:$F$185,0)),Q298)</f>
        <v>0.24053207707224095</v>
      </c>
      <c r="R299" s="17">
        <f t="shared" si="803"/>
        <v>1.0149013653641263</v>
      </c>
      <c r="S299" s="17">
        <f>IFERROR(INDEX('Model - Total 1'!EMBLEMFac18Fac23,MATCH(H299,'Model - Total 1'!$BR$312:$BR$432,0),MATCH($B$4,'Model - Total 1'!$C$311:$BP$311,0)),S298)</f>
        <v>1.4800016260222473</v>
      </c>
      <c r="T299" s="17">
        <f t="shared" si="812"/>
        <v>1</v>
      </c>
      <c r="U299" s="17">
        <f t="shared" si="813"/>
        <v>6.9372434426581775E-3</v>
      </c>
      <c r="V299" s="40">
        <f t="shared" si="799"/>
        <v>1.3874486885316355E-2</v>
      </c>
    </row>
    <row r="300" spans="7:22" x14ac:dyDescent="0.3">
      <c r="G300" s="19">
        <f t="shared" si="838"/>
        <v>104</v>
      </c>
      <c r="H300" s="2" t="s">
        <v>525</v>
      </c>
      <c r="I300" s="17">
        <f t="shared" ref="I300:K300" si="920">I299</f>
        <v>2.9405363198156897E-2</v>
      </c>
      <c r="J300" s="17">
        <f t="shared" si="920"/>
        <v>0.9932704339948355</v>
      </c>
      <c r="K300" s="17">
        <f t="shared" si="920"/>
        <v>0.63319098063659363</v>
      </c>
      <c r="L300" s="17">
        <f t="shared" ref="L300" si="921">L299</f>
        <v>1.2800999142227278</v>
      </c>
      <c r="M300" s="17">
        <f t="shared" ref="M300" si="922">M299</f>
        <v>1</v>
      </c>
      <c r="N300" s="17">
        <f t="shared" si="810"/>
        <v>1</v>
      </c>
      <c r="O300" s="17">
        <f t="shared" si="811"/>
        <v>0.94526225924720253</v>
      </c>
      <c r="P300" s="17">
        <f t="shared" si="811"/>
        <v>0.85803092515146839</v>
      </c>
      <c r="Q300" s="17">
        <f>IFERROR(INDEX('Model - Total 1'!EMBLEMFac20Fac23,MATCH(H300,'Model - Total 1'!$H$186:$H$306,0),MATCH($D$5,'Model - Total 1'!$C$185:$F$185,0)),Q299)</f>
        <v>0.24053207707224095</v>
      </c>
      <c r="R300" s="17">
        <f t="shared" si="803"/>
        <v>1.0149013653641263</v>
      </c>
      <c r="S300" s="17">
        <f>IFERROR(INDEX('Model - Total 1'!EMBLEMFac18Fac23,MATCH(H300,'Model - Total 1'!$BR$312:$BR$432,0),MATCH($B$4,'Model - Total 1'!$C$311:$BP$311,0)),S299)</f>
        <v>1.4800016260222473</v>
      </c>
      <c r="T300" s="17">
        <f t="shared" si="812"/>
        <v>1</v>
      </c>
      <c r="U300" s="17">
        <f t="shared" si="813"/>
        <v>6.9372434426581775E-3</v>
      </c>
      <c r="V300" s="40">
        <f t="shared" si="799"/>
        <v>1.3874486885316355E-2</v>
      </c>
    </row>
    <row r="301" spans="7:22" x14ac:dyDescent="0.3">
      <c r="G301" s="19">
        <f t="shared" si="838"/>
        <v>104</v>
      </c>
      <c r="H301" s="2" t="s">
        <v>526</v>
      </c>
      <c r="I301" s="17">
        <f t="shared" ref="I301:K301" si="923">I300</f>
        <v>2.9405363198156897E-2</v>
      </c>
      <c r="J301" s="17">
        <f t="shared" si="923"/>
        <v>0.9932704339948355</v>
      </c>
      <c r="K301" s="17">
        <f t="shared" si="923"/>
        <v>0.63319098063659363</v>
      </c>
      <c r="L301" s="17">
        <f t="shared" ref="L301" si="924">L300</f>
        <v>1.2800999142227278</v>
      </c>
      <c r="M301" s="17">
        <f t="shared" ref="M301" si="925">M300</f>
        <v>1</v>
      </c>
      <c r="N301" s="17">
        <f t="shared" si="810"/>
        <v>1</v>
      </c>
      <c r="O301" s="17">
        <f t="shared" si="811"/>
        <v>0.94526225924720253</v>
      </c>
      <c r="P301" s="17">
        <f t="shared" si="811"/>
        <v>0.85803092515146839</v>
      </c>
      <c r="Q301" s="17">
        <f>IFERROR(INDEX('Model - Total 1'!EMBLEMFac20Fac23,MATCH(H301,'Model - Total 1'!$H$186:$H$306,0),MATCH($D$5,'Model - Total 1'!$C$185:$F$185,0)),Q300)</f>
        <v>0.24053207707224095</v>
      </c>
      <c r="R301" s="17">
        <f t="shared" si="803"/>
        <v>1.0149013653641263</v>
      </c>
      <c r="S301" s="17">
        <f>IFERROR(INDEX('Model - Total 1'!EMBLEMFac18Fac23,MATCH(H301,'Model - Total 1'!$BR$312:$BR$432,0),MATCH($B$4,'Model - Total 1'!$C$311:$BP$311,0)),S300)</f>
        <v>1.4800016260222473</v>
      </c>
      <c r="T301" s="17">
        <f t="shared" si="812"/>
        <v>1</v>
      </c>
      <c r="U301" s="17">
        <f t="shared" si="813"/>
        <v>6.9372434426581775E-3</v>
      </c>
      <c r="V301" s="40">
        <f t="shared" si="799"/>
        <v>1.3874486885316355E-2</v>
      </c>
    </row>
    <row r="302" spans="7:22" x14ac:dyDescent="0.3">
      <c r="G302" s="19">
        <f t="shared" si="838"/>
        <v>104</v>
      </c>
      <c r="H302" s="2" t="s">
        <v>527</v>
      </c>
      <c r="I302" s="17">
        <f t="shared" ref="I302:K302" si="926">I301</f>
        <v>2.9405363198156897E-2</v>
      </c>
      <c r="J302" s="17">
        <f t="shared" si="926"/>
        <v>0.9932704339948355</v>
      </c>
      <c r="K302" s="17">
        <f t="shared" si="926"/>
        <v>0.63319098063659363</v>
      </c>
      <c r="L302" s="17">
        <f t="shared" ref="L302" si="927">L301</f>
        <v>1.2800999142227278</v>
      </c>
      <c r="M302" s="17">
        <f t="shared" ref="M302" si="928">M301</f>
        <v>1</v>
      </c>
      <c r="N302" s="17">
        <f t="shared" si="810"/>
        <v>1</v>
      </c>
      <c r="O302" s="17">
        <f t="shared" si="811"/>
        <v>0.94526225924720253</v>
      </c>
      <c r="P302" s="17">
        <f t="shared" si="811"/>
        <v>0.85803092515146839</v>
      </c>
      <c r="Q302" s="17">
        <f>IFERROR(INDEX('Model - Total 1'!EMBLEMFac20Fac23,MATCH(H302,'Model - Total 1'!$H$186:$H$306,0),MATCH($D$5,'Model - Total 1'!$C$185:$F$185,0)),Q301)</f>
        <v>0.24053207707224095</v>
      </c>
      <c r="R302" s="17">
        <f t="shared" si="803"/>
        <v>1.0149013653641263</v>
      </c>
      <c r="S302" s="17">
        <f>IFERROR(INDEX('Model - Total 1'!EMBLEMFac18Fac23,MATCH(H302,'Model - Total 1'!$BR$312:$BR$432,0),MATCH($B$4,'Model - Total 1'!$C$311:$BP$311,0)),S301)</f>
        <v>1.4800016260222473</v>
      </c>
      <c r="T302" s="17">
        <f t="shared" si="812"/>
        <v>1</v>
      </c>
      <c r="U302" s="17">
        <f t="shared" si="813"/>
        <v>6.9372434426581775E-3</v>
      </c>
      <c r="V302" s="40">
        <f t="shared" si="799"/>
        <v>1.3874486885316355E-2</v>
      </c>
    </row>
    <row r="303" spans="7:22" x14ac:dyDescent="0.3">
      <c r="G303" s="19">
        <f t="shared" si="838"/>
        <v>104</v>
      </c>
      <c r="H303" s="2" t="s">
        <v>528</v>
      </c>
      <c r="I303" s="17">
        <f t="shared" ref="I303:K303" si="929">I302</f>
        <v>2.9405363198156897E-2</v>
      </c>
      <c r="J303" s="17">
        <f t="shared" si="929"/>
        <v>0.9932704339948355</v>
      </c>
      <c r="K303" s="17">
        <f t="shared" si="929"/>
        <v>0.63319098063659363</v>
      </c>
      <c r="L303" s="17">
        <f t="shared" ref="L303" si="930">L302</f>
        <v>1.2800999142227278</v>
      </c>
      <c r="M303" s="17">
        <f t="shared" ref="M303" si="931">M302</f>
        <v>1</v>
      </c>
      <c r="N303" s="17">
        <f t="shared" si="810"/>
        <v>1</v>
      </c>
      <c r="O303" s="17">
        <f t="shared" si="811"/>
        <v>0.94526225924720253</v>
      </c>
      <c r="P303" s="17">
        <f t="shared" si="811"/>
        <v>0.85803092515146839</v>
      </c>
      <c r="Q303" s="17">
        <f>IFERROR(INDEX('Model - Total 1'!EMBLEMFac20Fac23,MATCH(H303,'Model - Total 1'!$H$186:$H$306,0),MATCH($D$5,'Model - Total 1'!$C$185:$F$185,0)),Q302)</f>
        <v>0.24053207707224095</v>
      </c>
      <c r="R303" s="17">
        <f t="shared" si="803"/>
        <v>1.0149013653641263</v>
      </c>
      <c r="S303" s="17">
        <f>IFERROR(INDEX('Model - Total 1'!EMBLEMFac18Fac23,MATCH(H303,'Model - Total 1'!$BR$312:$BR$432,0),MATCH($B$4,'Model - Total 1'!$C$311:$BP$311,0)),S302)</f>
        <v>1.4800016260222473</v>
      </c>
      <c r="T303" s="17">
        <f t="shared" si="812"/>
        <v>1</v>
      </c>
      <c r="U303" s="17">
        <f t="shared" si="813"/>
        <v>6.9372434426581775E-3</v>
      </c>
      <c r="V303" s="40">
        <f t="shared" si="799"/>
        <v>1.3874486885316355E-2</v>
      </c>
    </row>
    <row r="304" spans="7:22" x14ac:dyDescent="0.3">
      <c r="G304" s="19">
        <f t="shared" si="838"/>
        <v>105</v>
      </c>
      <c r="H304" s="2" t="s">
        <v>529</v>
      </c>
      <c r="I304" s="17">
        <f t="shared" ref="I304:K304" si="932">I303</f>
        <v>2.9405363198156897E-2</v>
      </c>
      <c r="J304" s="17">
        <f t="shared" si="932"/>
        <v>0.9932704339948355</v>
      </c>
      <c r="K304" s="17">
        <f t="shared" si="932"/>
        <v>0.63319098063659363</v>
      </c>
      <c r="L304" s="17">
        <f t="shared" ref="L304" si="933">L303</f>
        <v>1.2800999142227278</v>
      </c>
      <c r="M304" s="17">
        <f t="shared" ref="M304" si="934">M303</f>
        <v>1</v>
      </c>
      <c r="N304" s="17">
        <f t="shared" si="810"/>
        <v>1</v>
      </c>
      <c r="O304" s="17">
        <f t="shared" si="811"/>
        <v>0.94526225924720253</v>
      </c>
      <c r="P304" s="17">
        <f t="shared" si="811"/>
        <v>0.85803092515146839</v>
      </c>
      <c r="Q304" s="17">
        <f>IFERROR(INDEX('Model - Total 1'!EMBLEMFac20Fac23,MATCH(H304,'Model - Total 1'!$H$186:$H$306,0),MATCH($D$5,'Model - Total 1'!$C$185:$F$185,0)),Q303)</f>
        <v>0.24053207707224095</v>
      </c>
      <c r="R304" s="17">
        <f t="shared" si="803"/>
        <v>1.0149013653641263</v>
      </c>
      <c r="S304" s="17">
        <f>IFERROR(INDEX('Model - Total 1'!EMBLEMFac18Fac23,MATCH(H304,'Model - Total 1'!$BR$312:$BR$432,0),MATCH($B$4,'Model - Total 1'!$C$311:$BP$311,0)),S303)</f>
        <v>1.4800016260222473</v>
      </c>
      <c r="T304" s="17">
        <f t="shared" si="812"/>
        <v>1</v>
      </c>
      <c r="U304" s="17">
        <f t="shared" si="813"/>
        <v>6.9372434426581775E-3</v>
      </c>
      <c r="V304" s="40">
        <f t="shared" si="799"/>
        <v>1.3874486885316355E-2</v>
      </c>
    </row>
    <row r="305" spans="7:22" x14ac:dyDescent="0.3">
      <c r="G305" s="19">
        <f t="shared" si="838"/>
        <v>105</v>
      </c>
      <c r="H305" s="2" t="s">
        <v>530</v>
      </c>
      <c r="I305" s="17">
        <f t="shared" ref="I305:K305" si="935">I304</f>
        <v>2.9405363198156897E-2</v>
      </c>
      <c r="J305" s="17">
        <f t="shared" si="935"/>
        <v>0.9932704339948355</v>
      </c>
      <c r="K305" s="17">
        <f t="shared" si="935"/>
        <v>0.63319098063659363</v>
      </c>
      <c r="L305" s="17">
        <f t="shared" ref="L305" si="936">L304</f>
        <v>1.2800999142227278</v>
      </c>
      <c r="M305" s="17">
        <f t="shared" ref="M305" si="937">M304</f>
        <v>1</v>
      </c>
      <c r="N305" s="17">
        <f t="shared" si="810"/>
        <v>1</v>
      </c>
      <c r="O305" s="17">
        <f t="shared" si="811"/>
        <v>0.94526225924720253</v>
      </c>
      <c r="P305" s="17">
        <f t="shared" si="811"/>
        <v>0.85803092515146839</v>
      </c>
      <c r="Q305" s="17">
        <f>IFERROR(INDEX('Model - Total 1'!EMBLEMFac20Fac23,MATCH(H305,'Model - Total 1'!$H$186:$H$306,0),MATCH($D$5,'Model - Total 1'!$C$185:$F$185,0)),Q304)</f>
        <v>0.24053207707224095</v>
      </c>
      <c r="R305" s="17">
        <f t="shared" si="803"/>
        <v>1.0149013653641263</v>
      </c>
      <c r="S305" s="17">
        <f>IFERROR(INDEX('Model - Total 1'!EMBLEMFac18Fac23,MATCH(H305,'Model - Total 1'!$BR$312:$BR$432,0),MATCH($B$4,'Model - Total 1'!$C$311:$BP$311,0)),S304)</f>
        <v>1.4800016260222473</v>
      </c>
      <c r="T305" s="17">
        <f t="shared" si="812"/>
        <v>1</v>
      </c>
      <c r="U305" s="17">
        <f t="shared" si="813"/>
        <v>6.9372434426581775E-3</v>
      </c>
      <c r="V305" s="40">
        <f t="shared" si="799"/>
        <v>1.3874486885316355E-2</v>
      </c>
    </row>
    <row r="306" spans="7:22" x14ac:dyDescent="0.3">
      <c r="G306" s="19">
        <f t="shared" si="838"/>
        <v>105</v>
      </c>
      <c r="H306" s="2" t="s">
        <v>531</v>
      </c>
      <c r="I306" s="17">
        <f t="shared" ref="I306:K306" si="938">I305</f>
        <v>2.9405363198156897E-2</v>
      </c>
      <c r="J306" s="17">
        <f t="shared" si="938"/>
        <v>0.9932704339948355</v>
      </c>
      <c r="K306" s="17">
        <f t="shared" si="938"/>
        <v>0.63319098063659363</v>
      </c>
      <c r="L306" s="17">
        <f t="shared" ref="L306" si="939">L305</f>
        <v>1.2800999142227278</v>
      </c>
      <c r="M306" s="17">
        <f t="shared" ref="M306" si="940">M305</f>
        <v>1</v>
      </c>
      <c r="N306" s="17">
        <f t="shared" si="810"/>
        <v>1</v>
      </c>
      <c r="O306" s="17">
        <f t="shared" si="811"/>
        <v>0.94526225924720253</v>
      </c>
      <c r="P306" s="17">
        <f t="shared" si="811"/>
        <v>0.85803092515146839</v>
      </c>
      <c r="Q306" s="17">
        <f>IFERROR(INDEX('Model - Total 1'!EMBLEMFac20Fac23,MATCH(H306,'Model - Total 1'!$H$186:$H$306,0),MATCH($D$5,'Model - Total 1'!$C$185:$F$185,0)),Q305)</f>
        <v>0.24053207707224095</v>
      </c>
      <c r="R306" s="17">
        <f t="shared" si="803"/>
        <v>1.0149013653641263</v>
      </c>
      <c r="S306" s="17">
        <f>IFERROR(INDEX('Model - Total 1'!EMBLEMFac18Fac23,MATCH(H306,'Model - Total 1'!$BR$312:$BR$432,0),MATCH($B$4,'Model - Total 1'!$C$311:$BP$311,0)),S305)</f>
        <v>1.4800016260222473</v>
      </c>
      <c r="T306" s="17">
        <f t="shared" si="812"/>
        <v>1</v>
      </c>
      <c r="U306" s="17">
        <f t="shared" si="813"/>
        <v>6.9372434426581775E-3</v>
      </c>
      <c r="V306" s="40">
        <f t="shared" si="799"/>
        <v>1.3874486885316355E-2</v>
      </c>
    </row>
    <row r="307" spans="7:22" x14ac:dyDescent="0.3">
      <c r="G307" s="19">
        <f t="shared" si="838"/>
        <v>105</v>
      </c>
      <c r="H307" s="2" t="s">
        <v>532</v>
      </c>
      <c r="I307" s="17">
        <f t="shared" ref="I307:K307" si="941">I306</f>
        <v>2.9405363198156897E-2</v>
      </c>
      <c r="J307" s="17">
        <f t="shared" si="941"/>
        <v>0.9932704339948355</v>
      </c>
      <c r="K307" s="17">
        <f t="shared" si="941"/>
        <v>0.63319098063659363</v>
      </c>
      <c r="L307" s="17">
        <f t="shared" ref="L307" si="942">L306</f>
        <v>1.2800999142227278</v>
      </c>
      <c r="M307" s="17">
        <f t="shared" ref="M307" si="943">M306</f>
        <v>1</v>
      </c>
      <c r="N307" s="17">
        <f t="shared" si="810"/>
        <v>1</v>
      </c>
      <c r="O307" s="17">
        <f t="shared" si="811"/>
        <v>0.94526225924720253</v>
      </c>
      <c r="P307" s="17">
        <f t="shared" si="811"/>
        <v>0.85803092515146839</v>
      </c>
      <c r="Q307" s="17">
        <f>IFERROR(INDEX('Model - Total 1'!EMBLEMFac20Fac23,MATCH(H307,'Model - Total 1'!$H$186:$H$306,0),MATCH($D$5,'Model - Total 1'!$C$185:$F$185,0)),Q306)</f>
        <v>0.24053207707224095</v>
      </c>
      <c r="R307" s="17">
        <f t="shared" si="803"/>
        <v>1.0149013653641263</v>
      </c>
      <c r="S307" s="17">
        <f>IFERROR(INDEX('Model - Total 1'!EMBLEMFac18Fac23,MATCH(H307,'Model - Total 1'!$BR$312:$BR$432,0),MATCH($B$4,'Model - Total 1'!$C$311:$BP$311,0)),S306)</f>
        <v>1.4800016260222473</v>
      </c>
      <c r="T307" s="17">
        <f t="shared" si="812"/>
        <v>1</v>
      </c>
      <c r="U307" s="17">
        <f t="shared" si="813"/>
        <v>6.9372434426581775E-3</v>
      </c>
      <c r="V307" s="40">
        <f t="shared" si="799"/>
        <v>1.3874486885316355E-2</v>
      </c>
    </row>
    <row r="308" spans="7:22" x14ac:dyDescent="0.3">
      <c r="G308" s="19">
        <f t="shared" si="838"/>
        <v>105</v>
      </c>
      <c r="H308" s="2" t="s">
        <v>533</v>
      </c>
      <c r="I308" s="17">
        <f t="shared" ref="I308:K308" si="944">I307</f>
        <v>2.9405363198156897E-2</v>
      </c>
      <c r="J308" s="17">
        <f t="shared" si="944"/>
        <v>0.9932704339948355</v>
      </c>
      <c r="K308" s="17">
        <f t="shared" si="944"/>
        <v>0.63319098063659363</v>
      </c>
      <c r="L308" s="17">
        <f t="shared" ref="L308" si="945">L307</f>
        <v>1.2800999142227278</v>
      </c>
      <c r="M308" s="17">
        <f t="shared" ref="M308" si="946">M307</f>
        <v>1</v>
      </c>
      <c r="N308" s="17">
        <f t="shared" si="810"/>
        <v>1</v>
      </c>
      <c r="O308" s="17">
        <f t="shared" si="811"/>
        <v>0.94526225924720253</v>
      </c>
      <c r="P308" s="17">
        <f t="shared" si="811"/>
        <v>0.85803092515146839</v>
      </c>
      <c r="Q308" s="17">
        <f>IFERROR(INDEX('Model - Total 1'!EMBLEMFac20Fac23,MATCH(H308,'Model - Total 1'!$H$186:$H$306,0),MATCH($D$5,'Model - Total 1'!$C$185:$F$185,0)),Q307)</f>
        <v>0.24053207707224095</v>
      </c>
      <c r="R308" s="17">
        <f t="shared" si="803"/>
        <v>1.0149013653641263</v>
      </c>
      <c r="S308" s="17">
        <f>IFERROR(INDEX('Model - Total 1'!EMBLEMFac18Fac23,MATCH(H308,'Model - Total 1'!$BR$312:$BR$432,0),MATCH($B$4,'Model - Total 1'!$C$311:$BP$311,0)),S307)</f>
        <v>1.4800016260222473</v>
      </c>
      <c r="T308" s="17">
        <f t="shared" si="812"/>
        <v>1</v>
      </c>
      <c r="U308" s="17">
        <f t="shared" si="813"/>
        <v>6.9372434426581775E-3</v>
      </c>
      <c r="V308" s="40">
        <f t="shared" si="799"/>
        <v>1.3874486885316355E-2</v>
      </c>
    </row>
    <row r="309" spans="7:22" x14ac:dyDescent="0.3">
      <c r="G309" s="19">
        <f t="shared" si="838"/>
        <v>105</v>
      </c>
      <c r="H309" s="2" t="s">
        <v>534</v>
      </c>
      <c r="I309" s="17">
        <f t="shared" ref="I309:K309" si="947">I308</f>
        <v>2.9405363198156897E-2</v>
      </c>
      <c r="J309" s="17">
        <f t="shared" si="947"/>
        <v>0.9932704339948355</v>
      </c>
      <c r="K309" s="17">
        <f t="shared" si="947"/>
        <v>0.63319098063659363</v>
      </c>
      <c r="L309" s="17">
        <f t="shared" ref="L309" si="948">L308</f>
        <v>1.2800999142227278</v>
      </c>
      <c r="M309" s="17">
        <f t="shared" ref="M309" si="949">M308</f>
        <v>1</v>
      </c>
      <c r="N309" s="17">
        <f t="shared" si="810"/>
        <v>1</v>
      </c>
      <c r="O309" s="17">
        <f t="shared" si="811"/>
        <v>0.94526225924720253</v>
      </c>
      <c r="P309" s="17">
        <f t="shared" si="811"/>
        <v>0.85803092515146839</v>
      </c>
      <c r="Q309" s="17">
        <f>IFERROR(INDEX('Model - Total 1'!EMBLEMFac20Fac23,MATCH(H309,'Model - Total 1'!$H$186:$H$306,0),MATCH($D$5,'Model - Total 1'!$C$185:$F$185,0)),Q308)</f>
        <v>0.24053207707224095</v>
      </c>
      <c r="R309" s="17">
        <f t="shared" si="803"/>
        <v>1.0149013653641263</v>
      </c>
      <c r="S309" s="17">
        <f>IFERROR(INDEX('Model - Total 1'!EMBLEMFac18Fac23,MATCH(H309,'Model - Total 1'!$BR$312:$BR$432,0),MATCH($B$4,'Model - Total 1'!$C$311:$BP$311,0)),S308)</f>
        <v>1.4800016260222473</v>
      </c>
      <c r="T309" s="17">
        <f t="shared" si="812"/>
        <v>1</v>
      </c>
      <c r="U309" s="17">
        <f t="shared" si="813"/>
        <v>6.9372434426581775E-3</v>
      </c>
      <c r="V309" s="40">
        <f t="shared" si="799"/>
        <v>1.3874486885316355E-2</v>
      </c>
    </row>
    <row r="310" spans="7:22" x14ac:dyDescent="0.3">
      <c r="G310" s="19">
        <f t="shared" si="838"/>
        <v>105</v>
      </c>
      <c r="H310" s="2" t="s">
        <v>535</v>
      </c>
      <c r="I310" s="17">
        <f t="shared" ref="I310:K310" si="950">I309</f>
        <v>2.9405363198156897E-2</v>
      </c>
      <c r="J310" s="17">
        <f t="shared" si="950"/>
        <v>0.9932704339948355</v>
      </c>
      <c r="K310" s="17">
        <f t="shared" si="950"/>
        <v>0.63319098063659363</v>
      </c>
      <c r="L310" s="17">
        <f t="shared" ref="L310" si="951">L309</f>
        <v>1.2800999142227278</v>
      </c>
      <c r="M310" s="17">
        <f t="shared" ref="M310" si="952">M309</f>
        <v>1</v>
      </c>
      <c r="N310" s="17">
        <f t="shared" si="810"/>
        <v>1</v>
      </c>
      <c r="O310" s="17">
        <f t="shared" si="811"/>
        <v>0.94526225924720253</v>
      </c>
      <c r="P310" s="17">
        <f t="shared" si="811"/>
        <v>0.85803092515146839</v>
      </c>
      <c r="Q310" s="17">
        <f>IFERROR(INDEX('Model - Total 1'!EMBLEMFac20Fac23,MATCH(H310,'Model - Total 1'!$H$186:$H$306,0),MATCH($D$5,'Model - Total 1'!$C$185:$F$185,0)),Q309)</f>
        <v>0.24053207707224095</v>
      </c>
      <c r="R310" s="17">
        <f t="shared" si="803"/>
        <v>1.0149013653641263</v>
      </c>
      <c r="S310" s="17">
        <f>IFERROR(INDEX('Model - Total 1'!EMBLEMFac18Fac23,MATCH(H310,'Model - Total 1'!$BR$312:$BR$432,0),MATCH($B$4,'Model - Total 1'!$C$311:$BP$311,0)),S309)</f>
        <v>1.4800016260222473</v>
      </c>
      <c r="T310" s="17">
        <f t="shared" si="812"/>
        <v>1</v>
      </c>
      <c r="U310" s="17">
        <f t="shared" si="813"/>
        <v>6.9372434426581775E-3</v>
      </c>
      <c r="V310" s="40">
        <f t="shared" si="799"/>
        <v>1.3874486885316355E-2</v>
      </c>
    </row>
    <row r="311" spans="7:22" x14ac:dyDescent="0.3">
      <c r="G311" s="19">
        <f t="shared" si="838"/>
        <v>105</v>
      </c>
      <c r="H311" s="2" t="s">
        <v>536</v>
      </c>
      <c r="I311" s="17">
        <f t="shared" ref="I311:K311" si="953">I310</f>
        <v>2.9405363198156897E-2</v>
      </c>
      <c r="J311" s="17">
        <f t="shared" si="953"/>
        <v>0.9932704339948355</v>
      </c>
      <c r="K311" s="17">
        <f t="shared" si="953"/>
        <v>0.63319098063659363</v>
      </c>
      <c r="L311" s="17">
        <f t="shared" ref="L311" si="954">L310</f>
        <v>1.2800999142227278</v>
      </c>
      <c r="M311" s="17">
        <f t="shared" ref="M311" si="955">M310</f>
        <v>1</v>
      </c>
      <c r="N311" s="17">
        <f t="shared" si="810"/>
        <v>1</v>
      </c>
      <c r="O311" s="17">
        <f t="shared" si="811"/>
        <v>0.94526225924720253</v>
      </c>
      <c r="P311" s="17">
        <f t="shared" si="811"/>
        <v>0.85803092515146839</v>
      </c>
      <c r="Q311" s="17">
        <f>IFERROR(INDEX('Model - Total 1'!EMBLEMFac20Fac23,MATCH(H311,'Model - Total 1'!$H$186:$H$306,0),MATCH($D$5,'Model - Total 1'!$C$185:$F$185,0)),Q310)</f>
        <v>0.24053207707224095</v>
      </c>
      <c r="R311" s="17">
        <f t="shared" si="803"/>
        <v>1.0149013653641263</v>
      </c>
      <c r="S311" s="17">
        <f>IFERROR(INDEX('Model - Total 1'!EMBLEMFac18Fac23,MATCH(H311,'Model - Total 1'!$BR$312:$BR$432,0),MATCH($B$4,'Model - Total 1'!$C$311:$BP$311,0)),S310)</f>
        <v>1.4800016260222473</v>
      </c>
      <c r="T311" s="17">
        <f t="shared" si="812"/>
        <v>1</v>
      </c>
      <c r="U311" s="17">
        <f t="shared" si="813"/>
        <v>6.9372434426581775E-3</v>
      </c>
      <c r="V311" s="40">
        <f t="shared" si="799"/>
        <v>1.3874486885316355E-2</v>
      </c>
    </row>
    <row r="312" spans="7:22" x14ac:dyDescent="0.3">
      <c r="G312" s="19">
        <f t="shared" si="838"/>
        <v>105</v>
      </c>
      <c r="H312" s="2" t="s">
        <v>537</v>
      </c>
      <c r="I312" s="17">
        <f t="shared" ref="I312:K312" si="956">I311</f>
        <v>2.9405363198156897E-2</v>
      </c>
      <c r="J312" s="17">
        <f t="shared" si="956"/>
        <v>0.9932704339948355</v>
      </c>
      <c r="K312" s="17">
        <f t="shared" si="956"/>
        <v>0.63319098063659363</v>
      </c>
      <c r="L312" s="17">
        <f t="shared" ref="L312" si="957">L311</f>
        <v>1.2800999142227278</v>
      </c>
      <c r="M312" s="17">
        <f t="shared" ref="M312" si="958">M311</f>
        <v>1</v>
      </c>
      <c r="N312" s="17">
        <f t="shared" si="810"/>
        <v>1</v>
      </c>
      <c r="O312" s="17">
        <f t="shared" si="811"/>
        <v>0.94526225924720253</v>
      </c>
      <c r="P312" s="17">
        <f t="shared" si="811"/>
        <v>0.85803092515146839</v>
      </c>
      <c r="Q312" s="17">
        <f>IFERROR(INDEX('Model - Total 1'!EMBLEMFac20Fac23,MATCH(H312,'Model - Total 1'!$H$186:$H$306,0),MATCH($D$5,'Model - Total 1'!$C$185:$F$185,0)),Q311)</f>
        <v>0.24053207707224095</v>
      </c>
      <c r="R312" s="17">
        <f t="shared" si="803"/>
        <v>1.0149013653641263</v>
      </c>
      <c r="S312" s="17">
        <f>IFERROR(INDEX('Model - Total 1'!EMBLEMFac18Fac23,MATCH(H312,'Model - Total 1'!$BR$312:$BR$432,0),MATCH($B$4,'Model - Total 1'!$C$311:$BP$311,0)),S311)</f>
        <v>1.4800016260222473</v>
      </c>
      <c r="T312" s="17">
        <f t="shared" si="812"/>
        <v>1</v>
      </c>
      <c r="U312" s="17">
        <f t="shared" si="813"/>
        <v>6.9372434426581775E-3</v>
      </c>
      <c r="V312" s="40">
        <f t="shared" si="799"/>
        <v>1.3874486885316355E-2</v>
      </c>
    </row>
    <row r="313" spans="7:22" x14ac:dyDescent="0.3">
      <c r="G313" s="19">
        <f t="shared" si="838"/>
        <v>105</v>
      </c>
      <c r="H313" s="2" t="s">
        <v>538</v>
      </c>
      <c r="I313" s="17">
        <f t="shared" ref="I313:K313" si="959">I312</f>
        <v>2.9405363198156897E-2</v>
      </c>
      <c r="J313" s="17">
        <f t="shared" si="959"/>
        <v>0.9932704339948355</v>
      </c>
      <c r="K313" s="17">
        <f t="shared" si="959"/>
        <v>0.63319098063659363</v>
      </c>
      <c r="L313" s="17">
        <f t="shared" ref="L313" si="960">L312</f>
        <v>1.2800999142227278</v>
      </c>
      <c r="M313" s="17">
        <f t="shared" ref="M313" si="961">M312</f>
        <v>1</v>
      </c>
      <c r="N313" s="17">
        <f t="shared" si="810"/>
        <v>1</v>
      </c>
      <c r="O313" s="17">
        <f t="shared" si="811"/>
        <v>0.94526225924720253</v>
      </c>
      <c r="P313" s="17">
        <f t="shared" si="811"/>
        <v>0.85803092515146839</v>
      </c>
      <c r="Q313" s="17">
        <f>IFERROR(INDEX('Model - Total 1'!EMBLEMFac20Fac23,MATCH(H313,'Model - Total 1'!$H$186:$H$306,0),MATCH($D$5,'Model - Total 1'!$C$185:$F$185,0)),Q312)</f>
        <v>0.24053207707224095</v>
      </c>
      <c r="R313" s="17">
        <f t="shared" si="803"/>
        <v>1.0149013653641263</v>
      </c>
      <c r="S313" s="17">
        <f>IFERROR(INDEX('Model - Total 1'!EMBLEMFac18Fac23,MATCH(H313,'Model - Total 1'!$BR$312:$BR$432,0),MATCH($B$4,'Model - Total 1'!$C$311:$BP$311,0)),S312)</f>
        <v>1.4800016260222473</v>
      </c>
      <c r="T313" s="17">
        <f t="shared" si="812"/>
        <v>1</v>
      </c>
      <c r="U313" s="17">
        <f t="shared" si="813"/>
        <v>6.9372434426581775E-3</v>
      </c>
      <c r="V313" s="40">
        <f t="shared" si="799"/>
        <v>1.3874486885316355E-2</v>
      </c>
    </row>
    <row r="314" spans="7:22" x14ac:dyDescent="0.3">
      <c r="G314" s="19">
        <f t="shared" si="838"/>
        <v>105</v>
      </c>
      <c r="H314" s="2" t="s">
        <v>539</v>
      </c>
      <c r="I314" s="17">
        <f t="shared" ref="I314:K314" si="962">I313</f>
        <v>2.9405363198156897E-2</v>
      </c>
      <c r="J314" s="17">
        <f t="shared" si="962"/>
        <v>0.9932704339948355</v>
      </c>
      <c r="K314" s="17">
        <f t="shared" si="962"/>
        <v>0.63319098063659363</v>
      </c>
      <c r="L314" s="17">
        <f t="shared" ref="L314" si="963">L313</f>
        <v>1.2800999142227278</v>
      </c>
      <c r="M314" s="17">
        <f t="shared" ref="M314" si="964">M313</f>
        <v>1</v>
      </c>
      <c r="N314" s="17">
        <f t="shared" si="810"/>
        <v>1</v>
      </c>
      <c r="O314" s="17">
        <f t="shared" si="811"/>
        <v>0.94526225924720253</v>
      </c>
      <c r="P314" s="17">
        <f t="shared" si="811"/>
        <v>0.85803092515146839</v>
      </c>
      <c r="Q314" s="17">
        <f>IFERROR(INDEX('Model - Total 1'!EMBLEMFac20Fac23,MATCH(H314,'Model - Total 1'!$H$186:$H$306,0),MATCH($D$5,'Model - Total 1'!$C$185:$F$185,0)),Q313)</f>
        <v>0.24053207707224095</v>
      </c>
      <c r="R314" s="17">
        <f t="shared" si="803"/>
        <v>1.0149013653641263</v>
      </c>
      <c r="S314" s="17">
        <f>IFERROR(INDEX('Model - Total 1'!EMBLEMFac18Fac23,MATCH(H314,'Model - Total 1'!$BR$312:$BR$432,0),MATCH($B$4,'Model - Total 1'!$C$311:$BP$311,0)),S313)</f>
        <v>1.4800016260222473</v>
      </c>
      <c r="T314" s="17">
        <f t="shared" si="812"/>
        <v>1</v>
      </c>
      <c r="U314" s="17">
        <f t="shared" si="813"/>
        <v>6.9372434426581775E-3</v>
      </c>
      <c r="V314" s="40">
        <f t="shared" si="799"/>
        <v>1.3874486885316355E-2</v>
      </c>
    </row>
    <row r="315" spans="7:22" x14ac:dyDescent="0.3">
      <c r="G315" s="19">
        <f t="shared" si="838"/>
        <v>105</v>
      </c>
      <c r="H315" s="2" t="s">
        <v>540</v>
      </c>
      <c r="I315" s="17">
        <f t="shared" ref="I315:K315" si="965">I314</f>
        <v>2.9405363198156897E-2</v>
      </c>
      <c r="J315" s="17">
        <f t="shared" si="965"/>
        <v>0.9932704339948355</v>
      </c>
      <c r="K315" s="17">
        <f t="shared" si="965"/>
        <v>0.63319098063659363</v>
      </c>
      <c r="L315" s="17">
        <f t="shared" ref="L315" si="966">L314</f>
        <v>1.2800999142227278</v>
      </c>
      <c r="M315" s="17">
        <f t="shared" ref="M315" si="967">M314</f>
        <v>1</v>
      </c>
      <c r="N315" s="17">
        <f t="shared" si="810"/>
        <v>1</v>
      </c>
      <c r="O315" s="17">
        <f t="shared" si="811"/>
        <v>0.94526225924720253</v>
      </c>
      <c r="P315" s="17">
        <f t="shared" si="811"/>
        <v>0.85803092515146839</v>
      </c>
      <c r="Q315" s="17">
        <f>IFERROR(INDEX('Model - Total 1'!EMBLEMFac20Fac23,MATCH(H315,'Model - Total 1'!$H$186:$H$306,0),MATCH($D$5,'Model - Total 1'!$C$185:$F$185,0)),Q314)</f>
        <v>0.24053207707224095</v>
      </c>
      <c r="R315" s="17">
        <f t="shared" si="803"/>
        <v>1.0149013653641263</v>
      </c>
      <c r="S315" s="17">
        <f>IFERROR(INDEX('Model - Total 1'!EMBLEMFac18Fac23,MATCH(H315,'Model - Total 1'!$BR$312:$BR$432,0),MATCH($B$4,'Model - Total 1'!$C$311:$BP$311,0)),S314)</f>
        <v>1.4800016260222473</v>
      </c>
      <c r="T315" s="17">
        <f t="shared" si="812"/>
        <v>1</v>
      </c>
      <c r="U315" s="17">
        <f t="shared" si="813"/>
        <v>6.9372434426581775E-3</v>
      </c>
      <c r="V315" s="40">
        <f t="shared" si="799"/>
        <v>1.3874486885316355E-2</v>
      </c>
    </row>
    <row r="316" spans="7:22" x14ac:dyDescent="0.3">
      <c r="G316" s="19">
        <f t="shared" si="838"/>
        <v>106</v>
      </c>
      <c r="H316" s="2" t="s">
        <v>541</v>
      </c>
      <c r="I316" s="17">
        <f t="shared" ref="I316:K316" si="968">I315</f>
        <v>2.9405363198156897E-2</v>
      </c>
      <c r="J316" s="17">
        <f t="shared" si="968"/>
        <v>0.9932704339948355</v>
      </c>
      <c r="K316" s="17">
        <f t="shared" si="968"/>
        <v>0.63319098063659363</v>
      </c>
      <c r="L316" s="17">
        <f t="shared" ref="L316" si="969">L315</f>
        <v>1.2800999142227278</v>
      </c>
      <c r="M316" s="17">
        <f t="shared" ref="M316" si="970">M315</f>
        <v>1</v>
      </c>
      <c r="N316" s="17">
        <f t="shared" si="810"/>
        <v>1</v>
      </c>
      <c r="O316" s="17">
        <f t="shared" si="811"/>
        <v>0.94526225924720253</v>
      </c>
      <c r="P316" s="17">
        <f t="shared" si="811"/>
        <v>0.85803092515146839</v>
      </c>
      <c r="Q316" s="17">
        <f>IFERROR(INDEX('Model - Total 1'!EMBLEMFac20Fac23,MATCH(H316,'Model - Total 1'!$H$186:$H$306,0),MATCH($D$5,'Model - Total 1'!$C$185:$F$185,0)),Q315)</f>
        <v>0.24053207707224095</v>
      </c>
      <c r="R316" s="17">
        <f t="shared" si="803"/>
        <v>1.0149013653641263</v>
      </c>
      <c r="S316" s="17">
        <f>IFERROR(INDEX('Model - Total 1'!EMBLEMFac18Fac23,MATCH(H316,'Model - Total 1'!$BR$312:$BR$432,0),MATCH($B$4,'Model - Total 1'!$C$311:$BP$311,0)),S315)</f>
        <v>1.4800016260222473</v>
      </c>
      <c r="T316" s="17">
        <f t="shared" si="812"/>
        <v>1</v>
      </c>
      <c r="U316" s="17">
        <f t="shared" si="813"/>
        <v>6.9372434426581775E-3</v>
      </c>
      <c r="V316" s="40">
        <f t="shared" si="799"/>
        <v>1.3874486885316355E-2</v>
      </c>
    </row>
    <row r="317" spans="7:22" x14ac:dyDescent="0.3">
      <c r="G317" s="19">
        <f t="shared" si="838"/>
        <v>106</v>
      </c>
      <c r="H317" s="2" t="s">
        <v>542</v>
      </c>
      <c r="I317" s="17">
        <f t="shared" ref="I317:K317" si="971">I316</f>
        <v>2.9405363198156897E-2</v>
      </c>
      <c r="J317" s="17">
        <f t="shared" si="971"/>
        <v>0.9932704339948355</v>
      </c>
      <c r="K317" s="17">
        <f t="shared" si="971"/>
        <v>0.63319098063659363</v>
      </c>
      <c r="L317" s="17">
        <f t="shared" ref="L317" si="972">L316</f>
        <v>1.2800999142227278</v>
      </c>
      <c r="M317" s="17">
        <f t="shared" ref="M317" si="973">M316</f>
        <v>1</v>
      </c>
      <c r="N317" s="17">
        <f t="shared" si="810"/>
        <v>1</v>
      </c>
      <c r="O317" s="17">
        <f t="shared" si="811"/>
        <v>0.94526225924720253</v>
      </c>
      <c r="P317" s="17">
        <f t="shared" si="811"/>
        <v>0.85803092515146839</v>
      </c>
      <c r="Q317" s="17">
        <f>IFERROR(INDEX('Model - Total 1'!EMBLEMFac20Fac23,MATCH(H317,'Model - Total 1'!$H$186:$H$306,0),MATCH($D$5,'Model - Total 1'!$C$185:$F$185,0)),Q316)</f>
        <v>0.24053207707224095</v>
      </c>
      <c r="R317" s="17">
        <f t="shared" si="803"/>
        <v>1.0149013653641263</v>
      </c>
      <c r="S317" s="17">
        <f>IFERROR(INDEX('Model - Total 1'!EMBLEMFac18Fac23,MATCH(H317,'Model - Total 1'!$BR$312:$BR$432,0),MATCH($B$4,'Model - Total 1'!$C$311:$BP$311,0)),S316)</f>
        <v>1.4800016260222473</v>
      </c>
      <c r="T317" s="17">
        <f t="shared" si="812"/>
        <v>1</v>
      </c>
      <c r="U317" s="17">
        <f t="shared" si="813"/>
        <v>6.9372434426581775E-3</v>
      </c>
      <c r="V317" s="40">
        <f t="shared" si="799"/>
        <v>1.3874486885316355E-2</v>
      </c>
    </row>
    <row r="318" spans="7:22" x14ac:dyDescent="0.3">
      <c r="G318" s="19">
        <f t="shared" si="838"/>
        <v>106</v>
      </c>
      <c r="H318" s="2" t="s">
        <v>543</v>
      </c>
      <c r="I318" s="17">
        <f t="shared" ref="I318:K318" si="974">I317</f>
        <v>2.9405363198156897E-2</v>
      </c>
      <c r="J318" s="17">
        <f t="shared" si="974"/>
        <v>0.9932704339948355</v>
      </c>
      <c r="K318" s="17">
        <f t="shared" si="974"/>
        <v>0.63319098063659363</v>
      </c>
      <c r="L318" s="17">
        <f t="shared" ref="L318" si="975">L317</f>
        <v>1.2800999142227278</v>
      </c>
      <c r="M318" s="17">
        <f t="shared" ref="M318" si="976">M317</f>
        <v>1</v>
      </c>
      <c r="N318" s="17">
        <f t="shared" si="810"/>
        <v>1</v>
      </c>
      <c r="O318" s="17">
        <f t="shared" si="811"/>
        <v>0.94526225924720253</v>
      </c>
      <c r="P318" s="17">
        <f t="shared" si="811"/>
        <v>0.85803092515146839</v>
      </c>
      <c r="Q318" s="17">
        <f>IFERROR(INDEX('Model - Total 1'!EMBLEMFac20Fac23,MATCH(H318,'Model - Total 1'!$H$186:$H$306,0),MATCH($D$5,'Model - Total 1'!$C$185:$F$185,0)),Q317)</f>
        <v>0.24053207707224095</v>
      </c>
      <c r="R318" s="17">
        <f t="shared" si="803"/>
        <v>1.0149013653641263</v>
      </c>
      <c r="S318" s="17">
        <f>IFERROR(INDEX('Model - Total 1'!EMBLEMFac18Fac23,MATCH(H318,'Model - Total 1'!$BR$312:$BR$432,0),MATCH($B$4,'Model - Total 1'!$C$311:$BP$311,0)),S317)</f>
        <v>1.4800016260222473</v>
      </c>
      <c r="T318" s="17">
        <f t="shared" si="812"/>
        <v>1</v>
      </c>
      <c r="U318" s="17">
        <f t="shared" si="813"/>
        <v>6.9372434426581775E-3</v>
      </c>
      <c r="V318" s="40">
        <f t="shared" si="799"/>
        <v>1.3874486885316355E-2</v>
      </c>
    </row>
    <row r="319" spans="7:22" x14ac:dyDescent="0.3">
      <c r="G319" s="19">
        <f t="shared" si="838"/>
        <v>106</v>
      </c>
      <c r="H319" s="2" t="s">
        <v>544</v>
      </c>
      <c r="I319" s="17">
        <f t="shared" ref="I319:K319" si="977">I318</f>
        <v>2.9405363198156897E-2</v>
      </c>
      <c r="J319" s="17">
        <f t="shared" si="977"/>
        <v>0.9932704339948355</v>
      </c>
      <c r="K319" s="17">
        <f t="shared" si="977"/>
        <v>0.63319098063659363</v>
      </c>
      <c r="L319" s="17">
        <f t="shared" ref="L319" si="978">L318</f>
        <v>1.2800999142227278</v>
      </c>
      <c r="M319" s="17">
        <f t="shared" ref="M319" si="979">M318</f>
        <v>1</v>
      </c>
      <c r="N319" s="17">
        <f t="shared" si="810"/>
        <v>1</v>
      </c>
      <c r="O319" s="17">
        <f t="shared" si="811"/>
        <v>0.94526225924720253</v>
      </c>
      <c r="P319" s="17">
        <f t="shared" si="811"/>
        <v>0.85803092515146839</v>
      </c>
      <c r="Q319" s="17">
        <f>IFERROR(INDEX('Model - Total 1'!EMBLEMFac20Fac23,MATCH(H319,'Model - Total 1'!$H$186:$H$306,0),MATCH($D$5,'Model - Total 1'!$C$185:$F$185,0)),Q318)</f>
        <v>0.24053207707224095</v>
      </c>
      <c r="R319" s="17">
        <f t="shared" si="803"/>
        <v>1.0149013653641263</v>
      </c>
      <c r="S319" s="17">
        <f>IFERROR(INDEX('Model - Total 1'!EMBLEMFac18Fac23,MATCH(H319,'Model - Total 1'!$BR$312:$BR$432,0),MATCH($B$4,'Model - Total 1'!$C$311:$BP$311,0)),S318)</f>
        <v>1.4800016260222473</v>
      </c>
      <c r="T319" s="17">
        <f t="shared" si="812"/>
        <v>1</v>
      </c>
      <c r="U319" s="17">
        <f t="shared" si="813"/>
        <v>6.9372434426581775E-3</v>
      </c>
      <c r="V319" s="40">
        <f t="shared" si="799"/>
        <v>1.3874486885316355E-2</v>
      </c>
    </row>
    <row r="320" spans="7:22" x14ac:dyDescent="0.3">
      <c r="G320" s="19">
        <f t="shared" si="838"/>
        <v>106</v>
      </c>
      <c r="H320" s="2" t="s">
        <v>545</v>
      </c>
      <c r="I320" s="17">
        <f t="shared" ref="I320:K320" si="980">I319</f>
        <v>2.9405363198156897E-2</v>
      </c>
      <c r="J320" s="17">
        <f t="shared" si="980"/>
        <v>0.9932704339948355</v>
      </c>
      <c r="K320" s="17">
        <f t="shared" si="980"/>
        <v>0.63319098063659363</v>
      </c>
      <c r="L320" s="17">
        <f t="shared" ref="L320" si="981">L319</f>
        <v>1.2800999142227278</v>
      </c>
      <c r="M320" s="17">
        <f t="shared" ref="M320" si="982">M319</f>
        <v>1</v>
      </c>
      <c r="N320" s="17">
        <f t="shared" si="810"/>
        <v>1</v>
      </c>
      <c r="O320" s="17">
        <f t="shared" si="811"/>
        <v>0.94526225924720253</v>
      </c>
      <c r="P320" s="17">
        <f t="shared" si="811"/>
        <v>0.85803092515146839</v>
      </c>
      <c r="Q320" s="17">
        <f>IFERROR(INDEX('Model - Total 1'!EMBLEMFac20Fac23,MATCH(H320,'Model - Total 1'!$H$186:$H$306,0),MATCH($D$5,'Model - Total 1'!$C$185:$F$185,0)),Q319)</f>
        <v>0.24053207707224095</v>
      </c>
      <c r="R320" s="17">
        <f t="shared" si="803"/>
        <v>1.0149013653641263</v>
      </c>
      <c r="S320" s="17">
        <f>IFERROR(INDEX('Model - Total 1'!EMBLEMFac18Fac23,MATCH(H320,'Model - Total 1'!$BR$312:$BR$432,0),MATCH($B$4,'Model - Total 1'!$C$311:$BP$311,0)),S319)</f>
        <v>1.4800016260222473</v>
      </c>
      <c r="T320" s="17">
        <f t="shared" si="812"/>
        <v>1</v>
      </c>
      <c r="U320" s="17">
        <f t="shared" si="813"/>
        <v>6.9372434426581775E-3</v>
      </c>
      <c r="V320" s="40">
        <f t="shared" si="799"/>
        <v>1.3874486885316355E-2</v>
      </c>
    </row>
    <row r="321" spans="7:22" x14ac:dyDescent="0.3">
      <c r="G321" s="19">
        <f t="shared" si="838"/>
        <v>106</v>
      </c>
      <c r="H321" s="2" t="s">
        <v>546</v>
      </c>
      <c r="I321" s="17">
        <f t="shared" ref="I321:K321" si="983">I320</f>
        <v>2.9405363198156897E-2</v>
      </c>
      <c r="J321" s="17">
        <f t="shared" si="983"/>
        <v>0.9932704339948355</v>
      </c>
      <c r="K321" s="17">
        <f t="shared" si="983"/>
        <v>0.63319098063659363</v>
      </c>
      <c r="L321" s="17">
        <f t="shared" ref="L321" si="984">L320</f>
        <v>1.2800999142227278</v>
      </c>
      <c r="M321" s="17">
        <f t="shared" ref="M321" si="985">M320</f>
        <v>1</v>
      </c>
      <c r="N321" s="17">
        <f t="shared" si="810"/>
        <v>1</v>
      </c>
      <c r="O321" s="17">
        <f t="shared" si="811"/>
        <v>0.94526225924720253</v>
      </c>
      <c r="P321" s="17">
        <f t="shared" si="811"/>
        <v>0.85803092515146839</v>
      </c>
      <c r="Q321" s="17">
        <f>IFERROR(INDEX('Model - Total 1'!EMBLEMFac20Fac23,MATCH(H321,'Model - Total 1'!$H$186:$H$306,0),MATCH($D$5,'Model - Total 1'!$C$185:$F$185,0)),Q320)</f>
        <v>0.24053207707224095</v>
      </c>
      <c r="R321" s="17">
        <f t="shared" si="803"/>
        <v>1.0149013653641263</v>
      </c>
      <c r="S321" s="17">
        <f>IFERROR(INDEX('Model - Total 1'!EMBLEMFac18Fac23,MATCH(H321,'Model - Total 1'!$BR$312:$BR$432,0),MATCH($B$4,'Model - Total 1'!$C$311:$BP$311,0)),S320)</f>
        <v>1.4800016260222473</v>
      </c>
      <c r="T321" s="17">
        <f t="shared" si="812"/>
        <v>1</v>
      </c>
      <c r="U321" s="17">
        <f t="shared" si="813"/>
        <v>6.9372434426581775E-3</v>
      </c>
      <c r="V321" s="40">
        <f t="shared" si="799"/>
        <v>1.3874486885316355E-2</v>
      </c>
    </row>
    <row r="322" spans="7:22" x14ac:dyDescent="0.3">
      <c r="G322" s="19">
        <f t="shared" si="838"/>
        <v>106</v>
      </c>
      <c r="H322" s="2" t="s">
        <v>547</v>
      </c>
      <c r="I322" s="17">
        <f t="shared" ref="I322:K322" si="986">I321</f>
        <v>2.9405363198156897E-2</v>
      </c>
      <c r="J322" s="17">
        <f t="shared" si="986"/>
        <v>0.9932704339948355</v>
      </c>
      <c r="K322" s="17">
        <f t="shared" si="986"/>
        <v>0.63319098063659363</v>
      </c>
      <c r="L322" s="17">
        <f t="shared" ref="L322" si="987">L321</f>
        <v>1.2800999142227278</v>
      </c>
      <c r="M322" s="17">
        <f t="shared" ref="M322" si="988">M321</f>
        <v>1</v>
      </c>
      <c r="N322" s="17">
        <f t="shared" si="810"/>
        <v>1</v>
      </c>
      <c r="O322" s="17">
        <f t="shared" si="811"/>
        <v>0.94526225924720253</v>
      </c>
      <c r="P322" s="17">
        <f t="shared" si="811"/>
        <v>0.85803092515146839</v>
      </c>
      <c r="Q322" s="17">
        <f>IFERROR(INDEX('Model - Total 1'!EMBLEMFac20Fac23,MATCH(H322,'Model - Total 1'!$H$186:$H$306,0),MATCH($D$5,'Model - Total 1'!$C$185:$F$185,0)),Q321)</f>
        <v>0.24053207707224095</v>
      </c>
      <c r="R322" s="17">
        <f t="shared" si="803"/>
        <v>1.0149013653641263</v>
      </c>
      <c r="S322" s="17">
        <f>IFERROR(INDEX('Model - Total 1'!EMBLEMFac18Fac23,MATCH(H322,'Model - Total 1'!$BR$312:$BR$432,0),MATCH($B$4,'Model - Total 1'!$C$311:$BP$311,0)),S321)</f>
        <v>1.4800016260222473</v>
      </c>
      <c r="T322" s="17">
        <f t="shared" si="812"/>
        <v>1</v>
      </c>
      <c r="U322" s="17">
        <f t="shared" si="813"/>
        <v>6.9372434426581775E-3</v>
      </c>
      <c r="V322" s="40">
        <f t="shared" si="799"/>
        <v>1.3874486885316355E-2</v>
      </c>
    </row>
    <row r="323" spans="7:22" x14ac:dyDescent="0.3">
      <c r="G323" s="19">
        <f t="shared" si="838"/>
        <v>106</v>
      </c>
      <c r="H323" s="2" t="s">
        <v>548</v>
      </c>
      <c r="I323" s="17">
        <f t="shared" ref="I323:K323" si="989">I322</f>
        <v>2.9405363198156897E-2</v>
      </c>
      <c r="J323" s="17">
        <f t="shared" si="989"/>
        <v>0.9932704339948355</v>
      </c>
      <c r="K323" s="17">
        <f t="shared" si="989"/>
        <v>0.63319098063659363</v>
      </c>
      <c r="L323" s="17">
        <f t="shared" ref="L323" si="990">L322</f>
        <v>1.2800999142227278</v>
      </c>
      <c r="M323" s="17">
        <f t="shared" ref="M323" si="991">M322</f>
        <v>1</v>
      </c>
      <c r="N323" s="17">
        <f t="shared" si="810"/>
        <v>1</v>
      </c>
      <c r="O323" s="17">
        <f t="shared" si="811"/>
        <v>0.94526225924720253</v>
      </c>
      <c r="P323" s="17">
        <f t="shared" si="811"/>
        <v>0.85803092515146839</v>
      </c>
      <c r="Q323" s="17">
        <f>IFERROR(INDEX('Model - Total 1'!EMBLEMFac20Fac23,MATCH(H323,'Model - Total 1'!$H$186:$H$306,0),MATCH($D$5,'Model - Total 1'!$C$185:$F$185,0)),Q322)</f>
        <v>0.24053207707224095</v>
      </c>
      <c r="R323" s="17">
        <f t="shared" si="803"/>
        <v>1.0149013653641263</v>
      </c>
      <c r="S323" s="17">
        <f>IFERROR(INDEX('Model - Total 1'!EMBLEMFac18Fac23,MATCH(H323,'Model - Total 1'!$BR$312:$BR$432,0),MATCH($B$4,'Model - Total 1'!$C$311:$BP$311,0)),S322)</f>
        <v>1.4800016260222473</v>
      </c>
      <c r="T323" s="17">
        <f t="shared" si="812"/>
        <v>1</v>
      </c>
      <c r="U323" s="17">
        <f t="shared" si="813"/>
        <v>6.9372434426581775E-3</v>
      </c>
      <c r="V323" s="40">
        <f t="shared" si="799"/>
        <v>1.3874486885316355E-2</v>
      </c>
    </row>
    <row r="324" spans="7:22" x14ac:dyDescent="0.3">
      <c r="G324" s="19">
        <f t="shared" si="838"/>
        <v>106</v>
      </c>
      <c r="H324" s="2" t="s">
        <v>549</v>
      </c>
      <c r="I324" s="17">
        <f t="shared" ref="I324:K324" si="992">I323</f>
        <v>2.9405363198156897E-2</v>
      </c>
      <c r="J324" s="17">
        <f t="shared" si="992"/>
        <v>0.9932704339948355</v>
      </c>
      <c r="K324" s="17">
        <f t="shared" si="992"/>
        <v>0.63319098063659363</v>
      </c>
      <c r="L324" s="17">
        <f t="shared" ref="L324" si="993">L323</f>
        <v>1.2800999142227278</v>
      </c>
      <c r="M324" s="17">
        <f t="shared" ref="M324" si="994">M323</f>
        <v>1</v>
      </c>
      <c r="N324" s="17">
        <f t="shared" si="810"/>
        <v>1</v>
      </c>
      <c r="O324" s="17">
        <f t="shared" si="811"/>
        <v>0.94526225924720253</v>
      </c>
      <c r="P324" s="17">
        <f t="shared" si="811"/>
        <v>0.85803092515146839</v>
      </c>
      <c r="Q324" s="17">
        <f>IFERROR(INDEX('Model - Total 1'!EMBLEMFac20Fac23,MATCH(H324,'Model - Total 1'!$H$186:$H$306,0),MATCH($D$5,'Model - Total 1'!$C$185:$F$185,0)),Q323)</f>
        <v>0.24053207707224095</v>
      </c>
      <c r="R324" s="17">
        <f t="shared" si="803"/>
        <v>1.0149013653641263</v>
      </c>
      <c r="S324" s="17">
        <f>IFERROR(INDEX('Model - Total 1'!EMBLEMFac18Fac23,MATCH(H324,'Model - Total 1'!$BR$312:$BR$432,0),MATCH($B$4,'Model - Total 1'!$C$311:$BP$311,0)),S323)</f>
        <v>1.4800016260222473</v>
      </c>
      <c r="T324" s="17">
        <f t="shared" si="812"/>
        <v>1</v>
      </c>
      <c r="U324" s="17">
        <f t="shared" si="813"/>
        <v>6.9372434426581775E-3</v>
      </c>
      <c r="V324" s="40">
        <f t="shared" si="799"/>
        <v>1.3874486885316355E-2</v>
      </c>
    </row>
    <row r="325" spans="7:22" x14ac:dyDescent="0.3">
      <c r="G325" s="19">
        <f t="shared" si="838"/>
        <v>106</v>
      </c>
      <c r="H325" s="2" t="s">
        <v>550</v>
      </c>
      <c r="I325" s="17">
        <f t="shared" ref="I325:K325" si="995">I324</f>
        <v>2.9405363198156897E-2</v>
      </c>
      <c r="J325" s="17">
        <f t="shared" si="995"/>
        <v>0.9932704339948355</v>
      </c>
      <c r="K325" s="17">
        <f t="shared" si="995"/>
        <v>0.63319098063659363</v>
      </c>
      <c r="L325" s="17">
        <f t="shared" ref="L325" si="996">L324</f>
        <v>1.2800999142227278</v>
      </c>
      <c r="M325" s="17">
        <f t="shared" ref="M325" si="997">M324</f>
        <v>1</v>
      </c>
      <c r="N325" s="17">
        <f t="shared" si="810"/>
        <v>1</v>
      </c>
      <c r="O325" s="17">
        <f t="shared" si="811"/>
        <v>0.94526225924720253</v>
      </c>
      <c r="P325" s="17">
        <f t="shared" si="811"/>
        <v>0.85803092515146839</v>
      </c>
      <c r="Q325" s="17">
        <f>IFERROR(INDEX('Model - Total 1'!EMBLEMFac20Fac23,MATCH(H325,'Model - Total 1'!$H$186:$H$306,0),MATCH($D$5,'Model - Total 1'!$C$185:$F$185,0)),Q324)</f>
        <v>0.24053207707224095</v>
      </c>
      <c r="R325" s="17">
        <f t="shared" si="803"/>
        <v>1.0149013653641263</v>
      </c>
      <c r="S325" s="17">
        <f>IFERROR(INDEX('Model - Total 1'!EMBLEMFac18Fac23,MATCH(H325,'Model - Total 1'!$BR$312:$BR$432,0),MATCH($B$4,'Model - Total 1'!$C$311:$BP$311,0)),S324)</f>
        <v>1.4800016260222473</v>
      </c>
      <c r="T325" s="17">
        <f t="shared" si="812"/>
        <v>1</v>
      </c>
      <c r="U325" s="17">
        <f t="shared" si="813"/>
        <v>6.9372434426581775E-3</v>
      </c>
      <c r="V325" s="40">
        <f t="shared" ref="V325:V363" si="998">U325*2</f>
        <v>1.3874486885316355E-2</v>
      </c>
    </row>
    <row r="326" spans="7:22" x14ac:dyDescent="0.3">
      <c r="G326" s="19">
        <f t="shared" si="838"/>
        <v>106</v>
      </c>
      <c r="H326" s="2" t="s">
        <v>551</v>
      </c>
      <c r="I326" s="17">
        <f t="shared" ref="I326:K326" si="999">I325</f>
        <v>2.9405363198156897E-2</v>
      </c>
      <c r="J326" s="17">
        <f t="shared" si="999"/>
        <v>0.9932704339948355</v>
      </c>
      <c r="K326" s="17">
        <f t="shared" si="999"/>
        <v>0.63319098063659363</v>
      </c>
      <c r="L326" s="17">
        <f t="shared" ref="L326" si="1000">L325</f>
        <v>1.2800999142227278</v>
      </c>
      <c r="M326" s="17">
        <f t="shared" ref="M326" si="1001">M325</f>
        <v>1</v>
      </c>
      <c r="N326" s="17">
        <f t="shared" si="810"/>
        <v>1</v>
      </c>
      <c r="O326" s="17">
        <f t="shared" si="811"/>
        <v>0.94526225924720253</v>
      </c>
      <c r="P326" s="17">
        <f t="shared" si="811"/>
        <v>0.85803092515146839</v>
      </c>
      <c r="Q326" s="17">
        <f>IFERROR(INDEX('Model - Total 1'!EMBLEMFac20Fac23,MATCH(H326,'Model - Total 1'!$H$186:$H$306,0),MATCH($D$5,'Model - Total 1'!$C$185:$F$185,0)),Q325)</f>
        <v>0.24053207707224095</v>
      </c>
      <c r="R326" s="17">
        <f t="shared" ref="R326:R363" si="1002">R325</f>
        <v>1.0149013653641263</v>
      </c>
      <c r="S326" s="17">
        <f>IFERROR(INDEX('Model - Total 1'!EMBLEMFac18Fac23,MATCH(H326,'Model - Total 1'!$BR$312:$BR$432,0),MATCH($B$4,'Model - Total 1'!$C$311:$BP$311,0)),S325)</f>
        <v>1.4800016260222473</v>
      </c>
      <c r="T326" s="17">
        <f t="shared" si="812"/>
        <v>1</v>
      </c>
      <c r="U326" s="17">
        <f t="shared" si="813"/>
        <v>6.9372434426581775E-3</v>
      </c>
      <c r="V326" s="40">
        <f t="shared" si="998"/>
        <v>1.3874486885316355E-2</v>
      </c>
    </row>
    <row r="327" spans="7:22" x14ac:dyDescent="0.3">
      <c r="G327" s="19">
        <f t="shared" si="838"/>
        <v>106</v>
      </c>
      <c r="H327" s="2" t="s">
        <v>552</v>
      </c>
      <c r="I327" s="17">
        <f t="shared" ref="I327:K327" si="1003">I326</f>
        <v>2.9405363198156897E-2</v>
      </c>
      <c r="J327" s="17">
        <f t="shared" si="1003"/>
        <v>0.9932704339948355</v>
      </c>
      <c r="K327" s="17">
        <f t="shared" si="1003"/>
        <v>0.63319098063659363</v>
      </c>
      <c r="L327" s="17">
        <f t="shared" ref="L327" si="1004">L326</f>
        <v>1.2800999142227278</v>
      </c>
      <c r="M327" s="17">
        <f t="shared" ref="M327" si="1005">M326</f>
        <v>1</v>
      </c>
      <c r="N327" s="17">
        <f t="shared" si="810"/>
        <v>1</v>
      </c>
      <c r="O327" s="17">
        <f t="shared" si="811"/>
        <v>0.94526225924720253</v>
      </c>
      <c r="P327" s="17">
        <f t="shared" si="811"/>
        <v>0.85803092515146839</v>
      </c>
      <c r="Q327" s="17">
        <f>IFERROR(INDEX('Model - Total 1'!EMBLEMFac20Fac23,MATCH(H327,'Model - Total 1'!$H$186:$H$306,0),MATCH($D$5,'Model - Total 1'!$C$185:$F$185,0)),Q326)</f>
        <v>0.24053207707224095</v>
      </c>
      <c r="R327" s="17">
        <f t="shared" si="1002"/>
        <v>1.0149013653641263</v>
      </c>
      <c r="S327" s="17">
        <f>IFERROR(INDEX('Model - Total 1'!EMBLEMFac18Fac23,MATCH(H327,'Model - Total 1'!$BR$312:$BR$432,0),MATCH($B$4,'Model - Total 1'!$C$311:$BP$311,0)),S326)</f>
        <v>1.4800016260222473</v>
      </c>
      <c r="T327" s="17">
        <f t="shared" si="812"/>
        <v>1</v>
      </c>
      <c r="U327" s="17">
        <f t="shared" si="813"/>
        <v>6.9372434426581775E-3</v>
      </c>
      <c r="V327" s="40">
        <f t="shared" si="998"/>
        <v>1.3874486885316355E-2</v>
      </c>
    </row>
    <row r="328" spans="7:22" x14ac:dyDescent="0.3">
      <c r="G328" s="19">
        <f t="shared" si="838"/>
        <v>107</v>
      </c>
      <c r="H328" s="2" t="s">
        <v>553</v>
      </c>
      <c r="I328" s="17">
        <f t="shared" ref="I328:K328" si="1006">I327</f>
        <v>2.9405363198156897E-2</v>
      </c>
      <c r="J328" s="17">
        <f t="shared" si="1006"/>
        <v>0.9932704339948355</v>
      </c>
      <c r="K328" s="17">
        <f t="shared" si="1006"/>
        <v>0.63319098063659363</v>
      </c>
      <c r="L328" s="17">
        <f t="shared" ref="L328" si="1007">L327</f>
        <v>1.2800999142227278</v>
      </c>
      <c r="M328" s="17">
        <f t="shared" ref="M328" si="1008">M327</f>
        <v>1</v>
      </c>
      <c r="N328" s="17">
        <f t="shared" ref="N328:N363" si="1009">N327</f>
        <v>1</v>
      </c>
      <c r="O328" s="17">
        <f t="shared" ref="O328:P363" si="1010">O327</f>
        <v>0.94526225924720253</v>
      </c>
      <c r="P328" s="17">
        <f t="shared" si="1010"/>
        <v>0.85803092515146839</v>
      </c>
      <c r="Q328" s="17">
        <f>IFERROR(INDEX('Model - Total 1'!EMBLEMFac20Fac23,MATCH(H328,'Model - Total 1'!$H$186:$H$306,0),MATCH($D$5,'Model - Total 1'!$C$185:$F$185,0)),Q327)</f>
        <v>0.24053207707224095</v>
      </c>
      <c r="R328" s="17">
        <f t="shared" si="1002"/>
        <v>1.0149013653641263</v>
      </c>
      <c r="S328" s="17">
        <f>IFERROR(INDEX('Model - Total 1'!EMBLEMFac18Fac23,MATCH(H328,'Model - Total 1'!$BR$312:$BR$432,0),MATCH($B$4,'Model - Total 1'!$C$311:$BP$311,0)),S327)</f>
        <v>1.4800016260222473</v>
      </c>
      <c r="T328" s="17">
        <f t="shared" ref="T328:T363" si="1011">T327</f>
        <v>1</v>
      </c>
      <c r="U328" s="17">
        <f t="shared" ref="U328:U363" si="1012">PRODUCT(I328:T328)</f>
        <v>6.9372434426581775E-3</v>
      </c>
      <c r="V328" s="40">
        <f t="shared" si="998"/>
        <v>1.3874486885316355E-2</v>
      </c>
    </row>
    <row r="329" spans="7:22" x14ac:dyDescent="0.3">
      <c r="G329" s="19">
        <f t="shared" si="838"/>
        <v>107</v>
      </c>
      <c r="H329" s="2" t="s">
        <v>554</v>
      </c>
      <c r="I329" s="17">
        <f t="shared" ref="I329:K329" si="1013">I328</f>
        <v>2.9405363198156897E-2</v>
      </c>
      <c r="J329" s="17">
        <f t="shared" si="1013"/>
        <v>0.9932704339948355</v>
      </c>
      <c r="K329" s="17">
        <f t="shared" si="1013"/>
        <v>0.63319098063659363</v>
      </c>
      <c r="L329" s="17">
        <f t="shared" ref="L329" si="1014">L328</f>
        <v>1.2800999142227278</v>
      </c>
      <c r="M329" s="17">
        <f t="shared" ref="M329" si="1015">M328</f>
        <v>1</v>
      </c>
      <c r="N329" s="17">
        <f t="shared" si="1009"/>
        <v>1</v>
      </c>
      <c r="O329" s="17">
        <f t="shared" si="1010"/>
        <v>0.94526225924720253</v>
      </c>
      <c r="P329" s="17">
        <f t="shared" si="1010"/>
        <v>0.85803092515146839</v>
      </c>
      <c r="Q329" s="17">
        <f>IFERROR(INDEX('Model - Total 1'!EMBLEMFac20Fac23,MATCH(H329,'Model - Total 1'!$H$186:$H$306,0),MATCH($D$5,'Model - Total 1'!$C$185:$F$185,0)),Q328)</f>
        <v>0.24053207707224095</v>
      </c>
      <c r="R329" s="17">
        <f t="shared" si="1002"/>
        <v>1.0149013653641263</v>
      </c>
      <c r="S329" s="17">
        <f>IFERROR(INDEX('Model - Total 1'!EMBLEMFac18Fac23,MATCH(H329,'Model - Total 1'!$BR$312:$BR$432,0),MATCH($B$4,'Model - Total 1'!$C$311:$BP$311,0)),S328)</f>
        <v>1.4800016260222473</v>
      </c>
      <c r="T329" s="17">
        <f t="shared" si="1011"/>
        <v>1</v>
      </c>
      <c r="U329" s="17">
        <f t="shared" si="1012"/>
        <v>6.9372434426581775E-3</v>
      </c>
      <c r="V329" s="40">
        <f t="shared" si="998"/>
        <v>1.3874486885316355E-2</v>
      </c>
    </row>
    <row r="330" spans="7:22" x14ac:dyDescent="0.3">
      <c r="G330" s="19">
        <f t="shared" si="838"/>
        <v>107</v>
      </c>
      <c r="H330" s="2" t="s">
        <v>555</v>
      </c>
      <c r="I330" s="17">
        <f t="shared" ref="I330:K330" si="1016">I329</f>
        <v>2.9405363198156897E-2</v>
      </c>
      <c r="J330" s="17">
        <f t="shared" si="1016"/>
        <v>0.9932704339948355</v>
      </c>
      <c r="K330" s="17">
        <f t="shared" si="1016"/>
        <v>0.63319098063659363</v>
      </c>
      <c r="L330" s="17">
        <f t="shared" ref="L330" si="1017">L329</f>
        <v>1.2800999142227278</v>
      </c>
      <c r="M330" s="17">
        <f t="shared" ref="M330" si="1018">M329</f>
        <v>1</v>
      </c>
      <c r="N330" s="17">
        <f t="shared" si="1009"/>
        <v>1</v>
      </c>
      <c r="O330" s="17">
        <f t="shared" si="1010"/>
        <v>0.94526225924720253</v>
      </c>
      <c r="P330" s="17">
        <f t="shared" si="1010"/>
        <v>0.85803092515146839</v>
      </c>
      <c r="Q330" s="17">
        <f>IFERROR(INDEX('Model - Total 1'!EMBLEMFac20Fac23,MATCH(H330,'Model - Total 1'!$H$186:$H$306,0),MATCH($D$5,'Model - Total 1'!$C$185:$F$185,0)),Q329)</f>
        <v>0.24053207707224095</v>
      </c>
      <c r="R330" s="17">
        <f t="shared" si="1002"/>
        <v>1.0149013653641263</v>
      </c>
      <c r="S330" s="17">
        <f>IFERROR(INDEX('Model - Total 1'!EMBLEMFac18Fac23,MATCH(H330,'Model - Total 1'!$BR$312:$BR$432,0),MATCH($B$4,'Model - Total 1'!$C$311:$BP$311,0)),S329)</f>
        <v>1.4800016260222473</v>
      </c>
      <c r="T330" s="17">
        <f t="shared" si="1011"/>
        <v>1</v>
      </c>
      <c r="U330" s="17">
        <f t="shared" si="1012"/>
        <v>6.9372434426581775E-3</v>
      </c>
      <c r="V330" s="40">
        <f t="shared" si="998"/>
        <v>1.3874486885316355E-2</v>
      </c>
    </row>
    <row r="331" spans="7:22" x14ac:dyDescent="0.3">
      <c r="G331" s="19">
        <f t="shared" si="838"/>
        <v>107</v>
      </c>
      <c r="H331" s="2" t="s">
        <v>556</v>
      </c>
      <c r="I331" s="17">
        <f t="shared" ref="I331:K331" si="1019">I330</f>
        <v>2.9405363198156897E-2</v>
      </c>
      <c r="J331" s="17">
        <f t="shared" si="1019"/>
        <v>0.9932704339948355</v>
      </c>
      <c r="K331" s="17">
        <f t="shared" si="1019"/>
        <v>0.63319098063659363</v>
      </c>
      <c r="L331" s="17">
        <f t="shared" ref="L331" si="1020">L330</f>
        <v>1.2800999142227278</v>
      </c>
      <c r="M331" s="17">
        <f t="shared" ref="M331" si="1021">M330</f>
        <v>1</v>
      </c>
      <c r="N331" s="17">
        <f t="shared" si="1009"/>
        <v>1</v>
      </c>
      <c r="O331" s="17">
        <f t="shared" si="1010"/>
        <v>0.94526225924720253</v>
      </c>
      <c r="P331" s="17">
        <f t="shared" si="1010"/>
        <v>0.85803092515146839</v>
      </c>
      <c r="Q331" s="17">
        <f>IFERROR(INDEX('Model - Total 1'!EMBLEMFac20Fac23,MATCH(H331,'Model - Total 1'!$H$186:$H$306,0),MATCH($D$5,'Model - Total 1'!$C$185:$F$185,0)),Q330)</f>
        <v>0.24053207707224095</v>
      </c>
      <c r="R331" s="17">
        <f t="shared" si="1002"/>
        <v>1.0149013653641263</v>
      </c>
      <c r="S331" s="17">
        <f>IFERROR(INDEX('Model - Total 1'!EMBLEMFac18Fac23,MATCH(H331,'Model - Total 1'!$BR$312:$BR$432,0),MATCH($B$4,'Model - Total 1'!$C$311:$BP$311,0)),S330)</f>
        <v>1.4800016260222473</v>
      </c>
      <c r="T331" s="17">
        <f t="shared" si="1011"/>
        <v>1</v>
      </c>
      <c r="U331" s="17">
        <f t="shared" si="1012"/>
        <v>6.9372434426581775E-3</v>
      </c>
      <c r="V331" s="40">
        <f t="shared" si="998"/>
        <v>1.3874486885316355E-2</v>
      </c>
    </row>
    <row r="332" spans="7:22" x14ac:dyDescent="0.3">
      <c r="G332" s="19">
        <f t="shared" si="838"/>
        <v>107</v>
      </c>
      <c r="H332" s="2" t="s">
        <v>557</v>
      </c>
      <c r="I332" s="17">
        <f t="shared" ref="I332:K332" si="1022">I331</f>
        <v>2.9405363198156897E-2</v>
      </c>
      <c r="J332" s="17">
        <f t="shared" si="1022"/>
        <v>0.9932704339948355</v>
      </c>
      <c r="K332" s="17">
        <f t="shared" si="1022"/>
        <v>0.63319098063659363</v>
      </c>
      <c r="L332" s="17">
        <f t="shared" ref="L332" si="1023">L331</f>
        <v>1.2800999142227278</v>
      </c>
      <c r="M332" s="17">
        <f t="shared" ref="M332" si="1024">M331</f>
        <v>1</v>
      </c>
      <c r="N332" s="17">
        <f t="shared" si="1009"/>
        <v>1</v>
      </c>
      <c r="O332" s="17">
        <f t="shared" si="1010"/>
        <v>0.94526225924720253</v>
      </c>
      <c r="P332" s="17">
        <f t="shared" si="1010"/>
        <v>0.85803092515146839</v>
      </c>
      <c r="Q332" s="17">
        <f>IFERROR(INDEX('Model - Total 1'!EMBLEMFac20Fac23,MATCH(H332,'Model - Total 1'!$H$186:$H$306,0),MATCH($D$5,'Model - Total 1'!$C$185:$F$185,0)),Q331)</f>
        <v>0.24053207707224095</v>
      </c>
      <c r="R332" s="17">
        <f t="shared" si="1002"/>
        <v>1.0149013653641263</v>
      </c>
      <c r="S332" s="17">
        <f>IFERROR(INDEX('Model - Total 1'!EMBLEMFac18Fac23,MATCH(H332,'Model - Total 1'!$BR$312:$BR$432,0),MATCH($B$4,'Model - Total 1'!$C$311:$BP$311,0)),S331)</f>
        <v>1.4800016260222473</v>
      </c>
      <c r="T332" s="17">
        <f t="shared" si="1011"/>
        <v>1</v>
      </c>
      <c r="U332" s="17">
        <f t="shared" si="1012"/>
        <v>6.9372434426581775E-3</v>
      </c>
      <c r="V332" s="40">
        <f t="shared" si="998"/>
        <v>1.3874486885316355E-2</v>
      </c>
    </row>
    <row r="333" spans="7:22" x14ac:dyDescent="0.3">
      <c r="G333" s="19">
        <f t="shared" si="838"/>
        <v>107</v>
      </c>
      <c r="H333" s="2" t="s">
        <v>558</v>
      </c>
      <c r="I333" s="17">
        <f t="shared" ref="I333:K333" si="1025">I332</f>
        <v>2.9405363198156897E-2</v>
      </c>
      <c r="J333" s="17">
        <f t="shared" si="1025"/>
        <v>0.9932704339948355</v>
      </c>
      <c r="K333" s="17">
        <f t="shared" si="1025"/>
        <v>0.63319098063659363</v>
      </c>
      <c r="L333" s="17">
        <f t="shared" ref="L333" si="1026">L332</f>
        <v>1.2800999142227278</v>
      </c>
      <c r="M333" s="17">
        <f t="shared" ref="M333" si="1027">M332</f>
        <v>1</v>
      </c>
      <c r="N333" s="17">
        <f t="shared" si="1009"/>
        <v>1</v>
      </c>
      <c r="O333" s="17">
        <f t="shared" si="1010"/>
        <v>0.94526225924720253</v>
      </c>
      <c r="P333" s="17">
        <f t="shared" si="1010"/>
        <v>0.85803092515146839</v>
      </c>
      <c r="Q333" s="17">
        <f>IFERROR(INDEX('Model - Total 1'!EMBLEMFac20Fac23,MATCH(H333,'Model - Total 1'!$H$186:$H$306,0),MATCH($D$5,'Model - Total 1'!$C$185:$F$185,0)),Q332)</f>
        <v>0.24053207707224095</v>
      </c>
      <c r="R333" s="17">
        <f t="shared" si="1002"/>
        <v>1.0149013653641263</v>
      </c>
      <c r="S333" s="17">
        <f>IFERROR(INDEX('Model - Total 1'!EMBLEMFac18Fac23,MATCH(H333,'Model - Total 1'!$BR$312:$BR$432,0),MATCH($B$4,'Model - Total 1'!$C$311:$BP$311,0)),S332)</f>
        <v>1.4800016260222473</v>
      </c>
      <c r="T333" s="17">
        <f t="shared" si="1011"/>
        <v>1</v>
      </c>
      <c r="U333" s="17">
        <f t="shared" si="1012"/>
        <v>6.9372434426581775E-3</v>
      </c>
      <c r="V333" s="40">
        <f t="shared" si="998"/>
        <v>1.3874486885316355E-2</v>
      </c>
    </row>
    <row r="334" spans="7:22" x14ac:dyDescent="0.3">
      <c r="G334" s="19">
        <f t="shared" si="838"/>
        <v>107</v>
      </c>
      <c r="H334" s="2" t="s">
        <v>559</v>
      </c>
      <c r="I334" s="17">
        <f t="shared" ref="I334:K334" si="1028">I333</f>
        <v>2.9405363198156897E-2</v>
      </c>
      <c r="J334" s="17">
        <f t="shared" si="1028"/>
        <v>0.9932704339948355</v>
      </c>
      <c r="K334" s="17">
        <f t="shared" si="1028"/>
        <v>0.63319098063659363</v>
      </c>
      <c r="L334" s="17">
        <f t="shared" ref="L334" si="1029">L333</f>
        <v>1.2800999142227278</v>
      </c>
      <c r="M334" s="17">
        <f t="shared" ref="M334" si="1030">M333</f>
        <v>1</v>
      </c>
      <c r="N334" s="17">
        <f t="shared" si="1009"/>
        <v>1</v>
      </c>
      <c r="O334" s="17">
        <f t="shared" si="1010"/>
        <v>0.94526225924720253</v>
      </c>
      <c r="P334" s="17">
        <f t="shared" si="1010"/>
        <v>0.85803092515146839</v>
      </c>
      <c r="Q334" s="17">
        <f>IFERROR(INDEX('Model - Total 1'!EMBLEMFac20Fac23,MATCH(H334,'Model - Total 1'!$H$186:$H$306,0),MATCH($D$5,'Model - Total 1'!$C$185:$F$185,0)),Q333)</f>
        <v>0.24053207707224095</v>
      </c>
      <c r="R334" s="17">
        <f t="shared" si="1002"/>
        <v>1.0149013653641263</v>
      </c>
      <c r="S334" s="17">
        <f>IFERROR(INDEX('Model - Total 1'!EMBLEMFac18Fac23,MATCH(H334,'Model - Total 1'!$BR$312:$BR$432,0),MATCH($B$4,'Model - Total 1'!$C$311:$BP$311,0)),S333)</f>
        <v>1.4800016260222473</v>
      </c>
      <c r="T334" s="17">
        <f t="shared" si="1011"/>
        <v>1</v>
      </c>
      <c r="U334" s="17">
        <f t="shared" si="1012"/>
        <v>6.9372434426581775E-3</v>
      </c>
      <c r="V334" s="40">
        <f t="shared" si="998"/>
        <v>1.3874486885316355E-2</v>
      </c>
    </row>
    <row r="335" spans="7:22" x14ac:dyDescent="0.3">
      <c r="G335" s="19">
        <f t="shared" si="838"/>
        <v>107</v>
      </c>
      <c r="H335" s="2" t="s">
        <v>560</v>
      </c>
      <c r="I335" s="17">
        <f t="shared" ref="I335:K335" si="1031">I334</f>
        <v>2.9405363198156897E-2</v>
      </c>
      <c r="J335" s="17">
        <f t="shared" si="1031"/>
        <v>0.9932704339948355</v>
      </c>
      <c r="K335" s="17">
        <f t="shared" si="1031"/>
        <v>0.63319098063659363</v>
      </c>
      <c r="L335" s="17">
        <f t="shared" ref="L335" si="1032">L334</f>
        <v>1.2800999142227278</v>
      </c>
      <c r="M335" s="17">
        <f t="shared" ref="M335" si="1033">M334</f>
        <v>1</v>
      </c>
      <c r="N335" s="17">
        <f t="shared" si="1009"/>
        <v>1</v>
      </c>
      <c r="O335" s="17">
        <f t="shared" si="1010"/>
        <v>0.94526225924720253</v>
      </c>
      <c r="P335" s="17">
        <f t="shared" si="1010"/>
        <v>0.85803092515146839</v>
      </c>
      <c r="Q335" s="17">
        <f>IFERROR(INDEX('Model - Total 1'!EMBLEMFac20Fac23,MATCH(H335,'Model - Total 1'!$H$186:$H$306,0),MATCH($D$5,'Model - Total 1'!$C$185:$F$185,0)),Q334)</f>
        <v>0.24053207707224095</v>
      </c>
      <c r="R335" s="17">
        <f t="shared" si="1002"/>
        <v>1.0149013653641263</v>
      </c>
      <c r="S335" s="17">
        <f>IFERROR(INDEX('Model - Total 1'!EMBLEMFac18Fac23,MATCH(H335,'Model - Total 1'!$BR$312:$BR$432,0),MATCH($B$4,'Model - Total 1'!$C$311:$BP$311,0)),S334)</f>
        <v>1.4800016260222473</v>
      </c>
      <c r="T335" s="17">
        <f t="shared" si="1011"/>
        <v>1</v>
      </c>
      <c r="U335" s="17">
        <f t="shared" si="1012"/>
        <v>6.9372434426581775E-3</v>
      </c>
      <c r="V335" s="40">
        <f t="shared" si="998"/>
        <v>1.3874486885316355E-2</v>
      </c>
    </row>
    <row r="336" spans="7:22" x14ac:dyDescent="0.3">
      <c r="G336" s="19">
        <f t="shared" si="838"/>
        <v>107</v>
      </c>
      <c r="H336" s="2" t="s">
        <v>561</v>
      </c>
      <c r="I336" s="17">
        <f t="shared" ref="I336:K336" si="1034">I335</f>
        <v>2.9405363198156897E-2</v>
      </c>
      <c r="J336" s="17">
        <f t="shared" si="1034"/>
        <v>0.9932704339948355</v>
      </c>
      <c r="K336" s="17">
        <f t="shared" si="1034"/>
        <v>0.63319098063659363</v>
      </c>
      <c r="L336" s="17">
        <f t="shared" ref="L336" si="1035">L335</f>
        <v>1.2800999142227278</v>
      </c>
      <c r="M336" s="17">
        <f t="shared" ref="M336" si="1036">M335</f>
        <v>1</v>
      </c>
      <c r="N336" s="17">
        <f t="shared" si="1009"/>
        <v>1</v>
      </c>
      <c r="O336" s="17">
        <f t="shared" si="1010"/>
        <v>0.94526225924720253</v>
      </c>
      <c r="P336" s="17">
        <f t="shared" si="1010"/>
        <v>0.85803092515146839</v>
      </c>
      <c r="Q336" s="17">
        <f>IFERROR(INDEX('Model - Total 1'!EMBLEMFac20Fac23,MATCH(H336,'Model - Total 1'!$H$186:$H$306,0),MATCH($D$5,'Model - Total 1'!$C$185:$F$185,0)),Q335)</f>
        <v>0.24053207707224095</v>
      </c>
      <c r="R336" s="17">
        <f t="shared" si="1002"/>
        <v>1.0149013653641263</v>
      </c>
      <c r="S336" s="17">
        <f>IFERROR(INDEX('Model - Total 1'!EMBLEMFac18Fac23,MATCH(H336,'Model - Total 1'!$BR$312:$BR$432,0),MATCH($B$4,'Model - Total 1'!$C$311:$BP$311,0)),S335)</f>
        <v>1.4800016260222473</v>
      </c>
      <c r="T336" s="17">
        <f t="shared" si="1011"/>
        <v>1</v>
      </c>
      <c r="U336" s="17">
        <f t="shared" si="1012"/>
        <v>6.9372434426581775E-3</v>
      </c>
      <c r="V336" s="40">
        <f t="shared" si="998"/>
        <v>1.3874486885316355E-2</v>
      </c>
    </row>
    <row r="337" spans="7:22" x14ac:dyDescent="0.3">
      <c r="G337" s="19">
        <f t="shared" ref="G337:G363" si="1037">G325+1</f>
        <v>107</v>
      </c>
      <c r="H337" s="2" t="s">
        <v>562</v>
      </c>
      <c r="I337" s="17">
        <f t="shared" ref="I337:K337" si="1038">I336</f>
        <v>2.9405363198156897E-2</v>
      </c>
      <c r="J337" s="17">
        <f t="shared" si="1038"/>
        <v>0.9932704339948355</v>
      </c>
      <c r="K337" s="17">
        <f t="shared" si="1038"/>
        <v>0.63319098063659363</v>
      </c>
      <c r="L337" s="17">
        <f t="shared" ref="L337" si="1039">L336</f>
        <v>1.2800999142227278</v>
      </c>
      <c r="M337" s="17">
        <f t="shared" ref="M337" si="1040">M336</f>
        <v>1</v>
      </c>
      <c r="N337" s="17">
        <f t="shared" si="1009"/>
        <v>1</v>
      </c>
      <c r="O337" s="17">
        <f t="shared" si="1010"/>
        <v>0.94526225924720253</v>
      </c>
      <c r="P337" s="17">
        <f t="shared" si="1010"/>
        <v>0.85803092515146839</v>
      </c>
      <c r="Q337" s="17">
        <f>IFERROR(INDEX('Model - Total 1'!EMBLEMFac20Fac23,MATCH(H337,'Model - Total 1'!$H$186:$H$306,0),MATCH($D$5,'Model - Total 1'!$C$185:$F$185,0)),Q336)</f>
        <v>0.24053207707224095</v>
      </c>
      <c r="R337" s="17">
        <f t="shared" si="1002"/>
        <v>1.0149013653641263</v>
      </c>
      <c r="S337" s="17">
        <f>IFERROR(INDEX('Model - Total 1'!EMBLEMFac18Fac23,MATCH(H337,'Model - Total 1'!$BR$312:$BR$432,0),MATCH($B$4,'Model - Total 1'!$C$311:$BP$311,0)),S336)</f>
        <v>1.4800016260222473</v>
      </c>
      <c r="T337" s="17">
        <f t="shared" si="1011"/>
        <v>1</v>
      </c>
      <c r="U337" s="17">
        <f t="shared" si="1012"/>
        <v>6.9372434426581775E-3</v>
      </c>
      <c r="V337" s="40">
        <f t="shared" si="998"/>
        <v>1.3874486885316355E-2</v>
      </c>
    </row>
    <row r="338" spans="7:22" x14ac:dyDescent="0.3">
      <c r="G338" s="19">
        <f t="shared" si="1037"/>
        <v>107</v>
      </c>
      <c r="H338" s="2" t="s">
        <v>563</v>
      </c>
      <c r="I338" s="17">
        <f t="shared" ref="I338:K338" si="1041">I337</f>
        <v>2.9405363198156897E-2</v>
      </c>
      <c r="J338" s="17">
        <f t="shared" si="1041"/>
        <v>0.9932704339948355</v>
      </c>
      <c r="K338" s="17">
        <f t="shared" si="1041"/>
        <v>0.63319098063659363</v>
      </c>
      <c r="L338" s="17">
        <f t="shared" ref="L338" si="1042">L337</f>
        <v>1.2800999142227278</v>
      </c>
      <c r="M338" s="17">
        <f t="shared" ref="M338" si="1043">M337</f>
        <v>1</v>
      </c>
      <c r="N338" s="17">
        <f t="shared" si="1009"/>
        <v>1</v>
      </c>
      <c r="O338" s="17">
        <f t="shared" si="1010"/>
        <v>0.94526225924720253</v>
      </c>
      <c r="P338" s="17">
        <f t="shared" si="1010"/>
        <v>0.85803092515146839</v>
      </c>
      <c r="Q338" s="17">
        <f>IFERROR(INDEX('Model - Total 1'!EMBLEMFac20Fac23,MATCH(H338,'Model - Total 1'!$H$186:$H$306,0),MATCH($D$5,'Model - Total 1'!$C$185:$F$185,0)),Q337)</f>
        <v>0.24053207707224095</v>
      </c>
      <c r="R338" s="17">
        <f t="shared" si="1002"/>
        <v>1.0149013653641263</v>
      </c>
      <c r="S338" s="17">
        <f>IFERROR(INDEX('Model - Total 1'!EMBLEMFac18Fac23,MATCH(H338,'Model - Total 1'!$BR$312:$BR$432,0),MATCH($B$4,'Model - Total 1'!$C$311:$BP$311,0)),S337)</f>
        <v>1.4800016260222473</v>
      </c>
      <c r="T338" s="17">
        <f t="shared" si="1011"/>
        <v>1</v>
      </c>
      <c r="U338" s="17">
        <f t="shared" si="1012"/>
        <v>6.9372434426581775E-3</v>
      </c>
      <c r="V338" s="40">
        <f t="shared" si="998"/>
        <v>1.3874486885316355E-2</v>
      </c>
    </row>
    <row r="339" spans="7:22" x14ac:dyDescent="0.3">
      <c r="G339" s="19">
        <f t="shared" si="1037"/>
        <v>107</v>
      </c>
      <c r="H339" s="2" t="s">
        <v>564</v>
      </c>
      <c r="I339" s="17">
        <f t="shared" ref="I339:K339" si="1044">I338</f>
        <v>2.9405363198156897E-2</v>
      </c>
      <c r="J339" s="17">
        <f t="shared" si="1044"/>
        <v>0.9932704339948355</v>
      </c>
      <c r="K339" s="17">
        <f t="shared" si="1044"/>
        <v>0.63319098063659363</v>
      </c>
      <c r="L339" s="17">
        <f t="shared" ref="L339" si="1045">L338</f>
        <v>1.2800999142227278</v>
      </c>
      <c r="M339" s="17">
        <f t="shared" ref="M339" si="1046">M338</f>
        <v>1</v>
      </c>
      <c r="N339" s="17">
        <f t="shared" si="1009"/>
        <v>1</v>
      </c>
      <c r="O339" s="17">
        <f t="shared" si="1010"/>
        <v>0.94526225924720253</v>
      </c>
      <c r="P339" s="17">
        <f t="shared" si="1010"/>
        <v>0.85803092515146839</v>
      </c>
      <c r="Q339" s="17">
        <f>IFERROR(INDEX('Model - Total 1'!EMBLEMFac20Fac23,MATCH(H339,'Model - Total 1'!$H$186:$H$306,0),MATCH($D$5,'Model - Total 1'!$C$185:$F$185,0)),Q338)</f>
        <v>0.24053207707224095</v>
      </c>
      <c r="R339" s="17">
        <f t="shared" si="1002"/>
        <v>1.0149013653641263</v>
      </c>
      <c r="S339" s="17">
        <f>IFERROR(INDEX('Model - Total 1'!EMBLEMFac18Fac23,MATCH(H339,'Model - Total 1'!$BR$312:$BR$432,0),MATCH($B$4,'Model - Total 1'!$C$311:$BP$311,0)),S338)</f>
        <v>1.4800016260222473</v>
      </c>
      <c r="T339" s="17">
        <f t="shared" si="1011"/>
        <v>1</v>
      </c>
      <c r="U339" s="17">
        <f t="shared" si="1012"/>
        <v>6.9372434426581775E-3</v>
      </c>
      <c r="V339" s="40">
        <f t="shared" si="998"/>
        <v>1.3874486885316355E-2</v>
      </c>
    </row>
    <row r="340" spans="7:22" x14ac:dyDescent="0.3">
      <c r="G340" s="19">
        <f t="shared" si="1037"/>
        <v>108</v>
      </c>
      <c r="H340" s="2" t="s">
        <v>565</v>
      </c>
      <c r="I340" s="17">
        <f t="shared" ref="I340:K340" si="1047">I339</f>
        <v>2.9405363198156897E-2</v>
      </c>
      <c r="J340" s="17">
        <f t="shared" si="1047"/>
        <v>0.9932704339948355</v>
      </c>
      <c r="K340" s="17">
        <f t="shared" si="1047"/>
        <v>0.63319098063659363</v>
      </c>
      <c r="L340" s="17">
        <f t="shared" ref="L340" si="1048">L339</f>
        <v>1.2800999142227278</v>
      </c>
      <c r="M340" s="17">
        <f t="shared" ref="M340" si="1049">M339</f>
        <v>1</v>
      </c>
      <c r="N340" s="17">
        <f t="shared" si="1009"/>
        <v>1</v>
      </c>
      <c r="O340" s="17">
        <f t="shared" si="1010"/>
        <v>0.94526225924720253</v>
      </c>
      <c r="P340" s="17">
        <f t="shared" si="1010"/>
        <v>0.85803092515146839</v>
      </c>
      <c r="Q340" s="17">
        <f>IFERROR(INDEX('Model - Total 1'!EMBLEMFac20Fac23,MATCH(H340,'Model - Total 1'!$H$186:$H$306,0),MATCH($D$5,'Model - Total 1'!$C$185:$F$185,0)),Q339)</f>
        <v>0.24053207707224095</v>
      </c>
      <c r="R340" s="17">
        <f t="shared" si="1002"/>
        <v>1.0149013653641263</v>
      </c>
      <c r="S340" s="17">
        <f>IFERROR(INDEX('Model - Total 1'!EMBLEMFac18Fac23,MATCH(H340,'Model - Total 1'!$BR$312:$BR$432,0),MATCH($B$4,'Model - Total 1'!$C$311:$BP$311,0)),S339)</f>
        <v>1.4800016260222473</v>
      </c>
      <c r="T340" s="17">
        <f t="shared" si="1011"/>
        <v>1</v>
      </c>
      <c r="U340" s="17">
        <f t="shared" si="1012"/>
        <v>6.9372434426581775E-3</v>
      </c>
      <c r="V340" s="40">
        <f t="shared" si="998"/>
        <v>1.3874486885316355E-2</v>
      </c>
    </row>
    <row r="341" spans="7:22" x14ac:dyDescent="0.3">
      <c r="G341" s="19">
        <f t="shared" si="1037"/>
        <v>108</v>
      </c>
      <c r="H341" s="2" t="s">
        <v>566</v>
      </c>
      <c r="I341" s="17">
        <f t="shared" ref="I341:K341" si="1050">I340</f>
        <v>2.9405363198156897E-2</v>
      </c>
      <c r="J341" s="17">
        <f t="shared" si="1050"/>
        <v>0.9932704339948355</v>
      </c>
      <c r="K341" s="17">
        <f t="shared" si="1050"/>
        <v>0.63319098063659363</v>
      </c>
      <c r="L341" s="17">
        <f t="shared" ref="L341" si="1051">L340</f>
        <v>1.2800999142227278</v>
      </c>
      <c r="M341" s="17">
        <f t="shared" ref="M341" si="1052">M340</f>
        <v>1</v>
      </c>
      <c r="N341" s="17">
        <f t="shared" si="1009"/>
        <v>1</v>
      </c>
      <c r="O341" s="17">
        <f t="shared" si="1010"/>
        <v>0.94526225924720253</v>
      </c>
      <c r="P341" s="17">
        <f t="shared" si="1010"/>
        <v>0.85803092515146839</v>
      </c>
      <c r="Q341" s="17">
        <f>IFERROR(INDEX('Model - Total 1'!EMBLEMFac20Fac23,MATCH(H341,'Model - Total 1'!$H$186:$H$306,0),MATCH($D$5,'Model - Total 1'!$C$185:$F$185,0)),Q340)</f>
        <v>0.24053207707224095</v>
      </c>
      <c r="R341" s="17">
        <f t="shared" si="1002"/>
        <v>1.0149013653641263</v>
      </c>
      <c r="S341" s="17">
        <f>IFERROR(INDEX('Model - Total 1'!EMBLEMFac18Fac23,MATCH(H341,'Model - Total 1'!$BR$312:$BR$432,0),MATCH($B$4,'Model - Total 1'!$C$311:$BP$311,0)),S340)</f>
        <v>1.4800016260222473</v>
      </c>
      <c r="T341" s="17">
        <f t="shared" si="1011"/>
        <v>1</v>
      </c>
      <c r="U341" s="17">
        <f t="shared" si="1012"/>
        <v>6.9372434426581775E-3</v>
      </c>
      <c r="V341" s="40">
        <f t="shared" si="998"/>
        <v>1.3874486885316355E-2</v>
      </c>
    </row>
    <row r="342" spans="7:22" x14ac:dyDescent="0.3">
      <c r="G342" s="19">
        <f t="shared" si="1037"/>
        <v>108</v>
      </c>
      <c r="H342" s="2" t="s">
        <v>567</v>
      </c>
      <c r="I342" s="17">
        <f t="shared" ref="I342:K342" si="1053">I341</f>
        <v>2.9405363198156897E-2</v>
      </c>
      <c r="J342" s="17">
        <f t="shared" si="1053"/>
        <v>0.9932704339948355</v>
      </c>
      <c r="K342" s="17">
        <f t="shared" si="1053"/>
        <v>0.63319098063659363</v>
      </c>
      <c r="L342" s="17">
        <f t="shared" ref="L342" si="1054">L341</f>
        <v>1.2800999142227278</v>
      </c>
      <c r="M342" s="17">
        <f t="shared" ref="M342" si="1055">M341</f>
        <v>1</v>
      </c>
      <c r="N342" s="17">
        <f t="shared" si="1009"/>
        <v>1</v>
      </c>
      <c r="O342" s="17">
        <f t="shared" si="1010"/>
        <v>0.94526225924720253</v>
      </c>
      <c r="P342" s="17">
        <f t="shared" si="1010"/>
        <v>0.85803092515146839</v>
      </c>
      <c r="Q342" s="17">
        <f>IFERROR(INDEX('Model - Total 1'!EMBLEMFac20Fac23,MATCH(H342,'Model - Total 1'!$H$186:$H$306,0),MATCH($D$5,'Model - Total 1'!$C$185:$F$185,0)),Q341)</f>
        <v>0.24053207707224095</v>
      </c>
      <c r="R342" s="17">
        <f t="shared" si="1002"/>
        <v>1.0149013653641263</v>
      </c>
      <c r="S342" s="17">
        <f>IFERROR(INDEX('Model - Total 1'!EMBLEMFac18Fac23,MATCH(H342,'Model - Total 1'!$BR$312:$BR$432,0),MATCH($B$4,'Model - Total 1'!$C$311:$BP$311,0)),S341)</f>
        <v>1.4800016260222473</v>
      </c>
      <c r="T342" s="17">
        <f t="shared" si="1011"/>
        <v>1</v>
      </c>
      <c r="U342" s="17">
        <f t="shared" si="1012"/>
        <v>6.9372434426581775E-3</v>
      </c>
      <c r="V342" s="40">
        <f t="shared" si="998"/>
        <v>1.3874486885316355E-2</v>
      </c>
    </row>
    <row r="343" spans="7:22" x14ac:dyDescent="0.3">
      <c r="G343" s="19">
        <f t="shared" si="1037"/>
        <v>108</v>
      </c>
      <c r="H343" s="2" t="s">
        <v>568</v>
      </c>
      <c r="I343" s="17">
        <f t="shared" ref="I343:K343" si="1056">I342</f>
        <v>2.9405363198156897E-2</v>
      </c>
      <c r="J343" s="17">
        <f t="shared" si="1056"/>
        <v>0.9932704339948355</v>
      </c>
      <c r="K343" s="17">
        <f t="shared" si="1056"/>
        <v>0.63319098063659363</v>
      </c>
      <c r="L343" s="17">
        <f t="shared" ref="L343" si="1057">L342</f>
        <v>1.2800999142227278</v>
      </c>
      <c r="M343" s="17">
        <f t="shared" ref="M343" si="1058">M342</f>
        <v>1</v>
      </c>
      <c r="N343" s="17">
        <f t="shared" si="1009"/>
        <v>1</v>
      </c>
      <c r="O343" s="17">
        <f t="shared" si="1010"/>
        <v>0.94526225924720253</v>
      </c>
      <c r="P343" s="17">
        <f t="shared" si="1010"/>
        <v>0.85803092515146839</v>
      </c>
      <c r="Q343" s="17">
        <f>IFERROR(INDEX('Model - Total 1'!EMBLEMFac20Fac23,MATCH(H343,'Model - Total 1'!$H$186:$H$306,0),MATCH($D$5,'Model - Total 1'!$C$185:$F$185,0)),Q342)</f>
        <v>0.24053207707224095</v>
      </c>
      <c r="R343" s="17">
        <f t="shared" si="1002"/>
        <v>1.0149013653641263</v>
      </c>
      <c r="S343" s="17">
        <f>IFERROR(INDEX('Model - Total 1'!EMBLEMFac18Fac23,MATCH(H343,'Model - Total 1'!$BR$312:$BR$432,0),MATCH($B$4,'Model - Total 1'!$C$311:$BP$311,0)),S342)</f>
        <v>1.4800016260222473</v>
      </c>
      <c r="T343" s="17">
        <f t="shared" si="1011"/>
        <v>1</v>
      </c>
      <c r="U343" s="17">
        <f t="shared" si="1012"/>
        <v>6.9372434426581775E-3</v>
      </c>
      <c r="V343" s="40">
        <f t="shared" si="998"/>
        <v>1.3874486885316355E-2</v>
      </c>
    </row>
    <row r="344" spans="7:22" x14ac:dyDescent="0.3">
      <c r="G344" s="19">
        <f t="shared" si="1037"/>
        <v>108</v>
      </c>
      <c r="H344" s="2" t="s">
        <v>569</v>
      </c>
      <c r="I344" s="17">
        <f t="shared" ref="I344:K344" si="1059">I343</f>
        <v>2.9405363198156897E-2</v>
      </c>
      <c r="J344" s="17">
        <f t="shared" si="1059"/>
        <v>0.9932704339948355</v>
      </c>
      <c r="K344" s="17">
        <f t="shared" si="1059"/>
        <v>0.63319098063659363</v>
      </c>
      <c r="L344" s="17">
        <f t="shared" ref="L344" si="1060">L343</f>
        <v>1.2800999142227278</v>
      </c>
      <c r="M344" s="17">
        <f t="shared" ref="M344" si="1061">M343</f>
        <v>1</v>
      </c>
      <c r="N344" s="17">
        <f t="shared" si="1009"/>
        <v>1</v>
      </c>
      <c r="O344" s="17">
        <f t="shared" si="1010"/>
        <v>0.94526225924720253</v>
      </c>
      <c r="P344" s="17">
        <f t="shared" si="1010"/>
        <v>0.85803092515146839</v>
      </c>
      <c r="Q344" s="17">
        <f>IFERROR(INDEX('Model - Total 1'!EMBLEMFac20Fac23,MATCH(H344,'Model - Total 1'!$H$186:$H$306,0),MATCH($D$5,'Model - Total 1'!$C$185:$F$185,0)),Q343)</f>
        <v>0.24053207707224095</v>
      </c>
      <c r="R344" s="17">
        <f t="shared" si="1002"/>
        <v>1.0149013653641263</v>
      </c>
      <c r="S344" s="17">
        <f>IFERROR(INDEX('Model - Total 1'!EMBLEMFac18Fac23,MATCH(H344,'Model - Total 1'!$BR$312:$BR$432,0),MATCH($B$4,'Model - Total 1'!$C$311:$BP$311,0)),S343)</f>
        <v>1.4800016260222473</v>
      </c>
      <c r="T344" s="17">
        <f t="shared" si="1011"/>
        <v>1</v>
      </c>
      <c r="U344" s="17">
        <f t="shared" si="1012"/>
        <v>6.9372434426581775E-3</v>
      </c>
      <c r="V344" s="40">
        <f t="shared" si="998"/>
        <v>1.3874486885316355E-2</v>
      </c>
    </row>
    <row r="345" spans="7:22" x14ac:dyDescent="0.3">
      <c r="G345" s="19">
        <f t="shared" si="1037"/>
        <v>108</v>
      </c>
      <c r="H345" s="2" t="s">
        <v>570</v>
      </c>
      <c r="I345" s="17">
        <f t="shared" ref="I345:K345" si="1062">I344</f>
        <v>2.9405363198156897E-2</v>
      </c>
      <c r="J345" s="17">
        <f t="shared" si="1062"/>
        <v>0.9932704339948355</v>
      </c>
      <c r="K345" s="17">
        <f t="shared" si="1062"/>
        <v>0.63319098063659363</v>
      </c>
      <c r="L345" s="17">
        <f t="shared" ref="L345" si="1063">L344</f>
        <v>1.2800999142227278</v>
      </c>
      <c r="M345" s="17">
        <f t="shared" ref="M345" si="1064">M344</f>
        <v>1</v>
      </c>
      <c r="N345" s="17">
        <f t="shared" si="1009"/>
        <v>1</v>
      </c>
      <c r="O345" s="17">
        <f t="shared" si="1010"/>
        <v>0.94526225924720253</v>
      </c>
      <c r="P345" s="17">
        <f t="shared" si="1010"/>
        <v>0.85803092515146839</v>
      </c>
      <c r="Q345" s="17">
        <f>IFERROR(INDEX('Model - Total 1'!EMBLEMFac20Fac23,MATCH(H345,'Model - Total 1'!$H$186:$H$306,0),MATCH($D$5,'Model - Total 1'!$C$185:$F$185,0)),Q344)</f>
        <v>0.24053207707224095</v>
      </c>
      <c r="R345" s="17">
        <f t="shared" si="1002"/>
        <v>1.0149013653641263</v>
      </c>
      <c r="S345" s="17">
        <f>IFERROR(INDEX('Model - Total 1'!EMBLEMFac18Fac23,MATCH(H345,'Model - Total 1'!$BR$312:$BR$432,0),MATCH($B$4,'Model - Total 1'!$C$311:$BP$311,0)),S344)</f>
        <v>1.4800016260222473</v>
      </c>
      <c r="T345" s="17">
        <f t="shared" si="1011"/>
        <v>1</v>
      </c>
      <c r="U345" s="17">
        <f t="shared" si="1012"/>
        <v>6.9372434426581775E-3</v>
      </c>
      <c r="V345" s="40">
        <f t="shared" si="998"/>
        <v>1.3874486885316355E-2</v>
      </c>
    </row>
    <row r="346" spans="7:22" x14ac:dyDescent="0.3">
      <c r="G346" s="19">
        <f t="shared" si="1037"/>
        <v>108</v>
      </c>
      <c r="H346" s="2" t="s">
        <v>571</v>
      </c>
      <c r="I346" s="17">
        <f t="shared" ref="I346:K346" si="1065">I345</f>
        <v>2.9405363198156897E-2</v>
      </c>
      <c r="J346" s="17">
        <f t="shared" si="1065"/>
        <v>0.9932704339948355</v>
      </c>
      <c r="K346" s="17">
        <f t="shared" si="1065"/>
        <v>0.63319098063659363</v>
      </c>
      <c r="L346" s="17">
        <f t="shared" ref="L346" si="1066">L345</f>
        <v>1.2800999142227278</v>
      </c>
      <c r="M346" s="17">
        <f t="shared" ref="M346" si="1067">M345</f>
        <v>1</v>
      </c>
      <c r="N346" s="17">
        <f t="shared" si="1009"/>
        <v>1</v>
      </c>
      <c r="O346" s="17">
        <f t="shared" si="1010"/>
        <v>0.94526225924720253</v>
      </c>
      <c r="P346" s="17">
        <f t="shared" si="1010"/>
        <v>0.85803092515146839</v>
      </c>
      <c r="Q346" s="17">
        <f>IFERROR(INDEX('Model - Total 1'!EMBLEMFac20Fac23,MATCH(H346,'Model - Total 1'!$H$186:$H$306,0),MATCH($D$5,'Model - Total 1'!$C$185:$F$185,0)),Q345)</f>
        <v>0.24053207707224095</v>
      </c>
      <c r="R346" s="17">
        <f t="shared" si="1002"/>
        <v>1.0149013653641263</v>
      </c>
      <c r="S346" s="17">
        <f>IFERROR(INDEX('Model - Total 1'!EMBLEMFac18Fac23,MATCH(H346,'Model - Total 1'!$BR$312:$BR$432,0),MATCH($B$4,'Model - Total 1'!$C$311:$BP$311,0)),S345)</f>
        <v>1.4800016260222473</v>
      </c>
      <c r="T346" s="17">
        <f t="shared" si="1011"/>
        <v>1</v>
      </c>
      <c r="U346" s="17">
        <f t="shared" si="1012"/>
        <v>6.9372434426581775E-3</v>
      </c>
      <c r="V346" s="40">
        <f t="shared" si="998"/>
        <v>1.3874486885316355E-2</v>
      </c>
    </row>
    <row r="347" spans="7:22" x14ac:dyDescent="0.3">
      <c r="G347" s="19">
        <f t="shared" si="1037"/>
        <v>108</v>
      </c>
      <c r="H347" s="2" t="s">
        <v>572</v>
      </c>
      <c r="I347" s="17">
        <f t="shared" ref="I347:K347" si="1068">I346</f>
        <v>2.9405363198156897E-2</v>
      </c>
      <c r="J347" s="17">
        <f t="shared" si="1068"/>
        <v>0.9932704339948355</v>
      </c>
      <c r="K347" s="17">
        <f t="shared" si="1068"/>
        <v>0.63319098063659363</v>
      </c>
      <c r="L347" s="17">
        <f t="shared" ref="L347" si="1069">L346</f>
        <v>1.2800999142227278</v>
      </c>
      <c r="M347" s="17">
        <f t="shared" ref="M347" si="1070">M346</f>
        <v>1</v>
      </c>
      <c r="N347" s="17">
        <f t="shared" si="1009"/>
        <v>1</v>
      </c>
      <c r="O347" s="17">
        <f t="shared" si="1010"/>
        <v>0.94526225924720253</v>
      </c>
      <c r="P347" s="17">
        <f t="shared" si="1010"/>
        <v>0.85803092515146839</v>
      </c>
      <c r="Q347" s="17">
        <f>IFERROR(INDEX('Model - Total 1'!EMBLEMFac20Fac23,MATCH(H347,'Model - Total 1'!$H$186:$H$306,0),MATCH($D$5,'Model - Total 1'!$C$185:$F$185,0)),Q346)</f>
        <v>0.24053207707224095</v>
      </c>
      <c r="R347" s="17">
        <f t="shared" si="1002"/>
        <v>1.0149013653641263</v>
      </c>
      <c r="S347" s="17">
        <f>IFERROR(INDEX('Model - Total 1'!EMBLEMFac18Fac23,MATCH(H347,'Model - Total 1'!$BR$312:$BR$432,0),MATCH($B$4,'Model - Total 1'!$C$311:$BP$311,0)),S346)</f>
        <v>1.4800016260222473</v>
      </c>
      <c r="T347" s="17">
        <f t="shared" si="1011"/>
        <v>1</v>
      </c>
      <c r="U347" s="17">
        <f t="shared" si="1012"/>
        <v>6.9372434426581775E-3</v>
      </c>
      <c r="V347" s="40">
        <f t="shared" si="998"/>
        <v>1.3874486885316355E-2</v>
      </c>
    </row>
    <row r="348" spans="7:22" x14ac:dyDescent="0.3">
      <c r="G348" s="19">
        <f t="shared" si="1037"/>
        <v>108</v>
      </c>
      <c r="H348" s="2" t="s">
        <v>573</v>
      </c>
      <c r="I348" s="17">
        <f t="shared" ref="I348:K348" si="1071">I347</f>
        <v>2.9405363198156897E-2</v>
      </c>
      <c r="J348" s="17">
        <f t="shared" si="1071"/>
        <v>0.9932704339948355</v>
      </c>
      <c r="K348" s="17">
        <f t="shared" si="1071"/>
        <v>0.63319098063659363</v>
      </c>
      <c r="L348" s="17">
        <f t="shared" ref="L348" si="1072">L347</f>
        <v>1.2800999142227278</v>
      </c>
      <c r="M348" s="17">
        <f t="shared" ref="M348" si="1073">M347</f>
        <v>1</v>
      </c>
      <c r="N348" s="17">
        <f t="shared" si="1009"/>
        <v>1</v>
      </c>
      <c r="O348" s="17">
        <f t="shared" si="1010"/>
        <v>0.94526225924720253</v>
      </c>
      <c r="P348" s="17">
        <f t="shared" si="1010"/>
        <v>0.85803092515146839</v>
      </c>
      <c r="Q348" s="17">
        <f>IFERROR(INDEX('Model - Total 1'!EMBLEMFac20Fac23,MATCH(H348,'Model - Total 1'!$H$186:$H$306,0),MATCH($D$5,'Model - Total 1'!$C$185:$F$185,0)),Q347)</f>
        <v>0.24053207707224095</v>
      </c>
      <c r="R348" s="17">
        <f t="shared" si="1002"/>
        <v>1.0149013653641263</v>
      </c>
      <c r="S348" s="17">
        <f>IFERROR(INDEX('Model - Total 1'!EMBLEMFac18Fac23,MATCH(H348,'Model - Total 1'!$BR$312:$BR$432,0),MATCH($B$4,'Model - Total 1'!$C$311:$BP$311,0)),S347)</f>
        <v>1.4800016260222473</v>
      </c>
      <c r="T348" s="17">
        <f t="shared" si="1011"/>
        <v>1</v>
      </c>
      <c r="U348" s="17">
        <f t="shared" si="1012"/>
        <v>6.9372434426581775E-3</v>
      </c>
      <c r="V348" s="40">
        <f t="shared" si="998"/>
        <v>1.3874486885316355E-2</v>
      </c>
    </row>
    <row r="349" spans="7:22" x14ac:dyDescent="0.3">
      <c r="G349" s="19">
        <f t="shared" si="1037"/>
        <v>108</v>
      </c>
      <c r="H349" s="2" t="s">
        <v>574</v>
      </c>
      <c r="I349" s="17">
        <f t="shared" ref="I349:K349" si="1074">I348</f>
        <v>2.9405363198156897E-2</v>
      </c>
      <c r="J349" s="17">
        <f t="shared" si="1074"/>
        <v>0.9932704339948355</v>
      </c>
      <c r="K349" s="17">
        <f t="shared" si="1074"/>
        <v>0.63319098063659363</v>
      </c>
      <c r="L349" s="17">
        <f t="shared" ref="L349" si="1075">L348</f>
        <v>1.2800999142227278</v>
      </c>
      <c r="M349" s="17">
        <f t="shared" ref="M349" si="1076">M348</f>
        <v>1</v>
      </c>
      <c r="N349" s="17">
        <f t="shared" si="1009"/>
        <v>1</v>
      </c>
      <c r="O349" s="17">
        <f t="shared" si="1010"/>
        <v>0.94526225924720253</v>
      </c>
      <c r="P349" s="17">
        <f t="shared" si="1010"/>
        <v>0.85803092515146839</v>
      </c>
      <c r="Q349" s="17">
        <f>IFERROR(INDEX('Model - Total 1'!EMBLEMFac20Fac23,MATCH(H349,'Model - Total 1'!$H$186:$H$306,0),MATCH($D$5,'Model - Total 1'!$C$185:$F$185,0)),Q348)</f>
        <v>0.24053207707224095</v>
      </c>
      <c r="R349" s="17">
        <f t="shared" si="1002"/>
        <v>1.0149013653641263</v>
      </c>
      <c r="S349" s="17">
        <f>IFERROR(INDEX('Model - Total 1'!EMBLEMFac18Fac23,MATCH(H349,'Model - Total 1'!$BR$312:$BR$432,0),MATCH($B$4,'Model - Total 1'!$C$311:$BP$311,0)),S348)</f>
        <v>1.4800016260222473</v>
      </c>
      <c r="T349" s="17">
        <f t="shared" si="1011"/>
        <v>1</v>
      </c>
      <c r="U349" s="17">
        <f t="shared" si="1012"/>
        <v>6.9372434426581775E-3</v>
      </c>
      <c r="V349" s="40">
        <f t="shared" si="998"/>
        <v>1.3874486885316355E-2</v>
      </c>
    </row>
    <row r="350" spans="7:22" x14ac:dyDescent="0.3">
      <c r="G350" s="19">
        <f t="shared" si="1037"/>
        <v>108</v>
      </c>
      <c r="H350" s="2" t="s">
        <v>575</v>
      </c>
      <c r="I350" s="17">
        <f t="shared" ref="I350:K350" si="1077">I349</f>
        <v>2.9405363198156897E-2</v>
      </c>
      <c r="J350" s="17">
        <f t="shared" si="1077"/>
        <v>0.9932704339948355</v>
      </c>
      <c r="K350" s="17">
        <f t="shared" si="1077"/>
        <v>0.63319098063659363</v>
      </c>
      <c r="L350" s="17">
        <f t="shared" ref="L350" si="1078">L349</f>
        <v>1.2800999142227278</v>
      </c>
      <c r="M350" s="17">
        <f t="shared" ref="M350" si="1079">M349</f>
        <v>1</v>
      </c>
      <c r="N350" s="17">
        <f t="shared" si="1009"/>
        <v>1</v>
      </c>
      <c r="O350" s="17">
        <f t="shared" si="1010"/>
        <v>0.94526225924720253</v>
      </c>
      <c r="P350" s="17">
        <f t="shared" si="1010"/>
        <v>0.85803092515146839</v>
      </c>
      <c r="Q350" s="17">
        <f>IFERROR(INDEX('Model - Total 1'!EMBLEMFac20Fac23,MATCH(H350,'Model - Total 1'!$H$186:$H$306,0),MATCH($D$5,'Model - Total 1'!$C$185:$F$185,0)),Q349)</f>
        <v>0.24053207707224095</v>
      </c>
      <c r="R350" s="17">
        <f t="shared" si="1002"/>
        <v>1.0149013653641263</v>
      </c>
      <c r="S350" s="17">
        <f>IFERROR(INDEX('Model - Total 1'!EMBLEMFac18Fac23,MATCH(H350,'Model - Total 1'!$BR$312:$BR$432,0),MATCH($B$4,'Model - Total 1'!$C$311:$BP$311,0)),S349)</f>
        <v>1.4800016260222473</v>
      </c>
      <c r="T350" s="17">
        <f t="shared" si="1011"/>
        <v>1</v>
      </c>
      <c r="U350" s="17">
        <f t="shared" si="1012"/>
        <v>6.9372434426581775E-3</v>
      </c>
      <c r="V350" s="40">
        <f t="shared" si="998"/>
        <v>1.3874486885316355E-2</v>
      </c>
    </row>
    <row r="351" spans="7:22" x14ac:dyDescent="0.3">
      <c r="G351" s="19">
        <f t="shared" si="1037"/>
        <v>108</v>
      </c>
      <c r="H351" s="2" t="s">
        <v>576</v>
      </c>
      <c r="I351" s="17">
        <f t="shared" ref="I351:K351" si="1080">I350</f>
        <v>2.9405363198156897E-2</v>
      </c>
      <c r="J351" s="17">
        <f t="shared" si="1080"/>
        <v>0.9932704339948355</v>
      </c>
      <c r="K351" s="17">
        <f t="shared" si="1080"/>
        <v>0.63319098063659363</v>
      </c>
      <c r="L351" s="17">
        <f t="shared" ref="L351" si="1081">L350</f>
        <v>1.2800999142227278</v>
      </c>
      <c r="M351" s="17">
        <f t="shared" ref="M351" si="1082">M350</f>
        <v>1</v>
      </c>
      <c r="N351" s="17">
        <f t="shared" si="1009"/>
        <v>1</v>
      </c>
      <c r="O351" s="17">
        <f t="shared" si="1010"/>
        <v>0.94526225924720253</v>
      </c>
      <c r="P351" s="17">
        <f t="shared" si="1010"/>
        <v>0.85803092515146839</v>
      </c>
      <c r="Q351" s="17">
        <f>IFERROR(INDEX('Model - Total 1'!EMBLEMFac20Fac23,MATCH(H351,'Model - Total 1'!$H$186:$H$306,0),MATCH($D$5,'Model - Total 1'!$C$185:$F$185,0)),Q350)</f>
        <v>0.24053207707224095</v>
      </c>
      <c r="R351" s="17">
        <f t="shared" si="1002"/>
        <v>1.0149013653641263</v>
      </c>
      <c r="S351" s="17">
        <f>IFERROR(INDEX('Model - Total 1'!EMBLEMFac18Fac23,MATCH(H351,'Model - Total 1'!$BR$312:$BR$432,0),MATCH($B$4,'Model - Total 1'!$C$311:$BP$311,0)),S350)</f>
        <v>1.4800016260222473</v>
      </c>
      <c r="T351" s="17">
        <f t="shared" si="1011"/>
        <v>1</v>
      </c>
      <c r="U351" s="17">
        <f t="shared" si="1012"/>
        <v>6.9372434426581775E-3</v>
      </c>
      <c r="V351" s="40">
        <f t="shared" si="998"/>
        <v>1.3874486885316355E-2</v>
      </c>
    </row>
    <row r="352" spans="7:22" x14ac:dyDescent="0.3">
      <c r="G352" s="19">
        <f t="shared" si="1037"/>
        <v>109</v>
      </c>
      <c r="H352" s="2" t="s">
        <v>577</v>
      </c>
      <c r="I352" s="17">
        <f t="shared" ref="I352:K352" si="1083">I351</f>
        <v>2.9405363198156897E-2</v>
      </c>
      <c r="J352" s="17">
        <f t="shared" si="1083"/>
        <v>0.9932704339948355</v>
      </c>
      <c r="K352" s="17">
        <f t="shared" si="1083"/>
        <v>0.63319098063659363</v>
      </c>
      <c r="L352" s="17">
        <f t="shared" ref="L352" si="1084">L351</f>
        <v>1.2800999142227278</v>
      </c>
      <c r="M352" s="17">
        <f t="shared" ref="M352" si="1085">M351</f>
        <v>1</v>
      </c>
      <c r="N352" s="17">
        <f t="shared" si="1009"/>
        <v>1</v>
      </c>
      <c r="O352" s="17">
        <f t="shared" si="1010"/>
        <v>0.94526225924720253</v>
      </c>
      <c r="P352" s="17">
        <f t="shared" si="1010"/>
        <v>0.85803092515146839</v>
      </c>
      <c r="Q352" s="17">
        <f>IFERROR(INDEX('Model - Total 1'!EMBLEMFac20Fac23,MATCH(H352,'Model - Total 1'!$H$186:$H$306,0),MATCH($D$5,'Model - Total 1'!$C$185:$F$185,0)),Q351)</f>
        <v>0.24053207707224095</v>
      </c>
      <c r="R352" s="17">
        <f t="shared" si="1002"/>
        <v>1.0149013653641263</v>
      </c>
      <c r="S352" s="17">
        <f>IFERROR(INDEX('Model - Total 1'!EMBLEMFac18Fac23,MATCH(H352,'Model - Total 1'!$BR$312:$BR$432,0),MATCH($B$4,'Model - Total 1'!$C$311:$BP$311,0)),S351)</f>
        <v>1.4800016260222473</v>
      </c>
      <c r="T352" s="17">
        <f t="shared" si="1011"/>
        <v>1</v>
      </c>
      <c r="U352" s="17">
        <f t="shared" si="1012"/>
        <v>6.9372434426581775E-3</v>
      </c>
      <c r="V352" s="40">
        <f t="shared" si="998"/>
        <v>1.3874486885316355E-2</v>
      </c>
    </row>
    <row r="353" spans="7:22" x14ac:dyDescent="0.3">
      <c r="G353" s="19">
        <f t="shared" si="1037"/>
        <v>109</v>
      </c>
      <c r="H353" s="2" t="s">
        <v>578</v>
      </c>
      <c r="I353" s="17">
        <f t="shared" ref="I353:K353" si="1086">I352</f>
        <v>2.9405363198156897E-2</v>
      </c>
      <c r="J353" s="17">
        <f t="shared" si="1086"/>
        <v>0.9932704339948355</v>
      </c>
      <c r="K353" s="17">
        <f t="shared" si="1086"/>
        <v>0.63319098063659363</v>
      </c>
      <c r="L353" s="17">
        <f t="shared" ref="L353" si="1087">L352</f>
        <v>1.2800999142227278</v>
      </c>
      <c r="M353" s="17">
        <f t="shared" ref="M353" si="1088">M352</f>
        <v>1</v>
      </c>
      <c r="N353" s="17">
        <f t="shared" si="1009"/>
        <v>1</v>
      </c>
      <c r="O353" s="17">
        <f t="shared" si="1010"/>
        <v>0.94526225924720253</v>
      </c>
      <c r="P353" s="17">
        <f t="shared" si="1010"/>
        <v>0.85803092515146839</v>
      </c>
      <c r="Q353" s="17">
        <f>IFERROR(INDEX('Model - Total 1'!EMBLEMFac20Fac23,MATCH(H353,'Model - Total 1'!$H$186:$H$306,0),MATCH($D$5,'Model - Total 1'!$C$185:$F$185,0)),Q352)</f>
        <v>0.24053207707224095</v>
      </c>
      <c r="R353" s="17">
        <f t="shared" si="1002"/>
        <v>1.0149013653641263</v>
      </c>
      <c r="S353" s="17">
        <f>IFERROR(INDEX('Model - Total 1'!EMBLEMFac18Fac23,MATCH(H353,'Model - Total 1'!$BR$312:$BR$432,0),MATCH($B$4,'Model - Total 1'!$C$311:$BP$311,0)),S352)</f>
        <v>1.4800016260222473</v>
      </c>
      <c r="T353" s="17">
        <f t="shared" si="1011"/>
        <v>1</v>
      </c>
      <c r="U353" s="17">
        <f t="shared" si="1012"/>
        <v>6.9372434426581775E-3</v>
      </c>
      <c r="V353" s="40">
        <f t="shared" si="998"/>
        <v>1.3874486885316355E-2</v>
      </c>
    </row>
    <row r="354" spans="7:22" x14ac:dyDescent="0.3">
      <c r="G354" s="19">
        <f t="shared" si="1037"/>
        <v>109</v>
      </c>
      <c r="H354" s="2" t="s">
        <v>579</v>
      </c>
      <c r="I354" s="17">
        <f t="shared" ref="I354:K354" si="1089">I353</f>
        <v>2.9405363198156897E-2</v>
      </c>
      <c r="J354" s="17">
        <f t="shared" si="1089"/>
        <v>0.9932704339948355</v>
      </c>
      <c r="K354" s="17">
        <f t="shared" si="1089"/>
        <v>0.63319098063659363</v>
      </c>
      <c r="L354" s="17">
        <f t="shared" ref="L354" si="1090">L353</f>
        <v>1.2800999142227278</v>
      </c>
      <c r="M354" s="17">
        <f t="shared" ref="M354" si="1091">M353</f>
        <v>1</v>
      </c>
      <c r="N354" s="17">
        <f t="shared" si="1009"/>
        <v>1</v>
      </c>
      <c r="O354" s="17">
        <f t="shared" si="1010"/>
        <v>0.94526225924720253</v>
      </c>
      <c r="P354" s="17">
        <f t="shared" si="1010"/>
        <v>0.85803092515146839</v>
      </c>
      <c r="Q354" s="17">
        <f>IFERROR(INDEX('Model - Total 1'!EMBLEMFac20Fac23,MATCH(H354,'Model - Total 1'!$H$186:$H$306,0),MATCH($D$5,'Model - Total 1'!$C$185:$F$185,0)),Q353)</f>
        <v>0.24053207707224095</v>
      </c>
      <c r="R354" s="17">
        <f t="shared" si="1002"/>
        <v>1.0149013653641263</v>
      </c>
      <c r="S354" s="17">
        <f>IFERROR(INDEX('Model - Total 1'!EMBLEMFac18Fac23,MATCH(H354,'Model - Total 1'!$BR$312:$BR$432,0),MATCH($B$4,'Model - Total 1'!$C$311:$BP$311,0)),S353)</f>
        <v>1.4800016260222473</v>
      </c>
      <c r="T354" s="17">
        <f t="shared" si="1011"/>
        <v>1</v>
      </c>
      <c r="U354" s="17">
        <f t="shared" si="1012"/>
        <v>6.9372434426581775E-3</v>
      </c>
      <c r="V354" s="40">
        <f t="shared" si="998"/>
        <v>1.3874486885316355E-2</v>
      </c>
    </row>
    <row r="355" spans="7:22" x14ac:dyDescent="0.3">
      <c r="G355" s="19">
        <f t="shared" si="1037"/>
        <v>109</v>
      </c>
      <c r="H355" s="2" t="s">
        <v>580</v>
      </c>
      <c r="I355" s="17">
        <f t="shared" ref="I355:K355" si="1092">I354</f>
        <v>2.9405363198156897E-2</v>
      </c>
      <c r="J355" s="17">
        <f t="shared" si="1092"/>
        <v>0.9932704339948355</v>
      </c>
      <c r="K355" s="17">
        <f t="shared" si="1092"/>
        <v>0.63319098063659363</v>
      </c>
      <c r="L355" s="17">
        <f t="shared" ref="L355" si="1093">L354</f>
        <v>1.2800999142227278</v>
      </c>
      <c r="M355" s="17">
        <f t="shared" ref="M355" si="1094">M354</f>
        <v>1</v>
      </c>
      <c r="N355" s="17">
        <f t="shared" si="1009"/>
        <v>1</v>
      </c>
      <c r="O355" s="17">
        <f t="shared" si="1010"/>
        <v>0.94526225924720253</v>
      </c>
      <c r="P355" s="17">
        <f t="shared" si="1010"/>
        <v>0.85803092515146839</v>
      </c>
      <c r="Q355" s="17">
        <f>IFERROR(INDEX('Model - Total 1'!EMBLEMFac20Fac23,MATCH(H355,'Model - Total 1'!$H$186:$H$306,0),MATCH($D$5,'Model - Total 1'!$C$185:$F$185,0)),Q354)</f>
        <v>0.24053207707224095</v>
      </c>
      <c r="R355" s="17">
        <f t="shared" si="1002"/>
        <v>1.0149013653641263</v>
      </c>
      <c r="S355" s="17">
        <f>IFERROR(INDEX('Model - Total 1'!EMBLEMFac18Fac23,MATCH(H355,'Model - Total 1'!$BR$312:$BR$432,0),MATCH($B$4,'Model - Total 1'!$C$311:$BP$311,0)),S354)</f>
        <v>1.4800016260222473</v>
      </c>
      <c r="T355" s="17">
        <f t="shared" si="1011"/>
        <v>1</v>
      </c>
      <c r="U355" s="17">
        <f t="shared" si="1012"/>
        <v>6.9372434426581775E-3</v>
      </c>
      <c r="V355" s="40">
        <f t="shared" si="998"/>
        <v>1.3874486885316355E-2</v>
      </c>
    </row>
    <row r="356" spans="7:22" x14ac:dyDescent="0.3">
      <c r="G356" s="19">
        <f t="shared" si="1037"/>
        <v>109</v>
      </c>
      <c r="H356" s="2" t="s">
        <v>581</v>
      </c>
      <c r="I356" s="17">
        <f t="shared" ref="I356:K356" si="1095">I355</f>
        <v>2.9405363198156897E-2</v>
      </c>
      <c r="J356" s="17">
        <f t="shared" si="1095"/>
        <v>0.9932704339948355</v>
      </c>
      <c r="K356" s="17">
        <f t="shared" si="1095"/>
        <v>0.63319098063659363</v>
      </c>
      <c r="L356" s="17">
        <f t="shared" ref="L356" si="1096">L355</f>
        <v>1.2800999142227278</v>
      </c>
      <c r="M356" s="17">
        <f t="shared" ref="M356" si="1097">M355</f>
        <v>1</v>
      </c>
      <c r="N356" s="17">
        <f t="shared" si="1009"/>
        <v>1</v>
      </c>
      <c r="O356" s="17">
        <f t="shared" si="1010"/>
        <v>0.94526225924720253</v>
      </c>
      <c r="P356" s="17">
        <f t="shared" si="1010"/>
        <v>0.85803092515146839</v>
      </c>
      <c r="Q356" s="17">
        <f>IFERROR(INDEX('Model - Total 1'!EMBLEMFac20Fac23,MATCH(H356,'Model - Total 1'!$H$186:$H$306,0),MATCH($D$5,'Model - Total 1'!$C$185:$F$185,0)),Q355)</f>
        <v>0.24053207707224095</v>
      </c>
      <c r="R356" s="17">
        <f t="shared" si="1002"/>
        <v>1.0149013653641263</v>
      </c>
      <c r="S356" s="17">
        <f>IFERROR(INDEX('Model - Total 1'!EMBLEMFac18Fac23,MATCH(H356,'Model - Total 1'!$BR$312:$BR$432,0),MATCH($B$4,'Model - Total 1'!$C$311:$BP$311,0)),S355)</f>
        <v>1.4800016260222473</v>
      </c>
      <c r="T356" s="17">
        <f t="shared" si="1011"/>
        <v>1</v>
      </c>
      <c r="U356" s="17">
        <f t="shared" si="1012"/>
        <v>6.9372434426581775E-3</v>
      </c>
      <c r="V356" s="40">
        <f t="shared" si="998"/>
        <v>1.3874486885316355E-2</v>
      </c>
    </row>
    <row r="357" spans="7:22" x14ac:dyDescent="0.3">
      <c r="G357" s="19">
        <f t="shared" si="1037"/>
        <v>109</v>
      </c>
      <c r="H357" s="2" t="s">
        <v>582</v>
      </c>
      <c r="I357" s="17">
        <f t="shared" ref="I357:K357" si="1098">I356</f>
        <v>2.9405363198156897E-2</v>
      </c>
      <c r="J357" s="17">
        <f t="shared" si="1098"/>
        <v>0.9932704339948355</v>
      </c>
      <c r="K357" s="17">
        <f t="shared" si="1098"/>
        <v>0.63319098063659363</v>
      </c>
      <c r="L357" s="17">
        <f t="shared" ref="L357" si="1099">L356</f>
        <v>1.2800999142227278</v>
      </c>
      <c r="M357" s="17">
        <f t="shared" ref="M357" si="1100">M356</f>
        <v>1</v>
      </c>
      <c r="N357" s="17">
        <f t="shared" si="1009"/>
        <v>1</v>
      </c>
      <c r="O357" s="17">
        <f t="shared" si="1010"/>
        <v>0.94526225924720253</v>
      </c>
      <c r="P357" s="17">
        <f t="shared" si="1010"/>
        <v>0.85803092515146839</v>
      </c>
      <c r="Q357" s="17">
        <f>IFERROR(INDEX('Model - Total 1'!EMBLEMFac20Fac23,MATCH(H357,'Model - Total 1'!$H$186:$H$306,0),MATCH($D$5,'Model - Total 1'!$C$185:$F$185,0)),Q356)</f>
        <v>0.24053207707224095</v>
      </c>
      <c r="R357" s="17">
        <f t="shared" si="1002"/>
        <v>1.0149013653641263</v>
      </c>
      <c r="S357" s="17">
        <f>IFERROR(INDEX('Model - Total 1'!EMBLEMFac18Fac23,MATCH(H357,'Model - Total 1'!$BR$312:$BR$432,0),MATCH($B$4,'Model - Total 1'!$C$311:$BP$311,0)),S356)</f>
        <v>1.4800016260222473</v>
      </c>
      <c r="T357" s="17">
        <f t="shared" si="1011"/>
        <v>1</v>
      </c>
      <c r="U357" s="17">
        <f t="shared" si="1012"/>
        <v>6.9372434426581775E-3</v>
      </c>
      <c r="V357" s="40">
        <f t="shared" si="998"/>
        <v>1.3874486885316355E-2</v>
      </c>
    </row>
    <row r="358" spans="7:22" x14ac:dyDescent="0.3">
      <c r="G358" s="19">
        <f t="shared" si="1037"/>
        <v>109</v>
      </c>
      <c r="H358" s="2" t="s">
        <v>583</v>
      </c>
      <c r="I358" s="17">
        <f t="shared" ref="I358:K358" si="1101">I357</f>
        <v>2.9405363198156897E-2</v>
      </c>
      <c r="J358" s="17">
        <f t="shared" si="1101"/>
        <v>0.9932704339948355</v>
      </c>
      <c r="K358" s="17">
        <f t="shared" si="1101"/>
        <v>0.63319098063659363</v>
      </c>
      <c r="L358" s="17">
        <f t="shared" ref="L358" si="1102">L357</f>
        <v>1.2800999142227278</v>
      </c>
      <c r="M358" s="17">
        <f t="shared" ref="M358" si="1103">M357</f>
        <v>1</v>
      </c>
      <c r="N358" s="17">
        <f t="shared" si="1009"/>
        <v>1</v>
      </c>
      <c r="O358" s="17">
        <f t="shared" si="1010"/>
        <v>0.94526225924720253</v>
      </c>
      <c r="P358" s="17">
        <f t="shared" si="1010"/>
        <v>0.85803092515146839</v>
      </c>
      <c r="Q358" s="17">
        <f>IFERROR(INDEX('Model - Total 1'!EMBLEMFac20Fac23,MATCH(H358,'Model - Total 1'!$H$186:$H$306,0),MATCH($D$5,'Model - Total 1'!$C$185:$F$185,0)),Q357)</f>
        <v>0.24053207707224095</v>
      </c>
      <c r="R358" s="17">
        <f t="shared" si="1002"/>
        <v>1.0149013653641263</v>
      </c>
      <c r="S358" s="17">
        <f>IFERROR(INDEX('Model - Total 1'!EMBLEMFac18Fac23,MATCH(H358,'Model - Total 1'!$BR$312:$BR$432,0),MATCH($B$4,'Model - Total 1'!$C$311:$BP$311,0)),S357)</f>
        <v>1.4800016260222473</v>
      </c>
      <c r="T358" s="17">
        <f t="shared" si="1011"/>
        <v>1</v>
      </c>
      <c r="U358" s="17">
        <f t="shared" si="1012"/>
        <v>6.9372434426581775E-3</v>
      </c>
      <c r="V358" s="40">
        <f t="shared" si="998"/>
        <v>1.3874486885316355E-2</v>
      </c>
    </row>
    <row r="359" spans="7:22" x14ac:dyDescent="0.3">
      <c r="G359" s="19">
        <f t="shared" si="1037"/>
        <v>109</v>
      </c>
      <c r="H359" s="2" t="s">
        <v>584</v>
      </c>
      <c r="I359" s="17">
        <f t="shared" ref="I359:K359" si="1104">I358</f>
        <v>2.9405363198156897E-2</v>
      </c>
      <c r="J359" s="17">
        <f t="shared" si="1104"/>
        <v>0.9932704339948355</v>
      </c>
      <c r="K359" s="17">
        <f t="shared" si="1104"/>
        <v>0.63319098063659363</v>
      </c>
      <c r="L359" s="17">
        <f t="shared" ref="L359" si="1105">L358</f>
        <v>1.2800999142227278</v>
      </c>
      <c r="M359" s="17">
        <f t="shared" ref="M359" si="1106">M358</f>
        <v>1</v>
      </c>
      <c r="N359" s="17">
        <f t="shared" si="1009"/>
        <v>1</v>
      </c>
      <c r="O359" s="17">
        <f t="shared" si="1010"/>
        <v>0.94526225924720253</v>
      </c>
      <c r="P359" s="17">
        <f t="shared" si="1010"/>
        <v>0.85803092515146839</v>
      </c>
      <c r="Q359" s="17">
        <f>IFERROR(INDEX('Model - Total 1'!EMBLEMFac20Fac23,MATCH(H359,'Model - Total 1'!$H$186:$H$306,0),MATCH($D$5,'Model - Total 1'!$C$185:$F$185,0)),Q358)</f>
        <v>0.24053207707224095</v>
      </c>
      <c r="R359" s="17">
        <f t="shared" si="1002"/>
        <v>1.0149013653641263</v>
      </c>
      <c r="S359" s="17">
        <f>IFERROR(INDEX('Model - Total 1'!EMBLEMFac18Fac23,MATCH(H359,'Model - Total 1'!$BR$312:$BR$432,0),MATCH($B$4,'Model - Total 1'!$C$311:$BP$311,0)),S358)</f>
        <v>1.4800016260222473</v>
      </c>
      <c r="T359" s="17">
        <f t="shared" si="1011"/>
        <v>1</v>
      </c>
      <c r="U359" s="17">
        <f t="shared" si="1012"/>
        <v>6.9372434426581775E-3</v>
      </c>
      <c r="V359" s="40">
        <f t="shared" si="998"/>
        <v>1.3874486885316355E-2</v>
      </c>
    </row>
    <row r="360" spans="7:22" x14ac:dyDescent="0.3">
      <c r="G360" s="19">
        <f t="shared" si="1037"/>
        <v>109</v>
      </c>
      <c r="H360" s="2" t="s">
        <v>585</v>
      </c>
      <c r="I360" s="17">
        <f t="shared" ref="I360:K360" si="1107">I359</f>
        <v>2.9405363198156897E-2</v>
      </c>
      <c r="J360" s="17">
        <f t="shared" si="1107"/>
        <v>0.9932704339948355</v>
      </c>
      <c r="K360" s="17">
        <f t="shared" si="1107"/>
        <v>0.63319098063659363</v>
      </c>
      <c r="L360" s="17">
        <f t="shared" ref="L360" si="1108">L359</f>
        <v>1.2800999142227278</v>
      </c>
      <c r="M360" s="17">
        <f t="shared" ref="M360" si="1109">M359</f>
        <v>1</v>
      </c>
      <c r="N360" s="17">
        <f t="shared" si="1009"/>
        <v>1</v>
      </c>
      <c r="O360" s="17">
        <f t="shared" si="1010"/>
        <v>0.94526225924720253</v>
      </c>
      <c r="P360" s="17">
        <f t="shared" si="1010"/>
        <v>0.85803092515146839</v>
      </c>
      <c r="Q360" s="17">
        <f>IFERROR(INDEX('Model - Total 1'!EMBLEMFac20Fac23,MATCH(H360,'Model - Total 1'!$H$186:$H$306,0),MATCH($D$5,'Model - Total 1'!$C$185:$F$185,0)),Q359)</f>
        <v>0.24053207707224095</v>
      </c>
      <c r="R360" s="17">
        <f t="shared" si="1002"/>
        <v>1.0149013653641263</v>
      </c>
      <c r="S360" s="17">
        <f>IFERROR(INDEX('Model - Total 1'!EMBLEMFac18Fac23,MATCH(H360,'Model - Total 1'!$BR$312:$BR$432,0),MATCH($B$4,'Model - Total 1'!$C$311:$BP$311,0)),S359)</f>
        <v>1.4800016260222473</v>
      </c>
      <c r="T360" s="17">
        <f t="shared" si="1011"/>
        <v>1</v>
      </c>
      <c r="U360" s="17">
        <f t="shared" si="1012"/>
        <v>6.9372434426581775E-3</v>
      </c>
      <c r="V360" s="40">
        <f t="shared" si="998"/>
        <v>1.3874486885316355E-2</v>
      </c>
    </row>
    <row r="361" spans="7:22" x14ac:dyDescent="0.3">
      <c r="G361" s="19">
        <f t="shared" si="1037"/>
        <v>109</v>
      </c>
      <c r="H361" s="2" t="s">
        <v>586</v>
      </c>
      <c r="I361" s="17">
        <f t="shared" ref="I361:K361" si="1110">I360</f>
        <v>2.9405363198156897E-2</v>
      </c>
      <c r="J361" s="17">
        <f t="shared" si="1110"/>
        <v>0.9932704339948355</v>
      </c>
      <c r="K361" s="17">
        <f t="shared" si="1110"/>
        <v>0.63319098063659363</v>
      </c>
      <c r="L361" s="17">
        <f t="shared" ref="L361" si="1111">L360</f>
        <v>1.2800999142227278</v>
      </c>
      <c r="M361" s="17">
        <f t="shared" ref="M361" si="1112">M360</f>
        <v>1</v>
      </c>
      <c r="N361" s="17">
        <f t="shared" si="1009"/>
        <v>1</v>
      </c>
      <c r="O361" s="17">
        <f t="shared" si="1010"/>
        <v>0.94526225924720253</v>
      </c>
      <c r="P361" s="17">
        <f t="shared" si="1010"/>
        <v>0.85803092515146839</v>
      </c>
      <c r="Q361" s="17">
        <f>IFERROR(INDEX('Model - Total 1'!EMBLEMFac20Fac23,MATCH(H361,'Model - Total 1'!$H$186:$H$306,0),MATCH($D$5,'Model - Total 1'!$C$185:$F$185,0)),Q360)</f>
        <v>0.24053207707224095</v>
      </c>
      <c r="R361" s="17">
        <f t="shared" si="1002"/>
        <v>1.0149013653641263</v>
      </c>
      <c r="S361" s="17">
        <f>IFERROR(INDEX('Model - Total 1'!EMBLEMFac18Fac23,MATCH(H361,'Model - Total 1'!$BR$312:$BR$432,0),MATCH($B$4,'Model - Total 1'!$C$311:$BP$311,0)),S360)</f>
        <v>1.4800016260222473</v>
      </c>
      <c r="T361" s="17">
        <f t="shared" si="1011"/>
        <v>1</v>
      </c>
      <c r="U361" s="17">
        <f t="shared" si="1012"/>
        <v>6.9372434426581775E-3</v>
      </c>
      <c r="V361" s="40">
        <f t="shared" si="998"/>
        <v>1.3874486885316355E-2</v>
      </c>
    </row>
    <row r="362" spans="7:22" x14ac:dyDescent="0.3">
      <c r="G362" s="19">
        <f t="shared" si="1037"/>
        <v>109</v>
      </c>
      <c r="H362" s="2" t="s">
        <v>587</v>
      </c>
      <c r="I362" s="17">
        <f t="shared" ref="I362:K362" si="1113">I361</f>
        <v>2.9405363198156897E-2</v>
      </c>
      <c r="J362" s="17">
        <f t="shared" si="1113"/>
        <v>0.9932704339948355</v>
      </c>
      <c r="K362" s="17">
        <f t="shared" si="1113"/>
        <v>0.63319098063659363</v>
      </c>
      <c r="L362" s="17">
        <f t="shared" ref="L362" si="1114">L361</f>
        <v>1.2800999142227278</v>
      </c>
      <c r="M362" s="17">
        <f t="shared" ref="M362" si="1115">M361</f>
        <v>1</v>
      </c>
      <c r="N362" s="17">
        <f t="shared" si="1009"/>
        <v>1</v>
      </c>
      <c r="O362" s="17">
        <f t="shared" si="1010"/>
        <v>0.94526225924720253</v>
      </c>
      <c r="P362" s="17">
        <f t="shared" si="1010"/>
        <v>0.85803092515146839</v>
      </c>
      <c r="Q362" s="17">
        <f>IFERROR(INDEX('Model - Total 1'!EMBLEMFac20Fac23,MATCH(H362,'Model - Total 1'!$H$186:$H$306,0),MATCH($D$5,'Model - Total 1'!$C$185:$F$185,0)),Q361)</f>
        <v>0.24053207707224095</v>
      </c>
      <c r="R362" s="17">
        <f t="shared" si="1002"/>
        <v>1.0149013653641263</v>
      </c>
      <c r="S362" s="17">
        <f>IFERROR(INDEX('Model - Total 1'!EMBLEMFac18Fac23,MATCH(H362,'Model - Total 1'!$BR$312:$BR$432,0),MATCH($B$4,'Model - Total 1'!$C$311:$BP$311,0)),S361)</f>
        <v>1.4800016260222473</v>
      </c>
      <c r="T362" s="17">
        <f t="shared" si="1011"/>
        <v>1</v>
      </c>
      <c r="U362" s="17">
        <f t="shared" si="1012"/>
        <v>6.9372434426581775E-3</v>
      </c>
      <c r="V362" s="40">
        <f t="shared" si="998"/>
        <v>1.3874486885316355E-2</v>
      </c>
    </row>
    <row r="363" spans="7:22" x14ac:dyDescent="0.3">
      <c r="G363" s="19">
        <f t="shared" si="1037"/>
        <v>109</v>
      </c>
      <c r="H363" s="2" t="s">
        <v>588</v>
      </c>
      <c r="I363" s="17">
        <f t="shared" ref="I363:K363" si="1116">I362</f>
        <v>2.9405363198156897E-2</v>
      </c>
      <c r="J363" s="17">
        <f t="shared" si="1116"/>
        <v>0.9932704339948355</v>
      </c>
      <c r="K363" s="17">
        <f t="shared" si="1116"/>
        <v>0.63319098063659363</v>
      </c>
      <c r="L363" s="17">
        <f t="shared" ref="L363" si="1117">L362</f>
        <v>1.2800999142227278</v>
      </c>
      <c r="M363" s="17">
        <f t="shared" ref="M363" si="1118">M362</f>
        <v>1</v>
      </c>
      <c r="N363" s="17">
        <f t="shared" si="1009"/>
        <v>1</v>
      </c>
      <c r="O363" s="17">
        <f t="shared" si="1010"/>
        <v>0.94526225924720253</v>
      </c>
      <c r="P363" s="17">
        <f t="shared" si="1010"/>
        <v>0.85803092515146839</v>
      </c>
      <c r="Q363" s="17">
        <f>IFERROR(INDEX('Model - Total 1'!EMBLEMFac20Fac23,MATCH(H363,'Model - Total 1'!$H$186:$H$306,0),MATCH($D$5,'Model - Total 1'!$C$185:$F$185,0)),Q362)</f>
        <v>0.24053207707224095</v>
      </c>
      <c r="R363" s="17">
        <f t="shared" si="1002"/>
        <v>1.0149013653641263</v>
      </c>
      <c r="S363" s="17">
        <f>IFERROR(INDEX('Model - Total 1'!EMBLEMFac18Fac23,MATCH(H363,'Model - Total 1'!$BR$312:$BR$432,0),MATCH($B$4,'Model - Total 1'!$C$311:$BP$311,0)),S362)</f>
        <v>1.4800016260222473</v>
      </c>
      <c r="T363" s="17">
        <f t="shared" si="1011"/>
        <v>1</v>
      </c>
      <c r="U363" s="17">
        <f t="shared" si="1012"/>
        <v>6.9372434426581775E-3</v>
      </c>
      <c r="V363" s="40">
        <f t="shared" si="998"/>
        <v>1.3874486885316355E-2</v>
      </c>
    </row>
    <row r="364" spans="7:22" x14ac:dyDescent="0.3">
      <c r="G364" s="19"/>
    </row>
    <row r="365" spans="7:22" x14ac:dyDescent="0.3">
      <c r="G365" s="19"/>
    </row>
    <row r="366" spans="7:22" x14ac:dyDescent="0.3">
      <c r="G366" s="19"/>
    </row>
    <row r="367" spans="7:22" x14ac:dyDescent="0.3">
      <c r="G367" s="19"/>
    </row>
    <row r="368" spans="7:22" x14ac:dyDescent="0.3">
      <c r="G368" s="19"/>
    </row>
    <row r="369" spans="7:7" x14ac:dyDescent="0.3">
      <c r="G369" s="19"/>
    </row>
    <row r="370" spans="7:7" x14ac:dyDescent="0.3">
      <c r="G370" s="19"/>
    </row>
    <row r="371" spans="7:7" x14ac:dyDescent="0.3">
      <c r="G371" s="19"/>
    </row>
    <row r="372" spans="7:7" x14ac:dyDescent="0.3">
      <c r="G372" s="19"/>
    </row>
    <row r="373" spans="7:7" x14ac:dyDescent="0.3">
      <c r="G373" s="19"/>
    </row>
    <row r="374" spans="7:7" x14ac:dyDescent="0.3">
      <c r="G374" s="19"/>
    </row>
    <row r="375" spans="7:7" x14ac:dyDescent="0.3">
      <c r="G375" s="19"/>
    </row>
    <row r="376" spans="7:7" x14ac:dyDescent="0.3">
      <c r="G376" s="19"/>
    </row>
    <row r="377" spans="7:7" x14ac:dyDescent="0.3">
      <c r="G377" s="19"/>
    </row>
    <row r="378" spans="7:7" x14ac:dyDescent="0.3">
      <c r="G378" s="19"/>
    </row>
    <row r="379" spans="7:7" x14ac:dyDescent="0.3">
      <c r="G379" s="19"/>
    </row>
    <row r="380" spans="7:7" x14ac:dyDescent="0.3">
      <c r="G380" s="19"/>
    </row>
    <row r="381" spans="7:7" x14ac:dyDescent="0.3">
      <c r="G381" s="19"/>
    </row>
    <row r="382" spans="7:7" x14ac:dyDescent="0.3">
      <c r="G382" s="19"/>
    </row>
    <row r="383" spans="7:7" x14ac:dyDescent="0.3">
      <c r="G383" s="19"/>
    </row>
    <row r="384" spans="7:7" x14ac:dyDescent="0.3">
      <c r="G384" s="19"/>
    </row>
    <row r="385" spans="7:7" x14ac:dyDescent="0.3">
      <c r="G385" s="19"/>
    </row>
    <row r="386" spans="7:7" x14ac:dyDescent="0.3">
      <c r="G386" s="19"/>
    </row>
    <row r="387" spans="7:7" x14ac:dyDescent="0.3">
      <c r="G387" s="19"/>
    </row>
    <row r="388" spans="7:7" x14ac:dyDescent="0.3">
      <c r="G388" s="19"/>
    </row>
    <row r="389" spans="7:7" x14ac:dyDescent="0.3">
      <c r="G389" s="19"/>
    </row>
    <row r="390" spans="7:7" x14ac:dyDescent="0.3">
      <c r="G390" s="19"/>
    </row>
    <row r="391" spans="7:7" x14ac:dyDescent="0.3">
      <c r="G391" s="19"/>
    </row>
    <row r="392" spans="7:7" x14ac:dyDescent="0.3">
      <c r="G392" s="19"/>
    </row>
    <row r="393" spans="7:7" x14ac:dyDescent="0.3">
      <c r="G393" s="19"/>
    </row>
    <row r="394" spans="7:7" x14ac:dyDescent="0.3">
      <c r="G394" s="19"/>
    </row>
    <row r="395" spans="7:7" x14ac:dyDescent="0.3">
      <c r="G395" s="19"/>
    </row>
    <row r="396" spans="7:7" x14ac:dyDescent="0.3">
      <c r="G396" s="19"/>
    </row>
    <row r="397" spans="7:7" x14ac:dyDescent="0.3">
      <c r="G397" s="19"/>
    </row>
    <row r="398" spans="7:7" x14ac:dyDescent="0.3">
      <c r="G398" s="19"/>
    </row>
    <row r="399" spans="7:7" x14ac:dyDescent="0.3">
      <c r="G399" s="19"/>
    </row>
    <row r="400" spans="7:7" x14ac:dyDescent="0.3">
      <c r="G400" s="19"/>
    </row>
    <row r="401" spans="7:7" x14ac:dyDescent="0.3">
      <c r="G401" s="19"/>
    </row>
    <row r="402" spans="7:7" x14ac:dyDescent="0.3">
      <c r="G402" s="19"/>
    </row>
    <row r="403" spans="7:7" x14ac:dyDescent="0.3">
      <c r="G403" s="19"/>
    </row>
    <row r="404" spans="7:7" x14ac:dyDescent="0.3">
      <c r="G404" s="19"/>
    </row>
    <row r="405" spans="7:7" x14ac:dyDescent="0.3">
      <c r="G405" s="19"/>
    </row>
    <row r="406" spans="7:7" x14ac:dyDescent="0.3">
      <c r="G406" s="19"/>
    </row>
    <row r="407" spans="7:7" x14ac:dyDescent="0.3">
      <c r="G407" s="19"/>
    </row>
    <row r="408" spans="7:7" x14ac:dyDescent="0.3">
      <c r="G408" s="19"/>
    </row>
    <row r="409" spans="7:7" x14ac:dyDescent="0.3">
      <c r="G409" s="19"/>
    </row>
    <row r="410" spans="7:7" x14ac:dyDescent="0.3">
      <c r="G410" s="19"/>
    </row>
    <row r="411" spans="7:7" x14ac:dyDescent="0.3">
      <c r="G411" s="19"/>
    </row>
    <row r="412" spans="7:7" x14ac:dyDescent="0.3">
      <c r="G412" s="19"/>
    </row>
    <row r="413" spans="7:7" x14ac:dyDescent="0.3">
      <c r="G413" s="19"/>
    </row>
    <row r="414" spans="7:7" x14ac:dyDescent="0.3">
      <c r="G414" s="19"/>
    </row>
    <row r="415" spans="7:7" x14ac:dyDescent="0.3">
      <c r="G415" s="19"/>
    </row>
    <row r="416" spans="7:7" x14ac:dyDescent="0.3">
      <c r="G416" s="19"/>
    </row>
    <row r="417" spans="7:7" x14ac:dyDescent="0.3">
      <c r="G417" s="19"/>
    </row>
    <row r="418" spans="7:7" x14ac:dyDescent="0.3">
      <c r="G418" s="19"/>
    </row>
    <row r="419" spans="7:7" x14ac:dyDescent="0.3">
      <c r="G419" s="19"/>
    </row>
    <row r="420" spans="7:7" x14ac:dyDescent="0.3">
      <c r="G420" s="19"/>
    </row>
    <row r="421" spans="7:7" x14ac:dyDescent="0.3">
      <c r="G421" s="19"/>
    </row>
    <row r="422" spans="7:7" x14ac:dyDescent="0.3">
      <c r="G422" s="19"/>
    </row>
    <row r="423" spans="7:7" x14ac:dyDescent="0.3">
      <c r="G423" s="19"/>
    </row>
    <row r="424" spans="7:7" x14ac:dyDescent="0.3">
      <c r="G424" s="19"/>
    </row>
    <row r="425" spans="7:7" x14ac:dyDescent="0.3">
      <c r="G425" s="19"/>
    </row>
    <row r="426" spans="7:7" x14ac:dyDescent="0.3">
      <c r="G426" s="19"/>
    </row>
    <row r="427" spans="7:7" x14ac:dyDescent="0.3">
      <c r="G427" s="19"/>
    </row>
    <row r="428" spans="7:7" x14ac:dyDescent="0.3">
      <c r="G428" s="19"/>
    </row>
    <row r="429" spans="7:7" x14ac:dyDescent="0.3">
      <c r="G429" s="19"/>
    </row>
    <row r="430" spans="7:7" x14ac:dyDescent="0.3">
      <c r="G430" s="19"/>
    </row>
    <row r="431" spans="7:7" x14ac:dyDescent="0.3">
      <c r="G431" s="19"/>
    </row>
    <row r="432" spans="7:7" x14ac:dyDescent="0.3">
      <c r="G432" s="19"/>
    </row>
    <row r="433" spans="7:7" x14ac:dyDescent="0.3">
      <c r="G433" s="19"/>
    </row>
    <row r="434" spans="7:7" x14ac:dyDescent="0.3">
      <c r="G434" s="19"/>
    </row>
    <row r="435" spans="7:7" x14ac:dyDescent="0.3">
      <c r="G435" s="19"/>
    </row>
    <row r="436" spans="7:7" x14ac:dyDescent="0.3">
      <c r="G436" s="19"/>
    </row>
    <row r="437" spans="7:7" x14ac:dyDescent="0.3">
      <c r="G437" s="19"/>
    </row>
    <row r="438" spans="7:7" x14ac:dyDescent="0.3">
      <c r="G438" s="19"/>
    </row>
    <row r="439" spans="7:7" x14ac:dyDescent="0.3">
      <c r="G439" s="19"/>
    </row>
    <row r="440" spans="7:7" x14ac:dyDescent="0.3">
      <c r="G440" s="19"/>
    </row>
    <row r="441" spans="7:7" x14ac:dyDescent="0.3">
      <c r="G441" s="19"/>
    </row>
    <row r="442" spans="7:7" x14ac:dyDescent="0.3">
      <c r="G442" s="19"/>
    </row>
    <row r="443" spans="7:7" x14ac:dyDescent="0.3">
      <c r="G443" s="19"/>
    </row>
    <row r="444" spans="7:7" x14ac:dyDescent="0.3">
      <c r="G444" s="19"/>
    </row>
    <row r="445" spans="7:7" x14ac:dyDescent="0.3">
      <c r="G445" s="19"/>
    </row>
    <row r="446" spans="7:7" x14ac:dyDescent="0.3">
      <c r="G446" s="19"/>
    </row>
    <row r="447" spans="7:7" x14ac:dyDescent="0.3">
      <c r="G447" s="19"/>
    </row>
    <row r="448" spans="7:7" x14ac:dyDescent="0.3">
      <c r="G448" s="19"/>
    </row>
    <row r="449" spans="7:7" x14ac:dyDescent="0.3">
      <c r="G449" s="19"/>
    </row>
    <row r="450" spans="7:7" x14ac:dyDescent="0.3">
      <c r="G450" s="19"/>
    </row>
    <row r="451" spans="7:7" x14ac:dyDescent="0.3">
      <c r="G451" s="19"/>
    </row>
    <row r="452" spans="7:7" x14ac:dyDescent="0.3">
      <c r="G452" s="19"/>
    </row>
    <row r="453" spans="7:7" x14ac:dyDescent="0.3">
      <c r="G453" s="19"/>
    </row>
    <row r="454" spans="7:7" x14ac:dyDescent="0.3">
      <c r="G454" s="19"/>
    </row>
    <row r="455" spans="7:7" x14ac:dyDescent="0.3">
      <c r="G455" s="19"/>
    </row>
    <row r="456" spans="7:7" x14ac:dyDescent="0.3">
      <c r="G456" s="19"/>
    </row>
    <row r="457" spans="7:7" x14ac:dyDescent="0.3">
      <c r="G457" s="19"/>
    </row>
    <row r="458" spans="7:7" x14ac:dyDescent="0.3">
      <c r="G458" s="19"/>
    </row>
    <row r="459" spans="7:7" x14ac:dyDescent="0.3">
      <c r="G459" s="19"/>
    </row>
    <row r="460" spans="7:7" x14ac:dyDescent="0.3">
      <c r="G460" s="19"/>
    </row>
    <row r="461" spans="7:7" x14ac:dyDescent="0.3">
      <c r="G461" s="19"/>
    </row>
    <row r="462" spans="7:7" x14ac:dyDescent="0.3">
      <c r="G462" s="19"/>
    </row>
    <row r="463" spans="7:7" x14ac:dyDescent="0.3">
      <c r="G463" s="19"/>
    </row>
    <row r="464" spans="7:7" x14ac:dyDescent="0.3">
      <c r="G464" s="19"/>
    </row>
    <row r="465" spans="7:7" x14ac:dyDescent="0.3">
      <c r="G465" s="19"/>
    </row>
    <row r="466" spans="7:7" x14ac:dyDescent="0.3">
      <c r="G466" s="19"/>
    </row>
    <row r="467" spans="7:7" x14ac:dyDescent="0.3">
      <c r="G467" s="19"/>
    </row>
    <row r="468" spans="7:7" x14ac:dyDescent="0.3">
      <c r="G468" s="19"/>
    </row>
    <row r="469" spans="7:7" x14ac:dyDescent="0.3">
      <c r="G469" s="19"/>
    </row>
    <row r="470" spans="7:7" x14ac:dyDescent="0.3">
      <c r="G470" s="19"/>
    </row>
    <row r="471" spans="7:7" x14ac:dyDescent="0.3">
      <c r="G471" s="19"/>
    </row>
    <row r="472" spans="7:7" x14ac:dyDescent="0.3">
      <c r="G472" s="19"/>
    </row>
    <row r="473" spans="7:7" x14ac:dyDescent="0.3">
      <c r="G473" s="19"/>
    </row>
    <row r="474" spans="7:7" x14ac:dyDescent="0.3">
      <c r="G474" s="19"/>
    </row>
    <row r="475" spans="7:7" x14ac:dyDescent="0.3">
      <c r="G475" s="19"/>
    </row>
    <row r="476" spans="7:7" x14ac:dyDescent="0.3">
      <c r="G476" s="19"/>
    </row>
    <row r="477" spans="7:7" x14ac:dyDescent="0.3">
      <c r="G477" s="19"/>
    </row>
    <row r="478" spans="7:7" x14ac:dyDescent="0.3">
      <c r="G478" s="19"/>
    </row>
    <row r="479" spans="7:7" x14ac:dyDescent="0.3">
      <c r="G479" s="19"/>
    </row>
    <row r="480" spans="7:7" x14ac:dyDescent="0.3">
      <c r="G480" s="19"/>
    </row>
    <row r="481" spans="7:7" x14ac:dyDescent="0.3">
      <c r="G481" s="19"/>
    </row>
    <row r="482" spans="7:7" x14ac:dyDescent="0.3">
      <c r="G482" s="19"/>
    </row>
    <row r="483" spans="7:7" x14ac:dyDescent="0.3">
      <c r="G483" s="19"/>
    </row>
    <row r="484" spans="7:7" x14ac:dyDescent="0.3">
      <c r="G484" s="19"/>
    </row>
    <row r="485" spans="7:7" x14ac:dyDescent="0.3">
      <c r="G485" s="19"/>
    </row>
    <row r="486" spans="7:7" x14ac:dyDescent="0.3">
      <c r="G486" s="19"/>
    </row>
    <row r="487" spans="7:7" x14ac:dyDescent="0.3">
      <c r="G487" s="19"/>
    </row>
    <row r="488" spans="7:7" x14ac:dyDescent="0.3">
      <c r="G488" s="19"/>
    </row>
    <row r="489" spans="7:7" x14ac:dyDescent="0.3">
      <c r="G489" s="19"/>
    </row>
    <row r="490" spans="7:7" x14ac:dyDescent="0.3">
      <c r="G490" s="19"/>
    </row>
    <row r="491" spans="7:7" x14ac:dyDescent="0.3">
      <c r="G491" s="19"/>
    </row>
    <row r="492" spans="7:7" x14ac:dyDescent="0.3">
      <c r="G492" s="19"/>
    </row>
    <row r="493" spans="7:7" x14ac:dyDescent="0.3">
      <c r="G493" s="19"/>
    </row>
    <row r="494" spans="7:7" x14ac:dyDescent="0.3">
      <c r="G494" s="19"/>
    </row>
    <row r="495" spans="7:7" x14ac:dyDescent="0.3">
      <c r="G495" s="19"/>
    </row>
    <row r="496" spans="7:7" x14ac:dyDescent="0.3">
      <c r="G496" s="19"/>
    </row>
    <row r="497" spans="7:7" x14ac:dyDescent="0.3">
      <c r="G497" s="19"/>
    </row>
    <row r="498" spans="7:7" x14ac:dyDescent="0.3">
      <c r="G498" s="19"/>
    </row>
    <row r="499" spans="7:7" x14ac:dyDescent="0.3">
      <c r="G499" s="19"/>
    </row>
    <row r="500" spans="7:7" x14ac:dyDescent="0.3">
      <c r="G500" s="19"/>
    </row>
    <row r="501" spans="7:7" x14ac:dyDescent="0.3">
      <c r="G501" s="19"/>
    </row>
    <row r="502" spans="7:7" x14ac:dyDescent="0.3">
      <c r="G502" s="19"/>
    </row>
    <row r="503" spans="7:7" x14ac:dyDescent="0.3">
      <c r="G503" s="19"/>
    </row>
    <row r="504" spans="7:7" x14ac:dyDescent="0.3">
      <c r="G504" s="19"/>
    </row>
    <row r="505" spans="7:7" x14ac:dyDescent="0.3">
      <c r="G505" s="19"/>
    </row>
    <row r="506" spans="7:7" x14ac:dyDescent="0.3">
      <c r="G506" s="19"/>
    </row>
    <row r="507" spans="7:7" x14ac:dyDescent="0.3">
      <c r="G507" s="19"/>
    </row>
    <row r="508" spans="7:7" x14ac:dyDescent="0.3">
      <c r="G508" s="19"/>
    </row>
    <row r="509" spans="7:7" x14ac:dyDescent="0.3">
      <c r="G509" s="19"/>
    </row>
    <row r="510" spans="7:7" x14ac:dyDescent="0.3">
      <c r="G510" s="19"/>
    </row>
    <row r="511" spans="7:7" x14ac:dyDescent="0.3">
      <c r="G511" s="19"/>
    </row>
    <row r="512" spans="7:7" x14ac:dyDescent="0.3">
      <c r="G512" s="19"/>
    </row>
    <row r="513" spans="7:7" x14ac:dyDescent="0.3">
      <c r="G513" s="19"/>
    </row>
    <row r="514" spans="7:7" x14ac:dyDescent="0.3">
      <c r="G514" s="19"/>
    </row>
    <row r="515" spans="7:7" x14ac:dyDescent="0.3">
      <c r="G515" s="19"/>
    </row>
    <row r="516" spans="7:7" x14ac:dyDescent="0.3">
      <c r="G516" s="19"/>
    </row>
    <row r="517" spans="7:7" x14ac:dyDescent="0.3">
      <c r="G517" s="19"/>
    </row>
    <row r="518" spans="7:7" x14ac:dyDescent="0.3">
      <c r="G518" s="19"/>
    </row>
    <row r="519" spans="7:7" x14ac:dyDescent="0.3">
      <c r="G519" s="19"/>
    </row>
    <row r="520" spans="7:7" x14ac:dyDescent="0.3">
      <c r="G520" s="19"/>
    </row>
    <row r="521" spans="7:7" x14ac:dyDescent="0.3">
      <c r="G521" s="19"/>
    </row>
    <row r="522" spans="7:7" x14ac:dyDescent="0.3">
      <c r="G522" s="19"/>
    </row>
    <row r="523" spans="7:7" x14ac:dyDescent="0.3">
      <c r="G523" s="19"/>
    </row>
    <row r="524" spans="7:7" x14ac:dyDescent="0.3">
      <c r="G524" s="19"/>
    </row>
    <row r="525" spans="7:7" x14ac:dyDescent="0.3">
      <c r="G525" s="19"/>
    </row>
    <row r="526" spans="7:7" x14ac:dyDescent="0.3">
      <c r="G526" s="19"/>
    </row>
    <row r="527" spans="7:7" x14ac:dyDescent="0.3">
      <c r="G527" s="19"/>
    </row>
    <row r="528" spans="7:7" x14ac:dyDescent="0.3">
      <c r="G528" s="19"/>
    </row>
    <row r="529" spans="7:7" x14ac:dyDescent="0.3">
      <c r="G529" s="19"/>
    </row>
    <row r="530" spans="7:7" x14ac:dyDescent="0.3">
      <c r="G530" s="19"/>
    </row>
    <row r="531" spans="7:7" x14ac:dyDescent="0.3">
      <c r="G531" s="19"/>
    </row>
    <row r="532" spans="7:7" x14ac:dyDescent="0.3">
      <c r="G532" s="19"/>
    </row>
    <row r="533" spans="7:7" x14ac:dyDescent="0.3">
      <c r="G533" s="19"/>
    </row>
    <row r="534" spans="7:7" x14ac:dyDescent="0.3">
      <c r="G534" s="19"/>
    </row>
    <row r="535" spans="7:7" x14ac:dyDescent="0.3">
      <c r="G535" s="19"/>
    </row>
    <row r="536" spans="7:7" x14ac:dyDescent="0.3">
      <c r="G536" s="19"/>
    </row>
    <row r="537" spans="7:7" x14ac:dyDescent="0.3">
      <c r="G537" s="19"/>
    </row>
    <row r="538" spans="7:7" x14ac:dyDescent="0.3">
      <c r="G538" s="19"/>
    </row>
    <row r="539" spans="7:7" x14ac:dyDescent="0.3">
      <c r="G539" s="19"/>
    </row>
    <row r="540" spans="7:7" x14ac:dyDescent="0.3">
      <c r="G540" s="19"/>
    </row>
    <row r="541" spans="7:7" x14ac:dyDescent="0.3">
      <c r="G541" s="19"/>
    </row>
    <row r="542" spans="7:7" x14ac:dyDescent="0.3">
      <c r="G542" s="19"/>
    </row>
    <row r="543" spans="7:7" x14ac:dyDescent="0.3">
      <c r="G543" s="19"/>
    </row>
    <row r="544" spans="7:7" x14ac:dyDescent="0.3">
      <c r="G544" s="19"/>
    </row>
    <row r="545" spans="7:7" x14ac:dyDescent="0.3">
      <c r="G545" s="19"/>
    </row>
    <row r="546" spans="7:7" x14ac:dyDescent="0.3">
      <c r="G546" s="19"/>
    </row>
    <row r="547" spans="7:7" x14ac:dyDescent="0.3">
      <c r="G547" s="19"/>
    </row>
    <row r="548" spans="7:7" x14ac:dyDescent="0.3">
      <c r="G548" s="19"/>
    </row>
    <row r="549" spans="7:7" x14ac:dyDescent="0.3">
      <c r="G549" s="19"/>
    </row>
    <row r="550" spans="7:7" x14ac:dyDescent="0.3">
      <c r="G550" s="19"/>
    </row>
    <row r="551" spans="7:7" x14ac:dyDescent="0.3">
      <c r="G551" s="19"/>
    </row>
    <row r="552" spans="7:7" x14ac:dyDescent="0.3">
      <c r="G552" s="19"/>
    </row>
    <row r="553" spans="7:7" x14ac:dyDescent="0.3">
      <c r="G553" s="19"/>
    </row>
    <row r="554" spans="7:7" x14ac:dyDescent="0.3">
      <c r="G554" s="19"/>
    </row>
    <row r="555" spans="7:7" x14ac:dyDescent="0.3">
      <c r="G555" s="19"/>
    </row>
    <row r="556" spans="7:7" x14ac:dyDescent="0.3">
      <c r="G556" s="19"/>
    </row>
    <row r="557" spans="7:7" x14ac:dyDescent="0.3">
      <c r="G557" s="19"/>
    </row>
    <row r="558" spans="7:7" x14ac:dyDescent="0.3">
      <c r="G558" s="19"/>
    </row>
    <row r="559" spans="7:7" x14ac:dyDescent="0.3">
      <c r="G559" s="19"/>
    </row>
    <row r="560" spans="7:7" x14ac:dyDescent="0.3">
      <c r="G560" s="19"/>
    </row>
    <row r="561" spans="7:7" x14ac:dyDescent="0.3">
      <c r="G561" s="19"/>
    </row>
    <row r="562" spans="7:7" x14ac:dyDescent="0.3">
      <c r="G562" s="19"/>
    </row>
    <row r="563" spans="7:7" x14ac:dyDescent="0.3">
      <c r="G563" s="19"/>
    </row>
    <row r="564" spans="7:7" x14ac:dyDescent="0.3">
      <c r="G564" s="19"/>
    </row>
    <row r="565" spans="7:7" x14ac:dyDescent="0.3">
      <c r="G565" s="19"/>
    </row>
    <row r="566" spans="7:7" x14ac:dyDescent="0.3">
      <c r="G566" s="19"/>
    </row>
    <row r="567" spans="7:7" x14ac:dyDescent="0.3">
      <c r="G567" s="19"/>
    </row>
    <row r="568" spans="7:7" x14ac:dyDescent="0.3">
      <c r="G568" s="19"/>
    </row>
    <row r="569" spans="7:7" x14ac:dyDescent="0.3">
      <c r="G569" s="19"/>
    </row>
    <row r="570" spans="7:7" x14ac:dyDescent="0.3">
      <c r="G570" s="19"/>
    </row>
    <row r="571" spans="7:7" x14ac:dyDescent="0.3">
      <c r="G571" s="19"/>
    </row>
    <row r="572" spans="7:7" x14ac:dyDescent="0.3">
      <c r="G572" s="19"/>
    </row>
    <row r="573" spans="7:7" x14ac:dyDescent="0.3">
      <c r="G573" s="19"/>
    </row>
    <row r="574" spans="7:7" x14ac:dyDescent="0.3">
      <c r="G574" s="19"/>
    </row>
    <row r="575" spans="7:7" x14ac:dyDescent="0.3">
      <c r="G575" s="19"/>
    </row>
    <row r="576" spans="7:7" x14ac:dyDescent="0.3">
      <c r="G576" s="19"/>
    </row>
    <row r="577" spans="7:7" x14ac:dyDescent="0.3">
      <c r="G577" s="19"/>
    </row>
    <row r="578" spans="7:7" x14ac:dyDescent="0.3">
      <c r="G578" s="19"/>
    </row>
    <row r="579" spans="7:7" x14ac:dyDescent="0.3">
      <c r="G579" s="19"/>
    </row>
    <row r="580" spans="7:7" x14ac:dyDescent="0.3">
      <c r="G580" s="19"/>
    </row>
    <row r="581" spans="7:7" x14ac:dyDescent="0.3">
      <c r="G581" s="19"/>
    </row>
    <row r="582" spans="7:7" x14ac:dyDescent="0.3">
      <c r="G582" s="19"/>
    </row>
    <row r="583" spans="7:7" x14ac:dyDescent="0.3">
      <c r="G583" s="19"/>
    </row>
    <row r="584" spans="7:7" x14ac:dyDescent="0.3">
      <c r="G584" s="19"/>
    </row>
    <row r="585" spans="7:7" x14ac:dyDescent="0.3">
      <c r="G585" s="19"/>
    </row>
    <row r="586" spans="7:7" x14ac:dyDescent="0.3">
      <c r="G586" s="19"/>
    </row>
    <row r="587" spans="7:7" x14ac:dyDescent="0.3">
      <c r="G587" s="19"/>
    </row>
    <row r="588" spans="7:7" x14ac:dyDescent="0.3">
      <c r="G588" s="19"/>
    </row>
    <row r="589" spans="7:7" x14ac:dyDescent="0.3">
      <c r="G589" s="19"/>
    </row>
    <row r="590" spans="7:7" x14ac:dyDescent="0.3">
      <c r="G590" s="19"/>
    </row>
    <row r="591" spans="7:7" x14ac:dyDescent="0.3">
      <c r="G591" s="19"/>
    </row>
    <row r="592" spans="7:7" x14ac:dyDescent="0.3">
      <c r="G592" s="19"/>
    </row>
    <row r="593" spans="7:7" x14ac:dyDescent="0.3">
      <c r="G593" s="19"/>
    </row>
    <row r="594" spans="7:7" x14ac:dyDescent="0.3">
      <c r="G594" s="19"/>
    </row>
    <row r="595" spans="7:7" x14ac:dyDescent="0.3">
      <c r="G595" s="19"/>
    </row>
    <row r="596" spans="7:7" x14ac:dyDescent="0.3">
      <c r="G596" s="19"/>
    </row>
    <row r="597" spans="7:7" x14ac:dyDescent="0.3">
      <c r="G597" s="19"/>
    </row>
    <row r="598" spans="7:7" x14ac:dyDescent="0.3">
      <c r="G598" s="19"/>
    </row>
    <row r="599" spans="7:7" x14ac:dyDescent="0.3">
      <c r="G599" s="19"/>
    </row>
    <row r="600" spans="7:7" x14ac:dyDescent="0.3">
      <c r="G600" s="19"/>
    </row>
    <row r="601" spans="7:7" x14ac:dyDescent="0.3">
      <c r="G601" s="19"/>
    </row>
    <row r="602" spans="7:7" x14ac:dyDescent="0.3">
      <c r="G602" s="19"/>
    </row>
    <row r="603" spans="7:7" x14ac:dyDescent="0.3">
      <c r="G603" s="19"/>
    </row>
    <row r="604" spans="7:7" x14ac:dyDescent="0.3">
      <c r="G604" s="19"/>
    </row>
    <row r="605" spans="7:7" x14ac:dyDescent="0.3">
      <c r="G605" s="19"/>
    </row>
    <row r="606" spans="7:7" x14ac:dyDescent="0.3">
      <c r="G606" s="19"/>
    </row>
    <row r="607" spans="7:7" x14ac:dyDescent="0.3">
      <c r="G607" s="19"/>
    </row>
    <row r="608" spans="7:7" x14ac:dyDescent="0.3">
      <c r="G608" s="19"/>
    </row>
    <row r="609" spans="7:7" x14ac:dyDescent="0.3">
      <c r="G609" s="19"/>
    </row>
    <row r="610" spans="7:7" x14ac:dyDescent="0.3">
      <c r="G610" s="19"/>
    </row>
    <row r="611" spans="7:7" x14ac:dyDescent="0.3">
      <c r="G611" s="19"/>
    </row>
    <row r="612" spans="7:7" x14ac:dyDescent="0.3">
      <c r="G612" s="19"/>
    </row>
    <row r="613" spans="7:7" x14ac:dyDescent="0.3">
      <c r="G613" s="19"/>
    </row>
    <row r="614" spans="7:7" x14ac:dyDescent="0.3">
      <c r="G614" s="19"/>
    </row>
    <row r="615" spans="7:7" x14ac:dyDescent="0.3">
      <c r="G615" s="19"/>
    </row>
    <row r="616" spans="7:7" x14ac:dyDescent="0.3">
      <c r="G616" s="19"/>
    </row>
    <row r="617" spans="7:7" x14ac:dyDescent="0.3">
      <c r="G617" s="19"/>
    </row>
    <row r="618" spans="7:7" x14ac:dyDescent="0.3">
      <c r="G618" s="19"/>
    </row>
    <row r="619" spans="7:7" x14ac:dyDescent="0.3">
      <c r="G619" s="19"/>
    </row>
    <row r="620" spans="7:7" x14ac:dyDescent="0.3">
      <c r="G620" s="19"/>
    </row>
    <row r="621" spans="7:7" x14ac:dyDescent="0.3">
      <c r="G621" s="19"/>
    </row>
    <row r="622" spans="7:7" x14ac:dyDescent="0.3">
      <c r="G622" s="19"/>
    </row>
    <row r="623" spans="7:7" x14ac:dyDescent="0.3">
      <c r="G623" s="19"/>
    </row>
    <row r="624" spans="7:7" x14ac:dyDescent="0.3">
      <c r="G624" s="19"/>
    </row>
    <row r="625" spans="7:7" x14ac:dyDescent="0.3">
      <c r="G625" s="19"/>
    </row>
    <row r="626" spans="7:7" x14ac:dyDescent="0.3">
      <c r="G626" s="19"/>
    </row>
    <row r="627" spans="7:7" x14ac:dyDescent="0.3">
      <c r="G627" s="19"/>
    </row>
    <row r="628" spans="7:7" x14ac:dyDescent="0.3">
      <c r="G628" s="19"/>
    </row>
    <row r="629" spans="7:7" x14ac:dyDescent="0.3">
      <c r="G629" s="19"/>
    </row>
    <row r="630" spans="7:7" x14ac:dyDescent="0.3">
      <c r="G630" s="19"/>
    </row>
    <row r="631" spans="7:7" x14ac:dyDescent="0.3">
      <c r="G631" s="19"/>
    </row>
    <row r="632" spans="7:7" x14ac:dyDescent="0.3">
      <c r="G632" s="19"/>
    </row>
    <row r="633" spans="7:7" x14ac:dyDescent="0.3">
      <c r="G633" s="19"/>
    </row>
    <row r="634" spans="7:7" x14ac:dyDescent="0.3">
      <c r="G634" s="19"/>
    </row>
    <row r="635" spans="7:7" x14ac:dyDescent="0.3">
      <c r="G635" s="19"/>
    </row>
    <row r="636" spans="7:7" x14ac:dyDescent="0.3">
      <c r="G636" s="19"/>
    </row>
    <row r="637" spans="7:7" x14ac:dyDescent="0.3">
      <c r="G637" s="19"/>
    </row>
    <row r="638" spans="7:7" x14ac:dyDescent="0.3">
      <c r="G638" s="19"/>
    </row>
    <row r="639" spans="7:7" x14ac:dyDescent="0.3">
      <c r="G639" s="19"/>
    </row>
    <row r="640" spans="7:7" x14ac:dyDescent="0.3">
      <c r="G640" s="19"/>
    </row>
    <row r="641" spans="7:7" x14ac:dyDescent="0.3">
      <c r="G641" s="19"/>
    </row>
    <row r="642" spans="7:7" x14ac:dyDescent="0.3">
      <c r="G642" s="19"/>
    </row>
    <row r="643" spans="7:7" x14ac:dyDescent="0.3">
      <c r="G643" s="19"/>
    </row>
    <row r="644" spans="7:7" x14ac:dyDescent="0.3">
      <c r="G644" s="19"/>
    </row>
    <row r="645" spans="7:7" x14ac:dyDescent="0.3">
      <c r="G645" s="19"/>
    </row>
    <row r="646" spans="7:7" x14ac:dyDescent="0.3">
      <c r="G646" s="19"/>
    </row>
    <row r="647" spans="7:7" x14ac:dyDescent="0.3">
      <c r="G647" s="19"/>
    </row>
    <row r="648" spans="7:7" x14ac:dyDescent="0.3">
      <c r="G648" s="19"/>
    </row>
    <row r="649" spans="7:7" x14ac:dyDescent="0.3">
      <c r="G649" s="19"/>
    </row>
    <row r="650" spans="7:7" x14ac:dyDescent="0.3">
      <c r="G650" s="19"/>
    </row>
    <row r="651" spans="7:7" x14ac:dyDescent="0.3">
      <c r="G651" s="19"/>
    </row>
    <row r="652" spans="7:7" x14ac:dyDescent="0.3">
      <c r="G652" s="19"/>
    </row>
    <row r="653" spans="7:7" x14ac:dyDescent="0.3">
      <c r="G653" s="19"/>
    </row>
    <row r="654" spans="7:7" x14ac:dyDescent="0.3">
      <c r="G654" s="19"/>
    </row>
    <row r="655" spans="7:7" x14ac:dyDescent="0.3">
      <c r="G655" s="19"/>
    </row>
    <row r="656" spans="7:7" x14ac:dyDescent="0.3">
      <c r="G656" s="19"/>
    </row>
    <row r="657" spans="7:7" x14ac:dyDescent="0.3">
      <c r="G657" s="19"/>
    </row>
    <row r="658" spans="7:7" x14ac:dyDescent="0.3">
      <c r="G658" s="19"/>
    </row>
    <row r="659" spans="7:7" x14ac:dyDescent="0.3">
      <c r="G659" s="19"/>
    </row>
    <row r="660" spans="7:7" x14ac:dyDescent="0.3">
      <c r="G660" s="19"/>
    </row>
    <row r="661" spans="7:7" x14ac:dyDescent="0.3">
      <c r="G661" s="19"/>
    </row>
    <row r="662" spans="7:7" x14ac:dyDescent="0.3">
      <c r="G662" s="19"/>
    </row>
    <row r="663" spans="7:7" x14ac:dyDescent="0.3">
      <c r="G663" s="19"/>
    </row>
    <row r="664" spans="7:7" x14ac:dyDescent="0.3">
      <c r="G664" s="19"/>
    </row>
    <row r="665" spans="7:7" x14ac:dyDescent="0.3">
      <c r="G665" s="19"/>
    </row>
    <row r="666" spans="7:7" x14ac:dyDescent="0.3">
      <c r="G666" s="19"/>
    </row>
    <row r="667" spans="7:7" x14ac:dyDescent="0.3">
      <c r="G667" s="19"/>
    </row>
    <row r="668" spans="7:7" x14ac:dyDescent="0.3">
      <c r="G668" s="19"/>
    </row>
    <row r="669" spans="7:7" x14ac:dyDescent="0.3">
      <c r="G669" s="19"/>
    </row>
    <row r="670" spans="7:7" x14ac:dyDescent="0.3">
      <c r="G670" s="19"/>
    </row>
    <row r="671" spans="7:7" x14ac:dyDescent="0.3">
      <c r="G671" s="19"/>
    </row>
    <row r="672" spans="7:7" x14ac:dyDescent="0.3">
      <c r="G672" s="19"/>
    </row>
    <row r="673" spans="7:7" x14ac:dyDescent="0.3">
      <c r="G673" s="19"/>
    </row>
    <row r="674" spans="7:7" x14ac:dyDescent="0.3">
      <c r="G674" s="19"/>
    </row>
    <row r="675" spans="7:7" x14ac:dyDescent="0.3">
      <c r="G675" s="19"/>
    </row>
    <row r="676" spans="7:7" x14ac:dyDescent="0.3">
      <c r="G676" s="19"/>
    </row>
    <row r="677" spans="7:7" x14ac:dyDescent="0.3">
      <c r="G677" s="19"/>
    </row>
    <row r="678" spans="7:7" x14ac:dyDescent="0.3">
      <c r="G678" s="19"/>
    </row>
    <row r="679" spans="7:7" x14ac:dyDescent="0.3">
      <c r="G679" s="19"/>
    </row>
    <row r="680" spans="7:7" x14ac:dyDescent="0.3">
      <c r="G680" s="19"/>
    </row>
    <row r="681" spans="7:7" x14ac:dyDescent="0.3">
      <c r="G681" s="19"/>
    </row>
    <row r="682" spans="7:7" x14ac:dyDescent="0.3">
      <c r="G682" s="19"/>
    </row>
    <row r="683" spans="7:7" x14ac:dyDescent="0.3">
      <c r="G683" s="19"/>
    </row>
    <row r="684" spans="7:7" x14ac:dyDescent="0.3">
      <c r="G684" s="19"/>
    </row>
    <row r="685" spans="7:7" x14ac:dyDescent="0.3">
      <c r="G685" s="19"/>
    </row>
    <row r="686" spans="7:7" x14ac:dyDescent="0.3">
      <c r="G686" s="19"/>
    </row>
    <row r="687" spans="7:7" x14ac:dyDescent="0.3">
      <c r="G687" s="19"/>
    </row>
    <row r="688" spans="7:7" x14ac:dyDescent="0.3">
      <c r="G688" s="19"/>
    </row>
    <row r="689" spans="7:7" x14ac:dyDescent="0.3">
      <c r="G689" s="19"/>
    </row>
    <row r="690" spans="7:7" x14ac:dyDescent="0.3">
      <c r="G690" s="19"/>
    </row>
    <row r="691" spans="7:7" x14ac:dyDescent="0.3">
      <c r="G691" s="19"/>
    </row>
    <row r="692" spans="7:7" x14ac:dyDescent="0.3">
      <c r="G692" s="19"/>
    </row>
    <row r="693" spans="7:7" x14ac:dyDescent="0.3">
      <c r="G693" s="19"/>
    </row>
    <row r="694" spans="7:7" x14ac:dyDescent="0.3">
      <c r="G694" s="19"/>
    </row>
    <row r="695" spans="7:7" x14ac:dyDescent="0.3">
      <c r="G695" s="19"/>
    </row>
    <row r="696" spans="7:7" x14ac:dyDescent="0.3">
      <c r="G696" s="19"/>
    </row>
    <row r="697" spans="7:7" x14ac:dyDescent="0.3">
      <c r="G697" s="19"/>
    </row>
    <row r="698" spans="7:7" x14ac:dyDescent="0.3">
      <c r="G698" s="19"/>
    </row>
    <row r="699" spans="7:7" x14ac:dyDescent="0.3">
      <c r="G699" s="19"/>
    </row>
    <row r="700" spans="7:7" x14ac:dyDescent="0.3">
      <c r="G700" s="19"/>
    </row>
    <row r="701" spans="7:7" x14ac:dyDescent="0.3">
      <c r="G701" s="19"/>
    </row>
    <row r="702" spans="7:7" x14ac:dyDescent="0.3">
      <c r="G702" s="19"/>
    </row>
    <row r="703" spans="7:7" x14ac:dyDescent="0.3">
      <c r="G703" s="19"/>
    </row>
    <row r="704" spans="7:7" x14ac:dyDescent="0.3">
      <c r="G704" s="19"/>
    </row>
    <row r="705" spans="7:7" x14ac:dyDescent="0.3">
      <c r="G705" s="19"/>
    </row>
    <row r="706" spans="7:7" x14ac:dyDescent="0.3">
      <c r="G706" s="19"/>
    </row>
    <row r="707" spans="7:7" x14ac:dyDescent="0.3">
      <c r="G707" s="19"/>
    </row>
    <row r="708" spans="7:7" x14ac:dyDescent="0.3">
      <c r="G708" s="19"/>
    </row>
    <row r="709" spans="7:7" x14ac:dyDescent="0.3">
      <c r="G709" s="19"/>
    </row>
    <row r="710" spans="7:7" x14ac:dyDescent="0.3">
      <c r="G710" s="19"/>
    </row>
    <row r="711" spans="7:7" x14ac:dyDescent="0.3">
      <c r="G711" s="19"/>
    </row>
    <row r="712" spans="7:7" x14ac:dyDescent="0.3">
      <c r="G712" s="19"/>
    </row>
    <row r="713" spans="7:7" x14ac:dyDescent="0.3">
      <c r="G713" s="19"/>
    </row>
    <row r="714" spans="7:7" x14ac:dyDescent="0.3">
      <c r="G714" s="19"/>
    </row>
    <row r="715" spans="7:7" x14ac:dyDescent="0.3">
      <c r="G715" s="19"/>
    </row>
    <row r="716" spans="7:7" x14ac:dyDescent="0.3">
      <c r="G716" s="19"/>
    </row>
    <row r="717" spans="7:7" x14ac:dyDescent="0.3">
      <c r="G717" s="19"/>
    </row>
    <row r="718" spans="7:7" x14ac:dyDescent="0.3">
      <c r="G718" s="19"/>
    </row>
    <row r="719" spans="7:7" x14ac:dyDescent="0.3">
      <c r="G719" s="19"/>
    </row>
    <row r="720" spans="7:7" x14ac:dyDescent="0.3">
      <c r="G720" s="19"/>
    </row>
    <row r="721" spans="7:7" x14ac:dyDescent="0.3">
      <c r="G721" s="19"/>
    </row>
    <row r="722" spans="7:7" x14ac:dyDescent="0.3">
      <c r="G722" s="19"/>
    </row>
    <row r="723" spans="7:7" x14ac:dyDescent="0.3">
      <c r="G723" s="19"/>
    </row>
    <row r="724" spans="7:7" x14ac:dyDescent="0.3">
      <c r="G724" s="19"/>
    </row>
    <row r="725" spans="7:7" x14ac:dyDescent="0.3">
      <c r="G725" s="19"/>
    </row>
    <row r="726" spans="7:7" x14ac:dyDescent="0.3">
      <c r="G726" s="19"/>
    </row>
    <row r="727" spans="7:7" x14ac:dyDescent="0.3">
      <c r="G727" s="19"/>
    </row>
    <row r="728" spans="7:7" x14ac:dyDescent="0.3">
      <c r="G728" s="19"/>
    </row>
    <row r="729" spans="7:7" x14ac:dyDescent="0.3">
      <c r="G729" s="19"/>
    </row>
    <row r="730" spans="7:7" x14ac:dyDescent="0.3">
      <c r="G730" s="19"/>
    </row>
    <row r="731" spans="7:7" x14ac:dyDescent="0.3">
      <c r="G731" s="19"/>
    </row>
    <row r="732" spans="7:7" x14ac:dyDescent="0.3">
      <c r="G732" s="19"/>
    </row>
    <row r="733" spans="7:7" x14ac:dyDescent="0.3">
      <c r="G733" s="19"/>
    </row>
    <row r="734" spans="7:7" x14ac:dyDescent="0.3">
      <c r="G734" s="19"/>
    </row>
    <row r="735" spans="7:7" x14ac:dyDescent="0.3">
      <c r="G735" s="19"/>
    </row>
    <row r="736" spans="7:7" x14ac:dyDescent="0.3">
      <c r="G736" s="19"/>
    </row>
    <row r="737" spans="7:7" x14ac:dyDescent="0.3">
      <c r="G737" s="19"/>
    </row>
  </sheetData>
  <mergeCells count="2">
    <mergeCell ref="A24:D25"/>
    <mergeCell ref="A21:D2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'Model - Total 1'!$M$8:$M$39</xm:f>
          </x14:formula1>
          <xm:sqref>B5</xm:sqref>
        </x14:dataValidation>
        <x14:dataValidation type="list" allowBlank="1" showInputMessage="1" showErrorMessage="1">
          <x14:formula1>
            <xm:f>'Model - Total 1'!$G$8:$G$11</xm:f>
          </x14:formula1>
          <xm:sqref>B6</xm:sqref>
        </x14:dataValidation>
        <x14:dataValidation type="list" allowBlank="1" showInputMessage="1" showErrorMessage="1">
          <x14:formula1>
            <xm:f>'Model - Total 1'!$J$8:$J$16</xm:f>
          </x14:formula1>
          <xm:sqref>D7</xm:sqref>
        </x14:dataValidation>
        <x14:dataValidation type="list" allowBlank="1" showInputMessage="1" showErrorMessage="1">
          <x14:formula1>
            <xm:f>'Model - Total 1'!$C$185:$F$185</xm:f>
          </x14:formula1>
          <xm:sqref>D5</xm:sqref>
        </x14:dataValidation>
        <x14:dataValidation type="list" allowBlank="1" showInputMessage="1" showErrorMessage="1">
          <x14:formula1>
            <xm:f>'Model - Total 1'!$C$114:$D$114</xm:f>
          </x14:formula1>
          <xm:sqref>B7</xm:sqref>
        </x14:dataValidation>
        <x14:dataValidation type="list" allowBlank="1" showInputMessage="1" showErrorMessage="1">
          <x14:formula1>
            <xm:f>'Model - Total 1'!$D$8:$D$13</xm:f>
          </x14:formula1>
          <xm:sqref>D4</xm:sqref>
        </x14:dataValidation>
        <x14:dataValidation type="list" allowBlank="1" showInputMessage="1" showErrorMessage="1">
          <x14:formula1>
            <xm:f>'Model - Total 1'!$C$43:$U$43</xm:f>
          </x14:formula1>
          <xm:sqref>D6</xm:sqref>
        </x14:dataValidation>
        <x14:dataValidation type="list" allowBlank="1" showInputMessage="1" showErrorMessage="1">
          <x14:formula1>
            <xm:f>'Model - Total 1'!$A$8:$A$10</xm:f>
          </x14:formula1>
          <xm:sqref>D8</xm:sqref>
        </x14:dataValidation>
        <x14:dataValidation type="list" allowBlank="1" showInputMessage="1" showErrorMessage="1">
          <x14:formula1>
            <xm:f>'Model - Total 1'!$P$8:$P$32</xm:f>
          </x14:formula1>
          <xm:sqref>B8</xm:sqref>
        </x14:dataValidation>
        <x14:dataValidation type="list" allowBlank="1" showInputMessage="1" showErrorMessage="1">
          <x14:formula1>
            <xm:f>'Model - Total 1'!$C$311:$BP$311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R235"/>
  <sheetViews>
    <sheetView workbookViewId="0"/>
  </sheetViews>
  <sheetFormatPr defaultColWidth="9.109375" defaultRowHeight="14.4" x14ac:dyDescent="0.3"/>
  <cols>
    <col min="1" max="12" width="9.109375" style="30"/>
    <col min="13" max="13" width="9.109375" style="30" customWidth="1"/>
    <col min="14" max="16384" width="9.109375" style="30"/>
  </cols>
  <sheetData>
    <row r="2" spans="1:17" x14ac:dyDescent="0.3">
      <c r="A2" s="33" t="s">
        <v>0</v>
      </c>
      <c r="C2" s="1">
        <v>3.0449461364171787E-2</v>
      </c>
    </row>
    <row r="5" spans="1:17" ht="15.6" x14ac:dyDescent="0.3">
      <c r="A5" s="32" t="s">
        <v>1</v>
      </c>
      <c r="D5" s="32" t="s">
        <v>5</v>
      </c>
      <c r="G5" s="32" t="s">
        <v>12</v>
      </c>
      <c r="J5" s="32" t="s">
        <v>75</v>
      </c>
      <c r="M5" s="32" t="s">
        <v>16</v>
      </c>
      <c r="P5" s="32" t="s">
        <v>225</v>
      </c>
    </row>
    <row r="7" spans="1:17" x14ac:dyDescent="0.3">
      <c r="A7" s="33" t="s">
        <v>1</v>
      </c>
      <c r="D7" s="33" t="s">
        <v>5</v>
      </c>
      <c r="G7" s="33" t="s">
        <v>12</v>
      </c>
      <c r="J7" s="33" t="s">
        <v>75</v>
      </c>
      <c r="M7" s="33" t="s">
        <v>16</v>
      </c>
      <c r="P7" s="33" t="s">
        <v>225</v>
      </c>
    </row>
    <row r="8" spans="1:17" x14ac:dyDescent="0.3">
      <c r="A8" s="31" t="s">
        <v>2</v>
      </c>
      <c r="B8" s="1">
        <v>1.0767689516628651</v>
      </c>
      <c r="D8" s="31" t="s">
        <v>6</v>
      </c>
      <c r="E8" s="1">
        <v>1</v>
      </c>
      <c r="G8" s="31" t="s">
        <v>13</v>
      </c>
      <c r="H8" s="1">
        <v>0.96954059023433048</v>
      </c>
      <c r="J8" s="31" t="s">
        <v>76</v>
      </c>
      <c r="K8" s="1">
        <v>2.1341988326541506</v>
      </c>
      <c r="M8" s="31" t="s">
        <v>17</v>
      </c>
      <c r="N8" s="1">
        <v>1.000001081005627</v>
      </c>
      <c r="P8" s="35">
        <v>1</v>
      </c>
      <c r="Q8" s="1">
        <v>1</v>
      </c>
    </row>
    <row r="9" spans="1:17" x14ac:dyDescent="0.3">
      <c r="A9" s="31" t="s">
        <v>3</v>
      </c>
      <c r="B9" s="1">
        <v>1</v>
      </c>
      <c r="D9" s="31" t="s">
        <v>7</v>
      </c>
      <c r="E9" s="1">
        <v>1</v>
      </c>
      <c r="G9" s="31" t="s">
        <v>14</v>
      </c>
      <c r="H9" s="1">
        <v>0.96954059023433048</v>
      </c>
      <c r="J9" s="31" t="s">
        <v>77</v>
      </c>
      <c r="K9" s="1">
        <v>1.4465784441117391</v>
      </c>
      <c r="M9" s="31" t="s">
        <v>18</v>
      </c>
      <c r="N9" s="1">
        <v>1.000001081005627</v>
      </c>
      <c r="P9" s="34">
        <v>2</v>
      </c>
      <c r="Q9" s="1">
        <v>1</v>
      </c>
    </row>
    <row r="10" spans="1:17" x14ac:dyDescent="0.3">
      <c r="A10" s="31" t="s">
        <v>4</v>
      </c>
      <c r="B10" s="1">
        <v>0.93059373870599005</v>
      </c>
      <c r="D10" s="31" t="s">
        <v>8</v>
      </c>
      <c r="E10" s="1">
        <v>1.290160573405176</v>
      </c>
      <c r="G10" s="31" t="s">
        <v>10</v>
      </c>
      <c r="H10" s="1">
        <v>1</v>
      </c>
      <c r="J10" s="31" t="s">
        <v>78</v>
      </c>
      <c r="K10" s="1">
        <v>1.4465784441117391</v>
      </c>
      <c r="M10" s="31" t="s">
        <v>19</v>
      </c>
      <c r="N10" s="1">
        <v>1.000001081005627</v>
      </c>
      <c r="P10" s="34">
        <v>3</v>
      </c>
      <c r="Q10" s="1">
        <v>1</v>
      </c>
    </row>
    <row r="11" spans="1:17" x14ac:dyDescent="0.3">
      <c r="D11" s="31" t="s">
        <v>9</v>
      </c>
      <c r="E11" s="1">
        <v>1.290160573405176</v>
      </c>
      <c r="G11" s="31" t="s">
        <v>15</v>
      </c>
      <c r="H11" s="1">
        <v>1</v>
      </c>
      <c r="J11" s="31" t="s">
        <v>79</v>
      </c>
      <c r="K11" s="1">
        <v>1.2674872708912257</v>
      </c>
      <c r="M11" s="31" t="s">
        <v>20</v>
      </c>
      <c r="N11" s="1">
        <v>1.000001081005627</v>
      </c>
      <c r="P11" s="34">
        <v>4</v>
      </c>
      <c r="Q11" s="1">
        <v>1</v>
      </c>
    </row>
    <row r="12" spans="1:17" x14ac:dyDescent="0.3">
      <c r="D12" s="31" t="s">
        <v>10</v>
      </c>
      <c r="E12" s="1">
        <v>1.290160573405176</v>
      </c>
      <c r="J12" s="31" t="s">
        <v>80</v>
      </c>
      <c r="K12" s="1">
        <v>1.2674872708912257</v>
      </c>
      <c r="M12" s="31" t="s">
        <v>21</v>
      </c>
      <c r="N12" s="1">
        <v>1.000001081005627</v>
      </c>
      <c r="P12" s="34">
        <v>5</v>
      </c>
      <c r="Q12" s="1">
        <v>1</v>
      </c>
    </row>
    <row r="13" spans="1:17" x14ac:dyDescent="0.3">
      <c r="D13" s="31" t="s">
        <v>11</v>
      </c>
      <c r="E13" s="1">
        <v>1.290160573405176</v>
      </c>
      <c r="J13" s="31" t="s">
        <v>81</v>
      </c>
      <c r="K13" s="1">
        <v>1.2674872708912257</v>
      </c>
      <c r="M13" s="31" t="s">
        <v>22</v>
      </c>
      <c r="N13" s="1">
        <v>1.000001081005627</v>
      </c>
      <c r="P13" s="34">
        <v>6</v>
      </c>
      <c r="Q13" s="1">
        <v>1</v>
      </c>
    </row>
    <row r="14" spans="1:17" x14ac:dyDescent="0.3">
      <c r="J14" s="31" t="s">
        <v>82</v>
      </c>
      <c r="K14" s="1">
        <v>1.0690855671558901</v>
      </c>
      <c r="M14" s="31" t="s">
        <v>23</v>
      </c>
      <c r="N14" s="1">
        <v>1.000001081005627</v>
      </c>
      <c r="P14" s="34">
        <v>7</v>
      </c>
      <c r="Q14" s="1">
        <v>1</v>
      </c>
    </row>
    <row r="15" spans="1:17" x14ac:dyDescent="0.3">
      <c r="J15" s="31" t="s">
        <v>83</v>
      </c>
      <c r="K15" s="1">
        <v>1</v>
      </c>
      <c r="M15" s="31" t="s">
        <v>24</v>
      </c>
      <c r="N15" s="1">
        <v>1.000001081005627</v>
      </c>
      <c r="P15" s="34">
        <v>8</v>
      </c>
      <c r="Q15" s="1">
        <v>1</v>
      </c>
    </row>
    <row r="16" spans="1:17" x14ac:dyDescent="0.3">
      <c r="J16" s="31" t="s">
        <v>11</v>
      </c>
      <c r="K16" s="1">
        <v>1.2674872708912257</v>
      </c>
      <c r="M16" s="31" t="s">
        <v>25</v>
      </c>
      <c r="N16" s="1">
        <v>1.000001081005627</v>
      </c>
      <c r="P16" s="34">
        <v>9</v>
      </c>
      <c r="Q16" s="1">
        <v>1</v>
      </c>
    </row>
    <row r="17" spans="13:17" x14ac:dyDescent="0.3">
      <c r="M17" s="31" t="s">
        <v>26</v>
      </c>
      <c r="N17" s="1">
        <v>1.000001081005627</v>
      </c>
      <c r="P17" s="34">
        <v>10</v>
      </c>
      <c r="Q17" s="1">
        <v>1</v>
      </c>
    </row>
    <row r="18" spans="13:17" x14ac:dyDescent="0.3">
      <c r="M18" s="31" t="s">
        <v>27</v>
      </c>
      <c r="N18" s="1">
        <v>1</v>
      </c>
      <c r="P18" s="34">
        <v>11</v>
      </c>
      <c r="Q18" s="1">
        <v>1.0230875919577402</v>
      </c>
    </row>
    <row r="19" spans="13:17" x14ac:dyDescent="0.3">
      <c r="M19" s="31" t="s">
        <v>28</v>
      </c>
      <c r="N19" s="1">
        <v>0.99808970364012639</v>
      </c>
      <c r="P19" s="34">
        <v>12</v>
      </c>
      <c r="Q19" s="1">
        <v>1.0467082208178882</v>
      </c>
    </row>
    <row r="20" spans="13:17" x14ac:dyDescent="0.3">
      <c r="M20" s="31" t="s">
        <v>29</v>
      </c>
      <c r="N20" s="1">
        <v>0.99428112646814526</v>
      </c>
      <c r="P20" s="34">
        <v>13</v>
      </c>
      <c r="Q20" s="1">
        <v>1.0708741931189443</v>
      </c>
    </row>
    <row r="21" spans="13:17" x14ac:dyDescent="0.3">
      <c r="M21" s="31" t="s">
        <v>30</v>
      </c>
      <c r="N21" s="1">
        <v>0.98859602712747696</v>
      </c>
      <c r="P21" s="34">
        <v>14</v>
      </c>
      <c r="Q21" s="1">
        <v>1.0955980995277488</v>
      </c>
    </row>
    <row r="22" spans="13:17" x14ac:dyDescent="0.3">
      <c r="M22" s="31" t="s">
        <v>31</v>
      </c>
      <c r="N22" s="1">
        <v>0.98106678131403202</v>
      </c>
      <c r="P22" s="34">
        <v>15</v>
      </c>
      <c r="Q22" s="1">
        <v>1.1208928213993217</v>
      </c>
    </row>
    <row r="23" spans="13:17" x14ac:dyDescent="0.3">
      <c r="M23" s="31" t="s">
        <v>32</v>
      </c>
      <c r="N23" s="1">
        <v>0.97173607468437728</v>
      </c>
      <c r="P23" s="34">
        <v>16</v>
      </c>
      <c r="Q23" s="1">
        <v>1.1467715374881495</v>
      </c>
    </row>
    <row r="24" spans="13:17" x14ac:dyDescent="0.3">
      <c r="M24" s="31" t="s">
        <v>33</v>
      </c>
      <c r="N24" s="1">
        <v>0.9606564997962217</v>
      </c>
      <c r="P24" s="34">
        <v>17</v>
      </c>
      <c r="Q24" s="1">
        <v>1.1732477308144269</v>
      </c>
    </row>
    <row r="25" spans="13:17" x14ac:dyDescent="0.3">
      <c r="M25" s="31" t="s">
        <v>34</v>
      </c>
      <c r="N25" s="1">
        <v>0.94789006240589224</v>
      </c>
      <c r="P25" s="34">
        <v>18</v>
      </c>
      <c r="Q25" s="1">
        <v>1.2003351956888151</v>
      </c>
    </row>
    <row r="26" spans="13:17" x14ac:dyDescent="0.3">
      <c r="M26" s="31" t="s">
        <v>35</v>
      </c>
      <c r="N26" s="1">
        <v>0.93350760360638829</v>
      </c>
      <c r="P26" s="34">
        <v>19</v>
      </c>
      <c r="Q26" s="1">
        <v>1.2280480448993933</v>
      </c>
    </row>
    <row r="27" spans="13:17" x14ac:dyDescent="0.3">
      <c r="M27" s="31" t="s">
        <v>36</v>
      </c>
      <c r="N27" s="1">
        <v>0.91758814533917177</v>
      </c>
      <c r="P27" s="34">
        <v>20</v>
      </c>
      <c r="Q27" s="1">
        <v>1.2564007170645317</v>
      </c>
    </row>
    <row r="28" spans="13:17" x14ac:dyDescent="0.3">
      <c r="M28" s="31" t="s">
        <v>37</v>
      </c>
      <c r="N28" s="1">
        <v>0.90021816773621854</v>
      </c>
      <c r="P28" s="34">
        <v>21</v>
      </c>
      <c r="Q28" s="1">
        <v>1.2854079841555299</v>
      </c>
    </row>
    <row r="29" spans="13:17" x14ac:dyDescent="0.3">
      <c r="M29" s="31" t="s">
        <v>38</v>
      </c>
      <c r="N29" s="1">
        <v>0.88149082753191588</v>
      </c>
      <c r="P29" s="34">
        <v>22</v>
      </c>
      <c r="Q29" s="1">
        <v>1.315084959192935</v>
      </c>
    </row>
    <row r="30" spans="13:17" x14ac:dyDescent="0.3">
      <c r="M30" s="31" t="s">
        <v>39</v>
      </c>
      <c r="N30" s="1">
        <v>0.86150512741578178</v>
      </c>
      <c r="P30" s="34">
        <v>23</v>
      </c>
      <c r="Q30" s="1">
        <v>1.3454471041205429</v>
      </c>
    </row>
    <row r="31" spans="13:17" x14ac:dyDescent="0.3">
      <c r="M31" s="31" t="s">
        <v>40</v>
      </c>
      <c r="N31" s="1">
        <v>0.8403650466683642</v>
      </c>
      <c r="P31" s="34">
        <v>24</v>
      </c>
      <c r="Q31" s="1">
        <v>1.376510237861202</v>
      </c>
    </row>
    <row r="32" spans="13:17" x14ac:dyDescent="0.3">
      <c r="M32" s="31" t="s">
        <v>41</v>
      </c>
      <c r="N32" s="1">
        <v>0.81817864372902294</v>
      </c>
      <c r="P32" s="35">
        <v>25</v>
      </c>
      <c r="Q32" s="1">
        <v>1.408290544558594</v>
      </c>
    </row>
    <row r="33" spans="1:14" x14ac:dyDescent="0.3">
      <c r="M33" s="31" t="s">
        <v>42</v>
      </c>
      <c r="N33" s="1">
        <v>0.79505714148351636</v>
      </c>
    </row>
    <row r="34" spans="1:14" x14ac:dyDescent="0.3">
      <c r="M34" s="31" t="s">
        <v>43</v>
      </c>
      <c r="N34" s="1">
        <v>0.77111400603284885</v>
      </c>
    </row>
    <row r="35" spans="1:14" x14ac:dyDescent="0.3">
      <c r="M35" s="31" t="s">
        <v>44</v>
      </c>
      <c r="N35" s="1">
        <v>0.77111400603284885</v>
      </c>
    </row>
    <row r="36" spans="1:14" x14ac:dyDescent="0.3">
      <c r="M36" s="31" t="s">
        <v>45</v>
      </c>
      <c r="N36" s="1">
        <v>0.77111400603284885</v>
      </c>
    </row>
    <row r="37" spans="1:14" x14ac:dyDescent="0.3">
      <c r="M37" s="31" t="s">
        <v>46</v>
      </c>
      <c r="N37" s="1">
        <v>0.77111400603284885</v>
      </c>
    </row>
    <row r="38" spans="1:14" x14ac:dyDescent="0.3">
      <c r="M38" s="31" t="s">
        <v>47</v>
      </c>
      <c r="N38" s="1">
        <v>0.77111400603284885</v>
      </c>
    </row>
    <row r="39" spans="1:14" x14ac:dyDescent="0.3">
      <c r="M39" s="31" t="s">
        <v>11</v>
      </c>
      <c r="N39" s="1">
        <v>1</v>
      </c>
    </row>
    <row r="40" spans="1:14" x14ac:dyDescent="0.3">
      <c r="A40" s="33" t="s">
        <v>205</v>
      </c>
    </row>
    <row r="42" spans="1:14" x14ac:dyDescent="0.3">
      <c r="C42" s="33" t="s">
        <v>206</v>
      </c>
    </row>
    <row r="43" spans="1:14" x14ac:dyDescent="0.3">
      <c r="C43" s="31" t="s">
        <v>207</v>
      </c>
      <c r="D43" s="31" t="s">
        <v>208</v>
      </c>
    </row>
    <row r="44" spans="1:14" x14ac:dyDescent="0.3">
      <c r="A44" s="33" t="s">
        <v>49</v>
      </c>
      <c r="B44" s="34">
        <v>35</v>
      </c>
      <c r="C44" s="1">
        <v>0.28389108471495106</v>
      </c>
      <c r="D44" s="1">
        <v>0.27414880063952191</v>
      </c>
    </row>
    <row r="45" spans="1:14" x14ac:dyDescent="0.3">
      <c r="B45" s="34">
        <v>36</v>
      </c>
      <c r="C45" s="1">
        <v>0.31603800463147813</v>
      </c>
      <c r="D45" s="1">
        <v>0.30519253541625729</v>
      </c>
    </row>
    <row r="46" spans="1:14" x14ac:dyDescent="0.3">
      <c r="B46" s="34">
        <v>37</v>
      </c>
      <c r="C46" s="1">
        <v>0.35024428334295898</v>
      </c>
      <c r="D46" s="1">
        <v>0.33822495801772628</v>
      </c>
    </row>
    <row r="47" spans="1:14" x14ac:dyDescent="0.3">
      <c r="B47" s="34">
        <v>38</v>
      </c>
      <c r="C47" s="1">
        <v>0.38640878124117584</v>
      </c>
      <c r="D47" s="1">
        <v>0.37314839964140939</v>
      </c>
    </row>
    <row r="48" spans="1:14" x14ac:dyDescent="0.3">
      <c r="B48" s="34">
        <v>39</v>
      </c>
      <c r="C48" s="1">
        <v>0.42439191980060681</v>
      </c>
      <c r="D48" s="1">
        <v>0.40982807167495799</v>
      </c>
    </row>
    <row r="49" spans="2:4" x14ac:dyDescent="0.3">
      <c r="B49" s="34">
        <v>40</v>
      </c>
      <c r="C49" s="1">
        <v>0.46401435172771394</v>
      </c>
      <c r="D49" s="1">
        <v>0.44809078148194004</v>
      </c>
    </row>
    <row r="50" spans="2:4" x14ac:dyDescent="0.3">
      <c r="B50" s="34">
        <v>41</v>
      </c>
      <c r="C50" s="1">
        <v>0.50505643328363869</v>
      </c>
      <c r="D50" s="1">
        <v>0.48772442283282552</v>
      </c>
    </row>
    <row r="51" spans="2:4" x14ac:dyDescent="0.3">
      <c r="B51" s="34">
        <v>42</v>
      </c>
      <c r="C51" s="1">
        <v>0.54725859232012142</v>
      </c>
      <c r="D51" s="1">
        <v>0.52847833131102573</v>
      </c>
    </row>
    <row r="52" spans="2:4" x14ac:dyDescent="0.3">
      <c r="B52" s="34">
        <v>43</v>
      </c>
      <c r="C52" s="1">
        <v>0.59032266510814602</v>
      </c>
      <c r="D52" s="1">
        <v>0.57006457526561882</v>
      </c>
    </row>
    <row r="53" spans="2:4" x14ac:dyDescent="0.3">
      <c r="B53" s="34">
        <v>44</v>
      </c>
      <c r="C53" s="1">
        <v>0.63391424993809642</v>
      </c>
      <c r="D53" s="1">
        <v>0.61216022864306185</v>
      </c>
    </row>
    <row r="54" spans="2:4" x14ac:dyDescent="0.3">
      <c r="B54" s="34">
        <v>45</v>
      </c>
      <c r="C54" s="1">
        <v>0.6776660963641129</v>
      </c>
      <c r="D54" s="1">
        <v>0.6544106439229237</v>
      </c>
    </row>
    <row r="55" spans="2:4" x14ac:dyDescent="0.3">
      <c r="B55" s="34">
        <v>46</v>
      </c>
      <c r="C55" s="1">
        <v>0.7211825167312832</v>
      </c>
      <c r="D55" s="1">
        <v>0.69643371225479345</v>
      </c>
    </row>
    <row r="56" spans="2:4" x14ac:dyDescent="0.3">
      <c r="B56" s="34">
        <v>47</v>
      </c>
      <c r="C56" s="1">
        <v>0.76404477235854407</v>
      </c>
      <c r="D56" s="1">
        <v>0.73782506480366528</v>
      </c>
    </row>
    <row r="57" spans="2:4" x14ac:dyDescent="0.3">
      <c r="B57" s="34">
        <v>48</v>
      </c>
      <c r="C57" s="1">
        <v>0.80581735172891678</v>
      </c>
      <c r="D57" s="1">
        <v>0.77816413549165653</v>
      </c>
    </row>
    <row r="58" spans="2:4" x14ac:dyDescent="0.3">
      <c r="B58" s="34">
        <v>49</v>
      </c>
      <c r="C58" s="1">
        <v>0.84605502366717966</v>
      </c>
      <c r="D58" s="1">
        <v>0.81702097213193825</v>
      </c>
    </row>
    <row r="59" spans="2:4" x14ac:dyDescent="0.3">
      <c r="B59" s="34">
        <v>50</v>
      </c>
      <c r="C59" s="1">
        <v>0.88431051623511958</v>
      </c>
      <c r="D59" s="1">
        <v>0.85396365180750944</v>
      </c>
    </row>
    <row r="60" spans="2:4" x14ac:dyDescent="0.3">
      <c r="B60" s="34">
        <v>51</v>
      </c>
      <c r="C60" s="1">
        <v>0.92014264341412255</v>
      </c>
      <c r="D60" s="1">
        <v>0.88856612867059859</v>
      </c>
    </row>
    <row r="61" spans="2:4" x14ac:dyDescent="0.3">
      <c r="B61" s="34">
        <v>52</v>
      </c>
      <c r="C61" s="1">
        <v>0.95312467796412892</v>
      </c>
      <c r="D61" s="1">
        <v>0.92041631947040614</v>
      </c>
    </row>
    <row r="62" spans="2:4" x14ac:dyDescent="0.3">
      <c r="B62" s="34">
        <v>53</v>
      </c>
      <c r="C62" s="1">
        <v>0.98285275138399253</v>
      </c>
      <c r="D62" s="1">
        <v>0.94912421525220725</v>
      </c>
    </row>
    <row r="63" spans="2:4" x14ac:dyDescent="0.3">
      <c r="B63" s="34">
        <v>54</v>
      </c>
      <c r="C63" s="1">
        <v>1.0089540516650657</v>
      </c>
      <c r="D63" s="1">
        <v>0.97432979778880935</v>
      </c>
    </row>
    <row r="64" spans="2:4" x14ac:dyDescent="0.3">
      <c r="B64" s="34">
        <v>55</v>
      </c>
      <c r="C64" s="1">
        <v>1.0310945872569919</v>
      </c>
      <c r="D64" s="1">
        <v>0.99571053711050306</v>
      </c>
    </row>
    <row r="65" spans="2:4" x14ac:dyDescent="0.3">
      <c r="B65" s="34">
        <v>56</v>
      </c>
      <c r="C65" s="1">
        <v>1.0489862917480097</v>
      </c>
      <c r="D65" s="1">
        <v>1.012988252374208</v>
      </c>
    </row>
    <row r="66" spans="2:4" x14ac:dyDescent="0.3">
      <c r="B66" s="34">
        <v>57</v>
      </c>
      <c r="C66" s="1">
        <v>1.0623932582321609</v>
      </c>
      <c r="D66" s="1">
        <v>1.0259351322860404</v>
      </c>
    </row>
    <row r="67" spans="2:4" x14ac:dyDescent="0.3">
      <c r="B67" s="34">
        <v>58</v>
      </c>
      <c r="C67" s="1">
        <v>1.0711369148428145</v>
      </c>
      <c r="D67" s="1">
        <v>1.0343787330261669</v>
      </c>
    </row>
    <row r="68" spans="2:4" x14ac:dyDescent="0.3">
      <c r="B68" s="34">
        <v>59</v>
      </c>
      <c r="C68" s="1">
        <v>1.0750999827539751</v>
      </c>
      <c r="D68" s="1">
        <v>1.0382058004234704</v>
      </c>
    </row>
    <row r="69" spans="2:4" x14ac:dyDescent="0.3">
      <c r="B69" s="34">
        <v>60</v>
      </c>
      <c r="C69" s="1">
        <v>1.0742290940187329</v>
      </c>
      <c r="D69" s="1">
        <v>1.0373647979576943</v>
      </c>
    </row>
    <row r="70" spans="2:4" x14ac:dyDescent="0.3">
      <c r="B70" s="34">
        <v>61</v>
      </c>
      <c r="C70" s="1">
        <v>1.0685359875598073</v>
      </c>
      <c r="D70" s="1">
        <v>1.0318670617072068</v>
      </c>
    </row>
    <row r="71" spans="2:4" x14ac:dyDescent="0.3">
      <c r="B71" s="34">
        <v>62</v>
      </c>
      <c r="C71" s="1">
        <v>1.0580972458448283</v>
      </c>
      <c r="D71" s="1">
        <v>1.0217865460607904</v>
      </c>
    </row>
    <row r="72" spans="2:4" x14ac:dyDescent="0.3">
      <c r="B72" s="34">
        <v>63</v>
      </c>
      <c r="C72" s="1">
        <v>1.0430525805035438</v>
      </c>
      <c r="D72" s="1">
        <v>1.0072581681672843</v>
      </c>
    </row>
    <row r="73" spans="2:4" x14ac:dyDescent="0.3">
      <c r="B73" s="34">
        <v>64</v>
      </c>
      <c r="C73" s="1">
        <v>1.0236017205363017</v>
      </c>
      <c r="D73" s="1">
        <v>0.98847480293134926</v>
      </c>
    </row>
    <row r="74" spans="2:4" x14ac:dyDescent="0.3">
      <c r="B74" s="34">
        <v>65</v>
      </c>
      <c r="C74" s="1">
        <v>1</v>
      </c>
      <c r="D74" s="1">
        <v>0.96568302211669965</v>
      </c>
    </row>
    <row r="75" spans="2:4" x14ac:dyDescent="0.3">
      <c r="B75" s="34">
        <v>66</v>
      </c>
      <c r="C75" s="1">
        <v>0.97255278142184798</v>
      </c>
      <c r="D75" s="1">
        <v>0.93917770913145215</v>
      </c>
    </row>
    <row r="76" spans="2:4" x14ac:dyDescent="0.3">
      <c r="B76" s="34">
        <v>67</v>
      </c>
      <c r="C76" s="1">
        <v>0.94160888515457963</v>
      </c>
      <c r="D76" s="1">
        <v>0.9576073066483457</v>
      </c>
    </row>
    <row r="77" spans="2:4" x14ac:dyDescent="0.3">
      <c r="B77" s="34">
        <v>68</v>
      </c>
      <c r="C77" s="1">
        <v>0.9075532221819026</v>
      </c>
      <c r="D77" s="1">
        <v>0.96849224912623622</v>
      </c>
    </row>
    <row r="78" spans="2:4" x14ac:dyDescent="0.3">
      <c r="B78" s="34">
        <v>69</v>
      </c>
      <c r="C78" s="1">
        <v>0.87386531220570451</v>
      </c>
      <c r="D78" s="1">
        <v>0.97499081858527969</v>
      </c>
    </row>
    <row r="79" spans="2:4" x14ac:dyDescent="0.3">
      <c r="B79" s="34">
        <v>70</v>
      </c>
      <c r="C79" s="1">
        <v>0.84355692540474447</v>
      </c>
      <c r="D79" s="1">
        <v>0.98045402972103357</v>
      </c>
    </row>
    <row r="80" spans="2:4" x14ac:dyDescent="0.3">
      <c r="B80" s="34">
        <v>71</v>
      </c>
      <c r="C80" s="1">
        <v>0.81636013192706802</v>
      </c>
      <c r="D80" s="1">
        <v>0.98486403639152065</v>
      </c>
    </row>
    <row r="81" spans="2:4" x14ac:dyDescent="0.3">
      <c r="B81" s="34">
        <v>72</v>
      </c>
      <c r="C81" s="1">
        <v>0.79203919992551075</v>
      </c>
      <c r="D81" s="1">
        <v>0.98820638403847316</v>
      </c>
    </row>
    <row r="82" spans="2:4" x14ac:dyDescent="0.3">
      <c r="B82" s="34">
        <v>73</v>
      </c>
      <c r="C82" s="1">
        <v>0.7703872079652383</v>
      </c>
      <c r="D82" s="1">
        <v>0.9904700886195722</v>
      </c>
    </row>
    <row r="83" spans="2:4" x14ac:dyDescent="0.3">
      <c r="B83" s="34">
        <v>74</v>
      </c>
      <c r="C83" s="1">
        <v>0.75122312179493789</v>
      </c>
      <c r="D83" s="1">
        <v>0.99164769674808384</v>
      </c>
    </row>
    <row r="84" spans="2:4" x14ac:dyDescent="0.3">
      <c r="B84" s="34">
        <v>75</v>
      </c>
      <c r="C84" s="1">
        <v>0.73438927785134178</v>
      </c>
      <c r="D84" s="1">
        <v>0.99173532657907759</v>
      </c>
    </row>
    <row r="85" spans="2:4" x14ac:dyDescent="0.3">
      <c r="B85" s="34">
        <v>76</v>
      </c>
      <c r="C85" s="1">
        <v>0.71974922462941038</v>
      </c>
      <c r="D85" s="1">
        <v>0.990732689128348</v>
      </c>
    </row>
    <row r="86" spans="2:4" x14ac:dyDescent="0.3">
      <c r="B86" s="34">
        <v>77</v>
      </c>
      <c r="C86" s="1">
        <v>0.70718588059527576</v>
      </c>
      <c r="D86" s="1">
        <v>0.9886430898601809</v>
      </c>
    </row>
    <row r="87" spans="2:4" x14ac:dyDescent="0.3">
      <c r="B87" s="34">
        <v>78</v>
      </c>
      <c r="C87" s="1">
        <v>0.69659997384793226</v>
      </c>
      <c r="D87" s="1">
        <v>0.98547341053174342</v>
      </c>
    </row>
    <row r="88" spans="2:4" x14ac:dyDescent="0.3">
      <c r="B88" s="34">
        <v>79</v>
      </c>
      <c r="C88" s="1">
        <v>0.62469736703973422</v>
      </c>
      <c r="D88" s="1">
        <v>0.89106928027461585</v>
      </c>
    </row>
    <row r="89" spans="2:4" x14ac:dyDescent="0.3">
      <c r="B89" s="34">
        <v>80</v>
      </c>
      <c r="C89" s="1">
        <v>0.55996388542576925</v>
      </c>
      <c r="D89" s="1">
        <v>0.80242969021229205</v>
      </c>
    </row>
    <row r="90" spans="2:4" x14ac:dyDescent="0.3">
      <c r="B90" s="34">
        <v>81</v>
      </c>
      <c r="C90" s="1">
        <v>0.50171199264030342</v>
      </c>
      <c r="D90" s="1">
        <v>0.71966679376107578</v>
      </c>
    </row>
    <row r="91" spans="2:4" x14ac:dyDescent="0.3">
      <c r="B91" s="34">
        <v>82</v>
      </c>
      <c r="C91" s="1">
        <v>0.44931722436878552</v>
      </c>
      <c r="D91" s="1">
        <v>0.64281336292210478</v>
      </c>
    </row>
    <row r="92" spans="2:4" x14ac:dyDescent="0.3">
      <c r="B92" s="34">
        <v>83</v>
      </c>
      <c r="C92" s="1">
        <v>0.40221269460404252</v>
      </c>
      <c r="D92" s="1">
        <v>0.57542351106526535</v>
      </c>
    </row>
    <row r="93" spans="2:4" x14ac:dyDescent="0.3">
      <c r="B93" s="34">
        <v>84</v>
      </c>
      <c r="C93" s="1">
        <v>0.4040071244615927</v>
      </c>
      <c r="D93" s="1">
        <v>0.57799070285917031</v>
      </c>
    </row>
    <row r="94" spans="2:4" x14ac:dyDescent="0.3">
      <c r="B94" s="34">
        <v>85</v>
      </c>
      <c r="C94" s="1">
        <v>0.40671952462789779</v>
      </c>
      <c r="D94" s="1">
        <v>0.5818711841270372</v>
      </c>
    </row>
    <row r="95" spans="2:4" x14ac:dyDescent="0.3">
      <c r="B95" s="34">
        <v>86</v>
      </c>
      <c r="C95" s="1">
        <v>0.41036826322263825</v>
      </c>
      <c r="D95" s="1">
        <v>0.58709123312427691</v>
      </c>
    </row>
    <row r="96" spans="2:4" x14ac:dyDescent="0.3">
      <c r="B96" s="34">
        <v>87</v>
      </c>
      <c r="C96" s="1">
        <v>0.41497817712469087</v>
      </c>
      <c r="D96" s="1">
        <v>0.59368638260318352</v>
      </c>
    </row>
    <row r="97" spans="1:4" x14ac:dyDescent="0.3">
      <c r="B97" s="34">
        <v>88</v>
      </c>
      <c r="C97" s="1">
        <v>0.42058085394309203</v>
      </c>
      <c r="D97" s="1">
        <v>0.60170182321323717</v>
      </c>
    </row>
    <row r="98" spans="1:4" x14ac:dyDescent="0.3">
      <c r="B98" s="34">
        <v>89</v>
      </c>
      <c r="C98" s="1">
        <v>0.42721499297946247</v>
      </c>
      <c r="D98" s="1">
        <v>0.61119291991012714</v>
      </c>
    </row>
    <row r="99" spans="1:4" x14ac:dyDescent="0.3">
      <c r="B99" s="34">
        <v>90</v>
      </c>
      <c r="C99" s="1">
        <v>0.43492685096031397</v>
      </c>
      <c r="D99" s="1">
        <v>0.62222584964037053</v>
      </c>
    </row>
    <row r="100" spans="1:4" x14ac:dyDescent="0.3">
      <c r="B100" s="34">
        <v>91</v>
      </c>
      <c r="C100" s="1">
        <v>0.44377077973027235</v>
      </c>
      <c r="D100" s="1">
        <v>0.63487837058934316</v>
      </c>
    </row>
    <row r="101" spans="1:4" x14ac:dyDescent="0.3">
      <c r="B101" s="34">
        <v>92</v>
      </c>
      <c r="C101" s="1">
        <v>0.45380986465908452</v>
      </c>
      <c r="D101" s="1">
        <v>0.64924073551496131</v>
      </c>
    </row>
    <row r="102" spans="1:4" x14ac:dyDescent="0.3">
      <c r="B102" s="34">
        <v>93</v>
      </c>
      <c r="C102" s="1">
        <v>0.46511667426040582</v>
      </c>
      <c r="D102" s="1">
        <v>0.66541676418592044</v>
      </c>
    </row>
    <row r="103" spans="1:4" x14ac:dyDescent="0.3">
      <c r="B103" s="34">
        <v>94</v>
      </c>
      <c r="C103" s="1">
        <v>0.47777413348738651</v>
      </c>
      <c r="D103" s="1">
        <v>0.68352509275751061</v>
      </c>
    </row>
    <row r="104" spans="1:4" x14ac:dyDescent="0.3">
      <c r="B104" s="34">
        <v>95</v>
      </c>
      <c r="C104" s="1">
        <v>0.49187653540355442</v>
      </c>
      <c r="D104" s="1">
        <v>0.7037006211133312</v>
      </c>
    </row>
    <row r="105" spans="1:4" x14ac:dyDescent="0.3">
      <c r="B105" s="34">
        <v>96</v>
      </c>
      <c r="C105" s="1">
        <v>0.5075307084787507</v>
      </c>
      <c r="D105" s="1">
        <v>0.72609618285118349</v>
      </c>
    </row>
    <row r="106" spans="1:4" x14ac:dyDescent="0.3">
      <c r="B106" s="34">
        <v>97</v>
      </c>
      <c r="C106" s="1">
        <v>0.52485735968870884</v>
      </c>
      <c r="D106" s="1">
        <v>0.75088446678153653</v>
      </c>
    </row>
    <row r="107" spans="1:4" x14ac:dyDescent="0.3">
      <c r="B107" s="34">
        <v>98</v>
      </c>
      <c r="C107" s="1">
        <v>0.54399261697319334</v>
      </c>
      <c r="D107" s="1">
        <v>0.77826022363728387</v>
      </c>
    </row>
    <row r="108" spans="1:4" x14ac:dyDescent="0.3">
      <c r="B108" s="34">
        <v>99</v>
      </c>
      <c r="C108" s="1">
        <v>0.5650897985133807</v>
      </c>
      <c r="D108" s="1">
        <v>0.80844279728127821</v>
      </c>
    </row>
    <row r="109" spans="1:4" x14ac:dyDescent="0.3">
      <c r="B109" s="38">
        <v>100</v>
      </c>
      <c r="C109" s="1">
        <v>0.58832144082087767</v>
      </c>
      <c r="D109" s="1">
        <v>0.84167902618139379</v>
      </c>
    </row>
    <row r="111" spans="1:4" x14ac:dyDescent="0.3">
      <c r="A111" s="33" t="s">
        <v>84</v>
      </c>
    </row>
    <row r="113" spans="1:70" x14ac:dyDescent="0.3">
      <c r="C113" s="33" t="s">
        <v>49</v>
      </c>
    </row>
    <row r="114" spans="1:70" x14ac:dyDescent="0.3">
      <c r="C114" s="34">
        <v>35</v>
      </c>
      <c r="D114" s="34">
        <v>36</v>
      </c>
      <c r="E114" s="34">
        <v>37</v>
      </c>
      <c r="F114" s="34">
        <v>38</v>
      </c>
      <c r="G114" s="34">
        <v>39</v>
      </c>
      <c r="H114" s="34">
        <v>40</v>
      </c>
      <c r="I114" s="34">
        <v>41</v>
      </c>
      <c r="J114" s="34">
        <v>42</v>
      </c>
      <c r="K114" s="34">
        <v>43</v>
      </c>
      <c r="L114" s="34">
        <v>44</v>
      </c>
      <c r="M114" s="34">
        <v>45</v>
      </c>
      <c r="N114" s="34">
        <v>46</v>
      </c>
      <c r="O114" s="34">
        <v>47</v>
      </c>
      <c r="P114" s="34">
        <v>48</v>
      </c>
      <c r="Q114" s="34">
        <v>49</v>
      </c>
      <c r="R114" s="34">
        <v>50</v>
      </c>
      <c r="S114" s="34">
        <v>51</v>
      </c>
      <c r="T114" s="34">
        <v>52</v>
      </c>
      <c r="U114" s="34">
        <v>53</v>
      </c>
      <c r="V114" s="34">
        <v>54</v>
      </c>
      <c r="W114" s="34">
        <v>55</v>
      </c>
      <c r="X114" s="34">
        <v>56</v>
      </c>
      <c r="Y114" s="34">
        <v>57</v>
      </c>
      <c r="Z114" s="34">
        <v>58</v>
      </c>
      <c r="AA114" s="34">
        <v>59</v>
      </c>
      <c r="AB114" s="34">
        <v>60</v>
      </c>
      <c r="AC114" s="34">
        <v>61</v>
      </c>
      <c r="AD114" s="34">
        <v>62</v>
      </c>
      <c r="AE114" s="34">
        <v>63</v>
      </c>
      <c r="AF114" s="34">
        <v>64</v>
      </c>
      <c r="AG114" s="34">
        <v>65</v>
      </c>
      <c r="AH114" s="34">
        <v>66</v>
      </c>
      <c r="AI114" s="34">
        <v>67</v>
      </c>
      <c r="AJ114" s="34">
        <v>68</v>
      </c>
      <c r="AK114" s="34">
        <v>69</v>
      </c>
      <c r="AL114" s="34">
        <v>70</v>
      </c>
      <c r="AM114" s="34">
        <v>71</v>
      </c>
      <c r="AN114" s="34">
        <v>72</v>
      </c>
      <c r="AO114" s="34">
        <v>73</v>
      </c>
      <c r="AP114" s="34">
        <v>74</v>
      </c>
      <c r="AQ114" s="34">
        <v>75</v>
      </c>
      <c r="AR114" s="34">
        <v>76</v>
      </c>
      <c r="AS114" s="34">
        <v>77</v>
      </c>
      <c r="AT114" s="34">
        <v>78</v>
      </c>
      <c r="AU114" s="34">
        <v>79</v>
      </c>
      <c r="AV114" s="34">
        <v>80</v>
      </c>
      <c r="AW114" s="34">
        <v>81</v>
      </c>
      <c r="AX114" s="34">
        <v>82</v>
      </c>
      <c r="AY114" s="34">
        <v>83</v>
      </c>
      <c r="AZ114" s="34">
        <v>84</v>
      </c>
      <c r="BA114" s="34">
        <v>85</v>
      </c>
      <c r="BB114" s="34">
        <v>86</v>
      </c>
      <c r="BC114" s="34">
        <v>87</v>
      </c>
      <c r="BD114" s="34">
        <v>88</v>
      </c>
      <c r="BE114" s="34">
        <v>89</v>
      </c>
      <c r="BF114" s="34">
        <v>90</v>
      </c>
      <c r="BG114" s="34">
        <v>91</v>
      </c>
      <c r="BH114" s="34">
        <v>92</v>
      </c>
      <c r="BI114" s="34">
        <v>93</v>
      </c>
      <c r="BJ114" s="34">
        <v>94</v>
      </c>
      <c r="BK114" s="34">
        <v>95</v>
      </c>
      <c r="BL114" s="34">
        <v>96</v>
      </c>
      <c r="BM114" s="34">
        <v>97</v>
      </c>
      <c r="BN114" s="34">
        <v>98</v>
      </c>
      <c r="BO114" s="34">
        <v>99</v>
      </c>
      <c r="BP114" s="38">
        <v>100</v>
      </c>
    </row>
    <row r="115" spans="1:70" x14ac:dyDescent="0.3">
      <c r="A115" s="33" t="s">
        <v>85</v>
      </c>
      <c r="B115" s="37" t="s">
        <v>231</v>
      </c>
      <c r="C115" s="36">
        <f>C116</f>
        <v>2.2157455524834901</v>
      </c>
      <c r="D115" s="36">
        <f t="shared" ref="D115:BO115" si="0">D116</f>
        <v>2.2157455524834901</v>
      </c>
      <c r="E115" s="36">
        <f t="shared" si="0"/>
        <v>2.2157455524834901</v>
      </c>
      <c r="F115" s="36">
        <f t="shared" si="0"/>
        <v>2.2157455524834901</v>
      </c>
      <c r="G115" s="36">
        <f t="shared" si="0"/>
        <v>2.2157455524834901</v>
      </c>
      <c r="H115" s="36">
        <f t="shared" si="0"/>
        <v>2.2157455524834901</v>
      </c>
      <c r="I115" s="36">
        <f t="shared" si="0"/>
        <v>2.2157455524834901</v>
      </c>
      <c r="J115" s="36">
        <f t="shared" si="0"/>
        <v>2.2157455524834901</v>
      </c>
      <c r="K115" s="36">
        <f t="shared" si="0"/>
        <v>2.2157455524834901</v>
      </c>
      <c r="L115" s="36">
        <f t="shared" si="0"/>
        <v>2.2157455524834901</v>
      </c>
      <c r="M115" s="36">
        <f t="shared" si="0"/>
        <v>2.2157455524834901</v>
      </c>
      <c r="N115" s="36">
        <f t="shared" si="0"/>
        <v>2.2157455524834901</v>
      </c>
      <c r="O115" s="36">
        <f t="shared" si="0"/>
        <v>2.2157455524834901</v>
      </c>
      <c r="P115" s="36">
        <f t="shared" si="0"/>
        <v>2.2157455524834901</v>
      </c>
      <c r="Q115" s="36">
        <f t="shared" si="0"/>
        <v>2.2157455524834893</v>
      </c>
      <c r="R115" s="36">
        <f t="shared" si="0"/>
        <v>2.2157455524834893</v>
      </c>
      <c r="S115" s="36">
        <f t="shared" si="0"/>
        <v>2.2157455524834884</v>
      </c>
      <c r="T115" s="36">
        <f t="shared" si="0"/>
        <v>2.2157455524834884</v>
      </c>
      <c r="U115" s="36">
        <f t="shared" si="0"/>
        <v>2.2157455524834884</v>
      </c>
      <c r="V115" s="36">
        <f t="shared" si="0"/>
        <v>2.2157455524834884</v>
      </c>
      <c r="W115" s="36">
        <f t="shared" si="0"/>
        <v>2.2157455524834884</v>
      </c>
      <c r="X115" s="36">
        <f t="shared" si="0"/>
        <v>2.2157455524834884</v>
      </c>
      <c r="Y115" s="36">
        <f t="shared" si="0"/>
        <v>2.2157455524834884</v>
      </c>
      <c r="Z115" s="36">
        <f t="shared" si="0"/>
        <v>2.2157455524834884</v>
      </c>
      <c r="AA115" s="36">
        <f t="shared" si="0"/>
        <v>2.2157455524834884</v>
      </c>
      <c r="AB115" s="36">
        <f t="shared" si="0"/>
        <v>2.2157455524834884</v>
      </c>
      <c r="AC115" s="36">
        <f t="shared" si="0"/>
        <v>2.2157455524834884</v>
      </c>
      <c r="AD115" s="36">
        <f t="shared" si="0"/>
        <v>2.2157455524834884</v>
      </c>
      <c r="AE115" s="36">
        <f t="shared" si="0"/>
        <v>2.2157455524834884</v>
      </c>
      <c r="AF115" s="36">
        <f t="shared" si="0"/>
        <v>2.2157455524834884</v>
      </c>
      <c r="AG115" s="36">
        <f t="shared" si="0"/>
        <v>2.2157455524834884</v>
      </c>
      <c r="AH115" s="36">
        <f t="shared" si="0"/>
        <v>2.2157455524834884</v>
      </c>
      <c r="AI115" s="36">
        <f t="shared" si="0"/>
        <v>2.2157455524834884</v>
      </c>
      <c r="AJ115" s="36">
        <f t="shared" si="0"/>
        <v>2.2157455524834884</v>
      </c>
      <c r="AK115" s="36">
        <f t="shared" si="0"/>
        <v>2.2157455524834893</v>
      </c>
      <c r="AL115" s="36">
        <f t="shared" si="0"/>
        <v>2.2157455524834893</v>
      </c>
      <c r="AM115" s="36">
        <f t="shared" si="0"/>
        <v>2.2157455524834901</v>
      </c>
      <c r="AN115" s="36">
        <f t="shared" si="0"/>
        <v>2.2157455524834884</v>
      </c>
      <c r="AO115" s="36">
        <f t="shared" si="0"/>
        <v>2.2157455524834901</v>
      </c>
      <c r="AP115" s="36">
        <f t="shared" si="0"/>
        <v>2.2157455524834901</v>
      </c>
      <c r="AQ115" s="36">
        <f t="shared" si="0"/>
        <v>2.2157455524834901</v>
      </c>
      <c r="AR115" s="36">
        <f t="shared" si="0"/>
        <v>2.2157455524834901</v>
      </c>
      <c r="AS115" s="36">
        <f t="shared" si="0"/>
        <v>2.2157455524834901</v>
      </c>
      <c r="AT115" s="36">
        <f t="shared" si="0"/>
        <v>2.2157455524834901</v>
      </c>
      <c r="AU115" s="36">
        <f t="shared" si="0"/>
        <v>2.2157455524834901</v>
      </c>
      <c r="AV115" s="36">
        <f t="shared" si="0"/>
        <v>2.2157455524834893</v>
      </c>
      <c r="AW115" s="36">
        <f t="shared" si="0"/>
        <v>2.2157455524834901</v>
      </c>
      <c r="AX115" s="36">
        <f t="shared" si="0"/>
        <v>2.2157455524834901</v>
      </c>
      <c r="AY115" s="36">
        <f t="shared" si="0"/>
        <v>2.2157455524834915</v>
      </c>
      <c r="AZ115" s="36">
        <f t="shared" si="0"/>
        <v>2.2157455524834915</v>
      </c>
      <c r="BA115" s="36">
        <f t="shared" si="0"/>
        <v>2.2157455524834915</v>
      </c>
      <c r="BB115" s="36">
        <f t="shared" si="0"/>
        <v>2.2157455524834915</v>
      </c>
      <c r="BC115" s="36">
        <f t="shared" si="0"/>
        <v>2.2157455524834893</v>
      </c>
      <c r="BD115" s="36">
        <f t="shared" si="0"/>
        <v>2.2157455524834893</v>
      </c>
      <c r="BE115" s="36">
        <f t="shared" si="0"/>
        <v>2.2157455524834915</v>
      </c>
      <c r="BF115" s="36">
        <f t="shared" si="0"/>
        <v>2.2157455524834915</v>
      </c>
      <c r="BG115" s="36">
        <f t="shared" si="0"/>
        <v>2.2157455524834893</v>
      </c>
      <c r="BH115" s="36">
        <f t="shared" si="0"/>
        <v>2.2157455524834893</v>
      </c>
      <c r="BI115" s="36">
        <f t="shared" si="0"/>
        <v>2.2157455524834893</v>
      </c>
      <c r="BJ115" s="36">
        <f t="shared" si="0"/>
        <v>2.2157455524834893</v>
      </c>
      <c r="BK115" s="36">
        <f t="shared" si="0"/>
        <v>2.2157455524834893</v>
      </c>
      <c r="BL115" s="36">
        <f t="shared" si="0"/>
        <v>2.2157455524834893</v>
      </c>
      <c r="BM115" s="36">
        <f t="shared" si="0"/>
        <v>2.2157455524834893</v>
      </c>
      <c r="BN115" s="36">
        <f t="shared" si="0"/>
        <v>2.2157455524834893</v>
      </c>
      <c r="BO115" s="36">
        <f t="shared" si="0"/>
        <v>2.2157455524834893</v>
      </c>
      <c r="BP115" s="36">
        <f t="shared" ref="BP115" si="1">BP116</f>
        <v>2.2157455524834893</v>
      </c>
      <c r="BR115" s="36" t="s">
        <v>76</v>
      </c>
    </row>
    <row r="116" spans="1:70" x14ac:dyDescent="0.3">
      <c r="A116" s="33"/>
      <c r="B116" s="37" t="s">
        <v>232</v>
      </c>
      <c r="C116" s="1">
        <v>2.2157455524834901</v>
      </c>
      <c r="D116" s="1">
        <v>2.2157455524834901</v>
      </c>
      <c r="E116" s="1">
        <v>2.2157455524834901</v>
      </c>
      <c r="F116" s="1">
        <v>2.2157455524834901</v>
      </c>
      <c r="G116" s="1">
        <v>2.2157455524834901</v>
      </c>
      <c r="H116" s="1">
        <v>2.2157455524834901</v>
      </c>
      <c r="I116" s="1">
        <v>2.2157455524834901</v>
      </c>
      <c r="J116" s="1">
        <v>2.2157455524834901</v>
      </c>
      <c r="K116" s="1">
        <v>2.2157455524834901</v>
      </c>
      <c r="L116" s="1">
        <v>2.2157455524834901</v>
      </c>
      <c r="M116" s="1">
        <v>2.2157455524834901</v>
      </c>
      <c r="N116" s="1">
        <v>2.2157455524834901</v>
      </c>
      <c r="O116" s="1">
        <v>2.2157455524834901</v>
      </c>
      <c r="P116" s="1">
        <v>2.2157455524834901</v>
      </c>
      <c r="Q116" s="1">
        <v>2.2157455524834893</v>
      </c>
      <c r="R116" s="1">
        <v>2.2157455524834893</v>
      </c>
      <c r="S116" s="1">
        <v>2.2157455524834884</v>
      </c>
      <c r="T116" s="1">
        <v>2.2157455524834884</v>
      </c>
      <c r="U116" s="1">
        <v>2.2157455524834884</v>
      </c>
      <c r="V116" s="1">
        <v>2.2157455524834884</v>
      </c>
      <c r="W116" s="1">
        <v>2.2157455524834884</v>
      </c>
      <c r="X116" s="1">
        <v>2.2157455524834884</v>
      </c>
      <c r="Y116" s="1">
        <v>2.2157455524834884</v>
      </c>
      <c r="Z116" s="1">
        <v>2.2157455524834884</v>
      </c>
      <c r="AA116" s="1">
        <v>2.2157455524834884</v>
      </c>
      <c r="AB116" s="1">
        <v>2.2157455524834884</v>
      </c>
      <c r="AC116" s="1">
        <v>2.2157455524834884</v>
      </c>
      <c r="AD116" s="1">
        <v>2.2157455524834884</v>
      </c>
      <c r="AE116" s="1">
        <v>2.2157455524834884</v>
      </c>
      <c r="AF116" s="1">
        <v>2.2157455524834884</v>
      </c>
      <c r="AG116" s="1">
        <v>2.2157455524834884</v>
      </c>
      <c r="AH116" s="1">
        <v>2.2157455524834884</v>
      </c>
      <c r="AI116" s="1">
        <v>2.2157455524834884</v>
      </c>
      <c r="AJ116" s="1">
        <v>2.2157455524834884</v>
      </c>
      <c r="AK116" s="1">
        <v>2.2157455524834893</v>
      </c>
      <c r="AL116" s="1">
        <v>2.2157455524834893</v>
      </c>
      <c r="AM116" s="1">
        <v>2.2157455524834901</v>
      </c>
      <c r="AN116" s="1">
        <v>2.2157455524834884</v>
      </c>
      <c r="AO116" s="1">
        <v>2.2157455524834901</v>
      </c>
      <c r="AP116" s="1">
        <v>2.2157455524834901</v>
      </c>
      <c r="AQ116" s="1">
        <v>2.2157455524834901</v>
      </c>
      <c r="AR116" s="1">
        <v>2.2157455524834901</v>
      </c>
      <c r="AS116" s="1">
        <v>2.2157455524834901</v>
      </c>
      <c r="AT116" s="1">
        <v>2.2157455524834901</v>
      </c>
      <c r="AU116" s="1">
        <v>2.2157455524834901</v>
      </c>
      <c r="AV116" s="1">
        <v>2.2157455524834893</v>
      </c>
      <c r="AW116" s="1">
        <v>2.2157455524834901</v>
      </c>
      <c r="AX116" s="1">
        <v>2.2157455524834901</v>
      </c>
      <c r="AY116" s="1">
        <v>2.2157455524834915</v>
      </c>
      <c r="AZ116" s="1">
        <v>2.2157455524834915</v>
      </c>
      <c r="BA116" s="1">
        <v>2.2157455524834915</v>
      </c>
      <c r="BB116" s="1">
        <v>2.2157455524834915</v>
      </c>
      <c r="BC116" s="1">
        <v>2.2157455524834893</v>
      </c>
      <c r="BD116" s="1">
        <v>2.2157455524834893</v>
      </c>
      <c r="BE116" s="1">
        <v>2.2157455524834915</v>
      </c>
      <c r="BF116" s="1">
        <v>2.2157455524834915</v>
      </c>
      <c r="BG116" s="1">
        <v>2.2157455524834893</v>
      </c>
      <c r="BH116" s="1">
        <v>2.2157455524834893</v>
      </c>
      <c r="BI116" s="1">
        <v>2.2157455524834893</v>
      </c>
      <c r="BJ116" s="1">
        <v>2.2157455524834893</v>
      </c>
      <c r="BK116" s="1">
        <v>2.2157455524834893</v>
      </c>
      <c r="BL116" s="1">
        <v>2.2157455524834893</v>
      </c>
      <c r="BM116" s="1">
        <v>2.2157455524834893</v>
      </c>
      <c r="BN116" s="1">
        <v>2.2157455524834893</v>
      </c>
      <c r="BO116" s="1">
        <v>2.2157455524834893</v>
      </c>
      <c r="BP116" s="1">
        <v>2.2157455524834893</v>
      </c>
      <c r="BR116" s="36" t="s">
        <v>77</v>
      </c>
    </row>
    <row r="117" spans="1:70" x14ac:dyDescent="0.3">
      <c r="B117" s="31" t="s">
        <v>86</v>
      </c>
      <c r="C117" s="1">
        <v>1.6288746706944943</v>
      </c>
      <c r="D117" s="1">
        <v>1.6288746706944943</v>
      </c>
      <c r="E117" s="1">
        <v>1.6288746706944928</v>
      </c>
      <c r="F117" s="1">
        <v>1.6288746706944937</v>
      </c>
      <c r="G117" s="1">
        <v>1.6288746706944937</v>
      </c>
      <c r="H117" s="1">
        <v>1.6288746706944937</v>
      </c>
      <c r="I117" s="1">
        <v>1.6288746706944937</v>
      </c>
      <c r="J117" s="1">
        <v>1.6288746706944943</v>
      </c>
      <c r="K117" s="1">
        <v>1.628874670694495</v>
      </c>
      <c r="L117" s="1">
        <v>1.628874670694495</v>
      </c>
      <c r="M117" s="1">
        <v>1.628874670694495</v>
      </c>
      <c r="N117" s="1">
        <v>1.628874670694495</v>
      </c>
      <c r="O117" s="1">
        <v>1.628874670694495</v>
      </c>
      <c r="P117" s="1">
        <v>1.628874670694495</v>
      </c>
      <c r="Q117" s="1">
        <v>1.628874670694495</v>
      </c>
      <c r="R117" s="1">
        <v>1.628874670694495</v>
      </c>
      <c r="S117" s="1">
        <v>1.6288746706944943</v>
      </c>
      <c r="T117" s="1">
        <v>1.6288746706944943</v>
      </c>
      <c r="U117" s="1">
        <v>1.6288746706944943</v>
      </c>
      <c r="V117" s="1">
        <v>1.6288746706944943</v>
      </c>
      <c r="W117" s="1">
        <v>1.6288746706944943</v>
      </c>
      <c r="X117" s="1">
        <v>1.6288746706944943</v>
      </c>
      <c r="Y117" s="1">
        <v>1.6288746706944943</v>
      </c>
      <c r="Z117" s="1">
        <v>1.6288746706944943</v>
      </c>
      <c r="AA117" s="1">
        <v>1.6288746706944943</v>
      </c>
      <c r="AB117" s="1">
        <v>1.6288746706944943</v>
      </c>
      <c r="AC117" s="1">
        <v>1.6288746706944943</v>
      </c>
      <c r="AD117" s="1">
        <v>1.6288746706944943</v>
      </c>
      <c r="AE117" s="1">
        <v>1.6288746706944943</v>
      </c>
      <c r="AF117" s="1">
        <v>1.6288746706944943</v>
      </c>
      <c r="AG117" s="1">
        <v>1.6288746706944943</v>
      </c>
      <c r="AH117" s="1">
        <v>1.6288746706944943</v>
      </c>
      <c r="AI117" s="1">
        <v>1.6288746706944943</v>
      </c>
      <c r="AJ117" s="1">
        <v>1.6288746706944943</v>
      </c>
      <c r="AK117" s="1">
        <v>1.628874670694495</v>
      </c>
      <c r="AL117" s="1">
        <v>1.628874670694495</v>
      </c>
      <c r="AM117" s="1">
        <v>1.6288746706944957</v>
      </c>
      <c r="AN117" s="1">
        <v>1.6288746706944937</v>
      </c>
      <c r="AO117" s="1">
        <v>1.628874670694495</v>
      </c>
      <c r="AP117" s="1">
        <v>1.628874670694495</v>
      </c>
      <c r="AQ117" s="1">
        <v>1.628874670694495</v>
      </c>
      <c r="AR117" s="1">
        <v>1.628874670694495</v>
      </c>
      <c r="AS117" s="1">
        <v>1.628874670694495</v>
      </c>
      <c r="AT117" s="1">
        <v>1.628874670694495</v>
      </c>
      <c r="AU117" s="1">
        <v>1.628874670694495</v>
      </c>
      <c r="AV117" s="1">
        <v>1.6288746706944943</v>
      </c>
      <c r="AW117" s="1">
        <v>1.628874670694495</v>
      </c>
      <c r="AX117" s="1">
        <v>1.628874670694495</v>
      </c>
      <c r="AY117" s="1">
        <v>1.6288746706944957</v>
      </c>
      <c r="AZ117" s="1">
        <v>1.6288746706944957</v>
      </c>
      <c r="BA117" s="1">
        <v>1.6288746706944957</v>
      </c>
      <c r="BB117" s="1">
        <v>1.6288746706944957</v>
      </c>
      <c r="BC117" s="1">
        <v>1.6288746706944943</v>
      </c>
      <c r="BD117" s="1">
        <v>1.6288746706944943</v>
      </c>
      <c r="BE117" s="1">
        <v>1.6288746706944965</v>
      </c>
      <c r="BF117" s="1">
        <v>1.6288746706944965</v>
      </c>
      <c r="BG117" s="1">
        <v>1.628874670694495</v>
      </c>
      <c r="BH117" s="1">
        <v>1.628874670694495</v>
      </c>
      <c r="BI117" s="1">
        <v>1.628874670694495</v>
      </c>
      <c r="BJ117" s="1">
        <v>1.628874670694495</v>
      </c>
      <c r="BK117" s="1">
        <v>1.628874670694495</v>
      </c>
      <c r="BL117" s="1">
        <v>1.628874670694495</v>
      </c>
      <c r="BM117" s="1">
        <v>1.628874670694495</v>
      </c>
      <c r="BN117" s="1">
        <v>1.628874670694495</v>
      </c>
      <c r="BO117" s="1">
        <v>1.628874670694495</v>
      </c>
      <c r="BP117" s="1">
        <v>1.628874670694495</v>
      </c>
      <c r="BR117" s="36" t="s">
        <v>78</v>
      </c>
    </row>
    <row r="118" spans="1:70" x14ac:dyDescent="0.3">
      <c r="B118" s="31" t="s">
        <v>87</v>
      </c>
      <c r="C118" s="1">
        <v>1.2508999100861418</v>
      </c>
      <c r="D118" s="1">
        <v>1.2508999100861418</v>
      </c>
      <c r="E118" s="1">
        <v>1.2508999100861407</v>
      </c>
      <c r="F118" s="1">
        <v>1.2508999100861418</v>
      </c>
      <c r="G118" s="1">
        <v>1.2508999100861407</v>
      </c>
      <c r="H118" s="1">
        <v>1.2508999100861407</v>
      </c>
      <c r="I118" s="1">
        <v>1.2508999100861413</v>
      </c>
      <c r="J118" s="1">
        <v>1.2508999100861413</v>
      </c>
      <c r="K118" s="1">
        <v>1.2508999100861413</v>
      </c>
      <c r="L118" s="1">
        <v>1.2508999100861413</v>
      </c>
      <c r="M118" s="1">
        <v>1.2508999100861418</v>
      </c>
      <c r="N118" s="1">
        <v>1.2508999100861418</v>
      </c>
      <c r="O118" s="1">
        <v>1.2508999100861418</v>
      </c>
      <c r="P118" s="1">
        <v>1.2508999100861418</v>
      </c>
      <c r="Q118" s="1">
        <v>1.2508999100861413</v>
      </c>
      <c r="R118" s="1">
        <v>1.2508999100861413</v>
      </c>
      <c r="S118" s="1">
        <v>1.2508999100861407</v>
      </c>
      <c r="T118" s="1">
        <v>1.2508999100861407</v>
      </c>
      <c r="U118" s="1">
        <v>1.2508999100861407</v>
      </c>
      <c r="V118" s="1">
        <v>1.2508999100861407</v>
      </c>
      <c r="W118" s="1">
        <v>1.2508999100861407</v>
      </c>
      <c r="X118" s="1">
        <v>1.2508999100861407</v>
      </c>
      <c r="Y118" s="1">
        <v>1.2508999100861407</v>
      </c>
      <c r="Z118" s="1">
        <v>1.2508999100861407</v>
      </c>
      <c r="AA118" s="1">
        <v>1.2508999100861407</v>
      </c>
      <c r="AB118" s="1">
        <v>1.2508999100861407</v>
      </c>
      <c r="AC118" s="1">
        <v>1.2508999100861407</v>
      </c>
      <c r="AD118" s="1">
        <v>1.2508999100861407</v>
      </c>
      <c r="AE118" s="1">
        <v>1.2508999100861407</v>
      </c>
      <c r="AF118" s="1">
        <v>1.2508999100861407</v>
      </c>
      <c r="AG118" s="1">
        <v>1.2508999100861407</v>
      </c>
      <c r="AH118" s="1">
        <v>1.2508999100861407</v>
      </c>
      <c r="AI118" s="1">
        <v>1.2508999100861407</v>
      </c>
      <c r="AJ118" s="1">
        <v>1.2508999100861407</v>
      </c>
      <c r="AK118" s="1">
        <v>1.2508999100861413</v>
      </c>
      <c r="AL118" s="1">
        <v>1.2508999100861413</v>
      </c>
      <c r="AM118" s="1">
        <v>1.2508999100861418</v>
      </c>
      <c r="AN118" s="1">
        <v>1.2508999100861407</v>
      </c>
      <c r="AO118" s="1">
        <v>1.2508999100861418</v>
      </c>
      <c r="AP118" s="1">
        <v>1.2508999100861418</v>
      </c>
      <c r="AQ118" s="1">
        <v>1.2508999100861418</v>
      </c>
      <c r="AR118" s="1">
        <v>1.2508999100861418</v>
      </c>
      <c r="AS118" s="1">
        <v>1.2508999100861418</v>
      </c>
      <c r="AT118" s="1">
        <v>1.2508999100861418</v>
      </c>
      <c r="AU118" s="1">
        <v>1.2508999100861418</v>
      </c>
      <c r="AV118" s="1">
        <v>1.2508999100861413</v>
      </c>
      <c r="AW118" s="1">
        <v>1.2508999100861418</v>
      </c>
      <c r="AX118" s="1">
        <v>1.2508999100861429</v>
      </c>
      <c r="AY118" s="1">
        <v>1.2508999100861418</v>
      </c>
      <c r="AZ118" s="1">
        <v>1.2508999100861418</v>
      </c>
      <c r="BA118" s="1">
        <v>1.2508999100861429</v>
      </c>
      <c r="BB118" s="1">
        <v>1.2508999100861418</v>
      </c>
      <c r="BC118" s="1">
        <v>1.2508999100861418</v>
      </c>
      <c r="BD118" s="1">
        <v>1.2508999100861407</v>
      </c>
      <c r="BE118" s="1">
        <v>1.2508999100861418</v>
      </c>
      <c r="BF118" s="1">
        <v>1.2508999100861418</v>
      </c>
      <c r="BG118" s="1">
        <v>1.2508999100861407</v>
      </c>
      <c r="BH118" s="1">
        <v>1.2508999100861418</v>
      </c>
      <c r="BI118" s="1">
        <v>1.2508999100861418</v>
      </c>
      <c r="BJ118" s="1">
        <v>1.2508999100861418</v>
      </c>
      <c r="BK118" s="1">
        <v>1.2508999100861413</v>
      </c>
      <c r="BL118" s="1">
        <v>1.2508999100861413</v>
      </c>
      <c r="BM118" s="1">
        <v>1.2508999100861413</v>
      </c>
      <c r="BN118" s="1">
        <v>1.2508999100861413</v>
      </c>
      <c r="BO118" s="1">
        <v>1.2508999100861413</v>
      </c>
      <c r="BP118" s="1">
        <v>1.2508999100861413</v>
      </c>
      <c r="BR118" s="36" t="s">
        <v>79</v>
      </c>
    </row>
    <row r="119" spans="1:70" x14ac:dyDescent="0.3">
      <c r="B119" s="31" t="s">
        <v>88</v>
      </c>
      <c r="C119" s="1">
        <v>1</v>
      </c>
      <c r="D119" s="1">
        <v>1</v>
      </c>
      <c r="E119" s="1">
        <v>1</v>
      </c>
      <c r="F119" s="1">
        <v>1</v>
      </c>
      <c r="G119" s="1">
        <v>1</v>
      </c>
      <c r="H119" s="1">
        <v>1</v>
      </c>
      <c r="I119" s="1">
        <v>1</v>
      </c>
      <c r="J119" s="1">
        <v>1</v>
      </c>
      <c r="K119" s="1">
        <v>1</v>
      </c>
      <c r="L119" s="1">
        <v>1</v>
      </c>
      <c r="M119" s="1">
        <v>1</v>
      </c>
      <c r="N119" s="1">
        <v>1</v>
      </c>
      <c r="O119" s="1">
        <v>1</v>
      </c>
      <c r="P119" s="1">
        <v>1</v>
      </c>
      <c r="Q119" s="1">
        <v>1</v>
      </c>
      <c r="R119" s="1">
        <v>1</v>
      </c>
      <c r="S119" s="1">
        <v>1</v>
      </c>
      <c r="T119" s="1">
        <v>1</v>
      </c>
      <c r="U119" s="1">
        <v>1</v>
      </c>
      <c r="V119" s="1">
        <v>1</v>
      </c>
      <c r="W119" s="1">
        <v>1</v>
      </c>
      <c r="X119" s="1">
        <v>1</v>
      </c>
      <c r="Y119" s="1">
        <v>1</v>
      </c>
      <c r="Z119" s="1">
        <v>1</v>
      </c>
      <c r="AA119" s="1">
        <v>1</v>
      </c>
      <c r="AB119" s="1">
        <v>1</v>
      </c>
      <c r="AC119" s="1">
        <v>1</v>
      </c>
      <c r="AD119" s="1">
        <v>1</v>
      </c>
      <c r="AE119" s="1">
        <v>1</v>
      </c>
      <c r="AF119" s="1">
        <v>1</v>
      </c>
      <c r="AG119" s="1">
        <v>1</v>
      </c>
      <c r="AH119" s="1">
        <v>1</v>
      </c>
      <c r="AI119" s="1">
        <v>1</v>
      </c>
      <c r="AJ119" s="1">
        <v>1</v>
      </c>
      <c r="AK119" s="1">
        <v>1</v>
      </c>
      <c r="AL119" s="1">
        <v>1</v>
      </c>
      <c r="AM119" s="1">
        <v>1</v>
      </c>
      <c r="AN119" s="1">
        <v>1</v>
      </c>
      <c r="AO119" s="1">
        <v>1</v>
      </c>
      <c r="AP119" s="1">
        <v>1</v>
      </c>
      <c r="AQ119" s="1">
        <v>1</v>
      </c>
      <c r="AR119" s="1">
        <v>1</v>
      </c>
      <c r="AS119" s="1">
        <v>1</v>
      </c>
      <c r="AT119" s="1">
        <v>1</v>
      </c>
      <c r="AU119" s="1">
        <v>1</v>
      </c>
      <c r="AV119" s="1">
        <v>1</v>
      </c>
      <c r="AW119" s="1">
        <v>1</v>
      </c>
      <c r="AX119" s="1">
        <v>1</v>
      </c>
      <c r="AY119" s="1">
        <v>1</v>
      </c>
      <c r="AZ119" s="1">
        <v>1</v>
      </c>
      <c r="BA119" s="1">
        <v>1</v>
      </c>
      <c r="BB119" s="1">
        <v>1</v>
      </c>
      <c r="BC119" s="1">
        <v>1</v>
      </c>
      <c r="BD119" s="1">
        <v>1</v>
      </c>
      <c r="BE119" s="1">
        <v>1</v>
      </c>
      <c r="BF119" s="1">
        <v>1</v>
      </c>
      <c r="BG119" s="1">
        <v>1</v>
      </c>
      <c r="BH119" s="1">
        <v>1</v>
      </c>
      <c r="BI119" s="1">
        <v>1</v>
      </c>
      <c r="BJ119" s="1">
        <v>1</v>
      </c>
      <c r="BK119" s="1">
        <v>1</v>
      </c>
      <c r="BL119" s="1">
        <v>1</v>
      </c>
      <c r="BM119" s="1">
        <v>1</v>
      </c>
      <c r="BN119" s="1">
        <v>1</v>
      </c>
      <c r="BO119" s="1">
        <v>1</v>
      </c>
      <c r="BP119" s="1">
        <v>1</v>
      </c>
      <c r="BR119" s="36" t="s">
        <v>80</v>
      </c>
    </row>
    <row r="120" spans="1:70" x14ac:dyDescent="0.3">
      <c r="B120" s="31" t="s">
        <v>89</v>
      </c>
      <c r="C120" s="1">
        <v>0.82926899075197613</v>
      </c>
      <c r="D120" s="1">
        <v>0.82926899075197613</v>
      </c>
      <c r="E120" s="1">
        <v>0.82926899075197613</v>
      </c>
      <c r="F120" s="1">
        <v>0.82926899075197613</v>
      </c>
      <c r="G120" s="1">
        <v>0.82926899075197613</v>
      </c>
      <c r="H120" s="1">
        <v>0.82926899075197613</v>
      </c>
      <c r="I120" s="1">
        <v>0.82926899075197613</v>
      </c>
      <c r="J120" s="1">
        <v>0.82926899075197613</v>
      </c>
      <c r="K120" s="1">
        <v>0.82926899075197613</v>
      </c>
      <c r="L120" s="1">
        <v>0.82926899075197613</v>
      </c>
      <c r="M120" s="1">
        <v>0.82926899075197613</v>
      </c>
      <c r="N120" s="1">
        <v>0.82926899075197613</v>
      </c>
      <c r="O120" s="1">
        <v>0.82926899075197613</v>
      </c>
      <c r="P120" s="1">
        <v>0.82926899075197613</v>
      </c>
      <c r="Q120" s="1">
        <v>0.8292689907519758</v>
      </c>
      <c r="R120" s="1">
        <v>0.8292689907519758</v>
      </c>
      <c r="S120" s="1">
        <v>0.82926899075197535</v>
      </c>
      <c r="T120" s="1">
        <v>0.82926899075197535</v>
      </c>
      <c r="U120" s="1">
        <v>0.82926899075197469</v>
      </c>
      <c r="V120" s="1">
        <v>0.82926899075197502</v>
      </c>
      <c r="W120" s="1">
        <v>0.82926899075197502</v>
      </c>
      <c r="X120" s="1">
        <v>0.82926899075197502</v>
      </c>
      <c r="Y120" s="1">
        <v>0.82926899075197502</v>
      </c>
      <c r="Z120" s="1">
        <v>0.82926899075197502</v>
      </c>
      <c r="AA120" s="1">
        <v>0.82926899075197502</v>
      </c>
      <c r="AB120" s="1">
        <v>0.82926899075197502</v>
      </c>
      <c r="AC120" s="1">
        <v>0.82926899075197502</v>
      </c>
      <c r="AD120" s="1">
        <v>0.82926899075197502</v>
      </c>
      <c r="AE120" s="1">
        <v>0.82926899075197502</v>
      </c>
      <c r="AF120" s="1">
        <v>0.82926899075197502</v>
      </c>
      <c r="AG120" s="1">
        <v>0.82926899075197469</v>
      </c>
      <c r="AH120" s="1">
        <v>0.82926899075197469</v>
      </c>
      <c r="AI120" s="1">
        <v>0.82926899075197535</v>
      </c>
      <c r="AJ120" s="1">
        <v>0.82926899075197535</v>
      </c>
      <c r="AK120" s="1">
        <v>0.8292689907519758</v>
      </c>
      <c r="AL120" s="1">
        <v>0.8292689907519758</v>
      </c>
      <c r="AM120" s="1">
        <v>0.82926899075197613</v>
      </c>
      <c r="AN120" s="1">
        <v>0.82926899075197535</v>
      </c>
      <c r="AO120" s="1">
        <v>0.82926899075197613</v>
      </c>
      <c r="AP120" s="1">
        <v>0.82926899075197613</v>
      </c>
      <c r="AQ120" s="1">
        <v>0.82926899075197613</v>
      </c>
      <c r="AR120" s="1">
        <v>0.82926899075197613</v>
      </c>
      <c r="AS120" s="1">
        <v>0.82926899075197613</v>
      </c>
      <c r="AT120" s="1">
        <v>0.82926899075197613</v>
      </c>
      <c r="AU120" s="1">
        <v>0.82926899075197535</v>
      </c>
      <c r="AV120" s="1">
        <v>0.82926899075197613</v>
      </c>
      <c r="AW120" s="1">
        <v>0.82926899075197613</v>
      </c>
      <c r="AX120" s="1">
        <v>0.82926899075197613</v>
      </c>
      <c r="AY120" s="1">
        <v>0.82926899075197613</v>
      </c>
      <c r="AZ120" s="1">
        <v>0.82926899075197613</v>
      </c>
      <c r="BA120" s="1">
        <v>0.82926899075197613</v>
      </c>
      <c r="BB120" s="1">
        <v>0.82926899075197613</v>
      </c>
      <c r="BC120" s="1">
        <v>0.82926899075197535</v>
      </c>
      <c r="BD120" s="1">
        <v>0.82926899075197535</v>
      </c>
      <c r="BE120" s="1">
        <v>0.82926899075197613</v>
      </c>
      <c r="BF120" s="1">
        <v>0.82926899075197613</v>
      </c>
      <c r="BG120" s="1">
        <v>0.82926899075197535</v>
      </c>
      <c r="BH120" s="1">
        <v>0.82926899075197535</v>
      </c>
      <c r="BI120" s="1">
        <v>0.82926899075197535</v>
      </c>
      <c r="BJ120" s="1">
        <v>0.82926899075197535</v>
      </c>
      <c r="BK120" s="1">
        <v>0.82926899075197535</v>
      </c>
      <c r="BL120" s="1">
        <v>0.82926899075197535</v>
      </c>
      <c r="BM120" s="1">
        <v>0.82926899075197469</v>
      </c>
      <c r="BN120" s="1">
        <v>0.82926899075197535</v>
      </c>
      <c r="BO120" s="1">
        <v>0.82926899075197535</v>
      </c>
      <c r="BP120" s="1">
        <v>0.82926899075197535</v>
      </c>
      <c r="BR120" s="36" t="s">
        <v>81</v>
      </c>
    </row>
    <row r="121" spans="1:70" x14ac:dyDescent="0.3">
      <c r="B121" s="31" t="s">
        <v>90</v>
      </c>
      <c r="C121" s="1">
        <v>0.67007448942966819</v>
      </c>
      <c r="D121" s="1">
        <v>0.67007448942966819</v>
      </c>
      <c r="E121" s="1">
        <v>0.67007448942966752</v>
      </c>
      <c r="F121" s="1">
        <v>0.67007448942966819</v>
      </c>
      <c r="G121" s="1">
        <v>0.67007448942966752</v>
      </c>
      <c r="H121" s="1">
        <v>0.67007448942966752</v>
      </c>
      <c r="I121" s="1">
        <v>0.67007448942966752</v>
      </c>
      <c r="J121" s="1">
        <v>0.67007448942966819</v>
      </c>
      <c r="K121" s="1">
        <v>0.67007448942966819</v>
      </c>
      <c r="L121" s="1">
        <v>0.67007448942966819</v>
      </c>
      <c r="M121" s="1">
        <v>0.67007448942966819</v>
      </c>
      <c r="N121" s="1">
        <v>0.67007448942966752</v>
      </c>
      <c r="O121" s="1">
        <v>0.67007448942966752</v>
      </c>
      <c r="P121" s="1">
        <v>0.67007448942966819</v>
      </c>
      <c r="Q121" s="1">
        <v>0.67007448942966752</v>
      </c>
      <c r="R121" s="1">
        <v>0.67007448942966752</v>
      </c>
      <c r="S121" s="1">
        <v>0.67007448942966696</v>
      </c>
      <c r="T121" s="1">
        <v>0.67007448942966696</v>
      </c>
      <c r="U121" s="1">
        <v>0.67007448942966696</v>
      </c>
      <c r="V121" s="1">
        <v>0.67007448942966696</v>
      </c>
      <c r="W121" s="1">
        <v>0.67007448942966696</v>
      </c>
      <c r="X121" s="1">
        <v>0.67007448942966696</v>
      </c>
      <c r="Y121" s="1">
        <v>0.67007448942966696</v>
      </c>
      <c r="Z121" s="1">
        <v>0.67007448942966696</v>
      </c>
      <c r="AA121" s="1">
        <v>0.67007448942966696</v>
      </c>
      <c r="AB121" s="1">
        <v>0.67007448942966696</v>
      </c>
      <c r="AC121" s="1">
        <v>0.67007448942966696</v>
      </c>
      <c r="AD121" s="1">
        <v>0.67007448942966696</v>
      </c>
      <c r="AE121" s="1">
        <v>0.67007448942966696</v>
      </c>
      <c r="AF121" s="1">
        <v>0.67007448942966696</v>
      </c>
      <c r="AG121" s="1">
        <v>0.67007448942966696</v>
      </c>
      <c r="AH121" s="1">
        <v>0.67007448942966696</v>
      </c>
      <c r="AI121" s="1">
        <v>0.67007448942966696</v>
      </c>
      <c r="AJ121" s="1">
        <v>0.67007448942966696</v>
      </c>
      <c r="AK121" s="1">
        <v>0.67007448942966752</v>
      </c>
      <c r="AL121" s="1">
        <v>0.67007448942966752</v>
      </c>
      <c r="AM121" s="1">
        <v>0.67007448942966819</v>
      </c>
      <c r="AN121" s="1">
        <v>0.67007448942966752</v>
      </c>
      <c r="AO121" s="1">
        <v>0.67007448942966752</v>
      </c>
      <c r="AP121" s="1">
        <v>0.67007448942966819</v>
      </c>
      <c r="AQ121" s="1">
        <v>0.67007448942966819</v>
      </c>
      <c r="AR121" s="1">
        <v>0.67007448942966752</v>
      </c>
      <c r="AS121" s="1">
        <v>0.67007448942966752</v>
      </c>
      <c r="AT121" s="1">
        <v>0.67007448942966819</v>
      </c>
      <c r="AU121" s="1">
        <v>0.68583613281056788</v>
      </c>
      <c r="AV121" s="1">
        <v>0.70196852512458785</v>
      </c>
      <c r="AW121" s="1">
        <v>0.7184803872118134</v>
      </c>
      <c r="AX121" s="1">
        <v>0.73538064504589773</v>
      </c>
      <c r="AY121" s="1">
        <v>0.75267843455926198</v>
      </c>
      <c r="AZ121" s="1">
        <v>0.75267843455926198</v>
      </c>
      <c r="BA121" s="1">
        <v>0.75267843455926264</v>
      </c>
      <c r="BB121" s="1">
        <v>0.75267843455926198</v>
      </c>
      <c r="BC121" s="1">
        <v>0.75267843455926198</v>
      </c>
      <c r="BD121" s="1">
        <v>0.75267843455926131</v>
      </c>
      <c r="BE121" s="1">
        <v>0.75267843455926198</v>
      </c>
      <c r="BF121" s="1">
        <v>0.75267843455926198</v>
      </c>
      <c r="BG121" s="1">
        <v>0.75267843455926131</v>
      </c>
      <c r="BH121" s="1">
        <v>0.75267843455926198</v>
      </c>
      <c r="BI121" s="1">
        <v>0.75267843455926198</v>
      </c>
      <c r="BJ121" s="1">
        <v>0.75267843455926198</v>
      </c>
      <c r="BK121" s="1">
        <v>0.75267843455926131</v>
      </c>
      <c r="BL121" s="1">
        <v>0.75267843455926131</v>
      </c>
      <c r="BM121" s="1">
        <v>0.75267843455926198</v>
      </c>
      <c r="BN121" s="1">
        <v>0.75267843455926131</v>
      </c>
      <c r="BO121" s="1">
        <v>0.75267843455926198</v>
      </c>
      <c r="BP121" s="1">
        <v>0.75267843455926198</v>
      </c>
      <c r="BR121" s="36" t="s">
        <v>235</v>
      </c>
    </row>
    <row r="122" spans="1:70" x14ac:dyDescent="0.3">
      <c r="B122" s="31" t="s">
        <v>91</v>
      </c>
      <c r="C122" s="1">
        <v>0.55772435407722976</v>
      </c>
      <c r="D122" s="1">
        <v>0.55772435407722976</v>
      </c>
      <c r="E122" s="1">
        <v>0.55772435407722976</v>
      </c>
      <c r="F122" s="1">
        <v>0.55772435407722976</v>
      </c>
      <c r="G122" s="1">
        <v>0.55772435407722976</v>
      </c>
      <c r="H122" s="1">
        <v>0.55772435407722976</v>
      </c>
      <c r="I122" s="1">
        <v>0.55772435407722976</v>
      </c>
      <c r="J122" s="1">
        <v>0.55772435407722976</v>
      </c>
      <c r="K122" s="1">
        <v>0.55772435407722976</v>
      </c>
      <c r="L122" s="1">
        <v>0.55772435407722976</v>
      </c>
      <c r="M122" s="1">
        <v>0.55772435407722976</v>
      </c>
      <c r="N122" s="1">
        <v>0.55772435407722976</v>
      </c>
      <c r="O122" s="1">
        <v>0.55772435407722976</v>
      </c>
      <c r="P122" s="1">
        <v>0.55772435407722976</v>
      </c>
      <c r="Q122" s="1">
        <v>0.5577243540772292</v>
      </c>
      <c r="R122" s="1">
        <v>0.5577243540772292</v>
      </c>
      <c r="S122" s="1">
        <v>0.5577243540772292</v>
      </c>
      <c r="T122" s="1">
        <v>0.5577243540772292</v>
      </c>
      <c r="U122" s="1">
        <v>0.5577243540772292</v>
      </c>
      <c r="V122" s="1">
        <v>0.5577243540772292</v>
      </c>
      <c r="W122" s="1">
        <v>0.5577243540772292</v>
      </c>
      <c r="X122" s="1">
        <v>0.5577243540772292</v>
      </c>
      <c r="Y122" s="1">
        <v>0.5577243540772292</v>
      </c>
      <c r="Z122" s="1">
        <v>0.5577243540772292</v>
      </c>
      <c r="AA122" s="1">
        <v>0.5577243540772292</v>
      </c>
      <c r="AB122" s="1">
        <v>0.5577243540772292</v>
      </c>
      <c r="AC122" s="1">
        <v>0.5577243540772292</v>
      </c>
      <c r="AD122" s="1">
        <v>0.5577243540772292</v>
      </c>
      <c r="AE122" s="1">
        <v>0.5577243540772292</v>
      </c>
      <c r="AF122" s="1">
        <v>0.5577243540772292</v>
      </c>
      <c r="AG122" s="1">
        <v>0.5577243540772292</v>
      </c>
      <c r="AH122" s="1">
        <v>0.5577243540772292</v>
      </c>
      <c r="AI122" s="1">
        <v>0.5577243540772292</v>
      </c>
      <c r="AJ122" s="1">
        <v>0.5577243540772292</v>
      </c>
      <c r="AK122" s="1">
        <v>0.55772435407722976</v>
      </c>
      <c r="AL122" s="1">
        <v>0.55772435407722976</v>
      </c>
      <c r="AM122" s="1">
        <v>0.55772435407722976</v>
      </c>
      <c r="AN122" s="1">
        <v>0.5577243540772292</v>
      </c>
      <c r="AO122" s="1">
        <v>0.55772435407722976</v>
      </c>
      <c r="AP122" s="1">
        <v>0.55772435407722976</v>
      </c>
      <c r="AQ122" s="1">
        <v>0.55772435407722976</v>
      </c>
      <c r="AR122" s="1">
        <v>0.55772435407722976</v>
      </c>
      <c r="AS122" s="1">
        <v>0.55772435407722976</v>
      </c>
      <c r="AT122" s="1">
        <v>0.55772435407722976</v>
      </c>
      <c r="AU122" s="1">
        <v>0.58427077650857084</v>
      </c>
      <c r="AV122" s="1">
        <v>0.61208074882571495</v>
      </c>
      <c r="AW122" s="1">
        <v>0.64121441315583549</v>
      </c>
      <c r="AX122" s="1">
        <v>0.67173477425583306</v>
      </c>
      <c r="AY122" s="1">
        <v>0.70370783576705398</v>
      </c>
      <c r="AZ122" s="1">
        <v>0.70370783576705398</v>
      </c>
      <c r="BA122" s="1">
        <v>0.70370783576705398</v>
      </c>
      <c r="BB122" s="1">
        <v>0.70370783576705398</v>
      </c>
      <c r="BC122" s="1">
        <v>0.70370783576705342</v>
      </c>
      <c r="BD122" s="1">
        <v>0.70370783576705342</v>
      </c>
      <c r="BE122" s="1">
        <v>0.70370783576705398</v>
      </c>
      <c r="BF122" s="1">
        <v>0.70370783576705398</v>
      </c>
      <c r="BG122" s="1">
        <v>0.70370783576705342</v>
      </c>
      <c r="BH122" s="1">
        <v>0.70370783576705342</v>
      </c>
      <c r="BI122" s="1">
        <v>0.70370783576705342</v>
      </c>
      <c r="BJ122" s="1">
        <v>0.70370783576705342</v>
      </c>
      <c r="BK122" s="1">
        <v>0.70370783576705342</v>
      </c>
      <c r="BL122" s="1">
        <v>0.70370783576705342</v>
      </c>
      <c r="BM122" s="1">
        <v>0.70370783576705342</v>
      </c>
      <c r="BN122" s="1">
        <v>0.70370783576705342</v>
      </c>
      <c r="BO122" s="1">
        <v>0.70370783576705342</v>
      </c>
      <c r="BP122" s="1">
        <v>0.70370783576705342</v>
      </c>
      <c r="BR122" s="36" t="s">
        <v>236</v>
      </c>
    </row>
    <row r="123" spans="1:70" x14ac:dyDescent="0.3">
      <c r="B123" s="31" t="s">
        <v>92</v>
      </c>
      <c r="C123" s="1">
        <v>0.47649729650626249</v>
      </c>
      <c r="D123" s="1">
        <v>0.47649729650626249</v>
      </c>
      <c r="E123" s="1">
        <v>0.47649729650626249</v>
      </c>
      <c r="F123" s="1">
        <v>0.47649729650626249</v>
      </c>
      <c r="G123" s="1">
        <v>0.47649729650626249</v>
      </c>
      <c r="H123" s="1">
        <v>0.47649729650626249</v>
      </c>
      <c r="I123" s="1">
        <v>0.47649729650626249</v>
      </c>
      <c r="J123" s="1">
        <v>0.47649729650626249</v>
      </c>
      <c r="K123" s="1">
        <v>0.47649729650626249</v>
      </c>
      <c r="L123" s="1">
        <v>0.47649729650626249</v>
      </c>
      <c r="M123" s="1">
        <v>0.47649729650626249</v>
      </c>
      <c r="N123" s="1">
        <v>0.47649729650626249</v>
      </c>
      <c r="O123" s="1">
        <v>0.47649729650626249</v>
      </c>
      <c r="P123" s="1">
        <v>0.47649729650626249</v>
      </c>
      <c r="Q123" s="1">
        <v>0.47649729650626205</v>
      </c>
      <c r="R123" s="1">
        <v>0.47649729650626205</v>
      </c>
      <c r="S123" s="1">
        <v>0.47649729650626205</v>
      </c>
      <c r="T123" s="1">
        <v>0.47649729650626205</v>
      </c>
      <c r="U123" s="1">
        <v>0.47649729650626205</v>
      </c>
      <c r="V123" s="1">
        <v>0.47649729650626205</v>
      </c>
      <c r="W123" s="1">
        <v>0.47649729650626205</v>
      </c>
      <c r="X123" s="1">
        <v>0.47649729650626205</v>
      </c>
      <c r="Y123" s="1">
        <v>0.47649729650626205</v>
      </c>
      <c r="Z123" s="1">
        <v>0.47649729650626205</v>
      </c>
      <c r="AA123" s="1">
        <v>0.47649729650626205</v>
      </c>
      <c r="AB123" s="1">
        <v>0.47649729650626205</v>
      </c>
      <c r="AC123" s="1">
        <v>0.47649729650626205</v>
      </c>
      <c r="AD123" s="1">
        <v>0.47649729650626205</v>
      </c>
      <c r="AE123" s="1">
        <v>0.47649729650626205</v>
      </c>
      <c r="AF123" s="1">
        <v>0.47649729650626205</v>
      </c>
      <c r="AG123" s="1">
        <v>0.47649729650626205</v>
      </c>
      <c r="AH123" s="1">
        <v>0.47649729650626205</v>
      </c>
      <c r="AI123" s="1">
        <v>0.47649729650626205</v>
      </c>
      <c r="AJ123" s="1">
        <v>0.47649729650626205</v>
      </c>
      <c r="AK123" s="1">
        <v>0.47649729650626249</v>
      </c>
      <c r="AL123" s="1">
        <v>0.47649729650626249</v>
      </c>
      <c r="AM123" s="1">
        <v>0.47649729650626249</v>
      </c>
      <c r="AN123" s="1">
        <v>0.47649729650626205</v>
      </c>
      <c r="AO123" s="1">
        <v>0.47649729650626249</v>
      </c>
      <c r="AP123" s="1">
        <v>0.47649729650626249</v>
      </c>
      <c r="AQ123" s="1">
        <v>0.47649729650626249</v>
      </c>
      <c r="AR123" s="1">
        <v>0.47649729650626249</v>
      </c>
      <c r="AS123" s="1">
        <v>0.47649729650626249</v>
      </c>
      <c r="AT123" s="1">
        <v>0.47649729650626249</v>
      </c>
      <c r="AU123" s="1">
        <v>0.51091925972378871</v>
      </c>
      <c r="AV123" s="1">
        <v>0.54782785100916875</v>
      </c>
      <c r="AW123" s="1">
        <v>0.58740270332257782</v>
      </c>
      <c r="AX123" s="1">
        <v>0.62983642623328018</v>
      </c>
      <c r="AY123" s="1">
        <v>0.6753355433443784</v>
      </c>
      <c r="AZ123" s="1">
        <v>0.6753355433443784</v>
      </c>
      <c r="BA123" s="1">
        <v>0.6753355433443784</v>
      </c>
      <c r="BB123" s="1">
        <v>0.6753355433443784</v>
      </c>
      <c r="BC123" s="1">
        <v>0.67533554334437784</v>
      </c>
      <c r="BD123" s="1">
        <v>0.67533554334437784</v>
      </c>
      <c r="BE123" s="1">
        <v>0.6753355433443784</v>
      </c>
      <c r="BF123" s="1">
        <v>0.6753355433443784</v>
      </c>
      <c r="BG123" s="1">
        <v>0.67533554334437784</v>
      </c>
      <c r="BH123" s="1">
        <v>0.67533554334437784</v>
      </c>
      <c r="BI123" s="1">
        <v>0.67533554334437784</v>
      </c>
      <c r="BJ123" s="1">
        <v>0.67533554334437784</v>
      </c>
      <c r="BK123" s="1">
        <v>0.67533554334437784</v>
      </c>
      <c r="BL123" s="1">
        <v>0.67533554334437784</v>
      </c>
      <c r="BM123" s="1">
        <v>0.67533554334437784</v>
      </c>
      <c r="BN123" s="1">
        <v>0.67533554334437784</v>
      </c>
      <c r="BO123" s="1">
        <v>0.67533554334437784</v>
      </c>
      <c r="BP123" s="1">
        <v>0.67533554334437784</v>
      </c>
      <c r="BR123" s="36" t="s">
        <v>237</v>
      </c>
    </row>
    <row r="124" spans="1:70" x14ac:dyDescent="0.3">
      <c r="B124" s="31" t="s">
        <v>93</v>
      </c>
      <c r="C124" s="1">
        <v>0.41640987413083597</v>
      </c>
      <c r="D124" s="1">
        <v>0.41640987413083597</v>
      </c>
      <c r="E124" s="1">
        <v>0.41640987413083597</v>
      </c>
      <c r="F124" s="1">
        <v>0.41640987413083597</v>
      </c>
      <c r="G124" s="1">
        <v>0.41640987413083597</v>
      </c>
      <c r="H124" s="1">
        <v>0.41640987413083597</v>
      </c>
      <c r="I124" s="1">
        <v>0.41640987413083597</v>
      </c>
      <c r="J124" s="1">
        <v>0.41640987413083597</v>
      </c>
      <c r="K124" s="1">
        <v>0.41640987413083597</v>
      </c>
      <c r="L124" s="1">
        <v>0.41640987413083597</v>
      </c>
      <c r="M124" s="1">
        <v>0.41640987413083597</v>
      </c>
      <c r="N124" s="1">
        <v>0.41640987413083597</v>
      </c>
      <c r="O124" s="1">
        <v>0.41640987413083597</v>
      </c>
      <c r="P124" s="1">
        <v>0.41640987413083597</v>
      </c>
      <c r="Q124" s="1">
        <v>0.41640987413083558</v>
      </c>
      <c r="R124" s="1">
        <v>0.41640987413083558</v>
      </c>
      <c r="S124" s="1">
        <v>0.41640987413083558</v>
      </c>
      <c r="T124" s="1">
        <v>0.41640987413083558</v>
      </c>
      <c r="U124" s="1">
        <v>0.41640987413083558</v>
      </c>
      <c r="V124" s="1">
        <v>0.41640987413083558</v>
      </c>
      <c r="W124" s="1">
        <v>0.41640987413083558</v>
      </c>
      <c r="X124" s="1">
        <v>0.41640987413083558</v>
      </c>
      <c r="Y124" s="1">
        <v>0.41640987413083558</v>
      </c>
      <c r="Z124" s="1">
        <v>0.41640987413083558</v>
      </c>
      <c r="AA124" s="1">
        <v>0.41640987413083558</v>
      </c>
      <c r="AB124" s="1">
        <v>0.41640987413083558</v>
      </c>
      <c r="AC124" s="1">
        <v>0.41640987413083558</v>
      </c>
      <c r="AD124" s="1">
        <v>0.41640987413083558</v>
      </c>
      <c r="AE124" s="1">
        <v>0.41640987413083558</v>
      </c>
      <c r="AF124" s="1">
        <v>0.41640987413083558</v>
      </c>
      <c r="AG124" s="1">
        <v>0.41640987413083558</v>
      </c>
      <c r="AH124" s="1">
        <v>0.41640987413083558</v>
      </c>
      <c r="AI124" s="1">
        <v>0.41640987413083558</v>
      </c>
      <c r="AJ124" s="1">
        <v>0.41640987413083558</v>
      </c>
      <c r="AK124" s="1">
        <v>0.41640987413083597</v>
      </c>
      <c r="AL124" s="1">
        <v>0.41640987413083597</v>
      </c>
      <c r="AM124" s="1">
        <v>0.41640987413083597</v>
      </c>
      <c r="AN124" s="1">
        <v>0.41640987413083558</v>
      </c>
      <c r="AO124" s="1">
        <v>0.41640987413083597</v>
      </c>
      <c r="AP124" s="1">
        <v>0.41640987413083597</v>
      </c>
      <c r="AQ124" s="1">
        <v>0.41640987413083597</v>
      </c>
      <c r="AR124" s="1">
        <v>0.41640987413083597</v>
      </c>
      <c r="AS124" s="1">
        <v>0.41640987413083597</v>
      </c>
      <c r="AT124" s="1">
        <v>0.41640987413083597</v>
      </c>
      <c r="AU124" s="1">
        <v>0.4569936129078026</v>
      </c>
      <c r="AV124" s="1">
        <v>0.50153268501243076</v>
      </c>
      <c r="AW124" s="1">
        <v>0.5504125813384726</v>
      </c>
      <c r="AX124" s="1">
        <v>0.60405636312251876</v>
      </c>
      <c r="AY124" s="1">
        <v>0.66292832358862974</v>
      </c>
      <c r="AZ124" s="1">
        <v>0.66292832358862974</v>
      </c>
      <c r="BA124" s="1">
        <v>0.66292832358862974</v>
      </c>
      <c r="BB124" s="1">
        <v>0.66292832358862974</v>
      </c>
      <c r="BC124" s="1">
        <v>0.66292832358862919</v>
      </c>
      <c r="BD124" s="1">
        <v>0.66292832358862919</v>
      </c>
      <c r="BE124" s="1">
        <v>0.66292832358862974</v>
      </c>
      <c r="BF124" s="1">
        <v>0.66292832358862974</v>
      </c>
      <c r="BG124" s="1">
        <v>0.66292832358862919</v>
      </c>
      <c r="BH124" s="1">
        <v>0.66292832358862919</v>
      </c>
      <c r="BI124" s="1">
        <v>0.66292832358862919</v>
      </c>
      <c r="BJ124" s="1">
        <v>0.66292832358862919</v>
      </c>
      <c r="BK124" s="1">
        <v>0.66292832358862919</v>
      </c>
      <c r="BL124" s="1">
        <v>0.66292832358862919</v>
      </c>
      <c r="BM124" s="1">
        <v>0.66292832358862919</v>
      </c>
      <c r="BN124" s="1">
        <v>0.66292832358862919</v>
      </c>
      <c r="BO124" s="1">
        <v>0.66292832358862919</v>
      </c>
      <c r="BP124" s="1">
        <v>0.66292832358862919</v>
      </c>
      <c r="BR124" s="36" t="s">
        <v>238</v>
      </c>
    </row>
    <row r="125" spans="1:70" x14ac:dyDescent="0.3">
      <c r="B125" s="31" t="s">
        <v>94</v>
      </c>
      <c r="C125" s="1">
        <v>0.37091703862845349</v>
      </c>
      <c r="D125" s="1">
        <v>0.37091703862845349</v>
      </c>
      <c r="E125" s="1">
        <v>0.37091703862845349</v>
      </c>
      <c r="F125" s="1">
        <v>0.37091703862845349</v>
      </c>
      <c r="G125" s="1">
        <v>0.37091703862845349</v>
      </c>
      <c r="H125" s="1">
        <v>0.37091703862845349</v>
      </c>
      <c r="I125" s="1">
        <v>0.37091703862845349</v>
      </c>
      <c r="J125" s="1">
        <v>0.37091703862845349</v>
      </c>
      <c r="K125" s="1">
        <v>0.37091703862845349</v>
      </c>
      <c r="L125" s="1">
        <v>0.37091703862845349</v>
      </c>
      <c r="M125" s="1">
        <v>0.37091703862845349</v>
      </c>
      <c r="N125" s="1">
        <v>0.37091703862845349</v>
      </c>
      <c r="O125" s="1">
        <v>0.37091703862845349</v>
      </c>
      <c r="P125" s="1">
        <v>0.37091703862845349</v>
      </c>
      <c r="Q125" s="1">
        <v>0.37091703862845316</v>
      </c>
      <c r="R125" s="1">
        <v>0.37091703862845316</v>
      </c>
      <c r="S125" s="1">
        <v>0.37091703862845316</v>
      </c>
      <c r="T125" s="1">
        <v>0.37091703862845316</v>
      </c>
      <c r="U125" s="1">
        <v>0.37091703862845316</v>
      </c>
      <c r="V125" s="1">
        <v>0.37091703862845316</v>
      </c>
      <c r="W125" s="1">
        <v>0.37091703862845316</v>
      </c>
      <c r="X125" s="1">
        <v>0.37091703862845316</v>
      </c>
      <c r="Y125" s="1">
        <v>0.37091703862845316</v>
      </c>
      <c r="Z125" s="1">
        <v>0.37091703862845316</v>
      </c>
      <c r="AA125" s="1">
        <v>0.37091703862845316</v>
      </c>
      <c r="AB125" s="1">
        <v>0.37091703862845316</v>
      </c>
      <c r="AC125" s="1">
        <v>0.37091703862845316</v>
      </c>
      <c r="AD125" s="1">
        <v>0.37091703862845316</v>
      </c>
      <c r="AE125" s="1">
        <v>0.37091703862845316</v>
      </c>
      <c r="AF125" s="1">
        <v>0.37091703862845316</v>
      </c>
      <c r="AG125" s="1">
        <v>0.37091703862845316</v>
      </c>
      <c r="AH125" s="1">
        <v>0.37091703862845316</v>
      </c>
      <c r="AI125" s="1">
        <v>0.37091703862845316</v>
      </c>
      <c r="AJ125" s="1">
        <v>0.37091703862845316</v>
      </c>
      <c r="AK125" s="1">
        <v>0.37091703862845349</v>
      </c>
      <c r="AL125" s="1">
        <v>0.37091703862845349</v>
      </c>
      <c r="AM125" s="1">
        <v>0.37091703862845349</v>
      </c>
      <c r="AN125" s="1">
        <v>0.37091703862845316</v>
      </c>
      <c r="AO125" s="1">
        <v>0.37091703862845349</v>
      </c>
      <c r="AP125" s="1">
        <v>0.37091703862845349</v>
      </c>
      <c r="AQ125" s="1">
        <v>0.37091703862845349</v>
      </c>
      <c r="AR125" s="1">
        <v>0.37091703862845349</v>
      </c>
      <c r="AS125" s="1">
        <v>0.37091703862845349</v>
      </c>
      <c r="AT125" s="1">
        <v>0.37091703862845349</v>
      </c>
      <c r="AU125" s="1">
        <v>0.4166421202273291</v>
      </c>
      <c r="AV125" s="1">
        <v>0.46800399622895067</v>
      </c>
      <c r="AW125" s="1">
        <v>0.52569754677410274</v>
      </c>
      <c r="AX125" s="1">
        <v>0.59050331388434041</v>
      </c>
      <c r="AY125" s="1">
        <v>0.66329806149585346</v>
      </c>
      <c r="AZ125" s="1">
        <v>0.66329806149585346</v>
      </c>
      <c r="BA125" s="1">
        <v>0.66329806149585346</v>
      </c>
      <c r="BB125" s="1">
        <v>0.66329806149585346</v>
      </c>
      <c r="BC125" s="1">
        <v>0.66329806149585291</v>
      </c>
      <c r="BD125" s="1">
        <v>0.66329806149585291</v>
      </c>
      <c r="BE125" s="1">
        <v>0.66329806149585346</v>
      </c>
      <c r="BF125" s="1">
        <v>0.66329806149585346</v>
      </c>
      <c r="BG125" s="1">
        <v>0.66329806149585291</v>
      </c>
      <c r="BH125" s="1">
        <v>0.66329806149585291</v>
      </c>
      <c r="BI125" s="1">
        <v>0.66329806149585291</v>
      </c>
      <c r="BJ125" s="1">
        <v>0.66329806149585291</v>
      </c>
      <c r="BK125" s="1">
        <v>0.66329806149585291</v>
      </c>
      <c r="BL125" s="1">
        <v>0.66329806149585291</v>
      </c>
      <c r="BM125" s="1">
        <v>0.66329806149585291</v>
      </c>
      <c r="BN125" s="1">
        <v>0.66329806149585291</v>
      </c>
      <c r="BO125" s="1">
        <v>0.66329806149585291</v>
      </c>
      <c r="BP125" s="1">
        <v>0.66329806149585291</v>
      </c>
      <c r="BR125" s="36" t="s">
        <v>239</v>
      </c>
    </row>
    <row r="126" spans="1:70" x14ac:dyDescent="0.3">
      <c r="B126" s="31" t="s">
        <v>95</v>
      </c>
      <c r="C126" s="1">
        <v>0.33558548990396836</v>
      </c>
      <c r="D126" s="1">
        <v>0.33558548990396836</v>
      </c>
      <c r="E126" s="1">
        <v>0.33558548990396836</v>
      </c>
      <c r="F126" s="1">
        <v>0.33558548990396836</v>
      </c>
      <c r="G126" s="1">
        <v>0.33558548990396836</v>
      </c>
      <c r="H126" s="1">
        <v>0.33558548990396836</v>
      </c>
      <c r="I126" s="1">
        <v>0.33558548990396836</v>
      </c>
      <c r="J126" s="1">
        <v>0.33558548990396836</v>
      </c>
      <c r="K126" s="1">
        <v>0.33558548990396836</v>
      </c>
      <c r="L126" s="1">
        <v>0.33558548990396836</v>
      </c>
      <c r="M126" s="1">
        <v>0.33558548990396836</v>
      </c>
      <c r="N126" s="1">
        <v>0.33558548990396836</v>
      </c>
      <c r="O126" s="1">
        <v>0.33558548990396836</v>
      </c>
      <c r="P126" s="1">
        <v>0.33558548990396836</v>
      </c>
      <c r="Q126" s="1">
        <v>0.33558548990396808</v>
      </c>
      <c r="R126" s="1">
        <v>0.33558548990396808</v>
      </c>
      <c r="S126" s="1">
        <v>0.33558548990396808</v>
      </c>
      <c r="T126" s="1">
        <v>0.33558548990396808</v>
      </c>
      <c r="U126" s="1">
        <v>0.33558548990396808</v>
      </c>
      <c r="V126" s="1">
        <v>0.33558548990396808</v>
      </c>
      <c r="W126" s="1">
        <v>0.33558548990396808</v>
      </c>
      <c r="X126" s="1">
        <v>0.33558548990396808</v>
      </c>
      <c r="Y126" s="1">
        <v>0.33558548990396808</v>
      </c>
      <c r="Z126" s="1">
        <v>0.33558548990396808</v>
      </c>
      <c r="AA126" s="1">
        <v>0.33558548990396808</v>
      </c>
      <c r="AB126" s="1">
        <v>0.33558548990396808</v>
      </c>
      <c r="AC126" s="1">
        <v>0.33558548990396808</v>
      </c>
      <c r="AD126" s="1">
        <v>0.33558548990396808</v>
      </c>
      <c r="AE126" s="1">
        <v>0.33558548990396808</v>
      </c>
      <c r="AF126" s="1">
        <v>0.33558548990396808</v>
      </c>
      <c r="AG126" s="1">
        <v>0.33558548990396808</v>
      </c>
      <c r="AH126" s="1">
        <v>0.33558548990396808</v>
      </c>
      <c r="AI126" s="1">
        <v>0.33558548990396808</v>
      </c>
      <c r="AJ126" s="1">
        <v>0.33558548990396808</v>
      </c>
      <c r="AK126" s="1">
        <v>0.33558548990396836</v>
      </c>
      <c r="AL126" s="1">
        <v>0.33558548990396836</v>
      </c>
      <c r="AM126" s="1">
        <v>0.33558548990396836</v>
      </c>
      <c r="AN126" s="1">
        <v>0.33558548990396808</v>
      </c>
      <c r="AO126" s="1">
        <v>0.33558548990396836</v>
      </c>
      <c r="AP126" s="1">
        <v>0.33558548990396836</v>
      </c>
      <c r="AQ126" s="1">
        <v>0.33558548990396836</v>
      </c>
      <c r="AR126" s="1">
        <v>0.33558548990396836</v>
      </c>
      <c r="AS126" s="1">
        <v>0.33558548990396836</v>
      </c>
      <c r="AT126" s="1">
        <v>0.33558548990396836</v>
      </c>
      <c r="AU126" s="1">
        <v>0.38582186952981745</v>
      </c>
      <c r="AV126" s="1">
        <v>0.44357852018596267</v>
      </c>
      <c r="AW126" s="1">
        <v>0.50998120923044765</v>
      </c>
      <c r="AX126" s="1">
        <v>0.58632422881774215</v>
      </c>
      <c r="AY126" s="1">
        <v>0.67409562367498199</v>
      </c>
      <c r="AZ126" s="1">
        <v>0.67409562367498199</v>
      </c>
      <c r="BA126" s="1">
        <v>0.67409562367498199</v>
      </c>
      <c r="BB126" s="1">
        <v>0.67409562367498199</v>
      </c>
      <c r="BC126" s="1">
        <v>0.67409562367498144</v>
      </c>
      <c r="BD126" s="1">
        <v>0.67409562367498144</v>
      </c>
      <c r="BE126" s="1">
        <v>0.67409562367498199</v>
      </c>
      <c r="BF126" s="1">
        <v>0.67409562367498199</v>
      </c>
      <c r="BG126" s="1">
        <v>0.67409562367498144</v>
      </c>
      <c r="BH126" s="1">
        <v>0.67409562367498144</v>
      </c>
      <c r="BI126" s="1">
        <v>0.67409562367498144</v>
      </c>
      <c r="BJ126" s="1">
        <v>0.67409562367498144</v>
      </c>
      <c r="BK126" s="1">
        <v>0.67409562367498144</v>
      </c>
      <c r="BL126" s="1">
        <v>0.67409562367498144</v>
      </c>
      <c r="BM126" s="1">
        <v>0.67409562367498144</v>
      </c>
      <c r="BN126" s="1">
        <v>0.67409562367498144</v>
      </c>
      <c r="BO126" s="1">
        <v>0.67409562367498144</v>
      </c>
      <c r="BP126" s="1">
        <v>0.67409562367498144</v>
      </c>
      <c r="BR126" s="36" t="s">
        <v>240</v>
      </c>
    </row>
    <row r="127" spans="1:70" x14ac:dyDescent="0.3">
      <c r="B127" s="31" t="s">
        <v>96</v>
      </c>
      <c r="C127" s="1">
        <v>0.30730924890802575</v>
      </c>
      <c r="D127" s="1">
        <v>0.30730924890802575</v>
      </c>
      <c r="E127" s="1">
        <v>0.30730924890802575</v>
      </c>
      <c r="F127" s="1">
        <v>0.30730924890802575</v>
      </c>
      <c r="G127" s="1">
        <v>0.30730924890802575</v>
      </c>
      <c r="H127" s="1">
        <v>0.30730924890802575</v>
      </c>
      <c r="I127" s="1">
        <v>0.30730924890802575</v>
      </c>
      <c r="J127" s="1">
        <v>0.30730924890802575</v>
      </c>
      <c r="K127" s="1">
        <v>0.30730924890802575</v>
      </c>
      <c r="L127" s="1">
        <v>0.30730924890802575</v>
      </c>
      <c r="M127" s="1">
        <v>0.30730924890802575</v>
      </c>
      <c r="N127" s="1">
        <v>0.30730924890802575</v>
      </c>
      <c r="O127" s="1">
        <v>0.30730924890802575</v>
      </c>
      <c r="P127" s="1">
        <v>0.30730924890802575</v>
      </c>
      <c r="Q127" s="1">
        <v>0.30730924890802575</v>
      </c>
      <c r="R127" s="1">
        <v>0.30730924890802575</v>
      </c>
      <c r="S127" s="1">
        <v>0.30730924890802547</v>
      </c>
      <c r="T127" s="1">
        <v>0.30730924890802547</v>
      </c>
      <c r="U127" s="1">
        <v>0.30730924890802547</v>
      </c>
      <c r="V127" s="1">
        <v>0.30730924890802547</v>
      </c>
      <c r="W127" s="1">
        <v>0.30730924890802547</v>
      </c>
      <c r="X127" s="1">
        <v>0.30730924890802547</v>
      </c>
      <c r="Y127" s="1">
        <v>0.30730924890802547</v>
      </c>
      <c r="Z127" s="1">
        <v>0.30730924890802547</v>
      </c>
      <c r="AA127" s="1">
        <v>0.30730924890802547</v>
      </c>
      <c r="AB127" s="1">
        <v>0.30730924890802547</v>
      </c>
      <c r="AC127" s="1">
        <v>0.30730924890802547</v>
      </c>
      <c r="AD127" s="1">
        <v>0.30730924890802547</v>
      </c>
      <c r="AE127" s="1">
        <v>0.30730924890802547</v>
      </c>
      <c r="AF127" s="1">
        <v>0.30730924890802547</v>
      </c>
      <c r="AG127" s="1">
        <v>0.30730924890802547</v>
      </c>
      <c r="AH127" s="1">
        <v>0.30730924890802547</v>
      </c>
      <c r="AI127" s="1">
        <v>0.30730924890802547</v>
      </c>
      <c r="AJ127" s="1">
        <v>0.30730924890802547</v>
      </c>
      <c r="AK127" s="1">
        <v>0.30730924890802547</v>
      </c>
      <c r="AL127" s="1">
        <v>0.30730924890802547</v>
      </c>
      <c r="AM127" s="1">
        <v>0.30730924890802575</v>
      </c>
      <c r="AN127" s="1">
        <v>0.30730924890802547</v>
      </c>
      <c r="AO127" s="1">
        <v>0.30730924890802575</v>
      </c>
      <c r="AP127" s="1">
        <v>0.30730924890802575</v>
      </c>
      <c r="AQ127" s="1">
        <v>0.30730924890802575</v>
      </c>
      <c r="AR127" s="1">
        <v>0.30730924890802575</v>
      </c>
      <c r="AS127" s="1">
        <v>0.30730924890802575</v>
      </c>
      <c r="AT127" s="1">
        <v>0.30730924890802575</v>
      </c>
      <c r="AU127" s="1">
        <v>0.36162344200107599</v>
      </c>
      <c r="AV127" s="1">
        <v>0.42553718857919548</v>
      </c>
      <c r="AW127" s="1">
        <v>0.5007471248596409</v>
      </c>
      <c r="AX127" s="1">
        <v>0.58924975251259604</v>
      </c>
      <c r="AY127" s="1">
        <v>0.69339443722913008</v>
      </c>
      <c r="AZ127" s="1">
        <v>0.69339443722913008</v>
      </c>
      <c r="BA127" s="1">
        <v>0.69339443722913008</v>
      </c>
      <c r="BB127" s="1">
        <v>0.69339443722913008</v>
      </c>
      <c r="BC127" s="1">
        <v>0.69339443722912941</v>
      </c>
      <c r="BD127" s="1">
        <v>0.69339443722912941</v>
      </c>
      <c r="BE127" s="1">
        <v>0.69339443722913008</v>
      </c>
      <c r="BF127" s="1">
        <v>0.69339443722913008</v>
      </c>
      <c r="BG127" s="1">
        <v>0.69339443722912941</v>
      </c>
      <c r="BH127" s="1">
        <v>0.69339443722912941</v>
      </c>
      <c r="BI127" s="1">
        <v>0.69339443722912941</v>
      </c>
      <c r="BJ127" s="1">
        <v>0.69339443722912941</v>
      </c>
      <c r="BK127" s="1">
        <v>0.69339443722912941</v>
      </c>
      <c r="BL127" s="1">
        <v>0.69339443722912941</v>
      </c>
      <c r="BM127" s="1">
        <v>0.69339443722912941</v>
      </c>
      <c r="BN127" s="1">
        <v>0.69339443722912941</v>
      </c>
      <c r="BO127" s="1">
        <v>0.69339443722912941</v>
      </c>
      <c r="BP127" s="1">
        <v>0.69339443722912941</v>
      </c>
      <c r="BR127" s="36" t="s">
        <v>241</v>
      </c>
    </row>
    <row r="128" spans="1:70" x14ac:dyDescent="0.3">
      <c r="B128" s="31" t="s">
        <v>97</v>
      </c>
      <c r="C128" s="1">
        <v>0.30111388926938093</v>
      </c>
      <c r="D128" s="1">
        <v>0.30111388926938093</v>
      </c>
      <c r="E128" s="1">
        <v>0.30111388926938093</v>
      </c>
      <c r="F128" s="1">
        <v>0.30111388926938093</v>
      </c>
      <c r="G128" s="1">
        <v>0.30111388926938093</v>
      </c>
      <c r="H128" s="1">
        <v>0.30111388926938093</v>
      </c>
      <c r="I128" s="1">
        <v>0.30111388926938093</v>
      </c>
      <c r="J128" s="1">
        <v>0.30111388926938093</v>
      </c>
      <c r="K128" s="1">
        <v>0.30111388926938093</v>
      </c>
      <c r="L128" s="1">
        <v>0.30111388926938093</v>
      </c>
      <c r="M128" s="1">
        <v>0.30111388926938093</v>
      </c>
      <c r="N128" s="1">
        <v>0.30111388926938093</v>
      </c>
      <c r="O128" s="1">
        <v>0.30111388926938093</v>
      </c>
      <c r="P128" s="1">
        <v>0.30111388926938093</v>
      </c>
      <c r="Q128" s="1">
        <v>0.30111388926938065</v>
      </c>
      <c r="R128" s="1">
        <v>0.30111388926938065</v>
      </c>
      <c r="S128" s="1">
        <v>0.30111388926938065</v>
      </c>
      <c r="T128" s="1">
        <v>0.30111388926938065</v>
      </c>
      <c r="U128" s="1">
        <v>0.30111388926938065</v>
      </c>
      <c r="V128" s="1">
        <v>0.30111388926938065</v>
      </c>
      <c r="W128" s="1">
        <v>0.30111388926938065</v>
      </c>
      <c r="X128" s="1">
        <v>0.30111388926938065</v>
      </c>
      <c r="Y128" s="1">
        <v>0.30111388926938065</v>
      </c>
      <c r="Z128" s="1">
        <v>0.30111388926938065</v>
      </c>
      <c r="AA128" s="1">
        <v>0.30111388926938065</v>
      </c>
      <c r="AB128" s="1">
        <v>0.30111388926938065</v>
      </c>
      <c r="AC128" s="1">
        <v>0.30111388926938065</v>
      </c>
      <c r="AD128" s="1">
        <v>0.30111388926938065</v>
      </c>
      <c r="AE128" s="1">
        <v>0.30111388926938065</v>
      </c>
      <c r="AF128" s="1">
        <v>0.30111388926938065</v>
      </c>
      <c r="AG128" s="1">
        <v>0.30111388926938065</v>
      </c>
      <c r="AH128" s="1">
        <v>0.30111388926938065</v>
      </c>
      <c r="AI128" s="1">
        <v>0.30111388926938065</v>
      </c>
      <c r="AJ128" s="1">
        <v>0.30111388926938065</v>
      </c>
      <c r="AK128" s="1">
        <v>0.30111388926938093</v>
      </c>
      <c r="AL128" s="1">
        <v>0.30111388926938093</v>
      </c>
      <c r="AM128" s="1">
        <v>0.30111388926938093</v>
      </c>
      <c r="AN128" s="1">
        <v>0.30111388926938065</v>
      </c>
      <c r="AO128" s="1">
        <v>0.30111388926938093</v>
      </c>
      <c r="AP128" s="1">
        <v>0.30111388926938093</v>
      </c>
      <c r="AQ128" s="1">
        <v>0.30111388926938093</v>
      </c>
      <c r="AR128" s="1">
        <v>0.30111388926938093</v>
      </c>
      <c r="AS128" s="1">
        <v>0.30111388926938093</v>
      </c>
      <c r="AT128" s="1">
        <v>0.30111388926938093</v>
      </c>
      <c r="AU128" s="1">
        <v>0.35433310731403933</v>
      </c>
      <c r="AV128" s="1">
        <v>0.41695835168367801</v>
      </c>
      <c r="AW128" s="1">
        <v>0.49065205438081089</v>
      </c>
      <c r="AX128" s="1">
        <v>0.57737046756829369</v>
      </c>
      <c r="AY128" s="1">
        <v>0.67941559368525783</v>
      </c>
      <c r="AZ128" s="1">
        <v>0.67941559368525783</v>
      </c>
      <c r="BA128" s="1">
        <v>0.67941559368525783</v>
      </c>
      <c r="BB128" s="1">
        <v>0.67941559368525783</v>
      </c>
      <c r="BC128" s="1">
        <v>0.67941559368525728</v>
      </c>
      <c r="BD128" s="1">
        <v>0.67941559368525728</v>
      </c>
      <c r="BE128" s="1">
        <v>0.67941559368525783</v>
      </c>
      <c r="BF128" s="1">
        <v>0.67941559368525783</v>
      </c>
      <c r="BG128" s="1">
        <v>0.67941559368525728</v>
      </c>
      <c r="BH128" s="1">
        <v>0.67941559368525728</v>
      </c>
      <c r="BI128" s="1">
        <v>0.67941559368525728</v>
      </c>
      <c r="BJ128" s="1">
        <v>0.67941559368525728</v>
      </c>
      <c r="BK128" s="1">
        <v>0.67941559368525728</v>
      </c>
      <c r="BL128" s="1">
        <v>0.67941559368525728</v>
      </c>
      <c r="BM128" s="1">
        <v>0.67941559368525728</v>
      </c>
      <c r="BN128" s="1">
        <v>0.67941559368525728</v>
      </c>
      <c r="BO128" s="1">
        <v>0.67941559368525728</v>
      </c>
      <c r="BP128" s="1">
        <v>0.67941559368525728</v>
      </c>
      <c r="BR128" s="36" t="s">
        <v>242</v>
      </c>
    </row>
    <row r="129" spans="2:70" x14ac:dyDescent="0.3">
      <c r="B129" s="31" t="s">
        <v>98</v>
      </c>
      <c r="C129" s="1">
        <v>0.29653973232194814</v>
      </c>
      <c r="D129" s="1">
        <v>0.29653973232194814</v>
      </c>
      <c r="E129" s="1">
        <v>0.29653973232194814</v>
      </c>
      <c r="F129" s="1">
        <v>0.29653973232194814</v>
      </c>
      <c r="G129" s="1">
        <v>0.29653973232194814</v>
      </c>
      <c r="H129" s="1">
        <v>0.29653973232194814</v>
      </c>
      <c r="I129" s="1">
        <v>0.29653973232194814</v>
      </c>
      <c r="J129" s="1">
        <v>0.29653973232194814</v>
      </c>
      <c r="K129" s="1">
        <v>0.29653973232194814</v>
      </c>
      <c r="L129" s="1">
        <v>0.29653973232194814</v>
      </c>
      <c r="M129" s="1">
        <v>0.29653973232194814</v>
      </c>
      <c r="N129" s="1">
        <v>0.29653973232194814</v>
      </c>
      <c r="O129" s="1">
        <v>0.29653973232194814</v>
      </c>
      <c r="P129" s="1">
        <v>0.29653973232194814</v>
      </c>
      <c r="Q129" s="1">
        <v>0.29653973232194786</v>
      </c>
      <c r="R129" s="1">
        <v>0.29653973232194786</v>
      </c>
      <c r="S129" s="1">
        <v>0.29653973232194786</v>
      </c>
      <c r="T129" s="1">
        <v>0.29653973232194786</v>
      </c>
      <c r="U129" s="1">
        <v>0.29653973232194786</v>
      </c>
      <c r="V129" s="1">
        <v>0.29653973232194786</v>
      </c>
      <c r="W129" s="1">
        <v>0.29653973232194786</v>
      </c>
      <c r="X129" s="1">
        <v>0.29653973232194786</v>
      </c>
      <c r="Y129" s="1">
        <v>0.29653973232194786</v>
      </c>
      <c r="Z129" s="1">
        <v>0.29653973232194786</v>
      </c>
      <c r="AA129" s="1">
        <v>0.29653973232194786</v>
      </c>
      <c r="AB129" s="1">
        <v>0.29653973232194786</v>
      </c>
      <c r="AC129" s="1">
        <v>0.29653973232194786</v>
      </c>
      <c r="AD129" s="1">
        <v>0.29653973232194786</v>
      </c>
      <c r="AE129" s="1">
        <v>0.29653973232194786</v>
      </c>
      <c r="AF129" s="1">
        <v>0.29653973232194786</v>
      </c>
      <c r="AG129" s="1">
        <v>0.29653973232194786</v>
      </c>
      <c r="AH129" s="1">
        <v>0.29653973232194786</v>
      </c>
      <c r="AI129" s="1">
        <v>0.29653973232194786</v>
      </c>
      <c r="AJ129" s="1">
        <v>0.29653973232194786</v>
      </c>
      <c r="AK129" s="1">
        <v>0.29653973232194814</v>
      </c>
      <c r="AL129" s="1">
        <v>0.29653973232194814</v>
      </c>
      <c r="AM129" s="1">
        <v>0.29653973232194814</v>
      </c>
      <c r="AN129" s="1">
        <v>0.29653973232194786</v>
      </c>
      <c r="AO129" s="1">
        <v>0.29653973232194814</v>
      </c>
      <c r="AP129" s="1">
        <v>0.29653973232194814</v>
      </c>
      <c r="AQ129" s="1">
        <v>0.29653973232194814</v>
      </c>
      <c r="AR129" s="1">
        <v>0.29653973232194814</v>
      </c>
      <c r="AS129" s="1">
        <v>0.29653973232194814</v>
      </c>
      <c r="AT129" s="1">
        <v>0.29653973232194814</v>
      </c>
      <c r="AU129" s="1">
        <v>0.34895050856225607</v>
      </c>
      <c r="AV129" s="1">
        <v>0.41062442618535006</v>
      </c>
      <c r="AW129" s="1">
        <v>0.48319866354333157</v>
      </c>
      <c r="AX129" s="1">
        <v>0.56859975578917887</v>
      </c>
      <c r="AY129" s="1">
        <v>0.66909473613335202</v>
      </c>
      <c r="AZ129" s="1">
        <v>0.66909473613335202</v>
      </c>
      <c r="BA129" s="1">
        <v>0.66909473613335202</v>
      </c>
      <c r="BB129" s="1">
        <v>0.66909473613335202</v>
      </c>
      <c r="BC129" s="1">
        <v>0.66909473613335146</v>
      </c>
      <c r="BD129" s="1">
        <v>0.66909473613335146</v>
      </c>
      <c r="BE129" s="1">
        <v>0.66909473613335202</v>
      </c>
      <c r="BF129" s="1">
        <v>0.66909473613335202</v>
      </c>
      <c r="BG129" s="1">
        <v>0.66909473613335146</v>
      </c>
      <c r="BH129" s="1">
        <v>0.66909473613335146</v>
      </c>
      <c r="BI129" s="1">
        <v>0.66909473613335146</v>
      </c>
      <c r="BJ129" s="1">
        <v>0.66909473613335146</v>
      </c>
      <c r="BK129" s="1">
        <v>0.66909473613335146</v>
      </c>
      <c r="BL129" s="1">
        <v>0.66909473613335146</v>
      </c>
      <c r="BM129" s="1">
        <v>0.66909473613335146</v>
      </c>
      <c r="BN129" s="1">
        <v>0.66909473613335146</v>
      </c>
      <c r="BO129" s="1">
        <v>0.66909473613335146</v>
      </c>
      <c r="BP129" s="1">
        <v>0.66909473613335146</v>
      </c>
      <c r="BR129" s="36" t="s">
        <v>243</v>
      </c>
    </row>
    <row r="130" spans="2:70" x14ac:dyDescent="0.3">
      <c r="B130" s="31" t="s">
        <v>99</v>
      </c>
      <c r="C130" s="1">
        <v>0.29248754649337594</v>
      </c>
      <c r="D130" s="1">
        <v>0.29248754649337594</v>
      </c>
      <c r="E130" s="1">
        <v>0.29248754649337594</v>
      </c>
      <c r="F130" s="1">
        <v>0.29248754649337594</v>
      </c>
      <c r="G130" s="1">
        <v>0.29248754649337594</v>
      </c>
      <c r="H130" s="1">
        <v>0.29248754649337594</v>
      </c>
      <c r="I130" s="1">
        <v>0.29248754649337594</v>
      </c>
      <c r="J130" s="1">
        <v>0.29248754649337594</v>
      </c>
      <c r="K130" s="1">
        <v>0.29248754649337594</v>
      </c>
      <c r="L130" s="1">
        <v>0.29248754649337594</v>
      </c>
      <c r="M130" s="1">
        <v>0.29248754649337594</v>
      </c>
      <c r="N130" s="1">
        <v>0.29248754649337594</v>
      </c>
      <c r="O130" s="1">
        <v>0.29248754649337594</v>
      </c>
      <c r="P130" s="1">
        <v>0.29248754649337594</v>
      </c>
      <c r="Q130" s="1">
        <v>0.29248754649337566</v>
      </c>
      <c r="R130" s="1">
        <v>0.29248754649337566</v>
      </c>
      <c r="S130" s="1">
        <v>0.29248754649337566</v>
      </c>
      <c r="T130" s="1">
        <v>0.29248754649337566</v>
      </c>
      <c r="U130" s="1">
        <v>0.29248754649337566</v>
      </c>
      <c r="V130" s="1">
        <v>0.29248754649337566</v>
      </c>
      <c r="W130" s="1">
        <v>0.29248754649337566</v>
      </c>
      <c r="X130" s="1">
        <v>0.29248754649337566</v>
      </c>
      <c r="Y130" s="1">
        <v>0.29248754649337566</v>
      </c>
      <c r="Z130" s="1">
        <v>0.29248754649337566</v>
      </c>
      <c r="AA130" s="1">
        <v>0.29248754649337566</v>
      </c>
      <c r="AB130" s="1">
        <v>0.29248754649337566</v>
      </c>
      <c r="AC130" s="1">
        <v>0.29248754649337566</v>
      </c>
      <c r="AD130" s="1">
        <v>0.29248754649337566</v>
      </c>
      <c r="AE130" s="1">
        <v>0.29248754649337566</v>
      </c>
      <c r="AF130" s="1">
        <v>0.29248754649337566</v>
      </c>
      <c r="AG130" s="1">
        <v>0.29248754649337566</v>
      </c>
      <c r="AH130" s="1">
        <v>0.29248754649337566</v>
      </c>
      <c r="AI130" s="1">
        <v>0.29248754649337566</v>
      </c>
      <c r="AJ130" s="1">
        <v>0.29248754649337566</v>
      </c>
      <c r="AK130" s="1">
        <v>0.29248754649337594</v>
      </c>
      <c r="AL130" s="1">
        <v>0.29248754649337594</v>
      </c>
      <c r="AM130" s="1">
        <v>0.29248754649337594</v>
      </c>
      <c r="AN130" s="1">
        <v>0.29248754649337566</v>
      </c>
      <c r="AO130" s="1">
        <v>0.29248754649337594</v>
      </c>
      <c r="AP130" s="1">
        <v>0.29248754649337594</v>
      </c>
      <c r="AQ130" s="1">
        <v>0.29248754649337594</v>
      </c>
      <c r="AR130" s="1">
        <v>0.29248754649337594</v>
      </c>
      <c r="AS130" s="1">
        <v>0.29248754649337594</v>
      </c>
      <c r="AT130" s="1">
        <v>0.29248754649337594</v>
      </c>
      <c r="AU130" s="1">
        <v>0.34418213471030334</v>
      </c>
      <c r="AV130" s="1">
        <v>0.40501328440807427</v>
      </c>
      <c r="AW130" s="1">
        <v>0.47659580206010366</v>
      </c>
      <c r="AX130" s="1">
        <v>0.56082989690889551</v>
      </c>
      <c r="AY130" s="1">
        <v>0.65995162338248392</v>
      </c>
      <c r="AZ130" s="1">
        <v>0.65995162338248392</v>
      </c>
      <c r="BA130" s="1">
        <v>0.65995162338248392</v>
      </c>
      <c r="BB130" s="1">
        <v>0.65995162338248392</v>
      </c>
      <c r="BC130" s="1">
        <v>0.65995162338248337</v>
      </c>
      <c r="BD130" s="1">
        <v>0.65995162338248337</v>
      </c>
      <c r="BE130" s="1">
        <v>0.65995162338248392</v>
      </c>
      <c r="BF130" s="1">
        <v>0.65995162338248392</v>
      </c>
      <c r="BG130" s="1">
        <v>0.65995162338248337</v>
      </c>
      <c r="BH130" s="1">
        <v>0.65995162338248337</v>
      </c>
      <c r="BI130" s="1">
        <v>0.65995162338248337</v>
      </c>
      <c r="BJ130" s="1">
        <v>0.65995162338248337</v>
      </c>
      <c r="BK130" s="1">
        <v>0.65995162338248337</v>
      </c>
      <c r="BL130" s="1">
        <v>0.65995162338248337</v>
      </c>
      <c r="BM130" s="1">
        <v>0.65995162338248337</v>
      </c>
      <c r="BN130" s="1">
        <v>0.65995162338248337</v>
      </c>
      <c r="BO130" s="1">
        <v>0.65995162338248337</v>
      </c>
      <c r="BP130" s="1">
        <v>0.65995162338248337</v>
      </c>
      <c r="BR130" s="36" t="s">
        <v>244</v>
      </c>
    </row>
    <row r="131" spans="2:70" x14ac:dyDescent="0.3">
      <c r="B131" s="31" t="s">
        <v>100</v>
      </c>
      <c r="C131" s="1">
        <v>0.28792521048095199</v>
      </c>
      <c r="D131" s="1">
        <v>0.28792521048095199</v>
      </c>
      <c r="E131" s="1">
        <v>0.28792521048095199</v>
      </c>
      <c r="F131" s="1">
        <v>0.28792521048095199</v>
      </c>
      <c r="G131" s="1">
        <v>0.28792521048095199</v>
      </c>
      <c r="H131" s="1">
        <v>0.28792521048095199</v>
      </c>
      <c r="I131" s="1">
        <v>0.28792521048095199</v>
      </c>
      <c r="J131" s="1">
        <v>0.28792521048095199</v>
      </c>
      <c r="K131" s="1">
        <v>0.28792521048095199</v>
      </c>
      <c r="L131" s="1">
        <v>0.28792521048095199</v>
      </c>
      <c r="M131" s="1">
        <v>0.28792521048095199</v>
      </c>
      <c r="N131" s="1">
        <v>0.28792521048095199</v>
      </c>
      <c r="O131" s="1">
        <v>0.28792521048095199</v>
      </c>
      <c r="P131" s="1">
        <v>0.28792521048095199</v>
      </c>
      <c r="Q131" s="1">
        <v>0.28792521048095199</v>
      </c>
      <c r="R131" s="1">
        <v>0.28792521048095199</v>
      </c>
      <c r="S131" s="1">
        <v>0.28792521048095171</v>
      </c>
      <c r="T131" s="1">
        <v>0.28792521048095171</v>
      </c>
      <c r="U131" s="1">
        <v>0.28792521048095171</v>
      </c>
      <c r="V131" s="1">
        <v>0.28792521048095171</v>
      </c>
      <c r="W131" s="1">
        <v>0.28792521048095171</v>
      </c>
      <c r="X131" s="1">
        <v>0.28792521048095171</v>
      </c>
      <c r="Y131" s="1">
        <v>0.28792521048095171</v>
      </c>
      <c r="Z131" s="1">
        <v>0.28792521048095171</v>
      </c>
      <c r="AA131" s="1">
        <v>0.28792521048095171</v>
      </c>
      <c r="AB131" s="1">
        <v>0.28792521048095171</v>
      </c>
      <c r="AC131" s="1">
        <v>0.28792521048095171</v>
      </c>
      <c r="AD131" s="1">
        <v>0.28792521048095171</v>
      </c>
      <c r="AE131" s="1">
        <v>0.28792521048095171</v>
      </c>
      <c r="AF131" s="1">
        <v>0.28792521048095171</v>
      </c>
      <c r="AG131" s="1">
        <v>0.28792521048095171</v>
      </c>
      <c r="AH131" s="1">
        <v>0.28792521048095171</v>
      </c>
      <c r="AI131" s="1">
        <v>0.28792521048095171</v>
      </c>
      <c r="AJ131" s="1">
        <v>0.28792521048095171</v>
      </c>
      <c r="AK131" s="1">
        <v>0.28792521048095171</v>
      </c>
      <c r="AL131" s="1">
        <v>0.28792521048095171</v>
      </c>
      <c r="AM131" s="1">
        <v>0.28792521048095199</v>
      </c>
      <c r="AN131" s="1">
        <v>0.28792521048095171</v>
      </c>
      <c r="AO131" s="1">
        <v>0.28792521048095199</v>
      </c>
      <c r="AP131" s="1">
        <v>0.28792521048095199</v>
      </c>
      <c r="AQ131" s="1">
        <v>0.28792521048095199</v>
      </c>
      <c r="AR131" s="1">
        <v>0.28792521048095199</v>
      </c>
      <c r="AS131" s="1">
        <v>0.28792521048095199</v>
      </c>
      <c r="AT131" s="1">
        <v>0.28792521048095199</v>
      </c>
      <c r="AU131" s="1">
        <v>0.33881344613929359</v>
      </c>
      <c r="AV131" s="1">
        <v>0.39869572759200345</v>
      </c>
      <c r="AW131" s="1">
        <v>0.46916167292476924</v>
      </c>
      <c r="AX131" s="1">
        <v>0.55208185116750386</v>
      </c>
      <c r="AY131" s="1">
        <v>0.64965743789009844</v>
      </c>
      <c r="AZ131" s="1">
        <v>0.64965743789009844</v>
      </c>
      <c r="BA131" s="1">
        <v>0.64965743789009844</v>
      </c>
      <c r="BB131" s="1">
        <v>0.64965743789009844</v>
      </c>
      <c r="BC131" s="1">
        <v>0.64965743789009789</v>
      </c>
      <c r="BD131" s="1">
        <v>0.64965743789009789</v>
      </c>
      <c r="BE131" s="1">
        <v>0.64965743789009844</v>
      </c>
      <c r="BF131" s="1">
        <v>0.64965743789009844</v>
      </c>
      <c r="BG131" s="1">
        <v>0.64965743789009789</v>
      </c>
      <c r="BH131" s="1">
        <v>0.64965743789009789</v>
      </c>
      <c r="BI131" s="1">
        <v>0.64965743789009789</v>
      </c>
      <c r="BJ131" s="1">
        <v>0.64965743789009789</v>
      </c>
      <c r="BK131" s="1">
        <v>0.64965743789009789</v>
      </c>
      <c r="BL131" s="1">
        <v>0.64965743789009789</v>
      </c>
      <c r="BM131" s="1">
        <v>0.64965743789009789</v>
      </c>
      <c r="BN131" s="1">
        <v>0.64965743789009789</v>
      </c>
      <c r="BO131" s="1">
        <v>0.64965743789009789</v>
      </c>
      <c r="BP131" s="1">
        <v>0.64965743789009789</v>
      </c>
      <c r="BR131" s="36" t="s">
        <v>245</v>
      </c>
    </row>
    <row r="132" spans="2:70" x14ac:dyDescent="0.3">
      <c r="B132" s="31" t="s">
        <v>101</v>
      </c>
      <c r="C132" s="1">
        <v>0.2818871453663776</v>
      </c>
      <c r="D132" s="1">
        <v>0.2818871453663776</v>
      </c>
      <c r="E132" s="1">
        <v>0.2818871453663776</v>
      </c>
      <c r="F132" s="1">
        <v>0.2818871453663776</v>
      </c>
      <c r="G132" s="1">
        <v>0.2818871453663776</v>
      </c>
      <c r="H132" s="1">
        <v>0.2818871453663776</v>
      </c>
      <c r="I132" s="1">
        <v>0.2818871453663776</v>
      </c>
      <c r="J132" s="1">
        <v>0.2818871453663776</v>
      </c>
      <c r="K132" s="1">
        <v>0.2818871453663776</v>
      </c>
      <c r="L132" s="1">
        <v>0.2818871453663776</v>
      </c>
      <c r="M132" s="1">
        <v>0.2818871453663776</v>
      </c>
      <c r="N132" s="1">
        <v>0.2818871453663776</v>
      </c>
      <c r="O132" s="1">
        <v>0.2818871453663776</v>
      </c>
      <c r="P132" s="1">
        <v>0.2818871453663776</v>
      </c>
      <c r="Q132" s="1">
        <v>0.28188714536637738</v>
      </c>
      <c r="R132" s="1">
        <v>0.28188714536637738</v>
      </c>
      <c r="S132" s="1">
        <v>0.28188714536637738</v>
      </c>
      <c r="T132" s="1">
        <v>0.28188714536637738</v>
      </c>
      <c r="U132" s="1">
        <v>0.28188714536637738</v>
      </c>
      <c r="V132" s="1">
        <v>0.28188714536637738</v>
      </c>
      <c r="W132" s="1">
        <v>0.28188714536637738</v>
      </c>
      <c r="X132" s="1">
        <v>0.28188714536637738</v>
      </c>
      <c r="Y132" s="1">
        <v>0.28188714536637738</v>
      </c>
      <c r="Z132" s="1">
        <v>0.28188714536637738</v>
      </c>
      <c r="AA132" s="1">
        <v>0.28188714536637738</v>
      </c>
      <c r="AB132" s="1">
        <v>0.28188714536637738</v>
      </c>
      <c r="AC132" s="1">
        <v>0.28188714536637738</v>
      </c>
      <c r="AD132" s="1">
        <v>0.28188714536637738</v>
      </c>
      <c r="AE132" s="1">
        <v>0.28188714536637738</v>
      </c>
      <c r="AF132" s="1">
        <v>0.28188714536637738</v>
      </c>
      <c r="AG132" s="1">
        <v>0.28188714536637738</v>
      </c>
      <c r="AH132" s="1">
        <v>0.28188714536637738</v>
      </c>
      <c r="AI132" s="1">
        <v>0.28188714536637738</v>
      </c>
      <c r="AJ132" s="1">
        <v>0.28188714536637738</v>
      </c>
      <c r="AK132" s="1">
        <v>0.2818871453663776</v>
      </c>
      <c r="AL132" s="1">
        <v>0.2818871453663776</v>
      </c>
      <c r="AM132" s="1">
        <v>0.2818871453663776</v>
      </c>
      <c r="AN132" s="1">
        <v>0.28188714536637738</v>
      </c>
      <c r="AO132" s="1">
        <v>0.2818871453663776</v>
      </c>
      <c r="AP132" s="1">
        <v>0.2818871453663776</v>
      </c>
      <c r="AQ132" s="1">
        <v>0.2818871453663776</v>
      </c>
      <c r="AR132" s="1">
        <v>0.2818871453663776</v>
      </c>
      <c r="AS132" s="1">
        <v>0.2818871453663776</v>
      </c>
      <c r="AT132" s="1">
        <v>0.2818871453663776</v>
      </c>
      <c r="AU132" s="1">
        <v>0.3317082063929539</v>
      </c>
      <c r="AV132" s="1">
        <v>0.39033469953168926</v>
      </c>
      <c r="AW132" s="1">
        <v>0.45932290706730777</v>
      </c>
      <c r="AX132" s="1">
        <v>0.5405041704206327</v>
      </c>
      <c r="AY132" s="1">
        <v>0.63603350441933526</v>
      </c>
      <c r="AZ132" s="1">
        <v>0.63603350441933526</v>
      </c>
      <c r="BA132" s="1">
        <v>0.63603350441933526</v>
      </c>
      <c r="BB132" s="1">
        <v>0.63603350441933526</v>
      </c>
      <c r="BC132" s="1">
        <v>0.63603350441933471</v>
      </c>
      <c r="BD132" s="1">
        <v>0.63603350441933471</v>
      </c>
      <c r="BE132" s="1">
        <v>0.63603350441933526</v>
      </c>
      <c r="BF132" s="1">
        <v>0.63603350441933526</v>
      </c>
      <c r="BG132" s="1">
        <v>0.63603350441933471</v>
      </c>
      <c r="BH132" s="1">
        <v>0.63603350441933471</v>
      </c>
      <c r="BI132" s="1">
        <v>0.63603350441933471</v>
      </c>
      <c r="BJ132" s="1">
        <v>0.63603350441933471</v>
      </c>
      <c r="BK132" s="1">
        <v>0.63603350441933471</v>
      </c>
      <c r="BL132" s="1">
        <v>0.63603350441933471</v>
      </c>
      <c r="BM132" s="1">
        <v>0.63603350441933471</v>
      </c>
      <c r="BN132" s="1">
        <v>0.63603350441933471</v>
      </c>
      <c r="BO132" s="1">
        <v>0.63603350441933471</v>
      </c>
      <c r="BP132" s="1">
        <v>0.63603350441933471</v>
      </c>
      <c r="BR132" s="36" t="s">
        <v>246</v>
      </c>
    </row>
    <row r="133" spans="2:70" x14ac:dyDescent="0.3">
      <c r="B133" s="31" t="s">
        <v>102</v>
      </c>
      <c r="C133" s="1">
        <v>0.2735076985423458</v>
      </c>
      <c r="D133" s="1">
        <v>0.2735076985423458</v>
      </c>
      <c r="E133" s="1">
        <v>0.2735076985423458</v>
      </c>
      <c r="F133" s="1">
        <v>0.2735076985423458</v>
      </c>
      <c r="G133" s="1">
        <v>0.2735076985423458</v>
      </c>
      <c r="H133" s="1">
        <v>0.2735076985423458</v>
      </c>
      <c r="I133" s="1">
        <v>0.2735076985423458</v>
      </c>
      <c r="J133" s="1">
        <v>0.2735076985423458</v>
      </c>
      <c r="K133" s="1">
        <v>0.2735076985423458</v>
      </c>
      <c r="L133" s="1">
        <v>0.2735076985423458</v>
      </c>
      <c r="M133" s="1">
        <v>0.2735076985423458</v>
      </c>
      <c r="N133" s="1">
        <v>0.2735076985423458</v>
      </c>
      <c r="O133" s="1">
        <v>0.2735076985423458</v>
      </c>
      <c r="P133" s="1">
        <v>0.2735076985423458</v>
      </c>
      <c r="Q133" s="1">
        <v>0.27350769854234552</v>
      </c>
      <c r="R133" s="1">
        <v>0.27350769854234552</v>
      </c>
      <c r="S133" s="1">
        <v>0.27350769854234552</v>
      </c>
      <c r="T133" s="1">
        <v>0.27350769854234552</v>
      </c>
      <c r="U133" s="1">
        <v>0.27350769854234552</v>
      </c>
      <c r="V133" s="1">
        <v>0.27350769854234552</v>
      </c>
      <c r="W133" s="1">
        <v>0.27350769854234552</v>
      </c>
      <c r="X133" s="1">
        <v>0.27350769854234552</v>
      </c>
      <c r="Y133" s="1">
        <v>0.27350769854234552</v>
      </c>
      <c r="Z133" s="1">
        <v>0.27350769854234552</v>
      </c>
      <c r="AA133" s="1">
        <v>0.27350769854234552</v>
      </c>
      <c r="AB133" s="1">
        <v>0.27350769854234552</v>
      </c>
      <c r="AC133" s="1">
        <v>0.27350769854234552</v>
      </c>
      <c r="AD133" s="1">
        <v>0.27350769854234552</v>
      </c>
      <c r="AE133" s="1">
        <v>0.27350769854234552</v>
      </c>
      <c r="AF133" s="1">
        <v>0.27350769854234552</v>
      </c>
      <c r="AG133" s="1">
        <v>0.27350769854234552</v>
      </c>
      <c r="AH133" s="1">
        <v>0.27350769854234552</v>
      </c>
      <c r="AI133" s="1">
        <v>0.27350769854234552</v>
      </c>
      <c r="AJ133" s="1">
        <v>0.27350769854234552</v>
      </c>
      <c r="AK133" s="1">
        <v>0.2735076985423458</v>
      </c>
      <c r="AL133" s="1">
        <v>0.2735076985423458</v>
      </c>
      <c r="AM133" s="1">
        <v>0.2735076985423458</v>
      </c>
      <c r="AN133" s="1">
        <v>0.27350769854234552</v>
      </c>
      <c r="AO133" s="1">
        <v>0.2735076985423458</v>
      </c>
      <c r="AP133" s="1">
        <v>0.2735076985423458</v>
      </c>
      <c r="AQ133" s="1">
        <v>0.2735076985423458</v>
      </c>
      <c r="AR133" s="1">
        <v>0.2735076985423458</v>
      </c>
      <c r="AS133" s="1">
        <v>0.2735076985423458</v>
      </c>
      <c r="AT133" s="1">
        <v>0.2735076985423458</v>
      </c>
      <c r="AU133" s="1">
        <v>0.32184776641811191</v>
      </c>
      <c r="AV133" s="1">
        <v>0.3787315139587924</v>
      </c>
      <c r="AW133" s="1">
        <v>0.44566896101798464</v>
      </c>
      <c r="AX133" s="1">
        <v>0.52443701010964916</v>
      </c>
      <c r="AY133" s="1">
        <v>0.61712661555905268</v>
      </c>
      <c r="AZ133" s="1">
        <v>0.61712661555905268</v>
      </c>
      <c r="BA133" s="1">
        <v>0.61712661555905268</v>
      </c>
      <c r="BB133" s="1">
        <v>0.61712661555905268</v>
      </c>
      <c r="BC133" s="1">
        <v>0.61712661555905213</v>
      </c>
      <c r="BD133" s="1">
        <v>0.61712661555905213</v>
      </c>
      <c r="BE133" s="1">
        <v>0.61712661555905268</v>
      </c>
      <c r="BF133" s="1">
        <v>0.61712661555905268</v>
      </c>
      <c r="BG133" s="1">
        <v>0.61712661555905213</v>
      </c>
      <c r="BH133" s="1">
        <v>0.61712661555905213</v>
      </c>
      <c r="BI133" s="1">
        <v>0.61712661555905213</v>
      </c>
      <c r="BJ133" s="1">
        <v>0.61712661555905213</v>
      </c>
      <c r="BK133" s="1">
        <v>0.61712661555905213</v>
      </c>
      <c r="BL133" s="1">
        <v>0.61712661555905213</v>
      </c>
      <c r="BM133" s="1">
        <v>0.61712661555905213</v>
      </c>
      <c r="BN133" s="1">
        <v>0.61712661555905213</v>
      </c>
      <c r="BO133" s="1">
        <v>0.61712661555905213</v>
      </c>
      <c r="BP133" s="1">
        <v>0.61712661555905213</v>
      </c>
      <c r="BR133" s="36" t="s">
        <v>247</v>
      </c>
    </row>
    <row r="134" spans="2:70" x14ac:dyDescent="0.3">
      <c r="B134" s="31" t="s">
        <v>103</v>
      </c>
      <c r="C134" s="1">
        <v>0.2735076985423458</v>
      </c>
      <c r="D134" s="1">
        <v>0.2735076985423458</v>
      </c>
      <c r="E134" s="1">
        <v>0.2735076985423458</v>
      </c>
      <c r="F134" s="1">
        <v>0.2735076985423458</v>
      </c>
      <c r="G134" s="1">
        <v>0.2735076985423458</v>
      </c>
      <c r="H134" s="1">
        <v>0.2735076985423458</v>
      </c>
      <c r="I134" s="1">
        <v>0.2735076985423458</v>
      </c>
      <c r="J134" s="1">
        <v>0.2735076985423458</v>
      </c>
      <c r="K134" s="1">
        <v>0.2735076985423458</v>
      </c>
      <c r="L134" s="1">
        <v>0.2735076985423458</v>
      </c>
      <c r="M134" s="1">
        <v>0.2735076985423458</v>
      </c>
      <c r="N134" s="1">
        <v>0.2735076985423458</v>
      </c>
      <c r="O134" s="1">
        <v>0.2735076985423458</v>
      </c>
      <c r="P134" s="1">
        <v>0.2735076985423458</v>
      </c>
      <c r="Q134" s="1">
        <v>0.27350769854234552</v>
      </c>
      <c r="R134" s="1">
        <v>0.27350769854234552</v>
      </c>
      <c r="S134" s="1">
        <v>0.27350769854234552</v>
      </c>
      <c r="T134" s="1">
        <v>0.27350769854234552</v>
      </c>
      <c r="U134" s="1">
        <v>0.27350769854234552</v>
      </c>
      <c r="V134" s="1">
        <v>0.27350769854234552</v>
      </c>
      <c r="W134" s="1">
        <v>0.27350769854234552</v>
      </c>
      <c r="X134" s="1">
        <v>0.27350769854234552</v>
      </c>
      <c r="Y134" s="1">
        <v>0.27350769854234552</v>
      </c>
      <c r="Z134" s="1">
        <v>0.27350769854234552</v>
      </c>
      <c r="AA134" s="1">
        <v>0.27350769854234552</v>
      </c>
      <c r="AB134" s="1">
        <v>0.27350769854234552</v>
      </c>
      <c r="AC134" s="1">
        <v>0.27350769854234552</v>
      </c>
      <c r="AD134" s="1">
        <v>0.27350769854234552</v>
      </c>
      <c r="AE134" s="1">
        <v>0.27350769854234552</v>
      </c>
      <c r="AF134" s="1">
        <v>0.27350769854234552</v>
      </c>
      <c r="AG134" s="1">
        <v>0.27350769854234552</v>
      </c>
      <c r="AH134" s="1">
        <v>0.27350769854234552</v>
      </c>
      <c r="AI134" s="1">
        <v>0.27350769854234552</v>
      </c>
      <c r="AJ134" s="1">
        <v>0.27350769854234552</v>
      </c>
      <c r="AK134" s="1">
        <v>0.2735076985423458</v>
      </c>
      <c r="AL134" s="1">
        <v>0.2735076985423458</v>
      </c>
      <c r="AM134" s="1">
        <v>0.2735076985423458</v>
      </c>
      <c r="AN134" s="1">
        <v>0.27350769854234552</v>
      </c>
      <c r="AO134" s="1">
        <v>0.2735076985423458</v>
      </c>
      <c r="AP134" s="1">
        <v>0.2735076985423458</v>
      </c>
      <c r="AQ134" s="1">
        <v>0.2735076985423458</v>
      </c>
      <c r="AR134" s="1">
        <v>0.2735076985423458</v>
      </c>
      <c r="AS134" s="1">
        <v>0.2735076985423458</v>
      </c>
      <c r="AT134" s="1">
        <v>0.2735076985423458</v>
      </c>
      <c r="AU134" s="1">
        <v>0.32184776641811191</v>
      </c>
      <c r="AV134" s="1">
        <v>0.3787315139587924</v>
      </c>
      <c r="AW134" s="1">
        <v>0.44566896101798464</v>
      </c>
      <c r="AX134" s="1">
        <v>0.52443701010964916</v>
      </c>
      <c r="AY134" s="1">
        <v>0.61712661555905268</v>
      </c>
      <c r="AZ134" s="1">
        <v>0.61712661555905268</v>
      </c>
      <c r="BA134" s="1">
        <v>0.61712661555905268</v>
      </c>
      <c r="BB134" s="1">
        <v>0.61712661555905268</v>
      </c>
      <c r="BC134" s="1">
        <v>0.61712661555905213</v>
      </c>
      <c r="BD134" s="1">
        <v>0.61712661555905213</v>
      </c>
      <c r="BE134" s="1">
        <v>0.61712661555905268</v>
      </c>
      <c r="BF134" s="1">
        <v>0.61712661555905268</v>
      </c>
      <c r="BG134" s="1">
        <v>0.61712661555905213</v>
      </c>
      <c r="BH134" s="1">
        <v>0.61712661555905213</v>
      </c>
      <c r="BI134" s="1">
        <v>0.61712661555905213</v>
      </c>
      <c r="BJ134" s="1">
        <v>0.61712661555905213</v>
      </c>
      <c r="BK134" s="1">
        <v>0.61712661555905213</v>
      </c>
      <c r="BL134" s="1">
        <v>0.61712661555905213</v>
      </c>
      <c r="BM134" s="1">
        <v>0.61712661555905213</v>
      </c>
      <c r="BN134" s="1">
        <v>0.61712661555905213</v>
      </c>
      <c r="BO134" s="1">
        <v>0.61712661555905213</v>
      </c>
      <c r="BP134" s="1">
        <v>0.61712661555905213</v>
      </c>
      <c r="BR134" s="36" t="s">
        <v>248</v>
      </c>
    </row>
    <row r="135" spans="2:70" x14ac:dyDescent="0.3">
      <c r="B135" s="31" t="s">
        <v>104</v>
      </c>
      <c r="C135" s="1">
        <v>0.2735076985423458</v>
      </c>
      <c r="D135" s="1">
        <v>0.2735076985423458</v>
      </c>
      <c r="E135" s="1">
        <v>0.2735076985423458</v>
      </c>
      <c r="F135" s="1">
        <v>0.2735076985423458</v>
      </c>
      <c r="G135" s="1">
        <v>0.2735076985423458</v>
      </c>
      <c r="H135" s="1">
        <v>0.2735076985423458</v>
      </c>
      <c r="I135" s="1">
        <v>0.2735076985423458</v>
      </c>
      <c r="J135" s="1">
        <v>0.2735076985423458</v>
      </c>
      <c r="K135" s="1">
        <v>0.2735076985423458</v>
      </c>
      <c r="L135" s="1">
        <v>0.2735076985423458</v>
      </c>
      <c r="M135" s="1">
        <v>0.2735076985423458</v>
      </c>
      <c r="N135" s="1">
        <v>0.2735076985423458</v>
      </c>
      <c r="O135" s="1">
        <v>0.2735076985423458</v>
      </c>
      <c r="P135" s="1">
        <v>0.2735076985423458</v>
      </c>
      <c r="Q135" s="1">
        <v>0.27350769854234552</v>
      </c>
      <c r="R135" s="1">
        <v>0.27350769854234552</v>
      </c>
      <c r="S135" s="1">
        <v>0.27350769854234552</v>
      </c>
      <c r="T135" s="1">
        <v>0.27350769854234552</v>
      </c>
      <c r="U135" s="1">
        <v>0.27350769854234552</v>
      </c>
      <c r="V135" s="1">
        <v>0.27350769854234552</v>
      </c>
      <c r="W135" s="1">
        <v>0.27350769854234552</v>
      </c>
      <c r="X135" s="1">
        <v>0.27350769854234552</v>
      </c>
      <c r="Y135" s="1">
        <v>0.27350769854234552</v>
      </c>
      <c r="Z135" s="1">
        <v>0.27350769854234552</v>
      </c>
      <c r="AA135" s="1">
        <v>0.27350769854234552</v>
      </c>
      <c r="AB135" s="1">
        <v>0.27350769854234552</v>
      </c>
      <c r="AC135" s="1">
        <v>0.27350769854234552</v>
      </c>
      <c r="AD135" s="1">
        <v>0.27350769854234552</v>
      </c>
      <c r="AE135" s="1">
        <v>0.27350769854234552</v>
      </c>
      <c r="AF135" s="1">
        <v>0.27350769854234552</v>
      </c>
      <c r="AG135" s="1">
        <v>0.27350769854234552</v>
      </c>
      <c r="AH135" s="1">
        <v>0.27350769854234552</v>
      </c>
      <c r="AI135" s="1">
        <v>0.27350769854234552</v>
      </c>
      <c r="AJ135" s="1">
        <v>0.27350769854234552</v>
      </c>
      <c r="AK135" s="1">
        <v>0.2735076985423458</v>
      </c>
      <c r="AL135" s="1">
        <v>0.2735076985423458</v>
      </c>
      <c r="AM135" s="1">
        <v>0.2735076985423458</v>
      </c>
      <c r="AN135" s="1">
        <v>0.27350769854234552</v>
      </c>
      <c r="AO135" s="1">
        <v>0.2735076985423458</v>
      </c>
      <c r="AP135" s="1">
        <v>0.2735076985423458</v>
      </c>
      <c r="AQ135" s="1">
        <v>0.2735076985423458</v>
      </c>
      <c r="AR135" s="1">
        <v>0.2735076985423458</v>
      </c>
      <c r="AS135" s="1">
        <v>0.2735076985423458</v>
      </c>
      <c r="AT135" s="1">
        <v>0.2735076985423458</v>
      </c>
      <c r="AU135" s="1">
        <v>0.32184776641811191</v>
      </c>
      <c r="AV135" s="1">
        <v>0.3787315139587924</v>
      </c>
      <c r="AW135" s="1">
        <v>0.44566896101798464</v>
      </c>
      <c r="AX135" s="1">
        <v>0.52443701010964916</v>
      </c>
      <c r="AY135" s="1">
        <v>0.61712661555905268</v>
      </c>
      <c r="AZ135" s="1">
        <v>0.61712661555905268</v>
      </c>
      <c r="BA135" s="1">
        <v>0.61712661555905268</v>
      </c>
      <c r="BB135" s="1">
        <v>0.61712661555905268</v>
      </c>
      <c r="BC135" s="1">
        <v>0.61712661555905213</v>
      </c>
      <c r="BD135" s="1">
        <v>0.61712661555905213</v>
      </c>
      <c r="BE135" s="1">
        <v>0.61712661555905268</v>
      </c>
      <c r="BF135" s="1">
        <v>0.61712661555905268</v>
      </c>
      <c r="BG135" s="1">
        <v>0.61712661555905213</v>
      </c>
      <c r="BH135" s="1">
        <v>0.61712661555905213</v>
      </c>
      <c r="BI135" s="1">
        <v>0.61712661555905213</v>
      </c>
      <c r="BJ135" s="1">
        <v>0.61712661555905213</v>
      </c>
      <c r="BK135" s="1">
        <v>0.61712661555905213</v>
      </c>
      <c r="BL135" s="1">
        <v>0.61712661555905213</v>
      </c>
      <c r="BM135" s="1">
        <v>0.61712661555905213</v>
      </c>
      <c r="BN135" s="1">
        <v>0.61712661555905213</v>
      </c>
      <c r="BO135" s="1">
        <v>0.61712661555905213</v>
      </c>
      <c r="BP135" s="1">
        <v>0.61712661555905213</v>
      </c>
      <c r="BR135" s="36" t="s">
        <v>249</v>
      </c>
    </row>
    <row r="136" spans="2:70" x14ac:dyDescent="0.3">
      <c r="B136" s="31" t="s">
        <v>105</v>
      </c>
      <c r="C136" s="1">
        <v>0.2735076985423458</v>
      </c>
      <c r="D136" s="1">
        <v>0.2735076985423458</v>
      </c>
      <c r="E136" s="1">
        <v>0.2735076985423458</v>
      </c>
      <c r="F136" s="1">
        <v>0.2735076985423458</v>
      </c>
      <c r="G136" s="1">
        <v>0.2735076985423458</v>
      </c>
      <c r="H136" s="1">
        <v>0.2735076985423458</v>
      </c>
      <c r="I136" s="1">
        <v>0.2735076985423458</v>
      </c>
      <c r="J136" s="1">
        <v>0.2735076985423458</v>
      </c>
      <c r="K136" s="1">
        <v>0.2735076985423458</v>
      </c>
      <c r="L136" s="1">
        <v>0.2735076985423458</v>
      </c>
      <c r="M136" s="1">
        <v>0.2735076985423458</v>
      </c>
      <c r="N136" s="1">
        <v>0.2735076985423458</v>
      </c>
      <c r="O136" s="1">
        <v>0.2735076985423458</v>
      </c>
      <c r="P136" s="1">
        <v>0.2735076985423458</v>
      </c>
      <c r="Q136" s="1">
        <v>0.27350769854234552</v>
      </c>
      <c r="R136" s="1">
        <v>0.27350769854234552</v>
      </c>
      <c r="S136" s="1">
        <v>0.27350769854234552</v>
      </c>
      <c r="T136" s="1">
        <v>0.27350769854234552</v>
      </c>
      <c r="U136" s="1">
        <v>0.27350769854234552</v>
      </c>
      <c r="V136" s="1">
        <v>0.27350769854234552</v>
      </c>
      <c r="W136" s="1">
        <v>0.27350769854234552</v>
      </c>
      <c r="X136" s="1">
        <v>0.27350769854234552</v>
      </c>
      <c r="Y136" s="1">
        <v>0.27350769854234552</v>
      </c>
      <c r="Z136" s="1">
        <v>0.27350769854234552</v>
      </c>
      <c r="AA136" s="1">
        <v>0.27350769854234552</v>
      </c>
      <c r="AB136" s="1">
        <v>0.27350769854234552</v>
      </c>
      <c r="AC136" s="1">
        <v>0.27350769854234552</v>
      </c>
      <c r="AD136" s="1">
        <v>0.27350769854234552</v>
      </c>
      <c r="AE136" s="1">
        <v>0.27350769854234552</v>
      </c>
      <c r="AF136" s="1">
        <v>0.27350769854234552</v>
      </c>
      <c r="AG136" s="1">
        <v>0.27350769854234552</v>
      </c>
      <c r="AH136" s="1">
        <v>0.27350769854234552</v>
      </c>
      <c r="AI136" s="1">
        <v>0.27350769854234552</v>
      </c>
      <c r="AJ136" s="1">
        <v>0.27350769854234552</v>
      </c>
      <c r="AK136" s="1">
        <v>0.2735076985423458</v>
      </c>
      <c r="AL136" s="1">
        <v>0.2735076985423458</v>
      </c>
      <c r="AM136" s="1">
        <v>0.2735076985423458</v>
      </c>
      <c r="AN136" s="1">
        <v>0.27350769854234552</v>
      </c>
      <c r="AO136" s="1">
        <v>0.2735076985423458</v>
      </c>
      <c r="AP136" s="1">
        <v>0.2735076985423458</v>
      </c>
      <c r="AQ136" s="1">
        <v>0.2735076985423458</v>
      </c>
      <c r="AR136" s="1">
        <v>0.2735076985423458</v>
      </c>
      <c r="AS136" s="1">
        <v>0.2735076985423458</v>
      </c>
      <c r="AT136" s="1">
        <v>0.2735076985423458</v>
      </c>
      <c r="AU136" s="1">
        <v>0.32184776641811191</v>
      </c>
      <c r="AV136" s="1">
        <v>0.3787315139587924</v>
      </c>
      <c r="AW136" s="1">
        <v>0.44566896101798464</v>
      </c>
      <c r="AX136" s="1">
        <v>0.52443701010964916</v>
      </c>
      <c r="AY136" s="1">
        <v>0.61712661555905268</v>
      </c>
      <c r="AZ136" s="1">
        <v>0.61712661555905268</v>
      </c>
      <c r="BA136" s="1">
        <v>0.61712661555905268</v>
      </c>
      <c r="BB136" s="1">
        <v>0.61712661555905268</v>
      </c>
      <c r="BC136" s="1">
        <v>0.61712661555905213</v>
      </c>
      <c r="BD136" s="1">
        <v>0.61712661555905213</v>
      </c>
      <c r="BE136" s="1">
        <v>0.61712661555905268</v>
      </c>
      <c r="BF136" s="1">
        <v>0.61712661555905268</v>
      </c>
      <c r="BG136" s="1">
        <v>0.61712661555905213</v>
      </c>
      <c r="BH136" s="1">
        <v>0.61712661555905213</v>
      </c>
      <c r="BI136" s="1">
        <v>0.61712661555905213</v>
      </c>
      <c r="BJ136" s="1">
        <v>0.61712661555905213</v>
      </c>
      <c r="BK136" s="1">
        <v>0.61712661555905213</v>
      </c>
      <c r="BL136" s="1">
        <v>0.61712661555905213</v>
      </c>
      <c r="BM136" s="1">
        <v>0.61712661555905213</v>
      </c>
      <c r="BN136" s="1">
        <v>0.61712661555905213</v>
      </c>
      <c r="BO136" s="1">
        <v>0.61712661555905213</v>
      </c>
      <c r="BP136" s="1">
        <v>0.61712661555905213</v>
      </c>
      <c r="BR136" s="36" t="s">
        <v>250</v>
      </c>
    </row>
    <row r="137" spans="2:70" x14ac:dyDescent="0.3">
      <c r="B137" s="31" t="s">
        <v>106</v>
      </c>
      <c r="C137" s="1">
        <v>0.2735076985423458</v>
      </c>
      <c r="D137" s="1">
        <v>0.2735076985423458</v>
      </c>
      <c r="E137" s="1">
        <v>0.2735076985423458</v>
      </c>
      <c r="F137" s="1">
        <v>0.2735076985423458</v>
      </c>
      <c r="G137" s="1">
        <v>0.2735076985423458</v>
      </c>
      <c r="H137" s="1">
        <v>0.2735076985423458</v>
      </c>
      <c r="I137" s="1">
        <v>0.2735076985423458</v>
      </c>
      <c r="J137" s="1">
        <v>0.2735076985423458</v>
      </c>
      <c r="K137" s="1">
        <v>0.2735076985423458</v>
      </c>
      <c r="L137" s="1">
        <v>0.2735076985423458</v>
      </c>
      <c r="M137" s="1">
        <v>0.2735076985423458</v>
      </c>
      <c r="N137" s="1">
        <v>0.2735076985423458</v>
      </c>
      <c r="O137" s="1">
        <v>0.2735076985423458</v>
      </c>
      <c r="P137" s="1">
        <v>0.2735076985423458</v>
      </c>
      <c r="Q137" s="1">
        <v>0.27350769854234552</v>
      </c>
      <c r="R137" s="1">
        <v>0.27350769854234552</v>
      </c>
      <c r="S137" s="1">
        <v>0.27350769854234552</v>
      </c>
      <c r="T137" s="1">
        <v>0.27350769854234552</v>
      </c>
      <c r="U137" s="1">
        <v>0.27350769854234552</v>
      </c>
      <c r="V137" s="1">
        <v>0.27350769854234552</v>
      </c>
      <c r="W137" s="1">
        <v>0.27350769854234552</v>
      </c>
      <c r="X137" s="1">
        <v>0.27350769854234552</v>
      </c>
      <c r="Y137" s="1">
        <v>0.27350769854234552</v>
      </c>
      <c r="Z137" s="1">
        <v>0.27350769854234552</v>
      </c>
      <c r="AA137" s="1">
        <v>0.27350769854234552</v>
      </c>
      <c r="AB137" s="1">
        <v>0.27350769854234552</v>
      </c>
      <c r="AC137" s="1">
        <v>0.27350769854234552</v>
      </c>
      <c r="AD137" s="1">
        <v>0.27350769854234552</v>
      </c>
      <c r="AE137" s="1">
        <v>0.27350769854234552</v>
      </c>
      <c r="AF137" s="1">
        <v>0.27350769854234552</v>
      </c>
      <c r="AG137" s="1">
        <v>0.27350769854234552</v>
      </c>
      <c r="AH137" s="1">
        <v>0.27350769854234552</v>
      </c>
      <c r="AI137" s="1">
        <v>0.27350769854234552</v>
      </c>
      <c r="AJ137" s="1">
        <v>0.27350769854234552</v>
      </c>
      <c r="AK137" s="1">
        <v>0.2735076985423458</v>
      </c>
      <c r="AL137" s="1">
        <v>0.2735076985423458</v>
      </c>
      <c r="AM137" s="1">
        <v>0.2735076985423458</v>
      </c>
      <c r="AN137" s="1">
        <v>0.27350769854234552</v>
      </c>
      <c r="AO137" s="1">
        <v>0.2735076985423458</v>
      </c>
      <c r="AP137" s="1">
        <v>0.2735076985423458</v>
      </c>
      <c r="AQ137" s="1">
        <v>0.2735076985423458</v>
      </c>
      <c r="AR137" s="1">
        <v>0.2735076985423458</v>
      </c>
      <c r="AS137" s="1">
        <v>0.2735076985423458</v>
      </c>
      <c r="AT137" s="1">
        <v>0.2735076985423458</v>
      </c>
      <c r="AU137" s="1">
        <v>0.32184776641811191</v>
      </c>
      <c r="AV137" s="1">
        <v>0.3787315139587924</v>
      </c>
      <c r="AW137" s="1">
        <v>0.44566896101798464</v>
      </c>
      <c r="AX137" s="1">
        <v>0.52443701010964916</v>
      </c>
      <c r="AY137" s="1">
        <v>0.61712661555905268</v>
      </c>
      <c r="AZ137" s="1">
        <v>0.61712661555905268</v>
      </c>
      <c r="BA137" s="1">
        <v>0.61712661555905268</v>
      </c>
      <c r="BB137" s="1">
        <v>0.61712661555905268</v>
      </c>
      <c r="BC137" s="1">
        <v>0.61712661555905213</v>
      </c>
      <c r="BD137" s="1">
        <v>0.61712661555905213</v>
      </c>
      <c r="BE137" s="1">
        <v>0.61712661555905268</v>
      </c>
      <c r="BF137" s="1">
        <v>0.61712661555905268</v>
      </c>
      <c r="BG137" s="1">
        <v>0.61712661555905213</v>
      </c>
      <c r="BH137" s="1">
        <v>0.61712661555905213</v>
      </c>
      <c r="BI137" s="1">
        <v>0.61712661555905213</v>
      </c>
      <c r="BJ137" s="1">
        <v>0.61712661555905213</v>
      </c>
      <c r="BK137" s="1">
        <v>0.61712661555905213</v>
      </c>
      <c r="BL137" s="1">
        <v>0.61712661555905213</v>
      </c>
      <c r="BM137" s="1">
        <v>0.61712661555905213</v>
      </c>
      <c r="BN137" s="1">
        <v>0.61712661555905213</v>
      </c>
      <c r="BO137" s="1">
        <v>0.61712661555905213</v>
      </c>
      <c r="BP137" s="1">
        <v>0.61712661555905213</v>
      </c>
      <c r="BR137" s="36" t="s">
        <v>251</v>
      </c>
    </row>
    <row r="138" spans="2:70" x14ac:dyDescent="0.3">
      <c r="B138" s="31" t="s">
        <v>107</v>
      </c>
      <c r="C138" s="1">
        <v>0.2735076985423458</v>
      </c>
      <c r="D138" s="1">
        <v>0.2735076985423458</v>
      </c>
      <c r="E138" s="1">
        <v>0.2735076985423458</v>
      </c>
      <c r="F138" s="1">
        <v>0.2735076985423458</v>
      </c>
      <c r="G138" s="1">
        <v>0.2735076985423458</v>
      </c>
      <c r="H138" s="1">
        <v>0.2735076985423458</v>
      </c>
      <c r="I138" s="1">
        <v>0.2735076985423458</v>
      </c>
      <c r="J138" s="1">
        <v>0.2735076985423458</v>
      </c>
      <c r="K138" s="1">
        <v>0.2735076985423458</v>
      </c>
      <c r="L138" s="1">
        <v>0.2735076985423458</v>
      </c>
      <c r="M138" s="1">
        <v>0.2735076985423458</v>
      </c>
      <c r="N138" s="1">
        <v>0.2735076985423458</v>
      </c>
      <c r="O138" s="1">
        <v>0.2735076985423458</v>
      </c>
      <c r="P138" s="1">
        <v>0.2735076985423458</v>
      </c>
      <c r="Q138" s="1">
        <v>0.27350769854234552</v>
      </c>
      <c r="R138" s="1">
        <v>0.27350769854234552</v>
      </c>
      <c r="S138" s="1">
        <v>0.27350769854234552</v>
      </c>
      <c r="T138" s="1">
        <v>0.27350769854234552</v>
      </c>
      <c r="U138" s="1">
        <v>0.27350769854234552</v>
      </c>
      <c r="V138" s="1">
        <v>0.27350769854234552</v>
      </c>
      <c r="W138" s="1">
        <v>0.27350769854234552</v>
      </c>
      <c r="X138" s="1">
        <v>0.27350769854234552</v>
      </c>
      <c r="Y138" s="1">
        <v>0.27350769854234552</v>
      </c>
      <c r="Z138" s="1">
        <v>0.27350769854234552</v>
      </c>
      <c r="AA138" s="1">
        <v>0.27350769854234552</v>
      </c>
      <c r="AB138" s="1">
        <v>0.27350769854234552</v>
      </c>
      <c r="AC138" s="1">
        <v>0.27350769854234552</v>
      </c>
      <c r="AD138" s="1">
        <v>0.27350769854234552</v>
      </c>
      <c r="AE138" s="1">
        <v>0.27350769854234552</v>
      </c>
      <c r="AF138" s="1">
        <v>0.27350769854234552</v>
      </c>
      <c r="AG138" s="1">
        <v>0.27350769854234552</v>
      </c>
      <c r="AH138" s="1">
        <v>0.27350769854234552</v>
      </c>
      <c r="AI138" s="1">
        <v>0.27350769854234552</v>
      </c>
      <c r="AJ138" s="1">
        <v>0.27350769854234552</v>
      </c>
      <c r="AK138" s="1">
        <v>0.2735076985423458</v>
      </c>
      <c r="AL138" s="1">
        <v>0.2735076985423458</v>
      </c>
      <c r="AM138" s="1">
        <v>0.2735076985423458</v>
      </c>
      <c r="AN138" s="1">
        <v>0.27350769854234552</v>
      </c>
      <c r="AO138" s="1">
        <v>0.2735076985423458</v>
      </c>
      <c r="AP138" s="1">
        <v>0.2735076985423458</v>
      </c>
      <c r="AQ138" s="1">
        <v>0.2735076985423458</v>
      </c>
      <c r="AR138" s="1">
        <v>0.2735076985423458</v>
      </c>
      <c r="AS138" s="1">
        <v>0.2735076985423458</v>
      </c>
      <c r="AT138" s="1">
        <v>0.2735076985423458</v>
      </c>
      <c r="AU138" s="1">
        <v>0.32184776641811191</v>
      </c>
      <c r="AV138" s="1">
        <v>0.3787315139587924</v>
      </c>
      <c r="AW138" s="1">
        <v>0.44566896101798464</v>
      </c>
      <c r="AX138" s="1">
        <v>0.52443701010964916</v>
      </c>
      <c r="AY138" s="1">
        <v>0.61712661555905268</v>
      </c>
      <c r="AZ138" s="1">
        <v>0.61712661555905268</v>
      </c>
      <c r="BA138" s="1">
        <v>0.61712661555905268</v>
      </c>
      <c r="BB138" s="1">
        <v>0.61712661555905268</v>
      </c>
      <c r="BC138" s="1">
        <v>0.61712661555905213</v>
      </c>
      <c r="BD138" s="1">
        <v>0.61712661555905213</v>
      </c>
      <c r="BE138" s="1">
        <v>0.61712661555905268</v>
      </c>
      <c r="BF138" s="1">
        <v>0.61712661555905268</v>
      </c>
      <c r="BG138" s="1">
        <v>0.61712661555905213</v>
      </c>
      <c r="BH138" s="1">
        <v>0.61712661555905213</v>
      </c>
      <c r="BI138" s="1">
        <v>0.61712661555905213</v>
      </c>
      <c r="BJ138" s="1">
        <v>0.61712661555905213</v>
      </c>
      <c r="BK138" s="1">
        <v>0.61712661555905213</v>
      </c>
      <c r="BL138" s="1">
        <v>0.61712661555905213</v>
      </c>
      <c r="BM138" s="1">
        <v>0.61712661555905213</v>
      </c>
      <c r="BN138" s="1">
        <v>0.61712661555905213</v>
      </c>
      <c r="BO138" s="1">
        <v>0.61712661555905213</v>
      </c>
      <c r="BP138" s="1">
        <v>0.61712661555905213</v>
      </c>
      <c r="BR138" s="36" t="s">
        <v>252</v>
      </c>
    </row>
    <row r="139" spans="2:70" x14ac:dyDescent="0.3">
      <c r="B139" s="31" t="s">
        <v>108</v>
      </c>
      <c r="C139" s="1">
        <v>0.32072520828399542</v>
      </c>
      <c r="D139" s="1">
        <v>0.32072520828399542</v>
      </c>
      <c r="E139" s="1">
        <v>0.32072520828399542</v>
      </c>
      <c r="F139" s="1">
        <v>0.32072520828399542</v>
      </c>
      <c r="G139" s="1">
        <v>0.32072520828399542</v>
      </c>
      <c r="H139" s="1">
        <v>0.32072520828399542</v>
      </c>
      <c r="I139" s="1">
        <v>0.32072520828399542</v>
      </c>
      <c r="J139" s="1">
        <v>0.32072520828399542</v>
      </c>
      <c r="K139" s="1">
        <v>0.32072520828399542</v>
      </c>
      <c r="L139" s="1">
        <v>0.32072520828399542</v>
      </c>
      <c r="M139" s="1">
        <v>0.32072520828399542</v>
      </c>
      <c r="N139" s="1">
        <v>0.32072520828399542</v>
      </c>
      <c r="O139" s="1">
        <v>0.32072520828399542</v>
      </c>
      <c r="P139" s="1">
        <v>0.32072520828399542</v>
      </c>
      <c r="Q139" s="1">
        <v>0.32072520828399542</v>
      </c>
      <c r="R139" s="1">
        <v>0.32072520828399542</v>
      </c>
      <c r="S139" s="1">
        <v>0.32072520828399514</v>
      </c>
      <c r="T139" s="1">
        <v>0.32072520828399514</v>
      </c>
      <c r="U139" s="1">
        <v>0.32072520828399514</v>
      </c>
      <c r="V139" s="1">
        <v>0.32072520828399514</v>
      </c>
      <c r="W139" s="1">
        <v>0.32072520828399514</v>
      </c>
      <c r="X139" s="1">
        <v>0.32072520828399514</v>
      </c>
      <c r="Y139" s="1">
        <v>0.32072520828399514</v>
      </c>
      <c r="Z139" s="1">
        <v>0.32072520828399514</v>
      </c>
      <c r="AA139" s="1">
        <v>0.32072520828399514</v>
      </c>
      <c r="AB139" s="1">
        <v>0.32072520828399514</v>
      </c>
      <c r="AC139" s="1">
        <v>0.32072520828399514</v>
      </c>
      <c r="AD139" s="1">
        <v>0.32072520828399514</v>
      </c>
      <c r="AE139" s="1">
        <v>0.32072520828399514</v>
      </c>
      <c r="AF139" s="1">
        <v>0.32072520828399514</v>
      </c>
      <c r="AG139" s="1">
        <v>0.32072520828399514</v>
      </c>
      <c r="AH139" s="1">
        <v>0.32072520828399514</v>
      </c>
      <c r="AI139" s="1">
        <v>0.32072520828399514</v>
      </c>
      <c r="AJ139" s="1">
        <v>0.32072520828399514</v>
      </c>
      <c r="AK139" s="1">
        <v>0.32072520828399514</v>
      </c>
      <c r="AL139" s="1">
        <v>0.32072520828399514</v>
      </c>
      <c r="AM139" s="1">
        <v>0.32072520828399542</v>
      </c>
      <c r="AN139" s="1">
        <v>0.32072520828399514</v>
      </c>
      <c r="AO139" s="1">
        <v>0.32072520828399542</v>
      </c>
      <c r="AP139" s="1">
        <v>0.32072520828399542</v>
      </c>
      <c r="AQ139" s="1">
        <v>0.32072520828399542</v>
      </c>
      <c r="AR139" s="1">
        <v>0.32072520828399542</v>
      </c>
      <c r="AS139" s="1">
        <v>0.32072520828399542</v>
      </c>
      <c r="AT139" s="1">
        <v>0.32072520828399542</v>
      </c>
      <c r="AU139" s="1">
        <v>0.37741055359802234</v>
      </c>
      <c r="AV139" s="1">
        <v>0.44411453259089972</v>
      </c>
      <c r="AW139" s="1">
        <v>0.5226078501994148</v>
      </c>
      <c r="AX139" s="1">
        <v>0.61497416780468228</v>
      </c>
      <c r="AY139" s="1">
        <v>0.72366541551710706</v>
      </c>
      <c r="AZ139" s="1">
        <v>0.72366541551710706</v>
      </c>
      <c r="BA139" s="1">
        <v>0.72366541551710706</v>
      </c>
      <c r="BB139" s="1">
        <v>0.72366541551710706</v>
      </c>
      <c r="BC139" s="1">
        <v>0.72366541551710639</v>
      </c>
      <c r="BD139" s="1">
        <v>0.72366541551710639</v>
      </c>
      <c r="BE139" s="1">
        <v>0.72366541551710706</v>
      </c>
      <c r="BF139" s="1">
        <v>0.72366541551710706</v>
      </c>
      <c r="BG139" s="1">
        <v>0.72366541551710639</v>
      </c>
      <c r="BH139" s="1">
        <v>0.72366541551710639</v>
      </c>
      <c r="BI139" s="1">
        <v>0.72366541551710639</v>
      </c>
      <c r="BJ139" s="1">
        <v>0.72366541551710639</v>
      </c>
      <c r="BK139" s="1">
        <v>0.72366541551710639</v>
      </c>
      <c r="BL139" s="1">
        <v>0.72366541551710639</v>
      </c>
      <c r="BM139" s="1">
        <v>0.72366541551710639</v>
      </c>
      <c r="BN139" s="1">
        <v>0.72366541551710639</v>
      </c>
      <c r="BO139" s="1">
        <v>0.72366541551710639</v>
      </c>
      <c r="BP139" s="1">
        <v>0.72366541551710639</v>
      </c>
      <c r="BR139" s="36" t="s">
        <v>253</v>
      </c>
    </row>
    <row r="140" spans="2:70" x14ac:dyDescent="0.3">
      <c r="B140" s="31" t="s">
        <v>109</v>
      </c>
      <c r="C140" s="1">
        <v>0.32072520828399542</v>
      </c>
      <c r="D140" s="1">
        <v>0.32072520828399542</v>
      </c>
      <c r="E140" s="1">
        <v>0.32072520828399542</v>
      </c>
      <c r="F140" s="1">
        <v>0.32072520828399542</v>
      </c>
      <c r="G140" s="1">
        <v>0.32072520828399542</v>
      </c>
      <c r="H140" s="1">
        <v>0.32072520828399542</v>
      </c>
      <c r="I140" s="1">
        <v>0.32072520828399542</v>
      </c>
      <c r="J140" s="1">
        <v>0.32072520828399542</v>
      </c>
      <c r="K140" s="1">
        <v>0.32072520828399542</v>
      </c>
      <c r="L140" s="1">
        <v>0.32072520828399542</v>
      </c>
      <c r="M140" s="1">
        <v>0.32072520828399542</v>
      </c>
      <c r="N140" s="1">
        <v>0.32072520828399542</v>
      </c>
      <c r="O140" s="1">
        <v>0.32072520828399542</v>
      </c>
      <c r="P140" s="1">
        <v>0.32072520828399542</v>
      </c>
      <c r="Q140" s="1">
        <v>0.32072520828399542</v>
      </c>
      <c r="R140" s="1">
        <v>0.32072520828399542</v>
      </c>
      <c r="S140" s="1">
        <v>0.32072520828399514</v>
      </c>
      <c r="T140" s="1">
        <v>0.32072520828399514</v>
      </c>
      <c r="U140" s="1">
        <v>0.32072520828399514</v>
      </c>
      <c r="V140" s="1">
        <v>0.32072520828399514</v>
      </c>
      <c r="W140" s="1">
        <v>0.32072520828399514</v>
      </c>
      <c r="X140" s="1">
        <v>0.32072520828399514</v>
      </c>
      <c r="Y140" s="1">
        <v>0.32072520828399514</v>
      </c>
      <c r="Z140" s="1">
        <v>0.32072520828399514</v>
      </c>
      <c r="AA140" s="1">
        <v>0.32072520828399514</v>
      </c>
      <c r="AB140" s="1">
        <v>0.32072520828399514</v>
      </c>
      <c r="AC140" s="1">
        <v>0.32072520828399514</v>
      </c>
      <c r="AD140" s="1">
        <v>0.32072520828399514</v>
      </c>
      <c r="AE140" s="1">
        <v>0.32072520828399514</v>
      </c>
      <c r="AF140" s="1">
        <v>0.32072520828399514</v>
      </c>
      <c r="AG140" s="1">
        <v>0.32072520828399514</v>
      </c>
      <c r="AH140" s="1">
        <v>0.32072520828399514</v>
      </c>
      <c r="AI140" s="1">
        <v>0.32072520828399514</v>
      </c>
      <c r="AJ140" s="1">
        <v>0.32072520828399514</v>
      </c>
      <c r="AK140" s="1">
        <v>0.32072520828399514</v>
      </c>
      <c r="AL140" s="1">
        <v>0.32072520828399514</v>
      </c>
      <c r="AM140" s="1">
        <v>0.32072520828399542</v>
      </c>
      <c r="AN140" s="1">
        <v>0.32072520828399514</v>
      </c>
      <c r="AO140" s="1">
        <v>0.32072520828399542</v>
      </c>
      <c r="AP140" s="1">
        <v>0.32072520828399542</v>
      </c>
      <c r="AQ140" s="1">
        <v>0.32072520828399542</v>
      </c>
      <c r="AR140" s="1">
        <v>0.32072520828399542</v>
      </c>
      <c r="AS140" s="1">
        <v>0.32072520828399542</v>
      </c>
      <c r="AT140" s="1">
        <v>0.32072520828399542</v>
      </c>
      <c r="AU140" s="1">
        <v>0.37741055359802234</v>
      </c>
      <c r="AV140" s="1">
        <v>0.44411453259089972</v>
      </c>
      <c r="AW140" s="1">
        <v>0.5226078501994148</v>
      </c>
      <c r="AX140" s="1">
        <v>0.61497416780468228</v>
      </c>
      <c r="AY140" s="1">
        <v>0.72366541551710706</v>
      </c>
      <c r="AZ140" s="1">
        <v>0.72366541551710706</v>
      </c>
      <c r="BA140" s="1">
        <v>0.72366541551710706</v>
      </c>
      <c r="BB140" s="1">
        <v>0.72366541551710706</v>
      </c>
      <c r="BC140" s="1">
        <v>0.72366541551710639</v>
      </c>
      <c r="BD140" s="1">
        <v>0.72366541551710639</v>
      </c>
      <c r="BE140" s="1">
        <v>0.72366541551710706</v>
      </c>
      <c r="BF140" s="1">
        <v>0.72366541551710706</v>
      </c>
      <c r="BG140" s="1">
        <v>0.72366541551710639</v>
      </c>
      <c r="BH140" s="1">
        <v>0.72366541551710639</v>
      </c>
      <c r="BI140" s="1">
        <v>0.72366541551710639</v>
      </c>
      <c r="BJ140" s="1">
        <v>0.72366541551710639</v>
      </c>
      <c r="BK140" s="1">
        <v>0.72366541551710639</v>
      </c>
      <c r="BL140" s="1">
        <v>0.72366541551710639</v>
      </c>
      <c r="BM140" s="1">
        <v>0.72366541551710639</v>
      </c>
      <c r="BN140" s="1">
        <v>0.72366541551710639</v>
      </c>
      <c r="BO140" s="1">
        <v>0.72366541551710639</v>
      </c>
      <c r="BP140" s="1">
        <v>0.72366541551710639</v>
      </c>
      <c r="BR140" s="36" t="s">
        <v>254</v>
      </c>
    </row>
    <row r="141" spans="2:70" x14ac:dyDescent="0.3">
      <c r="B141" s="31" t="s">
        <v>110</v>
      </c>
      <c r="C141" s="1">
        <v>0.32072520828399542</v>
      </c>
      <c r="D141" s="1">
        <v>0.32072520828399542</v>
      </c>
      <c r="E141" s="1">
        <v>0.32072520828399542</v>
      </c>
      <c r="F141" s="1">
        <v>0.32072520828399542</v>
      </c>
      <c r="G141" s="1">
        <v>0.32072520828399542</v>
      </c>
      <c r="H141" s="1">
        <v>0.32072520828399542</v>
      </c>
      <c r="I141" s="1">
        <v>0.32072520828399542</v>
      </c>
      <c r="J141" s="1">
        <v>0.32072520828399542</v>
      </c>
      <c r="K141" s="1">
        <v>0.32072520828399542</v>
      </c>
      <c r="L141" s="1">
        <v>0.32072520828399542</v>
      </c>
      <c r="M141" s="1">
        <v>0.32072520828399542</v>
      </c>
      <c r="N141" s="1">
        <v>0.32072520828399542</v>
      </c>
      <c r="O141" s="1">
        <v>0.32072520828399542</v>
      </c>
      <c r="P141" s="1">
        <v>0.32072520828399542</v>
      </c>
      <c r="Q141" s="1">
        <v>0.32072520828399542</v>
      </c>
      <c r="R141" s="1">
        <v>0.32072520828399542</v>
      </c>
      <c r="S141" s="1">
        <v>0.32072520828399514</v>
      </c>
      <c r="T141" s="1">
        <v>0.32072520828399514</v>
      </c>
      <c r="U141" s="1">
        <v>0.32072520828399514</v>
      </c>
      <c r="V141" s="1">
        <v>0.32072520828399514</v>
      </c>
      <c r="W141" s="1">
        <v>0.32072520828399514</v>
      </c>
      <c r="X141" s="1">
        <v>0.32072520828399514</v>
      </c>
      <c r="Y141" s="1">
        <v>0.32072520828399514</v>
      </c>
      <c r="Z141" s="1">
        <v>0.32072520828399514</v>
      </c>
      <c r="AA141" s="1">
        <v>0.32072520828399514</v>
      </c>
      <c r="AB141" s="1">
        <v>0.32072520828399514</v>
      </c>
      <c r="AC141" s="1">
        <v>0.32072520828399514</v>
      </c>
      <c r="AD141" s="1">
        <v>0.32072520828399514</v>
      </c>
      <c r="AE141" s="1">
        <v>0.32072520828399514</v>
      </c>
      <c r="AF141" s="1">
        <v>0.32072520828399514</v>
      </c>
      <c r="AG141" s="1">
        <v>0.32072520828399514</v>
      </c>
      <c r="AH141" s="1">
        <v>0.32072520828399514</v>
      </c>
      <c r="AI141" s="1">
        <v>0.32072520828399514</v>
      </c>
      <c r="AJ141" s="1">
        <v>0.32072520828399514</v>
      </c>
      <c r="AK141" s="1">
        <v>0.32072520828399514</v>
      </c>
      <c r="AL141" s="1">
        <v>0.32072520828399514</v>
      </c>
      <c r="AM141" s="1">
        <v>0.32072520828399542</v>
      </c>
      <c r="AN141" s="1">
        <v>0.32072520828399514</v>
      </c>
      <c r="AO141" s="1">
        <v>0.32072520828399542</v>
      </c>
      <c r="AP141" s="1">
        <v>0.32072520828399542</v>
      </c>
      <c r="AQ141" s="1">
        <v>0.32072520828399542</v>
      </c>
      <c r="AR141" s="1">
        <v>0.32072520828399542</v>
      </c>
      <c r="AS141" s="1">
        <v>0.32072520828399542</v>
      </c>
      <c r="AT141" s="1">
        <v>0.32072520828399542</v>
      </c>
      <c r="AU141" s="1">
        <v>0.37741055359802234</v>
      </c>
      <c r="AV141" s="1">
        <v>0.44411453259089972</v>
      </c>
      <c r="AW141" s="1">
        <v>0.5226078501994148</v>
      </c>
      <c r="AX141" s="1">
        <v>0.61497416780468228</v>
      </c>
      <c r="AY141" s="1">
        <v>0.72366541551710706</v>
      </c>
      <c r="AZ141" s="1">
        <v>0.72366541551710706</v>
      </c>
      <c r="BA141" s="1">
        <v>0.72366541551710706</v>
      </c>
      <c r="BB141" s="1">
        <v>0.72366541551710706</v>
      </c>
      <c r="BC141" s="1">
        <v>0.72366541551710639</v>
      </c>
      <c r="BD141" s="1">
        <v>0.72366541551710639</v>
      </c>
      <c r="BE141" s="1">
        <v>0.72366541551710706</v>
      </c>
      <c r="BF141" s="1">
        <v>0.72366541551710706</v>
      </c>
      <c r="BG141" s="1">
        <v>0.72366541551710639</v>
      </c>
      <c r="BH141" s="1">
        <v>0.72366541551710639</v>
      </c>
      <c r="BI141" s="1">
        <v>0.72366541551710639</v>
      </c>
      <c r="BJ141" s="1">
        <v>0.72366541551710639</v>
      </c>
      <c r="BK141" s="1">
        <v>0.72366541551710639</v>
      </c>
      <c r="BL141" s="1">
        <v>0.72366541551710639</v>
      </c>
      <c r="BM141" s="1">
        <v>0.72366541551710639</v>
      </c>
      <c r="BN141" s="1">
        <v>0.72366541551710639</v>
      </c>
      <c r="BO141" s="1">
        <v>0.72366541551710639</v>
      </c>
      <c r="BP141" s="1">
        <v>0.72366541551710639</v>
      </c>
      <c r="BR141" s="36" t="s">
        <v>255</v>
      </c>
    </row>
    <row r="142" spans="2:70" x14ac:dyDescent="0.3">
      <c r="B142" s="31" t="s">
        <v>111</v>
      </c>
      <c r="C142" s="1">
        <v>0.32072520828399542</v>
      </c>
      <c r="D142" s="1">
        <v>0.32072520828399542</v>
      </c>
      <c r="E142" s="1">
        <v>0.32072520828399542</v>
      </c>
      <c r="F142" s="1">
        <v>0.32072520828399542</v>
      </c>
      <c r="G142" s="1">
        <v>0.32072520828399542</v>
      </c>
      <c r="H142" s="1">
        <v>0.32072520828399542</v>
      </c>
      <c r="I142" s="1">
        <v>0.32072520828399542</v>
      </c>
      <c r="J142" s="1">
        <v>0.32072520828399542</v>
      </c>
      <c r="K142" s="1">
        <v>0.32072520828399542</v>
      </c>
      <c r="L142" s="1">
        <v>0.32072520828399542</v>
      </c>
      <c r="M142" s="1">
        <v>0.32072520828399542</v>
      </c>
      <c r="N142" s="1">
        <v>0.32072520828399542</v>
      </c>
      <c r="O142" s="1">
        <v>0.32072520828399542</v>
      </c>
      <c r="P142" s="1">
        <v>0.32072520828399542</v>
      </c>
      <c r="Q142" s="1">
        <v>0.32072520828399542</v>
      </c>
      <c r="R142" s="1">
        <v>0.32072520828399542</v>
      </c>
      <c r="S142" s="1">
        <v>0.32072520828399514</v>
      </c>
      <c r="T142" s="1">
        <v>0.32072520828399514</v>
      </c>
      <c r="U142" s="1">
        <v>0.32072520828399514</v>
      </c>
      <c r="V142" s="1">
        <v>0.32072520828399514</v>
      </c>
      <c r="W142" s="1">
        <v>0.32072520828399514</v>
      </c>
      <c r="X142" s="1">
        <v>0.32072520828399514</v>
      </c>
      <c r="Y142" s="1">
        <v>0.32072520828399514</v>
      </c>
      <c r="Z142" s="1">
        <v>0.32072520828399514</v>
      </c>
      <c r="AA142" s="1">
        <v>0.32072520828399514</v>
      </c>
      <c r="AB142" s="1">
        <v>0.32072520828399514</v>
      </c>
      <c r="AC142" s="1">
        <v>0.32072520828399514</v>
      </c>
      <c r="AD142" s="1">
        <v>0.32072520828399514</v>
      </c>
      <c r="AE142" s="1">
        <v>0.32072520828399514</v>
      </c>
      <c r="AF142" s="1">
        <v>0.32072520828399514</v>
      </c>
      <c r="AG142" s="1">
        <v>0.32072520828399514</v>
      </c>
      <c r="AH142" s="1">
        <v>0.32072520828399514</v>
      </c>
      <c r="AI142" s="1">
        <v>0.32072520828399514</v>
      </c>
      <c r="AJ142" s="1">
        <v>0.32072520828399514</v>
      </c>
      <c r="AK142" s="1">
        <v>0.32072520828399514</v>
      </c>
      <c r="AL142" s="1">
        <v>0.32072520828399514</v>
      </c>
      <c r="AM142" s="1">
        <v>0.32072520828399542</v>
      </c>
      <c r="AN142" s="1">
        <v>0.32072520828399514</v>
      </c>
      <c r="AO142" s="1">
        <v>0.32072520828399542</v>
      </c>
      <c r="AP142" s="1">
        <v>0.32072520828399542</v>
      </c>
      <c r="AQ142" s="1">
        <v>0.32072520828399542</v>
      </c>
      <c r="AR142" s="1">
        <v>0.32072520828399542</v>
      </c>
      <c r="AS142" s="1">
        <v>0.32072520828399542</v>
      </c>
      <c r="AT142" s="1">
        <v>0.32072520828399542</v>
      </c>
      <c r="AU142" s="1">
        <v>0.37741055359802234</v>
      </c>
      <c r="AV142" s="1">
        <v>0.44411453259089972</v>
      </c>
      <c r="AW142" s="1">
        <v>0.5226078501994148</v>
      </c>
      <c r="AX142" s="1">
        <v>0.61497416780468228</v>
      </c>
      <c r="AY142" s="1">
        <v>0.72366541551710706</v>
      </c>
      <c r="AZ142" s="1">
        <v>0.72366541551710706</v>
      </c>
      <c r="BA142" s="1">
        <v>0.72366541551710706</v>
      </c>
      <c r="BB142" s="1">
        <v>0.72366541551710706</v>
      </c>
      <c r="BC142" s="1">
        <v>0.72366541551710639</v>
      </c>
      <c r="BD142" s="1">
        <v>0.72366541551710639</v>
      </c>
      <c r="BE142" s="1">
        <v>0.72366541551710706</v>
      </c>
      <c r="BF142" s="1">
        <v>0.72366541551710706</v>
      </c>
      <c r="BG142" s="1">
        <v>0.72366541551710639</v>
      </c>
      <c r="BH142" s="1">
        <v>0.72366541551710639</v>
      </c>
      <c r="BI142" s="1">
        <v>0.72366541551710639</v>
      </c>
      <c r="BJ142" s="1">
        <v>0.72366541551710639</v>
      </c>
      <c r="BK142" s="1">
        <v>0.72366541551710639</v>
      </c>
      <c r="BL142" s="1">
        <v>0.72366541551710639</v>
      </c>
      <c r="BM142" s="1">
        <v>0.72366541551710639</v>
      </c>
      <c r="BN142" s="1">
        <v>0.72366541551710639</v>
      </c>
      <c r="BO142" s="1">
        <v>0.72366541551710639</v>
      </c>
      <c r="BP142" s="1">
        <v>0.72366541551710639</v>
      </c>
      <c r="BR142" s="36" t="s">
        <v>256</v>
      </c>
    </row>
    <row r="143" spans="2:70" x14ac:dyDescent="0.3">
      <c r="B143" s="31" t="s">
        <v>112</v>
      </c>
      <c r="C143" s="1">
        <v>0.32072520828399542</v>
      </c>
      <c r="D143" s="1">
        <v>0.32072520828399542</v>
      </c>
      <c r="E143" s="1">
        <v>0.32072520828399542</v>
      </c>
      <c r="F143" s="1">
        <v>0.32072520828399542</v>
      </c>
      <c r="G143" s="1">
        <v>0.32072520828399542</v>
      </c>
      <c r="H143" s="1">
        <v>0.32072520828399542</v>
      </c>
      <c r="I143" s="1">
        <v>0.32072520828399542</v>
      </c>
      <c r="J143" s="1">
        <v>0.32072520828399542</v>
      </c>
      <c r="K143" s="1">
        <v>0.32072520828399542</v>
      </c>
      <c r="L143" s="1">
        <v>0.32072520828399542</v>
      </c>
      <c r="M143" s="1">
        <v>0.32072520828399542</v>
      </c>
      <c r="N143" s="1">
        <v>0.32072520828399542</v>
      </c>
      <c r="O143" s="1">
        <v>0.32072520828399542</v>
      </c>
      <c r="P143" s="1">
        <v>0.32072520828399542</v>
      </c>
      <c r="Q143" s="1">
        <v>0.32072520828399542</v>
      </c>
      <c r="R143" s="1">
        <v>0.32072520828399542</v>
      </c>
      <c r="S143" s="1">
        <v>0.32072520828399514</v>
      </c>
      <c r="T143" s="1">
        <v>0.32072520828399514</v>
      </c>
      <c r="U143" s="1">
        <v>0.32072520828399514</v>
      </c>
      <c r="V143" s="1">
        <v>0.32072520828399514</v>
      </c>
      <c r="W143" s="1">
        <v>0.32072520828399514</v>
      </c>
      <c r="X143" s="1">
        <v>0.32072520828399514</v>
      </c>
      <c r="Y143" s="1">
        <v>0.32072520828399514</v>
      </c>
      <c r="Z143" s="1">
        <v>0.32072520828399514</v>
      </c>
      <c r="AA143" s="1">
        <v>0.32072520828399514</v>
      </c>
      <c r="AB143" s="1">
        <v>0.32072520828399514</v>
      </c>
      <c r="AC143" s="1">
        <v>0.32072520828399514</v>
      </c>
      <c r="AD143" s="1">
        <v>0.32072520828399514</v>
      </c>
      <c r="AE143" s="1">
        <v>0.32072520828399514</v>
      </c>
      <c r="AF143" s="1">
        <v>0.32072520828399514</v>
      </c>
      <c r="AG143" s="1">
        <v>0.32072520828399514</v>
      </c>
      <c r="AH143" s="1">
        <v>0.32072520828399514</v>
      </c>
      <c r="AI143" s="1">
        <v>0.32072520828399514</v>
      </c>
      <c r="AJ143" s="1">
        <v>0.32072520828399514</v>
      </c>
      <c r="AK143" s="1">
        <v>0.32072520828399514</v>
      </c>
      <c r="AL143" s="1">
        <v>0.32072520828399514</v>
      </c>
      <c r="AM143" s="1">
        <v>0.32072520828399542</v>
      </c>
      <c r="AN143" s="1">
        <v>0.32072520828399514</v>
      </c>
      <c r="AO143" s="1">
        <v>0.32072520828399542</v>
      </c>
      <c r="AP143" s="1">
        <v>0.32072520828399542</v>
      </c>
      <c r="AQ143" s="1">
        <v>0.32072520828399542</v>
      </c>
      <c r="AR143" s="1">
        <v>0.32072520828399542</v>
      </c>
      <c r="AS143" s="1">
        <v>0.32072520828399542</v>
      </c>
      <c r="AT143" s="1">
        <v>0.32072520828399542</v>
      </c>
      <c r="AU143" s="1">
        <v>0.37741055359802234</v>
      </c>
      <c r="AV143" s="1">
        <v>0.44411453259089972</v>
      </c>
      <c r="AW143" s="1">
        <v>0.5226078501994148</v>
      </c>
      <c r="AX143" s="1">
        <v>0.61497416780468228</v>
      </c>
      <c r="AY143" s="1">
        <v>0.72366541551710706</v>
      </c>
      <c r="AZ143" s="1">
        <v>0.72366541551710706</v>
      </c>
      <c r="BA143" s="1">
        <v>0.72366541551710706</v>
      </c>
      <c r="BB143" s="1">
        <v>0.72366541551710706</v>
      </c>
      <c r="BC143" s="1">
        <v>0.72366541551710639</v>
      </c>
      <c r="BD143" s="1">
        <v>0.72366541551710639</v>
      </c>
      <c r="BE143" s="1">
        <v>0.72366541551710706</v>
      </c>
      <c r="BF143" s="1">
        <v>0.72366541551710706</v>
      </c>
      <c r="BG143" s="1">
        <v>0.72366541551710639</v>
      </c>
      <c r="BH143" s="1">
        <v>0.72366541551710639</v>
      </c>
      <c r="BI143" s="1">
        <v>0.72366541551710639</v>
      </c>
      <c r="BJ143" s="1">
        <v>0.72366541551710639</v>
      </c>
      <c r="BK143" s="1">
        <v>0.72366541551710639</v>
      </c>
      <c r="BL143" s="1">
        <v>0.72366541551710639</v>
      </c>
      <c r="BM143" s="1">
        <v>0.72366541551710639</v>
      </c>
      <c r="BN143" s="1">
        <v>0.72366541551710639</v>
      </c>
      <c r="BO143" s="1">
        <v>0.72366541551710639</v>
      </c>
      <c r="BP143" s="1">
        <v>0.72366541551710639</v>
      </c>
      <c r="BR143" s="36" t="s">
        <v>257</v>
      </c>
    </row>
    <row r="144" spans="2:70" x14ac:dyDescent="0.3">
      <c r="B144" s="31" t="s">
        <v>113</v>
      </c>
      <c r="C144" s="1">
        <v>0.32072520828399542</v>
      </c>
      <c r="D144" s="1">
        <v>0.32072520828399542</v>
      </c>
      <c r="E144" s="1">
        <v>0.32072520828399542</v>
      </c>
      <c r="F144" s="1">
        <v>0.32072520828399542</v>
      </c>
      <c r="G144" s="1">
        <v>0.32072520828399542</v>
      </c>
      <c r="H144" s="1">
        <v>0.32072520828399542</v>
      </c>
      <c r="I144" s="1">
        <v>0.32072520828399542</v>
      </c>
      <c r="J144" s="1">
        <v>0.32072520828399542</v>
      </c>
      <c r="K144" s="1">
        <v>0.32072520828399542</v>
      </c>
      <c r="L144" s="1">
        <v>0.32072520828399542</v>
      </c>
      <c r="M144" s="1">
        <v>0.32072520828399542</v>
      </c>
      <c r="N144" s="1">
        <v>0.32072520828399542</v>
      </c>
      <c r="O144" s="1">
        <v>0.32072520828399542</v>
      </c>
      <c r="P144" s="1">
        <v>0.32072520828399542</v>
      </c>
      <c r="Q144" s="1">
        <v>0.32072520828399542</v>
      </c>
      <c r="R144" s="1">
        <v>0.32072520828399542</v>
      </c>
      <c r="S144" s="1">
        <v>0.32072520828399514</v>
      </c>
      <c r="T144" s="1">
        <v>0.32072520828399514</v>
      </c>
      <c r="U144" s="1">
        <v>0.32072520828399514</v>
      </c>
      <c r="V144" s="1">
        <v>0.32072520828399514</v>
      </c>
      <c r="W144" s="1">
        <v>0.32072520828399514</v>
      </c>
      <c r="X144" s="1">
        <v>0.32072520828399514</v>
      </c>
      <c r="Y144" s="1">
        <v>0.32072520828399514</v>
      </c>
      <c r="Z144" s="1">
        <v>0.32072520828399514</v>
      </c>
      <c r="AA144" s="1">
        <v>0.32072520828399514</v>
      </c>
      <c r="AB144" s="1">
        <v>0.32072520828399514</v>
      </c>
      <c r="AC144" s="1">
        <v>0.32072520828399514</v>
      </c>
      <c r="AD144" s="1">
        <v>0.32072520828399514</v>
      </c>
      <c r="AE144" s="1">
        <v>0.32072520828399514</v>
      </c>
      <c r="AF144" s="1">
        <v>0.32072520828399514</v>
      </c>
      <c r="AG144" s="1">
        <v>0.32072520828399514</v>
      </c>
      <c r="AH144" s="1">
        <v>0.32072520828399514</v>
      </c>
      <c r="AI144" s="1">
        <v>0.32072520828399514</v>
      </c>
      <c r="AJ144" s="1">
        <v>0.32072520828399514</v>
      </c>
      <c r="AK144" s="1">
        <v>0.32072520828399514</v>
      </c>
      <c r="AL144" s="1">
        <v>0.32072520828399514</v>
      </c>
      <c r="AM144" s="1">
        <v>0.32072520828399542</v>
      </c>
      <c r="AN144" s="1">
        <v>0.32072520828399514</v>
      </c>
      <c r="AO144" s="1">
        <v>0.32072520828399542</v>
      </c>
      <c r="AP144" s="1">
        <v>0.32072520828399542</v>
      </c>
      <c r="AQ144" s="1">
        <v>0.32072520828399542</v>
      </c>
      <c r="AR144" s="1">
        <v>0.32072520828399542</v>
      </c>
      <c r="AS144" s="1">
        <v>0.32072520828399542</v>
      </c>
      <c r="AT144" s="1">
        <v>0.32072520828399542</v>
      </c>
      <c r="AU144" s="1">
        <v>0.37741055359802234</v>
      </c>
      <c r="AV144" s="1">
        <v>0.44411453259089972</v>
      </c>
      <c r="AW144" s="1">
        <v>0.5226078501994148</v>
      </c>
      <c r="AX144" s="1">
        <v>0.61497416780468228</v>
      </c>
      <c r="AY144" s="1">
        <v>0.72366541551710706</v>
      </c>
      <c r="AZ144" s="1">
        <v>0.72366541551710706</v>
      </c>
      <c r="BA144" s="1">
        <v>0.72366541551710706</v>
      </c>
      <c r="BB144" s="1">
        <v>0.72366541551710706</v>
      </c>
      <c r="BC144" s="1">
        <v>0.72366541551710639</v>
      </c>
      <c r="BD144" s="1">
        <v>0.72366541551710639</v>
      </c>
      <c r="BE144" s="1">
        <v>0.72366541551710706</v>
      </c>
      <c r="BF144" s="1">
        <v>0.72366541551710706</v>
      </c>
      <c r="BG144" s="1">
        <v>0.72366541551710639</v>
      </c>
      <c r="BH144" s="1">
        <v>0.72366541551710639</v>
      </c>
      <c r="BI144" s="1">
        <v>0.72366541551710639</v>
      </c>
      <c r="BJ144" s="1">
        <v>0.72366541551710639</v>
      </c>
      <c r="BK144" s="1">
        <v>0.72366541551710639</v>
      </c>
      <c r="BL144" s="1">
        <v>0.72366541551710639</v>
      </c>
      <c r="BM144" s="1">
        <v>0.72366541551710639</v>
      </c>
      <c r="BN144" s="1">
        <v>0.72366541551710639</v>
      </c>
      <c r="BO144" s="1">
        <v>0.72366541551710639</v>
      </c>
      <c r="BP144" s="1">
        <v>0.72366541551710639</v>
      </c>
      <c r="BR144" s="36" t="s">
        <v>258</v>
      </c>
    </row>
    <row r="145" spans="2:70" x14ac:dyDescent="0.3">
      <c r="B145" s="31" t="s">
        <v>114</v>
      </c>
      <c r="C145" s="1">
        <v>0.32072520828399542</v>
      </c>
      <c r="D145" s="1">
        <v>0.32072520828399542</v>
      </c>
      <c r="E145" s="1">
        <v>0.32072520828399542</v>
      </c>
      <c r="F145" s="1">
        <v>0.32072520828399542</v>
      </c>
      <c r="G145" s="1">
        <v>0.32072520828399542</v>
      </c>
      <c r="H145" s="1">
        <v>0.32072520828399542</v>
      </c>
      <c r="I145" s="1">
        <v>0.32072520828399542</v>
      </c>
      <c r="J145" s="1">
        <v>0.32072520828399542</v>
      </c>
      <c r="K145" s="1">
        <v>0.32072520828399542</v>
      </c>
      <c r="L145" s="1">
        <v>0.32072520828399542</v>
      </c>
      <c r="M145" s="1">
        <v>0.32072520828399542</v>
      </c>
      <c r="N145" s="1">
        <v>0.32072520828399542</v>
      </c>
      <c r="O145" s="1">
        <v>0.32072520828399542</v>
      </c>
      <c r="P145" s="1">
        <v>0.32072520828399542</v>
      </c>
      <c r="Q145" s="1">
        <v>0.32072520828399542</v>
      </c>
      <c r="R145" s="1">
        <v>0.32072520828399542</v>
      </c>
      <c r="S145" s="1">
        <v>0.32072520828399514</v>
      </c>
      <c r="T145" s="1">
        <v>0.32072520828399514</v>
      </c>
      <c r="U145" s="1">
        <v>0.32072520828399514</v>
      </c>
      <c r="V145" s="1">
        <v>0.32072520828399514</v>
      </c>
      <c r="W145" s="1">
        <v>0.32072520828399514</v>
      </c>
      <c r="X145" s="1">
        <v>0.32072520828399514</v>
      </c>
      <c r="Y145" s="1">
        <v>0.32072520828399514</v>
      </c>
      <c r="Z145" s="1">
        <v>0.32072520828399514</v>
      </c>
      <c r="AA145" s="1">
        <v>0.32072520828399514</v>
      </c>
      <c r="AB145" s="1">
        <v>0.32072520828399514</v>
      </c>
      <c r="AC145" s="1">
        <v>0.32072520828399514</v>
      </c>
      <c r="AD145" s="1">
        <v>0.32072520828399514</v>
      </c>
      <c r="AE145" s="1">
        <v>0.32072520828399514</v>
      </c>
      <c r="AF145" s="1">
        <v>0.32072520828399514</v>
      </c>
      <c r="AG145" s="1">
        <v>0.32072520828399514</v>
      </c>
      <c r="AH145" s="1">
        <v>0.32072520828399514</v>
      </c>
      <c r="AI145" s="1">
        <v>0.32072520828399514</v>
      </c>
      <c r="AJ145" s="1">
        <v>0.32072520828399514</v>
      </c>
      <c r="AK145" s="1">
        <v>0.32072520828399514</v>
      </c>
      <c r="AL145" s="1">
        <v>0.32072520828399514</v>
      </c>
      <c r="AM145" s="1">
        <v>0.32072520828399542</v>
      </c>
      <c r="AN145" s="1">
        <v>0.32072520828399514</v>
      </c>
      <c r="AO145" s="1">
        <v>0.32072520828399542</v>
      </c>
      <c r="AP145" s="1">
        <v>0.32072520828399542</v>
      </c>
      <c r="AQ145" s="1">
        <v>0.32072520828399542</v>
      </c>
      <c r="AR145" s="1">
        <v>0.32072520828399542</v>
      </c>
      <c r="AS145" s="1">
        <v>0.32072520828399542</v>
      </c>
      <c r="AT145" s="1">
        <v>0.32072520828399542</v>
      </c>
      <c r="AU145" s="1">
        <v>0.37741055359802234</v>
      </c>
      <c r="AV145" s="1">
        <v>0.44411453259089972</v>
      </c>
      <c r="AW145" s="1">
        <v>0.5226078501994148</v>
      </c>
      <c r="AX145" s="1">
        <v>0.61497416780468228</v>
      </c>
      <c r="AY145" s="1">
        <v>0.72366541551710706</v>
      </c>
      <c r="AZ145" s="1">
        <v>0.72366541551710706</v>
      </c>
      <c r="BA145" s="1">
        <v>0.72366541551710706</v>
      </c>
      <c r="BB145" s="1">
        <v>0.72366541551710706</v>
      </c>
      <c r="BC145" s="1">
        <v>0.72366541551710639</v>
      </c>
      <c r="BD145" s="1">
        <v>0.72366541551710639</v>
      </c>
      <c r="BE145" s="1">
        <v>0.72366541551710706</v>
      </c>
      <c r="BF145" s="1">
        <v>0.72366541551710706</v>
      </c>
      <c r="BG145" s="1">
        <v>0.72366541551710639</v>
      </c>
      <c r="BH145" s="1">
        <v>0.72366541551710639</v>
      </c>
      <c r="BI145" s="1">
        <v>0.72366541551710639</v>
      </c>
      <c r="BJ145" s="1">
        <v>0.72366541551710639</v>
      </c>
      <c r="BK145" s="1">
        <v>0.72366541551710639</v>
      </c>
      <c r="BL145" s="1">
        <v>0.72366541551710639</v>
      </c>
      <c r="BM145" s="1">
        <v>0.72366541551710639</v>
      </c>
      <c r="BN145" s="1">
        <v>0.72366541551710639</v>
      </c>
      <c r="BO145" s="1">
        <v>0.72366541551710639</v>
      </c>
      <c r="BP145" s="1">
        <v>0.72366541551710639</v>
      </c>
      <c r="BR145" s="36" t="s">
        <v>259</v>
      </c>
    </row>
    <row r="146" spans="2:70" x14ac:dyDescent="0.3">
      <c r="B146" s="31" t="s">
        <v>115</v>
      </c>
      <c r="C146" s="1">
        <v>0.32072520828399542</v>
      </c>
      <c r="D146" s="1">
        <v>0.32072520828399542</v>
      </c>
      <c r="E146" s="1">
        <v>0.32072520828399542</v>
      </c>
      <c r="F146" s="1">
        <v>0.32072520828399542</v>
      </c>
      <c r="G146" s="1">
        <v>0.32072520828399542</v>
      </c>
      <c r="H146" s="1">
        <v>0.32072520828399542</v>
      </c>
      <c r="I146" s="1">
        <v>0.32072520828399542</v>
      </c>
      <c r="J146" s="1">
        <v>0.32072520828399542</v>
      </c>
      <c r="K146" s="1">
        <v>0.32072520828399542</v>
      </c>
      <c r="L146" s="1">
        <v>0.32072520828399542</v>
      </c>
      <c r="M146" s="1">
        <v>0.32072520828399542</v>
      </c>
      <c r="N146" s="1">
        <v>0.32072520828399542</v>
      </c>
      <c r="O146" s="1">
        <v>0.32072520828399542</v>
      </c>
      <c r="P146" s="1">
        <v>0.32072520828399542</v>
      </c>
      <c r="Q146" s="1">
        <v>0.32072520828399542</v>
      </c>
      <c r="R146" s="1">
        <v>0.32072520828399542</v>
      </c>
      <c r="S146" s="1">
        <v>0.32072520828399514</v>
      </c>
      <c r="T146" s="1">
        <v>0.32072520828399514</v>
      </c>
      <c r="U146" s="1">
        <v>0.32072520828399514</v>
      </c>
      <c r="V146" s="1">
        <v>0.32072520828399514</v>
      </c>
      <c r="W146" s="1">
        <v>0.32072520828399514</v>
      </c>
      <c r="X146" s="1">
        <v>0.32072520828399514</v>
      </c>
      <c r="Y146" s="1">
        <v>0.32072520828399514</v>
      </c>
      <c r="Z146" s="1">
        <v>0.32072520828399514</v>
      </c>
      <c r="AA146" s="1">
        <v>0.32072520828399514</v>
      </c>
      <c r="AB146" s="1">
        <v>0.32072520828399514</v>
      </c>
      <c r="AC146" s="1">
        <v>0.32072520828399514</v>
      </c>
      <c r="AD146" s="1">
        <v>0.32072520828399514</v>
      </c>
      <c r="AE146" s="1">
        <v>0.32072520828399514</v>
      </c>
      <c r="AF146" s="1">
        <v>0.32072520828399514</v>
      </c>
      <c r="AG146" s="1">
        <v>0.32072520828399514</v>
      </c>
      <c r="AH146" s="1">
        <v>0.32072520828399514</v>
      </c>
      <c r="AI146" s="1">
        <v>0.32072520828399514</v>
      </c>
      <c r="AJ146" s="1">
        <v>0.32072520828399514</v>
      </c>
      <c r="AK146" s="1">
        <v>0.32072520828399514</v>
      </c>
      <c r="AL146" s="1">
        <v>0.32072520828399514</v>
      </c>
      <c r="AM146" s="1">
        <v>0.32072520828399542</v>
      </c>
      <c r="AN146" s="1">
        <v>0.32072520828399514</v>
      </c>
      <c r="AO146" s="1">
        <v>0.32072520828399542</v>
      </c>
      <c r="AP146" s="1">
        <v>0.32072520828399542</v>
      </c>
      <c r="AQ146" s="1">
        <v>0.32072520828399542</v>
      </c>
      <c r="AR146" s="1">
        <v>0.32072520828399542</v>
      </c>
      <c r="AS146" s="1">
        <v>0.32072520828399542</v>
      </c>
      <c r="AT146" s="1">
        <v>0.32072520828399542</v>
      </c>
      <c r="AU146" s="1">
        <v>0.37741055359802234</v>
      </c>
      <c r="AV146" s="1">
        <v>0.44411453259089972</v>
      </c>
      <c r="AW146" s="1">
        <v>0.5226078501994148</v>
      </c>
      <c r="AX146" s="1">
        <v>0.61497416780468228</v>
      </c>
      <c r="AY146" s="1">
        <v>0.72366541551710706</v>
      </c>
      <c r="AZ146" s="1">
        <v>0.72366541551710706</v>
      </c>
      <c r="BA146" s="1">
        <v>0.72366541551710706</v>
      </c>
      <c r="BB146" s="1">
        <v>0.72366541551710706</v>
      </c>
      <c r="BC146" s="1">
        <v>0.72366541551710639</v>
      </c>
      <c r="BD146" s="1">
        <v>0.72366541551710639</v>
      </c>
      <c r="BE146" s="1">
        <v>0.72366541551710706</v>
      </c>
      <c r="BF146" s="1">
        <v>0.72366541551710706</v>
      </c>
      <c r="BG146" s="1">
        <v>0.72366541551710639</v>
      </c>
      <c r="BH146" s="1">
        <v>0.72366541551710639</v>
      </c>
      <c r="BI146" s="1">
        <v>0.72366541551710639</v>
      </c>
      <c r="BJ146" s="1">
        <v>0.72366541551710639</v>
      </c>
      <c r="BK146" s="1">
        <v>0.72366541551710639</v>
      </c>
      <c r="BL146" s="1">
        <v>0.72366541551710639</v>
      </c>
      <c r="BM146" s="1">
        <v>0.72366541551710639</v>
      </c>
      <c r="BN146" s="1">
        <v>0.72366541551710639</v>
      </c>
      <c r="BO146" s="1">
        <v>0.72366541551710639</v>
      </c>
      <c r="BP146" s="1">
        <v>0.72366541551710639</v>
      </c>
      <c r="BR146" s="36" t="s">
        <v>260</v>
      </c>
    </row>
    <row r="147" spans="2:70" x14ac:dyDescent="0.3">
      <c r="B147" s="31" t="s">
        <v>116</v>
      </c>
      <c r="C147" s="1">
        <v>0.32072520828399542</v>
      </c>
      <c r="D147" s="1">
        <v>0.32072520828399542</v>
      </c>
      <c r="E147" s="1">
        <v>0.32072520828399542</v>
      </c>
      <c r="F147" s="1">
        <v>0.32072520828399542</v>
      </c>
      <c r="G147" s="1">
        <v>0.32072520828399542</v>
      </c>
      <c r="H147" s="1">
        <v>0.32072520828399542</v>
      </c>
      <c r="I147" s="1">
        <v>0.32072520828399542</v>
      </c>
      <c r="J147" s="1">
        <v>0.32072520828399542</v>
      </c>
      <c r="K147" s="1">
        <v>0.32072520828399542</v>
      </c>
      <c r="L147" s="1">
        <v>0.32072520828399542</v>
      </c>
      <c r="M147" s="1">
        <v>0.32072520828399542</v>
      </c>
      <c r="N147" s="1">
        <v>0.32072520828399542</v>
      </c>
      <c r="O147" s="1">
        <v>0.32072520828399542</v>
      </c>
      <c r="P147" s="1">
        <v>0.32072520828399542</v>
      </c>
      <c r="Q147" s="1">
        <v>0.32072520828399542</v>
      </c>
      <c r="R147" s="1">
        <v>0.32072520828399542</v>
      </c>
      <c r="S147" s="1">
        <v>0.32072520828399514</v>
      </c>
      <c r="T147" s="1">
        <v>0.32072520828399514</v>
      </c>
      <c r="U147" s="1">
        <v>0.32072520828399514</v>
      </c>
      <c r="V147" s="1">
        <v>0.32072520828399514</v>
      </c>
      <c r="W147" s="1">
        <v>0.32072520828399514</v>
      </c>
      <c r="X147" s="1">
        <v>0.32072520828399514</v>
      </c>
      <c r="Y147" s="1">
        <v>0.32072520828399514</v>
      </c>
      <c r="Z147" s="1">
        <v>0.32072520828399514</v>
      </c>
      <c r="AA147" s="1">
        <v>0.32072520828399514</v>
      </c>
      <c r="AB147" s="1">
        <v>0.32072520828399514</v>
      </c>
      <c r="AC147" s="1">
        <v>0.32072520828399514</v>
      </c>
      <c r="AD147" s="1">
        <v>0.32072520828399514</v>
      </c>
      <c r="AE147" s="1">
        <v>0.32072520828399514</v>
      </c>
      <c r="AF147" s="1">
        <v>0.32072520828399514</v>
      </c>
      <c r="AG147" s="1">
        <v>0.32072520828399514</v>
      </c>
      <c r="AH147" s="1">
        <v>0.32072520828399514</v>
      </c>
      <c r="AI147" s="1">
        <v>0.32072520828399514</v>
      </c>
      <c r="AJ147" s="1">
        <v>0.32072520828399514</v>
      </c>
      <c r="AK147" s="1">
        <v>0.32072520828399514</v>
      </c>
      <c r="AL147" s="1">
        <v>0.32072520828399514</v>
      </c>
      <c r="AM147" s="1">
        <v>0.32072520828399542</v>
      </c>
      <c r="AN147" s="1">
        <v>0.32072520828399514</v>
      </c>
      <c r="AO147" s="1">
        <v>0.32072520828399542</v>
      </c>
      <c r="AP147" s="1">
        <v>0.32072520828399542</v>
      </c>
      <c r="AQ147" s="1">
        <v>0.32072520828399542</v>
      </c>
      <c r="AR147" s="1">
        <v>0.32072520828399542</v>
      </c>
      <c r="AS147" s="1">
        <v>0.32072520828399542</v>
      </c>
      <c r="AT147" s="1">
        <v>0.32072520828399542</v>
      </c>
      <c r="AU147" s="1">
        <v>0.37741055359802234</v>
      </c>
      <c r="AV147" s="1">
        <v>0.44411453259089972</v>
      </c>
      <c r="AW147" s="1">
        <v>0.5226078501994148</v>
      </c>
      <c r="AX147" s="1">
        <v>0.61497416780468228</v>
      </c>
      <c r="AY147" s="1">
        <v>0.72366541551710706</v>
      </c>
      <c r="AZ147" s="1">
        <v>0.72366541551710706</v>
      </c>
      <c r="BA147" s="1">
        <v>0.72366541551710706</v>
      </c>
      <c r="BB147" s="1">
        <v>0.72366541551710706</v>
      </c>
      <c r="BC147" s="1">
        <v>0.72366541551710639</v>
      </c>
      <c r="BD147" s="1">
        <v>0.72366541551710639</v>
      </c>
      <c r="BE147" s="1">
        <v>0.72366541551710706</v>
      </c>
      <c r="BF147" s="1">
        <v>0.72366541551710706</v>
      </c>
      <c r="BG147" s="1">
        <v>0.72366541551710639</v>
      </c>
      <c r="BH147" s="1">
        <v>0.72366541551710639</v>
      </c>
      <c r="BI147" s="1">
        <v>0.72366541551710639</v>
      </c>
      <c r="BJ147" s="1">
        <v>0.72366541551710639</v>
      </c>
      <c r="BK147" s="1">
        <v>0.72366541551710639</v>
      </c>
      <c r="BL147" s="1">
        <v>0.72366541551710639</v>
      </c>
      <c r="BM147" s="1">
        <v>0.72366541551710639</v>
      </c>
      <c r="BN147" s="1">
        <v>0.72366541551710639</v>
      </c>
      <c r="BO147" s="1">
        <v>0.72366541551710639</v>
      </c>
      <c r="BP147" s="1">
        <v>0.72366541551710639</v>
      </c>
      <c r="BR147" s="36" t="s">
        <v>261</v>
      </c>
    </row>
    <row r="148" spans="2:70" x14ac:dyDescent="0.3">
      <c r="B148" s="31" t="s">
        <v>117</v>
      </c>
      <c r="C148" s="1">
        <v>0.32072520828399542</v>
      </c>
      <c r="D148" s="1">
        <v>0.32072520828399542</v>
      </c>
      <c r="E148" s="1">
        <v>0.32072520828399542</v>
      </c>
      <c r="F148" s="1">
        <v>0.32072520828399542</v>
      </c>
      <c r="G148" s="1">
        <v>0.32072520828399542</v>
      </c>
      <c r="H148" s="1">
        <v>0.32072520828399542</v>
      </c>
      <c r="I148" s="1">
        <v>0.32072520828399542</v>
      </c>
      <c r="J148" s="1">
        <v>0.32072520828399542</v>
      </c>
      <c r="K148" s="1">
        <v>0.32072520828399542</v>
      </c>
      <c r="L148" s="1">
        <v>0.32072520828399542</v>
      </c>
      <c r="M148" s="1">
        <v>0.32072520828399542</v>
      </c>
      <c r="N148" s="1">
        <v>0.32072520828399542</v>
      </c>
      <c r="O148" s="1">
        <v>0.32072520828399542</v>
      </c>
      <c r="P148" s="1">
        <v>0.32072520828399542</v>
      </c>
      <c r="Q148" s="1">
        <v>0.32072520828399542</v>
      </c>
      <c r="R148" s="1">
        <v>0.32072520828399542</v>
      </c>
      <c r="S148" s="1">
        <v>0.32072520828399514</v>
      </c>
      <c r="T148" s="1">
        <v>0.32072520828399514</v>
      </c>
      <c r="U148" s="1">
        <v>0.32072520828399514</v>
      </c>
      <c r="V148" s="1">
        <v>0.32072520828399514</v>
      </c>
      <c r="W148" s="1">
        <v>0.32072520828399514</v>
      </c>
      <c r="X148" s="1">
        <v>0.32072520828399514</v>
      </c>
      <c r="Y148" s="1">
        <v>0.32072520828399514</v>
      </c>
      <c r="Z148" s="1">
        <v>0.32072520828399514</v>
      </c>
      <c r="AA148" s="1">
        <v>0.32072520828399514</v>
      </c>
      <c r="AB148" s="1">
        <v>0.32072520828399514</v>
      </c>
      <c r="AC148" s="1">
        <v>0.32072520828399514</v>
      </c>
      <c r="AD148" s="1">
        <v>0.32072520828399514</v>
      </c>
      <c r="AE148" s="1">
        <v>0.32072520828399514</v>
      </c>
      <c r="AF148" s="1">
        <v>0.32072520828399514</v>
      </c>
      <c r="AG148" s="1">
        <v>0.32072520828399514</v>
      </c>
      <c r="AH148" s="1">
        <v>0.32072520828399514</v>
      </c>
      <c r="AI148" s="1">
        <v>0.32072520828399514</v>
      </c>
      <c r="AJ148" s="1">
        <v>0.32072520828399514</v>
      </c>
      <c r="AK148" s="1">
        <v>0.32072520828399514</v>
      </c>
      <c r="AL148" s="1">
        <v>0.32072520828399514</v>
      </c>
      <c r="AM148" s="1">
        <v>0.32072520828399542</v>
      </c>
      <c r="AN148" s="1">
        <v>0.32072520828399514</v>
      </c>
      <c r="AO148" s="1">
        <v>0.32072520828399542</v>
      </c>
      <c r="AP148" s="1">
        <v>0.32072520828399542</v>
      </c>
      <c r="AQ148" s="1">
        <v>0.32072520828399542</v>
      </c>
      <c r="AR148" s="1">
        <v>0.32072520828399542</v>
      </c>
      <c r="AS148" s="1">
        <v>0.32072520828399542</v>
      </c>
      <c r="AT148" s="1">
        <v>0.32072520828399542</v>
      </c>
      <c r="AU148" s="1">
        <v>0.37741055359802234</v>
      </c>
      <c r="AV148" s="1">
        <v>0.44411453259089972</v>
      </c>
      <c r="AW148" s="1">
        <v>0.5226078501994148</v>
      </c>
      <c r="AX148" s="1">
        <v>0.61497416780468228</v>
      </c>
      <c r="AY148" s="1">
        <v>0.72366541551710706</v>
      </c>
      <c r="AZ148" s="1">
        <v>0.72366541551710706</v>
      </c>
      <c r="BA148" s="1">
        <v>0.72366541551710706</v>
      </c>
      <c r="BB148" s="1">
        <v>0.72366541551710706</v>
      </c>
      <c r="BC148" s="1">
        <v>0.72366541551710639</v>
      </c>
      <c r="BD148" s="1">
        <v>0.72366541551710639</v>
      </c>
      <c r="BE148" s="1">
        <v>0.72366541551710706</v>
      </c>
      <c r="BF148" s="1">
        <v>0.72366541551710706</v>
      </c>
      <c r="BG148" s="1">
        <v>0.72366541551710639</v>
      </c>
      <c r="BH148" s="1">
        <v>0.72366541551710639</v>
      </c>
      <c r="BI148" s="1">
        <v>0.72366541551710639</v>
      </c>
      <c r="BJ148" s="1">
        <v>0.72366541551710639</v>
      </c>
      <c r="BK148" s="1">
        <v>0.72366541551710639</v>
      </c>
      <c r="BL148" s="1">
        <v>0.72366541551710639</v>
      </c>
      <c r="BM148" s="1">
        <v>0.72366541551710639</v>
      </c>
      <c r="BN148" s="1">
        <v>0.72366541551710639</v>
      </c>
      <c r="BO148" s="1">
        <v>0.72366541551710639</v>
      </c>
      <c r="BP148" s="1">
        <v>0.72366541551710639</v>
      </c>
      <c r="BR148" s="36" t="s">
        <v>262</v>
      </c>
    </row>
    <row r="149" spans="2:70" x14ac:dyDescent="0.3">
      <c r="B149" s="31" t="s">
        <v>118</v>
      </c>
      <c r="C149" s="1">
        <v>0.32072520828399542</v>
      </c>
      <c r="D149" s="1">
        <v>0.32072520828399542</v>
      </c>
      <c r="E149" s="1">
        <v>0.32072520828399542</v>
      </c>
      <c r="F149" s="1">
        <v>0.32072520828399542</v>
      </c>
      <c r="G149" s="1">
        <v>0.32072520828399542</v>
      </c>
      <c r="H149" s="1">
        <v>0.32072520828399542</v>
      </c>
      <c r="I149" s="1">
        <v>0.32072520828399542</v>
      </c>
      <c r="J149" s="1">
        <v>0.32072520828399542</v>
      </c>
      <c r="K149" s="1">
        <v>0.32072520828399542</v>
      </c>
      <c r="L149" s="1">
        <v>0.32072520828399542</v>
      </c>
      <c r="M149" s="1">
        <v>0.32072520828399542</v>
      </c>
      <c r="N149" s="1">
        <v>0.32072520828399542</v>
      </c>
      <c r="O149" s="1">
        <v>0.32072520828399542</v>
      </c>
      <c r="P149" s="1">
        <v>0.32072520828399542</v>
      </c>
      <c r="Q149" s="1">
        <v>0.32072520828399542</v>
      </c>
      <c r="R149" s="1">
        <v>0.32072520828399542</v>
      </c>
      <c r="S149" s="1">
        <v>0.32072520828399514</v>
      </c>
      <c r="T149" s="1">
        <v>0.32072520828399514</v>
      </c>
      <c r="U149" s="1">
        <v>0.32072520828399514</v>
      </c>
      <c r="V149" s="1">
        <v>0.32072520828399514</v>
      </c>
      <c r="W149" s="1">
        <v>0.32072520828399514</v>
      </c>
      <c r="X149" s="1">
        <v>0.32072520828399514</v>
      </c>
      <c r="Y149" s="1">
        <v>0.32072520828399514</v>
      </c>
      <c r="Z149" s="1">
        <v>0.32072520828399514</v>
      </c>
      <c r="AA149" s="1">
        <v>0.32072520828399514</v>
      </c>
      <c r="AB149" s="1">
        <v>0.32072520828399514</v>
      </c>
      <c r="AC149" s="1">
        <v>0.32072520828399514</v>
      </c>
      <c r="AD149" s="1">
        <v>0.32072520828399514</v>
      </c>
      <c r="AE149" s="1">
        <v>0.32072520828399514</v>
      </c>
      <c r="AF149" s="1">
        <v>0.32072520828399514</v>
      </c>
      <c r="AG149" s="1">
        <v>0.32072520828399514</v>
      </c>
      <c r="AH149" s="1">
        <v>0.32072520828399514</v>
      </c>
      <c r="AI149" s="1">
        <v>0.32072520828399514</v>
      </c>
      <c r="AJ149" s="1">
        <v>0.32072520828399514</v>
      </c>
      <c r="AK149" s="1">
        <v>0.32072520828399514</v>
      </c>
      <c r="AL149" s="1">
        <v>0.32072520828399514</v>
      </c>
      <c r="AM149" s="1">
        <v>0.32072520828399542</v>
      </c>
      <c r="AN149" s="1">
        <v>0.32072520828399514</v>
      </c>
      <c r="AO149" s="1">
        <v>0.32072520828399542</v>
      </c>
      <c r="AP149" s="1">
        <v>0.32072520828399542</v>
      </c>
      <c r="AQ149" s="1">
        <v>0.32072520828399542</v>
      </c>
      <c r="AR149" s="1">
        <v>0.32072520828399542</v>
      </c>
      <c r="AS149" s="1">
        <v>0.32072520828399542</v>
      </c>
      <c r="AT149" s="1">
        <v>0.32072520828399542</v>
      </c>
      <c r="AU149" s="1">
        <v>0.37741055359802234</v>
      </c>
      <c r="AV149" s="1">
        <v>0.44411453259089972</v>
      </c>
      <c r="AW149" s="1">
        <v>0.5226078501994148</v>
      </c>
      <c r="AX149" s="1">
        <v>0.61497416780468228</v>
      </c>
      <c r="AY149" s="1">
        <v>0.72366541551710706</v>
      </c>
      <c r="AZ149" s="1">
        <v>0.72366541551710706</v>
      </c>
      <c r="BA149" s="1">
        <v>0.72366541551710706</v>
      </c>
      <c r="BB149" s="1">
        <v>0.72366541551710706</v>
      </c>
      <c r="BC149" s="1">
        <v>0.72366541551710639</v>
      </c>
      <c r="BD149" s="1">
        <v>0.72366541551710639</v>
      </c>
      <c r="BE149" s="1">
        <v>0.72366541551710706</v>
      </c>
      <c r="BF149" s="1">
        <v>0.72366541551710706</v>
      </c>
      <c r="BG149" s="1">
        <v>0.72366541551710639</v>
      </c>
      <c r="BH149" s="1">
        <v>0.72366541551710639</v>
      </c>
      <c r="BI149" s="1">
        <v>0.72366541551710639</v>
      </c>
      <c r="BJ149" s="1">
        <v>0.72366541551710639</v>
      </c>
      <c r="BK149" s="1">
        <v>0.72366541551710639</v>
      </c>
      <c r="BL149" s="1">
        <v>0.72366541551710639</v>
      </c>
      <c r="BM149" s="1">
        <v>0.72366541551710639</v>
      </c>
      <c r="BN149" s="1">
        <v>0.72366541551710639</v>
      </c>
      <c r="BO149" s="1">
        <v>0.72366541551710639</v>
      </c>
      <c r="BP149" s="1">
        <v>0.72366541551710639</v>
      </c>
      <c r="BR149" s="36" t="s">
        <v>263</v>
      </c>
    </row>
    <row r="150" spans="2:70" x14ac:dyDescent="0.3">
      <c r="B150" s="31" t="s">
        <v>119</v>
      </c>
      <c r="C150" s="1">
        <v>0.32072520828399542</v>
      </c>
      <c r="D150" s="1">
        <v>0.32072520828399542</v>
      </c>
      <c r="E150" s="1">
        <v>0.32072520828399542</v>
      </c>
      <c r="F150" s="1">
        <v>0.32072520828399542</v>
      </c>
      <c r="G150" s="1">
        <v>0.32072520828399542</v>
      </c>
      <c r="H150" s="1">
        <v>0.32072520828399542</v>
      </c>
      <c r="I150" s="1">
        <v>0.32072520828399542</v>
      </c>
      <c r="J150" s="1">
        <v>0.32072520828399542</v>
      </c>
      <c r="K150" s="1">
        <v>0.32072520828399542</v>
      </c>
      <c r="L150" s="1">
        <v>0.32072520828399542</v>
      </c>
      <c r="M150" s="1">
        <v>0.32072520828399542</v>
      </c>
      <c r="N150" s="1">
        <v>0.32072520828399542</v>
      </c>
      <c r="O150" s="1">
        <v>0.32072520828399542</v>
      </c>
      <c r="P150" s="1">
        <v>0.32072520828399542</v>
      </c>
      <c r="Q150" s="1">
        <v>0.32072520828399542</v>
      </c>
      <c r="R150" s="1">
        <v>0.32072520828399542</v>
      </c>
      <c r="S150" s="1">
        <v>0.32072520828399514</v>
      </c>
      <c r="T150" s="1">
        <v>0.32072520828399514</v>
      </c>
      <c r="U150" s="1">
        <v>0.32072520828399514</v>
      </c>
      <c r="V150" s="1">
        <v>0.32072520828399514</v>
      </c>
      <c r="W150" s="1">
        <v>0.32072520828399514</v>
      </c>
      <c r="X150" s="1">
        <v>0.32072520828399514</v>
      </c>
      <c r="Y150" s="1">
        <v>0.32072520828399514</v>
      </c>
      <c r="Z150" s="1">
        <v>0.32072520828399514</v>
      </c>
      <c r="AA150" s="1">
        <v>0.32072520828399514</v>
      </c>
      <c r="AB150" s="1">
        <v>0.32072520828399514</v>
      </c>
      <c r="AC150" s="1">
        <v>0.32072520828399514</v>
      </c>
      <c r="AD150" s="1">
        <v>0.32072520828399514</v>
      </c>
      <c r="AE150" s="1">
        <v>0.32072520828399514</v>
      </c>
      <c r="AF150" s="1">
        <v>0.32072520828399514</v>
      </c>
      <c r="AG150" s="1">
        <v>0.32072520828399514</v>
      </c>
      <c r="AH150" s="1">
        <v>0.32072520828399514</v>
      </c>
      <c r="AI150" s="1">
        <v>0.32072520828399514</v>
      </c>
      <c r="AJ150" s="1">
        <v>0.32072520828399514</v>
      </c>
      <c r="AK150" s="1">
        <v>0.32072520828399514</v>
      </c>
      <c r="AL150" s="1">
        <v>0.32072520828399514</v>
      </c>
      <c r="AM150" s="1">
        <v>0.32072520828399542</v>
      </c>
      <c r="AN150" s="1">
        <v>0.32072520828399514</v>
      </c>
      <c r="AO150" s="1">
        <v>0.32072520828399542</v>
      </c>
      <c r="AP150" s="1">
        <v>0.32072520828399542</v>
      </c>
      <c r="AQ150" s="1">
        <v>0.32072520828399542</v>
      </c>
      <c r="AR150" s="1">
        <v>0.32072520828399542</v>
      </c>
      <c r="AS150" s="1">
        <v>0.32072520828399542</v>
      </c>
      <c r="AT150" s="1">
        <v>0.32072520828399542</v>
      </c>
      <c r="AU150" s="1">
        <v>0.37741055359802234</v>
      </c>
      <c r="AV150" s="1">
        <v>0.44411453259089972</v>
      </c>
      <c r="AW150" s="1">
        <v>0.5226078501994148</v>
      </c>
      <c r="AX150" s="1">
        <v>0.61497416780468228</v>
      </c>
      <c r="AY150" s="1">
        <v>0.72366541551710706</v>
      </c>
      <c r="AZ150" s="1">
        <v>0.72366541551710706</v>
      </c>
      <c r="BA150" s="1">
        <v>0.72366541551710706</v>
      </c>
      <c r="BB150" s="1">
        <v>0.72366541551710706</v>
      </c>
      <c r="BC150" s="1">
        <v>0.72366541551710639</v>
      </c>
      <c r="BD150" s="1">
        <v>0.72366541551710639</v>
      </c>
      <c r="BE150" s="1">
        <v>0.72366541551710706</v>
      </c>
      <c r="BF150" s="1">
        <v>0.72366541551710706</v>
      </c>
      <c r="BG150" s="1">
        <v>0.72366541551710639</v>
      </c>
      <c r="BH150" s="1">
        <v>0.72366541551710639</v>
      </c>
      <c r="BI150" s="1">
        <v>0.72366541551710639</v>
      </c>
      <c r="BJ150" s="1">
        <v>0.72366541551710639</v>
      </c>
      <c r="BK150" s="1">
        <v>0.72366541551710639</v>
      </c>
      <c r="BL150" s="1">
        <v>0.72366541551710639</v>
      </c>
      <c r="BM150" s="1">
        <v>0.72366541551710639</v>
      </c>
      <c r="BN150" s="1">
        <v>0.72366541551710639</v>
      </c>
      <c r="BO150" s="1">
        <v>0.72366541551710639</v>
      </c>
      <c r="BP150" s="1">
        <v>0.72366541551710639</v>
      </c>
      <c r="BR150" s="36" t="s">
        <v>264</v>
      </c>
    </row>
    <row r="151" spans="2:70" x14ac:dyDescent="0.3">
      <c r="B151" s="31" t="s">
        <v>120</v>
      </c>
      <c r="C151" s="1">
        <v>0.34911343870657674</v>
      </c>
      <c r="D151" s="1">
        <v>0.34911343870657674</v>
      </c>
      <c r="E151" s="1">
        <v>0.34911343870657674</v>
      </c>
      <c r="F151" s="1">
        <v>0.34911343870657674</v>
      </c>
      <c r="G151" s="1">
        <v>0.34911343870657674</v>
      </c>
      <c r="H151" s="1">
        <v>0.34911343870657674</v>
      </c>
      <c r="I151" s="1">
        <v>0.34911343870657674</v>
      </c>
      <c r="J151" s="1">
        <v>0.34911343870657674</v>
      </c>
      <c r="K151" s="1">
        <v>0.34911343870657674</v>
      </c>
      <c r="L151" s="1">
        <v>0.34911343870657674</v>
      </c>
      <c r="M151" s="1">
        <v>0.34911343870657674</v>
      </c>
      <c r="N151" s="1">
        <v>0.34911343870657674</v>
      </c>
      <c r="O151" s="1">
        <v>0.34911343870657674</v>
      </c>
      <c r="P151" s="1">
        <v>0.34911343870657674</v>
      </c>
      <c r="Q151" s="1">
        <v>0.34911343870657674</v>
      </c>
      <c r="R151" s="1">
        <v>0.34911343870657674</v>
      </c>
      <c r="S151" s="1">
        <v>0.34911343870657646</v>
      </c>
      <c r="T151" s="1">
        <v>0.34911343870657646</v>
      </c>
      <c r="U151" s="1">
        <v>0.34911343870657646</v>
      </c>
      <c r="V151" s="1">
        <v>0.34911343870657646</v>
      </c>
      <c r="W151" s="1">
        <v>0.34911343870657646</v>
      </c>
      <c r="X151" s="1">
        <v>0.34911343870657646</v>
      </c>
      <c r="Y151" s="1">
        <v>0.34911343870657646</v>
      </c>
      <c r="Z151" s="1">
        <v>0.34911343870657646</v>
      </c>
      <c r="AA151" s="1">
        <v>0.34911343870657646</v>
      </c>
      <c r="AB151" s="1">
        <v>0.34911343870657646</v>
      </c>
      <c r="AC151" s="1">
        <v>0.34911343870657646</v>
      </c>
      <c r="AD151" s="1">
        <v>0.34911343870657646</v>
      </c>
      <c r="AE151" s="1">
        <v>0.34911343870657646</v>
      </c>
      <c r="AF151" s="1">
        <v>0.34911343870657646</v>
      </c>
      <c r="AG151" s="1">
        <v>0.34911343870657646</v>
      </c>
      <c r="AH151" s="1">
        <v>0.34911343870657646</v>
      </c>
      <c r="AI151" s="1">
        <v>0.34911343870657646</v>
      </c>
      <c r="AJ151" s="1">
        <v>0.34911343870657646</v>
      </c>
      <c r="AK151" s="1">
        <v>0.34911343870657646</v>
      </c>
      <c r="AL151" s="1">
        <v>0.34911343870657646</v>
      </c>
      <c r="AM151" s="1">
        <v>0.34911343870657674</v>
      </c>
      <c r="AN151" s="1">
        <v>0.34911343870657646</v>
      </c>
      <c r="AO151" s="1">
        <v>0.34911343870657674</v>
      </c>
      <c r="AP151" s="1">
        <v>0.34911343870657674</v>
      </c>
      <c r="AQ151" s="1">
        <v>0.34911343870657674</v>
      </c>
      <c r="AR151" s="1">
        <v>0.34911343870657674</v>
      </c>
      <c r="AS151" s="1">
        <v>0.34911343870657674</v>
      </c>
      <c r="AT151" s="1">
        <v>0.34911343870657674</v>
      </c>
      <c r="AU151" s="1">
        <v>0.41081615279235695</v>
      </c>
      <c r="AV151" s="1">
        <v>0.48342427613323979</v>
      </c>
      <c r="AW151" s="1">
        <v>0.5688652434099104</v>
      </c>
      <c r="AX151" s="1">
        <v>0.66940714634410481</v>
      </c>
      <c r="AY151" s="1">
        <v>0.78771894181916746</v>
      </c>
      <c r="AZ151" s="1">
        <v>0.78771894181916746</v>
      </c>
      <c r="BA151" s="1">
        <v>0.78771894181916746</v>
      </c>
      <c r="BB151" s="1">
        <v>0.78771894181916746</v>
      </c>
      <c r="BC151" s="1">
        <v>0.7877189418191668</v>
      </c>
      <c r="BD151" s="1">
        <v>0.7877189418191668</v>
      </c>
      <c r="BE151" s="1">
        <v>0.78771894181916746</v>
      </c>
      <c r="BF151" s="1">
        <v>0.78771894181916746</v>
      </c>
      <c r="BG151" s="1">
        <v>0.7877189418191668</v>
      </c>
      <c r="BH151" s="1">
        <v>0.7877189418191668</v>
      </c>
      <c r="BI151" s="1">
        <v>0.7877189418191668</v>
      </c>
      <c r="BJ151" s="1">
        <v>0.7877189418191668</v>
      </c>
      <c r="BK151" s="1">
        <v>0.7877189418191668</v>
      </c>
      <c r="BL151" s="1">
        <v>0.7877189418191668</v>
      </c>
      <c r="BM151" s="1">
        <v>0.7877189418191668</v>
      </c>
      <c r="BN151" s="1">
        <v>0.7877189418191668</v>
      </c>
      <c r="BO151" s="1">
        <v>0.7877189418191668</v>
      </c>
      <c r="BP151" s="1">
        <v>0.7877189418191668</v>
      </c>
      <c r="BR151" s="36" t="s">
        <v>265</v>
      </c>
    </row>
    <row r="152" spans="2:70" x14ac:dyDescent="0.3">
      <c r="B152" s="31" t="s">
        <v>121</v>
      </c>
      <c r="C152" s="1">
        <v>0.34911343870657674</v>
      </c>
      <c r="D152" s="1">
        <v>0.34911343870657674</v>
      </c>
      <c r="E152" s="1">
        <v>0.34911343870657674</v>
      </c>
      <c r="F152" s="1">
        <v>0.34911343870657674</v>
      </c>
      <c r="G152" s="1">
        <v>0.34911343870657674</v>
      </c>
      <c r="H152" s="1">
        <v>0.34911343870657674</v>
      </c>
      <c r="I152" s="1">
        <v>0.34911343870657674</v>
      </c>
      <c r="J152" s="1">
        <v>0.34911343870657674</v>
      </c>
      <c r="K152" s="1">
        <v>0.34911343870657674</v>
      </c>
      <c r="L152" s="1">
        <v>0.34911343870657674</v>
      </c>
      <c r="M152" s="1">
        <v>0.34911343870657674</v>
      </c>
      <c r="N152" s="1">
        <v>0.34911343870657674</v>
      </c>
      <c r="O152" s="1">
        <v>0.34911343870657674</v>
      </c>
      <c r="P152" s="1">
        <v>0.34911343870657674</v>
      </c>
      <c r="Q152" s="1">
        <v>0.34911343870657674</v>
      </c>
      <c r="R152" s="1">
        <v>0.34911343870657674</v>
      </c>
      <c r="S152" s="1">
        <v>0.34911343870657646</v>
      </c>
      <c r="T152" s="1">
        <v>0.34911343870657646</v>
      </c>
      <c r="U152" s="1">
        <v>0.34911343870657646</v>
      </c>
      <c r="V152" s="1">
        <v>0.34911343870657646</v>
      </c>
      <c r="W152" s="1">
        <v>0.34911343870657646</v>
      </c>
      <c r="X152" s="1">
        <v>0.34911343870657646</v>
      </c>
      <c r="Y152" s="1">
        <v>0.34911343870657646</v>
      </c>
      <c r="Z152" s="1">
        <v>0.34911343870657646</v>
      </c>
      <c r="AA152" s="1">
        <v>0.34911343870657646</v>
      </c>
      <c r="AB152" s="1">
        <v>0.34911343870657646</v>
      </c>
      <c r="AC152" s="1">
        <v>0.34911343870657646</v>
      </c>
      <c r="AD152" s="1">
        <v>0.34911343870657646</v>
      </c>
      <c r="AE152" s="1">
        <v>0.34911343870657646</v>
      </c>
      <c r="AF152" s="1">
        <v>0.34911343870657646</v>
      </c>
      <c r="AG152" s="1">
        <v>0.34911343870657646</v>
      </c>
      <c r="AH152" s="1">
        <v>0.34911343870657646</v>
      </c>
      <c r="AI152" s="1">
        <v>0.34911343870657646</v>
      </c>
      <c r="AJ152" s="1">
        <v>0.34911343870657646</v>
      </c>
      <c r="AK152" s="1">
        <v>0.34911343870657646</v>
      </c>
      <c r="AL152" s="1">
        <v>0.34911343870657646</v>
      </c>
      <c r="AM152" s="1">
        <v>0.34911343870657674</v>
      </c>
      <c r="AN152" s="1">
        <v>0.34911343870657646</v>
      </c>
      <c r="AO152" s="1">
        <v>0.34911343870657674</v>
      </c>
      <c r="AP152" s="1">
        <v>0.34911343870657674</v>
      </c>
      <c r="AQ152" s="1">
        <v>0.34911343870657674</v>
      </c>
      <c r="AR152" s="1">
        <v>0.34911343870657674</v>
      </c>
      <c r="AS152" s="1">
        <v>0.34911343870657674</v>
      </c>
      <c r="AT152" s="1">
        <v>0.34911343870657674</v>
      </c>
      <c r="AU152" s="1">
        <v>0.41081615279235695</v>
      </c>
      <c r="AV152" s="1">
        <v>0.48342427613323979</v>
      </c>
      <c r="AW152" s="1">
        <v>0.5688652434099104</v>
      </c>
      <c r="AX152" s="1">
        <v>0.66940714634410481</v>
      </c>
      <c r="AY152" s="1">
        <v>0.78771894181916746</v>
      </c>
      <c r="AZ152" s="1">
        <v>0.78771894181916746</v>
      </c>
      <c r="BA152" s="1">
        <v>0.78771894181916746</v>
      </c>
      <c r="BB152" s="1">
        <v>0.78771894181916746</v>
      </c>
      <c r="BC152" s="1">
        <v>0.7877189418191668</v>
      </c>
      <c r="BD152" s="1">
        <v>0.7877189418191668</v>
      </c>
      <c r="BE152" s="1">
        <v>0.78771894181916746</v>
      </c>
      <c r="BF152" s="1">
        <v>0.78771894181916746</v>
      </c>
      <c r="BG152" s="1">
        <v>0.7877189418191668</v>
      </c>
      <c r="BH152" s="1">
        <v>0.7877189418191668</v>
      </c>
      <c r="BI152" s="1">
        <v>0.7877189418191668</v>
      </c>
      <c r="BJ152" s="1">
        <v>0.7877189418191668</v>
      </c>
      <c r="BK152" s="1">
        <v>0.7877189418191668</v>
      </c>
      <c r="BL152" s="1">
        <v>0.7877189418191668</v>
      </c>
      <c r="BM152" s="1">
        <v>0.7877189418191668</v>
      </c>
      <c r="BN152" s="1">
        <v>0.7877189418191668</v>
      </c>
      <c r="BO152" s="1">
        <v>0.7877189418191668</v>
      </c>
      <c r="BP152" s="1">
        <v>0.7877189418191668</v>
      </c>
      <c r="BR152" s="36" t="s">
        <v>266</v>
      </c>
    </row>
    <row r="153" spans="2:70" x14ac:dyDescent="0.3">
      <c r="B153" s="31" t="s">
        <v>122</v>
      </c>
      <c r="C153" s="1">
        <v>0.34911343870657674</v>
      </c>
      <c r="D153" s="1">
        <v>0.34911343870657674</v>
      </c>
      <c r="E153" s="1">
        <v>0.34911343870657674</v>
      </c>
      <c r="F153" s="1">
        <v>0.34911343870657674</v>
      </c>
      <c r="G153" s="1">
        <v>0.34911343870657674</v>
      </c>
      <c r="H153" s="1">
        <v>0.34911343870657674</v>
      </c>
      <c r="I153" s="1">
        <v>0.34911343870657674</v>
      </c>
      <c r="J153" s="1">
        <v>0.34911343870657674</v>
      </c>
      <c r="K153" s="1">
        <v>0.34911343870657674</v>
      </c>
      <c r="L153" s="1">
        <v>0.34911343870657674</v>
      </c>
      <c r="M153" s="1">
        <v>0.34911343870657674</v>
      </c>
      <c r="N153" s="1">
        <v>0.34911343870657674</v>
      </c>
      <c r="O153" s="1">
        <v>0.34911343870657674</v>
      </c>
      <c r="P153" s="1">
        <v>0.34911343870657674</v>
      </c>
      <c r="Q153" s="1">
        <v>0.34911343870657674</v>
      </c>
      <c r="R153" s="1">
        <v>0.34911343870657674</v>
      </c>
      <c r="S153" s="1">
        <v>0.34911343870657646</v>
      </c>
      <c r="T153" s="1">
        <v>0.34911343870657646</v>
      </c>
      <c r="U153" s="1">
        <v>0.34911343870657646</v>
      </c>
      <c r="V153" s="1">
        <v>0.34911343870657646</v>
      </c>
      <c r="W153" s="1">
        <v>0.34911343870657646</v>
      </c>
      <c r="X153" s="1">
        <v>0.34911343870657646</v>
      </c>
      <c r="Y153" s="1">
        <v>0.34911343870657646</v>
      </c>
      <c r="Z153" s="1">
        <v>0.34911343870657646</v>
      </c>
      <c r="AA153" s="1">
        <v>0.34911343870657646</v>
      </c>
      <c r="AB153" s="1">
        <v>0.34911343870657646</v>
      </c>
      <c r="AC153" s="1">
        <v>0.34911343870657646</v>
      </c>
      <c r="AD153" s="1">
        <v>0.34911343870657646</v>
      </c>
      <c r="AE153" s="1">
        <v>0.34911343870657646</v>
      </c>
      <c r="AF153" s="1">
        <v>0.34911343870657646</v>
      </c>
      <c r="AG153" s="1">
        <v>0.34911343870657646</v>
      </c>
      <c r="AH153" s="1">
        <v>0.34911343870657646</v>
      </c>
      <c r="AI153" s="1">
        <v>0.34911343870657646</v>
      </c>
      <c r="AJ153" s="1">
        <v>0.34911343870657646</v>
      </c>
      <c r="AK153" s="1">
        <v>0.34911343870657646</v>
      </c>
      <c r="AL153" s="1">
        <v>0.34911343870657646</v>
      </c>
      <c r="AM153" s="1">
        <v>0.34911343870657674</v>
      </c>
      <c r="AN153" s="1">
        <v>0.34911343870657646</v>
      </c>
      <c r="AO153" s="1">
        <v>0.34911343870657674</v>
      </c>
      <c r="AP153" s="1">
        <v>0.34911343870657674</v>
      </c>
      <c r="AQ153" s="1">
        <v>0.34911343870657674</v>
      </c>
      <c r="AR153" s="1">
        <v>0.34911343870657674</v>
      </c>
      <c r="AS153" s="1">
        <v>0.34911343870657674</v>
      </c>
      <c r="AT153" s="1">
        <v>0.34911343870657674</v>
      </c>
      <c r="AU153" s="1">
        <v>0.41081615279235695</v>
      </c>
      <c r="AV153" s="1">
        <v>0.48342427613323979</v>
      </c>
      <c r="AW153" s="1">
        <v>0.5688652434099104</v>
      </c>
      <c r="AX153" s="1">
        <v>0.66940714634410481</v>
      </c>
      <c r="AY153" s="1">
        <v>0.78771894181916746</v>
      </c>
      <c r="AZ153" s="1">
        <v>0.78771894181916746</v>
      </c>
      <c r="BA153" s="1">
        <v>0.78771894181916746</v>
      </c>
      <c r="BB153" s="1">
        <v>0.78771894181916746</v>
      </c>
      <c r="BC153" s="1">
        <v>0.7877189418191668</v>
      </c>
      <c r="BD153" s="1">
        <v>0.7877189418191668</v>
      </c>
      <c r="BE153" s="1">
        <v>0.78771894181916746</v>
      </c>
      <c r="BF153" s="1">
        <v>0.78771894181916746</v>
      </c>
      <c r="BG153" s="1">
        <v>0.7877189418191668</v>
      </c>
      <c r="BH153" s="1">
        <v>0.7877189418191668</v>
      </c>
      <c r="BI153" s="1">
        <v>0.7877189418191668</v>
      </c>
      <c r="BJ153" s="1">
        <v>0.7877189418191668</v>
      </c>
      <c r="BK153" s="1">
        <v>0.7877189418191668</v>
      </c>
      <c r="BL153" s="1">
        <v>0.7877189418191668</v>
      </c>
      <c r="BM153" s="1">
        <v>0.7877189418191668</v>
      </c>
      <c r="BN153" s="1">
        <v>0.7877189418191668</v>
      </c>
      <c r="BO153" s="1">
        <v>0.7877189418191668</v>
      </c>
      <c r="BP153" s="1">
        <v>0.7877189418191668</v>
      </c>
      <c r="BR153" s="36" t="s">
        <v>267</v>
      </c>
    </row>
    <row r="154" spans="2:70" x14ac:dyDescent="0.3">
      <c r="B154" s="31" t="s">
        <v>123</v>
      </c>
      <c r="C154" s="1">
        <v>0.34911343870657674</v>
      </c>
      <c r="D154" s="1">
        <v>0.34911343870657674</v>
      </c>
      <c r="E154" s="1">
        <v>0.34911343870657674</v>
      </c>
      <c r="F154" s="1">
        <v>0.34911343870657674</v>
      </c>
      <c r="G154" s="1">
        <v>0.34911343870657674</v>
      </c>
      <c r="H154" s="1">
        <v>0.34911343870657674</v>
      </c>
      <c r="I154" s="1">
        <v>0.34911343870657674</v>
      </c>
      <c r="J154" s="1">
        <v>0.34911343870657674</v>
      </c>
      <c r="K154" s="1">
        <v>0.34911343870657674</v>
      </c>
      <c r="L154" s="1">
        <v>0.34911343870657674</v>
      </c>
      <c r="M154" s="1">
        <v>0.34911343870657674</v>
      </c>
      <c r="N154" s="1">
        <v>0.34911343870657674</v>
      </c>
      <c r="O154" s="1">
        <v>0.34911343870657674</v>
      </c>
      <c r="P154" s="1">
        <v>0.34911343870657674</v>
      </c>
      <c r="Q154" s="1">
        <v>0.34911343870657674</v>
      </c>
      <c r="R154" s="1">
        <v>0.34911343870657674</v>
      </c>
      <c r="S154" s="1">
        <v>0.34911343870657646</v>
      </c>
      <c r="T154" s="1">
        <v>0.34911343870657646</v>
      </c>
      <c r="U154" s="1">
        <v>0.34911343870657646</v>
      </c>
      <c r="V154" s="1">
        <v>0.34911343870657646</v>
      </c>
      <c r="W154" s="1">
        <v>0.34911343870657646</v>
      </c>
      <c r="X154" s="1">
        <v>0.34911343870657646</v>
      </c>
      <c r="Y154" s="1">
        <v>0.34911343870657646</v>
      </c>
      <c r="Z154" s="1">
        <v>0.34911343870657646</v>
      </c>
      <c r="AA154" s="1">
        <v>0.34911343870657646</v>
      </c>
      <c r="AB154" s="1">
        <v>0.34911343870657646</v>
      </c>
      <c r="AC154" s="1">
        <v>0.34911343870657646</v>
      </c>
      <c r="AD154" s="1">
        <v>0.34911343870657646</v>
      </c>
      <c r="AE154" s="1">
        <v>0.34911343870657646</v>
      </c>
      <c r="AF154" s="1">
        <v>0.34911343870657646</v>
      </c>
      <c r="AG154" s="1">
        <v>0.34911343870657646</v>
      </c>
      <c r="AH154" s="1">
        <v>0.34911343870657646</v>
      </c>
      <c r="AI154" s="1">
        <v>0.34911343870657646</v>
      </c>
      <c r="AJ154" s="1">
        <v>0.34911343870657646</v>
      </c>
      <c r="AK154" s="1">
        <v>0.34911343870657646</v>
      </c>
      <c r="AL154" s="1">
        <v>0.34911343870657646</v>
      </c>
      <c r="AM154" s="1">
        <v>0.34911343870657674</v>
      </c>
      <c r="AN154" s="1">
        <v>0.34911343870657646</v>
      </c>
      <c r="AO154" s="1">
        <v>0.34911343870657674</v>
      </c>
      <c r="AP154" s="1">
        <v>0.34911343870657674</v>
      </c>
      <c r="AQ154" s="1">
        <v>0.34911343870657674</v>
      </c>
      <c r="AR154" s="1">
        <v>0.34911343870657674</v>
      </c>
      <c r="AS154" s="1">
        <v>0.34911343870657674</v>
      </c>
      <c r="AT154" s="1">
        <v>0.34911343870657674</v>
      </c>
      <c r="AU154" s="1">
        <v>0.41081615279235695</v>
      </c>
      <c r="AV154" s="1">
        <v>0.48342427613323979</v>
      </c>
      <c r="AW154" s="1">
        <v>0.5688652434099104</v>
      </c>
      <c r="AX154" s="1">
        <v>0.66940714634410481</v>
      </c>
      <c r="AY154" s="1">
        <v>0.78771894181916746</v>
      </c>
      <c r="AZ154" s="1">
        <v>0.78771894181916746</v>
      </c>
      <c r="BA154" s="1">
        <v>0.78771894181916746</v>
      </c>
      <c r="BB154" s="1">
        <v>0.78771894181916746</v>
      </c>
      <c r="BC154" s="1">
        <v>0.7877189418191668</v>
      </c>
      <c r="BD154" s="1">
        <v>0.7877189418191668</v>
      </c>
      <c r="BE154" s="1">
        <v>0.78771894181916746</v>
      </c>
      <c r="BF154" s="1">
        <v>0.78771894181916746</v>
      </c>
      <c r="BG154" s="1">
        <v>0.7877189418191668</v>
      </c>
      <c r="BH154" s="1">
        <v>0.7877189418191668</v>
      </c>
      <c r="BI154" s="1">
        <v>0.7877189418191668</v>
      </c>
      <c r="BJ154" s="1">
        <v>0.7877189418191668</v>
      </c>
      <c r="BK154" s="1">
        <v>0.7877189418191668</v>
      </c>
      <c r="BL154" s="1">
        <v>0.7877189418191668</v>
      </c>
      <c r="BM154" s="1">
        <v>0.7877189418191668</v>
      </c>
      <c r="BN154" s="1">
        <v>0.7877189418191668</v>
      </c>
      <c r="BO154" s="1">
        <v>0.7877189418191668</v>
      </c>
      <c r="BP154" s="1">
        <v>0.7877189418191668</v>
      </c>
      <c r="BR154" s="36" t="s">
        <v>268</v>
      </c>
    </row>
    <row r="155" spans="2:70" x14ac:dyDescent="0.3">
      <c r="B155" s="31" t="s">
        <v>124</v>
      </c>
      <c r="C155" s="1">
        <v>0.34911343870657674</v>
      </c>
      <c r="D155" s="1">
        <v>0.34911343870657674</v>
      </c>
      <c r="E155" s="1">
        <v>0.34911343870657674</v>
      </c>
      <c r="F155" s="1">
        <v>0.34911343870657674</v>
      </c>
      <c r="G155" s="1">
        <v>0.34911343870657674</v>
      </c>
      <c r="H155" s="1">
        <v>0.34911343870657674</v>
      </c>
      <c r="I155" s="1">
        <v>0.34911343870657674</v>
      </c>
      <c r="J155" s="1">
        <v>0.34911343870657674</v>
      </c>
      <c r="K155" s="1">
        <v>0.34911343870657674</v>
      </c>
      <c r="L155" s="1">
        <v>0.34911343870657674</v>
      </c>
      <c r="M155" s="1">
        <v>0.34911343870657674</v>
      </c>
      <c r="N155" s="1">
        <v>0.34911343870657674</v>
      </c>
      <c r="O155" s="1">
        <v>0.34911343870657674</v>
      </c>
      <c r="P155" s="1">
        <v>0.34911343870657674</v>
      </c>
      <c r="Q155" s="1">
        <v>0.34911343870657674</v>
      </c>
      <c r="R155" s="1">
        <v>0.34911343870657674</v>
      </c>
      <c r="S155" s="1">
        <v>0.34911343870657646</v>
      </c>
      <c r="T155" s="1">
        <v>0.34911343870657646</v>
      </c>
      <c r="U155" s="1">
        <v>0.34911343870657646</v>
      </c>
      <c r="V155" s="1">
        <v>0.34911343870657646</v>
      </c>
      <c r="W155" s="1">
        <v>0.34911343870657646</v>
      </c>
      <c r="X155" s="1">
        <v>0.34911343870657646</v>
      </c>
      <c r="Y155" s="1">
        <v>0.34911343870657646</v>
      </c>
      <c r="Z155" s="1">
        <v>0.34911343870657646</v>
      </c>
      <c r="AA155" s="1">
        <v>0.34911343870657646</v>
      </c>
      <c r="AB155" s="1">
        <v>0.34911343870657646</v>
      </c>
      <c r="AC155" s="1">
        <v>0.34911343870657646</v>
      </c>
      <c r="AD155" s="1">
        <v>0.34911343870657646</v>
      </c>
      <c r="AE155" s="1">
        <v>0.34911343870657646</v>
      </c>
      <c r="AF155" s="1">
        <v>0.34911343870657646</v>
      </c>
      <c r="AG155" s="1">
        <v>0.34911343870657646</v>
      </c>
      <c r="AH155" s="1">
        <v>0.34911343870657646</v>
      </c>
      <c r="AI155" s="1">
        <v>0.34911343870657646</v>
      </c>
      <c r="AJ155" s="1">
        <v>0.34911343870657646</v>
      </c>
      <c r="AK155" s="1">
        <v>0.34911343870657646</v>
      </c>
      <c r="AL155" s="1">
        <v>0.34911343870657646</v>
      </c>
      <c r="AM155" s="1">
        <v>0.34911343870657674</v>
      </c>
      <c r="AN155" s="1">
        <v>0.34911343870657646</v>
      </c>
      <c r="AO155" s="1">
        <v>0.34911343870657674</v>
      </c>
      <c r="AP155" s="1">
        <v>0.34911343870657674</v>
      </c>
      <c r="AQ155" s="1">
        <v>0.34911343870657674</v>
      </c>
      <c r="AR155" s="1">
        <v>0.34911343870657674</v>
      </c>
      <c r="AS155" s="1">
        <v>0.34911343870657674</v>
      </c>
      <c r="AT155" s="1">
        <v>0.34911343870657674</v>
      </c>
      <c r="AU155" s="1">
        <v>0.41081615279235695</v>
      </c>
      <c r="AV155" s="1">
        <v>0.48342427613323979</v>
      </c>
      <c r="AW155" s="1">
        <v>0.5688652434099104</v>
      </c>
      <c r="AX155" s="1">
        <v>0.66940714634410481</v>
      </c>
      <c r="AY155" s="1">
        <v>0.78771894181916746</v>
      </c>
      <c r="AZ155" s="1">
        <v>0.78771894181916746</v>
      </c>
      <c r="BA155" s="1">
        <v>0.78771894181916746</v>
      </c>
      <c r="BB155" s="1">
        <v>0.78771894181916746</v>
      </c>
      <c r="BC155" s="1">
        <v>0.7877189418191668</v>
      </c>
      <c r="BD155" s="1">
        <v>0.7877189418191668</v>
      </c>
      <c r="BE155" s="1">
        <v>0.78771894181916746</v>
      </c>
      <c r="BF155" s="1">
        <v>0.78771894181916746</v>
      </c>
      <c r="BG155" s="1">
        <v>0.7877189418191668</v>
      </c>
      <c r="BH155" s="1">
        <v>0.7877189418191668</v>
      </c>
      <c r="BI155" s="1">
        <v>0.7877189418191668</v>
      </c>
      <c r="BJ155" s="1">
        <v>0.7877189418191668</v>
      </c>
      <c r="BK155" s="1">
        <v>0.7877189418191668</v>
      </c>
      <c r="BL155" s="1">
        <v>0.7877189418191668</v>
      </c>
      <c r="BM155" s="1">
        <v>0.7877189418191668</v>
      </c>
      <c r="BN155" s="1">
        <v>0.7877189418191668</v>
      </c>
      <c r="BO155" s="1">
        <v>0.7877189418191668</v>
      </c>
      <c r="BP155" s="1">
        <v>0.7877189418191668</v>
      </c>
      <c r="BR155" s="36" t="s">
        <v>269</v>
      </c>
    </row>
    <row r="156" spans="2:70" x14ac:dyDescent="0.3">
      <c r="B156" s="31" t="s">
        <v>125</v>
      </c>
      <c r="C156" s="1">
        <v>0.34911343870657674</v>
      </c>
      <c r="D156" s="1">
        <v>0.34911343870657674</v>
      </c>
      <c r="E156" s="1">
        <v>0.34911343870657674</v>
      </c>
      <c r="F156" s="1">
        <v>0.34911343870657674</v>
      </c>
      <c r="G156" s="1">
        <v>0.34911343870657674</v>
      </c>
      <c r="H156" s="1">
        <v>0.34911343870657674</v>
      </c>
      <c r="I156" s="1">
        <v>0.34911343870657674</v>
      </c>
      <c r="J156" s="1">
        <v>0.34911343870657674</v>
      </c>
      <c r="K156" s="1">
        <v>0.34911343870657674</v>
      </c>
      <c r="L156" s="1">
        <v>0.34911343870657674</v>
      </c>
      <c r="M156" s="1">
        <v>0.34911343870657674</v>
      </c>
      <c r="N156" s="1">
        <v>0.34911343870657674</v>
      </c>
      <c r="O156" s="1">
        <v>0.34911343870657674</v>
      </c>
      <c r="P156" s="1">
        <v>0.34911343870657674</v>
      </c>
      <c r="Q156" s="1">
        <v>0.34911343870657674</v>
      </c>
      <c r="R156" s="1">
        <v>0.34911343870657674</v>
      </c>
      <c r="S156" s="1">
        <v>0.34911343870657646</v>
      </c>
      <c r="T156" s="1">
        <v>0.34911343870657646</v>
      </c>
      <c r="U156" s="1">
        <v>0.34911343870657646</v>
      </c>
      <c r="V156" s="1">
        <v>0.34911343870657646</v>
      </c>
      <c r="W156" s="1">
        <v>0.34911343870657646</v>
      </c>
      <c r="X156" s="1">
        <v>0.34911343870657646</v>
      </c>
      <c r="Y156" s="1">
        <v>0.34911343870657646</v>
      </c>
      <c r="Z156" s="1">
        <v>0.34911343870657646</v>
      </c>
      <c r="AA156" s="1">
        <v>0.34911343870657646</v>
      </c>
      <c r="AB156" s="1">
        <v>0.34911343870657646</v>
      </c>
      <c r="AC156" s="1">
        <v>0.34911343870657646</v>
      </c>
      <c r="AD156" s="1">
        <v>0.34911343870657646</v>
      </c>
      <c r="AE156" s="1">
        <v>0.34911343870657646</v>
      </c>
      <c r="AF156" s="1">
        <v>0.34911343870657646</v>
      </c>
      <c r="AG156" s="1">
        <v>0.34911343870657646</v>
      </c>
      <c r="AH156" s="1">
        <v>0.34911343870657646</v>
      </c>
      <c r="AI156" s="1">
        <v>0.34911343870657646</v>
      </c>
      <c r="AJ156" s="1">
        <v>0.34911343870657646</v>
      </c>
      <c r="AK156" s="1">
        <v>0.34911343870657646</v>
      </c>
      <c r="AL156" s="1">
        <v>0.34911343870657646</v>
      </c>
      <c r="AM156" s="1">
        <v>0.34911343870657674</v>
      </c>
      <c r="AN156" s="1">
        <v>0.34911343870657646</v>
      </c>
      <c r="AO156" s="1">
        <v>0.34911343870657674</v>
      </c>
      <c r="AP156" s="1">
        <v>0.34911343870657674</v>
      </c>
      <c r="AQ156" s="1">
        <v>0.34911343870657674</v>
      </c>
      <c r="AR156" s="1">
        <v>0.34911343870657674</v>
      </c>
      <c r="AS156" s="1">
        <v>0.34911343870657674</v>
      </c>
      <c r="AT156" s="1">
        <v>0.34911343870657674</v>
      </c>
      <c r="AU156" s="1">
        <v>0.41081615279235695</v>
      </c>
      <c r="AV156" s="1">
        <v>0.48342427613323979</v>
      </c>
      <c r="AW156" s="1">
        <v>0.5688652434099104</v>
      </c>
      <c r="AX156" s="1">
        <v>0.66940714634410481</v>
      </c>
      <c r="AY156" s="1">
        <v>0.78771894181916746</v>
      </c>
      <c r="AZ156" s="1">
        <v>0.78771894181916746</v>
      </c>
      <c r="BA156" s="1">
        <v>0.78771894181916746</v>
      </c>
      <c r="BB156" s="1">
        <v>0.78771894181916746</v>
      </c>
      <c r="BC156" s="1">
        <v>0.7877189418191668</v>
      </c>
      <c r="BD156" s="1">
        <v>0.7877189418191668</v>
      </c>
      <c r="BE156" s="1">
        <v>0.78771894181916746</v>
      </c>
      <c r="BF156" s="1">
        <v>0.78771894181916746</v>
      </c>
      <c r="BG156" s="1">
        <v>0.7877189418191668</v>
      </c>
      <c r="BH156" s="1">
        <v>0.7877189418191668</v>
      </c>
      <c r="BI156" s="1">
        <v>0.7877189418191668</v>
      </c>
      <c r="BJ156" s="1">
        <v>0.7877189418191668</v>
      </c>
      <c r="BK156" s="1">
        <v>0.7877189418191668</v>
      </c>
      <c r="BL156" s="1">
        <v>0.7877189418191668</v>
      </c>
      <c r="BM156" s="1">
        <v>0.7877189418191668</v>
      </c>
      <c r="BN156" s="1">
        <v>0.7877189418191668</v>
      </c>
      <c r="BO156" s="1">
        <v>0.7877189418191668</v>
      </c>
      <c r="BP156" s="1">
        <v>0.7877189418191668</v>
      </c>
      <c r="BR156" s="36" t="s">
        <v>270</v>
      </c>
    </row>
    <row r="157" spans="2:70" x14ac:dyDescent="0.3">
      <c r="B157" s="31" t="s">
        <v>126</v>
      </c>
      <c r="C157" s="1">
        <v>0.34911343870657674</v>
      </c>
      <c r="D157" s="1">
        <v>0.34911343870657674</v>
      </c>
      <c r="E157" s="1">
        <v>0.34911343870657674</v>
      </c>
      <c r="F157" s="1">
        <v>0.34911343870657674</v>
      </c>
      <c r="G157" s="1">
        <v>0.34911343870657674</v>
      </c>
      <c r="H157" s="1">
        <v>0.34911343870657674</v>
      </c>
      <c r="I157" s="1">
        <v>0.34911343870657674</v>
      </c>
      <c r="J157" s="1">
        <v>0.34911343870657674</v>
      </c>
      <c r="K157" s="1">
        <v>0.34911343870657674</v>
      </c>
      <c r="L157" s="1">
        <v>0.34911343870657674</v>
      </c>
      <c r="M157" s="1">
        <v>0.34911343870657674</v>
      </c>
      <c r="N157" s="1">
        <v>0.34911343870657674</v>
      </c>
      <c r="O157" s="1">
        <v>0.34911343870657674</v>
      </c>
      <c r="P157" s="1">
        <v>0.34911343870657674</v>
      </c>
      <c r="Q157" s="1">
        <v>0.34911343870657674</v>
      </c>
      <c r="R157" s="1">
        <v>0.34911343870657674</v>
      </c>
      <c r="S157" s="1">
        <v>0.34911343870657646</v>
      </c>
      <c r="T157" s="1">
        <v>0.34911343870657646</v>
      </c>
      <c r="U157" s="1">
        <v>0.34911343870657646</v>
      </c>
      <c r="V157" s="1">
        <v>0.34911343870657646</v>
      </c>
      <c r="W157" s="1">
        <v>0.34911343870657646</v>
      </c>
      <c r="X157" s="1">
        <v>0.34911343870657646</v>
      </c>
      <c r="Y157" s="1">
        <v>0.34911343870657646</v>
      </c>
      <c r="Z157" s="1">
        <v>0.34911343870657646</v>
      </c>
      <c r="AA157" s="1">
        <v>0.34911343870657646</v>
      </c>
      <c r="AB157" s="1">
        <v>0.34911343870657646</v>
      </c>
      <c r="AC157" s="1">
        <v>0.34911343870657646</v>
      </c>
      <c r="AD157" s="1">
        <v>0.34911343870657646</v>
      </c>
      <c r="AE157" s="1">
        <v>0.34911343870657646</v>
      </c>
      <c r="AF157" s="1">
        <v>0.34911343870657646</v>
      </c>
      <c r="AG157" s="1">
        <v>0.34911343870657646</v>
      </c>
      <c r="AH157" s="1">
        <v>0.34911343870657646</v>
      </c>
      <c r="AI157" s="1">
        <v>0.34911343870657646</v>
      </c>
      <c r="AJ157" s="1">
        <v>0.34911343870657646</v>
      </c>
      <c r="AK157" s="1">
        <v>0.34911343870657646</v>
      </c>
      <c r="AL157" s="1">
        <v>0.34911343870657646</v>
      </c>
      <c r="AM157" s="1">
        <v>0.34911343870657674</v>
      </c>
      <c r="AN157" s="1">
        <v>0.34911343870657646</v>
      </c>
      <c r="AO157" s="1">
        <v>0.34911343870657674</v>
      </c>
      <c r="AP157" s="1">
        <v>0.34911343870657674</v>
      </c>
      <c r="AQ157" s="1">
        <v>0.34911343870657674</v>
      </c>
      <c r="AR157" s="1">
        <v>0.34911343870657674</v>
      </c>
      <c r="AS157" s="1">
        <v>0.34911343870657674</v>
      </c>
      <c r="AT157" s="1">
        <v>0.34911343870657674</v>
      </c>
      <c r="AU157" s="1">
        <v>0.41081615279235695</v>
      </c>
      <c r="AV157" s="1">
        <v>0.48342427613323979</v>
      </c>
      <c r="AW157" s="1">
        <v>0.5688652434099104</v>
      </c>
      <c r="AX157" s="1">
        <v>0.66940714634410481</v>
      </c>
      <c r="AY157" s="1">
        <v>0.78771894181916746</v>
      </c>
      <c r="AZ157" s="1">
        <v>0.78771894181916746</v>
      </c>
      <c r="BA157" s="1">
        <v>0.78771894181916746</v>
      </c>
      <c r="BB157" s="1">
        <v>0.78771894181916746</v>
      </c>
      <c r="BC157" s="1">
        <v>0.7877189418191668</v>
      </c>
      <c r="BD157" s="1">
        <v>0.7877189418191668</v>
      </c>
      <c r="BE157" s="1">
        <v>0.78771894181916746</v>
      </c>
      <c r="BF157" s="1">
        <v>0.78771894181916746</v>
      </c>
      <c r="BG157" s="1">
        <v>0.7877189418191668</v>
      </c>
      <c r="BH157" s="1">
        <v>0.7877189418191668</v>
      </c>
      <c r="BI157" s="1">
        <v>0.7877189418191668</v>
      </c>
      <c r="BJ157" s="1">
        <v>0.7877189418191668</v>
      </c>
      <c r="BK157" s="1">
        <v>0.7877189418191668</v>
      </c>
      <c r="BL157" s="1">
        <v>0.7877189418191668</v>
      </c>
      <c r="BM157" s="1">
        <v>0.7877189418191668</v>
      </c>
      <c r="BN157" s="1">
        <v>0.7877189418191668</v>
      </c>
      <c r="BO157" s="1">
        <v>0.7877189418191668</v>
      </c>
      <c r="BP157" s="1">
        <v>0.7877189418191668</v>
      </c>
      <c r="BR157" s="36" t="s">
        <v>271</v>
      </c>
    </row>
    <row r="158" spans="2:70" x14ac:dyDescent="0.3">
      <c r="B158" s="31" t="s">
        <v>127</v>
      </c>
      <c r="C158" s="1">
        <v>0.34911343870657674</v>
      </c>
      <c r="D158" s="1">
        <v>0.34911343870657674</v>
      </c>
      <c r="E158" s="1">
        <v>0.34911343870657674</v>
      </c>
      <c r="F158" s="1">
        <v>0.34911343870657674</v>
      </c>
      <c r="G158" s="1">
        <v>0.34911343870657674</v>
      </c>
      <c r="H158" s="1">
        <v>0.34911343870657674</v>
      </c>
      <c r="I158" s="1">
        <v>0.34911343870657674</v>
      </c>
      <c r="J158" s="1">
        <v>0.34911343870657674</v>
      </c>
      <c r="K158" s="1">
        <v>0.34911343870657674</v>
      </c>
      <c r="L158" s="1">
        <v>0.34911343870657674</v>
      </c>
      <c r="M158" s="1">
        <v>0.34911343870657674</v>
      </c>
      <c r="N158" s="1">
        <v>0.34911343870657674</v>
      </c>
      <c r="O158" s="1">
        <v>0.34911343870657674</v>
      </c>
      <c r="P158" s="1">
        <v>0.34911343870657674</v>
      </c>
      <c r="Q158" s="1">
        <v>0.34911343870657674</v>
      </c>
      <c r="R158" s="1">
        <v>0.34911343870657674</v>
      </c>
      <c r="S158" s="1">
        <v>0.34911343870657646</v>
      </c>
      <c r="T158" s="1">
        <v>0.34911343870657646</v>
      </c>
      <c r="U158" s="1">
        <v>0.34911343870657646</v>
      </c>
      <c r="V158" s="1">
        <v>0.34911343870657646</v>
      </c>
      <c r="W158" s="1">
        <v>0.34911343870657646</v>
      </c>
      <c r="X158" s="1">
        <v>0.34911343870657646</v>
      </c>
      <c r="Y158" s="1">
        <v>0.34911343870657646</v>
      </c>
      <c r="Z158" s="1">
        <v>0.34911343870657646</v>
      </c>
      <c r="AA158" s="1">
        <v>0.34911343870657646</v>
      </c>
      <c r="AB158" s="1">
        <v>0.34911343870657646</v>
      </c>
      <c r="AC158" s="1">
        <v>0.34911343870657646</v>
      </c>
      <c r="AD158" s="1">
        <v>0.34911343870657646</v>
      </c>
      <c r="AE158" s="1">
        <v>0.34911343870657646</v>
      </c>
      <c r="AF158" s="1">
        <v>0.34911343870657646</v>
      </c>
      <c r="AG158" s="1">
        <v>0.34911343870657646</v>
      </c>
      <c r="AH158" s="1">
        <v>0.34911343870657646</v>
      </c>
      <c r="AI158" s="1">
        <v>0.34911343870657646</v>
      </c>
      <c r="AJ158" s="1">
        <v>0.34911343870657646</v>
      </c>
      <c r="AK158" s="1">
        <v>0.34911343870657646</v>
      </c>
      <c r="AL158" s="1">
        <v>0.34911343870657646</v>
      </c>
      <c r="AM158" s="1">
        <v>0.34911343870657674</v>
      </c>
      <c r="AN158" s="1">
        <v>0.34911343870657646</v>
      </c>
      <c r="AO158" s="1">
        <v>0.34911343870657674</v>
      </c>
      <c r="AP158" s="1">
        <v>0.34911343870657674</v>
      </c>
      <c r="AQ158" s="1">
        <v>0.34911343870657674</v>
      </c>
      <c r="AR158" s="1">
        <v>0.34911343870657674</v>
      </c>
      <c r="AS158" s="1">
        <v>0.34911343870657674</v>
      </c>
      <c r="AT158" s="1">
        <v>0.34911343870657674</v>
      </c>
      <c r="AU158" s="1">
        <v>0.41081615279235695</v>
      </c>
      <c r="AV158" s="1">
        <v>0.48342427613323979</v>
      </c>
      <c r="AW158" s="1">
        <v>0.5688652434099104</v>
      </c>
      <c r="AX158" s="1">
        <v>0.66940714634410481</v>
      </c>
      <c r="AY158" s="1">
        <v>0.78771894181916746</v>
      </c>
      <c r="AZ158" s="1">
        <v>0.78771894181916746</v>
      </c>
      <c r="BA158" s="1">
        <v>0.78771894181916746</v>
      </c>
      <c r="BB158" s="1">
        <v>0.78771894181916746</v>
      </c>
      <c r="BC158" s="1">
        <v>0.7877189418191668</v>
      </c>
      <c r="BD158" s="1">
        <v>0.7877189418191668</v>
      </c>
      <c r="BE158" s="1">
        <v>0.78771894181916746</v>
      </c>
      <c r="BF158" s="1">
        <v>0.78771894181916746</v>
      </c>
      <c r="BG158" s="1">
        <v>0.7877189418191668</v>
      </c>
      <c r="BH158" s="1">
        <v>0.7877189418191668</v>
      </c>
      <c r="BI158" s="1">
        <v>0.7877189418191668</v>
      </c>
      <c r="BJ158" s="1">
        <v>0.7877189418191668</v>
      </c>
      <c r="BK158" s="1">
        <v>0.7877189418191668</v>
      </c>
      <c r="BL158" s="1">
        <v>0.7877189418191668</v>
      </c>
      <c r="BM158" s="1">
        <v>0.7877189418191668</v>
      </c>
      <c r="BN158" s="1">
        <v>0.7877189418191668</v>
      </c>
      <c r="BO158" s="1">
        <v>0.7877189418191668</v>
      </c>
      <c r="BP158" s="1">
        <v>0.7877189418191668</v>
      </c>
      <c r="BR158" s="36" t="s">
        <v>272</v>
      </c>
    </row>
    <row r="159" spans="2:70" x14ac:dyDescent="0.3">
      <c r="B159" s="31" t="s">
        <v>128</v>
      </c>
      <c r="C159" s="1">
        <v>0.34911343870657674</v>
      </c>
      <c r="D159" s="1">
        <v>0.34911343870657674</v>
      </c>
      <c r="E159" s="1">
        <v>0.34911343870657674</v>
      </c>
      <c r="F159" s="1">
        <v>0.34911343870657674</v>
      </c>
      <c r="G159" s="1">
        <v>0.34911343870657674</v>
      </c>
      <c r="H159" s="1">
        <v>0.34911343870657674</v>
      </c>
      <c r="I159" s="1">
        <v>0.34911343870657674</v>
      </c>
      <c r="J159" s="1">
        <v>0.34911343870657674</v>
      </c>
      <c r="K159" s="1">
        <v>0.34911343870657674</v>
      </c>
      <c r="L159" s="1">
        <v>0.34911343870657674</v>
      </c>
      <c r="M159" s="1">
        <v>0.34911343870657674</v>
      </c>
      <c r="N159" s="1">
        <v>0.34911343870657674</v>
      </c>
      <c r="O159" s="1">
        <v>0.34911343870657674</v>
      </c>
      <c r="P159" s="1">
        <v>0.34911343870657674</v>
      </c>
      <c r="Q159" s="1">
        <v>0.34911343870657674</v>
      </c>
      <c r="R159" s="1">
        <v>0.34911343870657674</v>
      </c>
      <c r="S159" s="1">
        <v>0.34911343870657646</v>
      </c>
      <c r="T159" s="1">
        <v>0.34911343870657646</v>
      </c>
      <c r="U159" s="1">
        <v>0.34911343870657646</v>
      </c>
      <c r="V159" s="1">
        <v>0.34911343870657646</v>
      </c>
      <c r="W159" s="1">
        <v>0.34911343870657646</v>
      </c>
      <c r="X159" s="1">
        <v>0.34911343870657646</v>
      </c>
      <c r="Y159" s="1">
        <v>0.34911343870657646</v>
      </c>
      <c r="Z159" s="1">
        <v>0.34911343870657646</v>
      </c>
      <c r="AA159" s="1">
        <v>0.34911343870657646</v>
      </c>
      <c r="AB159" s="1">
        <v>0.34911343870657646</v>
      </c>
      <c r="AC159" s="1">
        <v>0.34911343870657646</v>
      </c>
      <c r="AD159" s="1">
        <v>0.34911343870657646</v>
      </c>
      <c r="AE159" s="1">
        <v>0.34911343870657646</v>
      </c>
      <c r="AF159" s="1">
        <v>0.34911343870657646</v>
      </c>
      <c r="AG159" s="1">
        <v>0.34911343870657646</v>
      </c>
      <c r="AH159" s="1">
        <v>0.34911343870657646</v>
      </c>
      <c r="AI159" s="1">
        <v>0.34911343870657646</v>
      </c>
      <c r="AJ159" s="1">
        <v>0.34911343870657646</v>
      </c>
      <c r="AK159" s="1">
        <v>0.34911343870657646</v>
      </c>
      <c r="AL159" s="1">
        <v>0.34911343870657646</v>
      </c>
      <c r="AM159" s="1">
        <v>0.34911343870657674</v>
      </c>
      <c r="AN159" s="1">
        <v>0.34911343870657646</v>
      </c>
      <c r="AO159" s="1">
        <v>0.34911343870657674</v>
      </c>
      <c r="AP159" s="1">
        <v>0.34911343870657674</v>
      </c>
      <c r="AQ159" s="1">
        <v>0.34911343870657674</v>
      </c>
      <c r="AR159" s="1">
        <v>0.34911343870657674</v>
      </c>
      <c r="AS159" s="1">
        <v>0.34911343870657674</v>
      </c>
      <c r="AT159" s="1">
        <v>0.34911343870657674</v>
      </c>
      <c r="AU159" s="1">
        <v>0.41081615279235695</v>
      </c>
      <c r="AV159" s="1">
        <v>0.48342427613323979</v>
      </c>
      <c r="AW159" s="1">
        <v>0.5688652434099104</v>
      </c>
      <c r="AX159" s="1">
        <v>0.66940714634410481</v>
      </c>
      <c r="AY159" s="1">
        <v>0.78771894181916746</v>
      </c>
      <c r="AZ159" s="1">
        <v>0.78771894181916746</v>
      </c>
      <c r="BA159" s="1">
        <v>0.78771894181916746</v>
      </c>
      <c r="BB159" s="1">
        <v>0.78771894181916746</v>
      </c>
      <c r="BC159" s="1">
        <v>0.7877189418191668</v>
      </c>
      <c r="BD159" s="1">
        <v>0.7877189418191668</v>
      </c>
      <c r="BE159" s="1">
        <v>0.78771894181916746</v>
      </c>
      <c r="BF159" s="1">
        <v>0.78771894181916746</v>
      </c>
      <c r="BG159" s="1">
        <v>0.7877189418191668</v>
      </c>
      <c r="BH159" s="1">
        <v>0.7877189418191668</v>
      </c>
      <c r="BI159" s="1">
        <v>0.7877189418191668</v>
      </c>
      <c r="BJ159" s="1">
        <v>0.7877189418191668</v>
      </c>
      <c r="BK159" s="1">
        <v>0.7877189418191668</v>
      </c>
      <c r="BL159" s="1">
        <v>0.7877189418191668</v>
      </c>
      <c r="BM159" s="1">
        <v>0.7877189418191668</v>
      </c>
      <c r="BN159" s="1">
        <v>0.7877189418191668</v>
      </c>
      <c r="BO159" s="1">
        <v>0.7877189418191668</v>
      </c>
      <c r="BP159" s="1">
        <v>0.7877189418191668</v>
      </c>
      <c r="BR159" s="36" t="s">
        <v>273</v>
      </c>
    </row>
    <row r="160" spans="2:70" x14ac:dyDescent="0.3">
      <c r="B160" s="31" t="s">
        <v>129</v>
      </c>
      <c r="C160" s="1">
        <v>0.34911343870657674</v>
      </c>
      <c r="D160" s="1">
        <v>0.34911343870657674</v>
      </c>
      <c r="E160" s="1">
        <v>0.34911343870657674</v>
      </c>
      <c r="F160" s="1">
        <v>0.34911343870657674</v>
      </c>
      <c r="G160" s="1">
        <v>0.34911343870657674</v>
      </c>
      <c r="H160" s="1">
        <v>0.34911343870657674</v>
      </c>
      <c r="I160" s="1">
        <v>0.34911343870657674</v>
      </c>
      <c r="J160" s="1">
        <v>0.34911343870657674</v>
      </c>
      <c r="K160" s="1">
        <v>0.34911343870657674</v>
      </c>
      <c r="L160" s="1">
        <v>0.34911343870657674</v>
      </c>
      <c r="M160" s="1">
        <v>0.34911343870657674</v>
      </c>
      <c r="N160" s="1">
        <v>0.34911343870657674</v>
      </c>
      <c r="O160" s="1">
        <v>0.34911343870657674</v>
      </c>
      <c r="P160" s="1">
        <v>0.34911343870657674</v>
      </c>
      <c r="Q160" s="1">
        <v>0.34911343870657674</v>
      </c>
      <c r="R160" s="1">
        <v>0.34911343870657674</v>
      </c>
      <c r="S160" s="1">
        <v>0.34911343870657646</v>
      </c>
      <c r="T160" s="1">
        <v>0.34911343870657646</v>
      </c>
      <c r="U160" s="1">
        <v>0.34911343870657646</v>
      </c>
      <c r="V160" s="1">
        <v>0.34911343870657646</v>
      </c>
      <c r="W160" s="1">
        <v>0.34911343870657646</v>
      </c>
      <c r="X160" s="1">
        <v>0.34911343870657646</v>
      </c>
      <c r="Y160" s="1">
        <v>0.34911343870657646</v>
      </c>
      <c r="Z160" s="1">
        <v>0.34911343870657646</v>
      </c>
      <c r="AA160" s="1">
        <v>0.34911343870657646</v>
      </c>
      <c r="AB160" s="1">
        <v>0.34911343870657646</v>
      </c>
      <c r="AC160" s="1">
        <v>0.34911343870657646</v>
      </c>
      <c r="AD160" s="1">
        <v>0.34911343870657646</v>
      </c>
      <c r="AE160" s="1">
        <v>0.34911343870657646</v>
      </c>
      <c r="AF160" s="1">
        <v>0.34911343870657646</v>
      </c>
      <c r="AG160" s="1">
        <v>0.34911343870657646</v>
      </c>
      <c r="AH160" s="1">
        <v>0.34911343870657646</v>
      </c>
      <c r="AI160" s="1">
        <v>0.34911343870657646</v>
      </c>
      <c r="AJ160" s="1">
        <v>0.34911343870657646</v>
      </c>
      <c r="AK160" s="1">
        <v>0.34911343870657646</v>
      </c>
      <c r="AL160" s="1">
        <v>0.34911343870657646</v>
      </c>
      <c r="AM160" s="1">
        <v>0.34911343870657674</v>
      </c>
      <c r="AN160" s="1">
        <v>0.34911343870657646</v>
      </c>
      <c r="AO160" s="1">
        <v>0.34911343870657674</v>
      </c>
      <c r="AP160" s="1">
        <v>0.34911343870657674</v>
      </c>
      <c r="AQ160" s="1">
        <v>0.34911343870657674</v>
      </c>
      <c r="AR160" s="1">
        <v>0.34911343870657674</v>
      </c>
      <c r="AS160" s="1">
        <v>0.34911343870657674</v>
      </c>
      <c r="AT160" s="1">
        <v>0.34911343870657674</v>
      </c>
      <c r="AU160" s="1">
        <v>0.41081615279235695</v>
      </c>
      <c r="AV160" s="1">
        <v>0.48342427613323979</v>
      </c>
      <c r="AW160" s="1">
        <v>0.5688652434099104</v>
      </c>
      <c r="AX160" s="1">
        <v>0.66940714634410481</v>
      </c>
      <c r="AY160" s="1">
        <v>0.78771894181916746</v>
      </c>
      <c r="AZ160" s="1">
        <v>0.78771894181916746</v>
      </c>
      <c r="BA160" s="1">
        <v>0.78771894181916746</v>
      </c>
      <c r="BB160" s="1">
        <v>0.78771894181916746</v>
      </c>
      <c r="BC160" s="1">
        <v>0.7877189418191668</v>
      </c>
      <c r="BD160" s="1">
        <v>0.7877189418191668</v>
      </c>
      <c r="BE160" s="1">
        <v>0.78771894181916746</v>
      </c>
      <c r="BF160" s="1">
        <v>0.78771894181916746</v>
      </c>
      <c r="BG160" s="1">
        <v>0.7877189418191668</v>
      </c>
      <c r="BH160" s="1">
        <v>0.7877189418191668</v>
      </c>
      <c r="BI160" s="1">
        <v>0.7877189418191668</v>
      </c>
      <c r="BJ160" s="1">
        <v>0.7877189418191668</v>
      </c>
      <c r="BK160" s="1">
        <v>0.7877189418191668</v>
      </c>
      <c r="BL160" s="1">
        <v>0.7877189418191668</v>
      </c>
      <c r="BM160" s="1">
        <v>0.7877189418191668</v>
      </c>
      <c r="BN160" s="1">
        <v>0.7877189418191668</v>
      </c>
      <c r="BO160" s="1">
        <v>0.7877189418191668</v>
      </c>
      <c r="BP160" s="1">
        <v>0.7877189418191668</v>
      </c>
      <c r="BR160" s="36" t="s">
        <v>274</v>
      </c>
    </row>
    <row r="161" spans="2:70" x14ac:dyDescent="0.3">
      <c r="B161" s="31" t="s">
        <v>130</v>
      </c>
      <c r="C161" s="1">
        <v>0.34911343870657674</v>
      </c>
      <c r="D161" s="1">
        <v>0.34911343870657674</v>
      </c>
      <c r="E161" s="1">
        <v>0.34911343870657674</v>
      </c>
      <c r="F161" s="1">
        <v>0.34911343870657674</v>
      </c>
      <c r="G161" s="1">
        <v>0.34911343870657674</v>
      </c>
      <c r="H161" s="1">
        <v>0.34911343870657674</v>
      </c>
      <c r="I161" s="1">
        <v>0.34911343870657674</v>
      </c>
      <c r="J161" s="1">
        <v>0.34911343870657674</v>
      </c>
      <c r="K161" s="1">
        <v>0.34911343870657674</v>
      </c>
      <c r="L161" s="1">
        <v>0.34911343870657674</v>
      </c>
      <c r="M161" s="1">
        <v>0.34911343870657674</v>
      </c>
      <c r="N161" s="1">
        <v>0.34911343870657674</v>
      </c>
      <c r="O161" s="1">
        <v>0.34911343870657674</v>
      </c>
      <c r="P161" s="1">
        <v>0.34911343870657674</v>
      </c>
      <c r="Q161" s="1">
        <v>0.34911343870657674</v>
      </c>
      <c r="R161" s="1">
        <v>0.34911343870657674</v>
      </c>
      <c r="S161" s="1">
        <v>0.34911343870657646</v>
      </c>
      <c r="T161" s="1">
        <v>0.34911343870657646</v>
      </c>
      <c r="U161" s="1">
        <v>0.34911343870657646</v>
      </c>
      <c r="V161" s="1">
        <v>0.34911343870657646</v>
      </c>
      <c r="W161" s="1">
        <v>0.34911343870657646</v>
      </c>
      <c r="X161" s="1">
        <v>0.34911343870657646</v>
      </c>
      <c r="Y161" s="1">
        <v>0.34911343870657646</v>
      </c>
      <c r="Z161" s="1">
        <v>0.34911343870657646</v>
      </c>
      <c r="AA161" s="1">
        <v>0.34911343870657646</v>
      </c>
      <c r="AB161" s="1">
        <v>0.34911343870657646</v>
      </c>
      <c r="AC161" s="1">
        <v>0.34911343870657646</v>
      </c>
      <c r="AD161" s="1">
        <v>0.34911343870657646</v>
      </c>
      <c r="AE161" s="1">
        <v>0.34911343870657646</v>
      </c>
      <c r="AF161" s="1">
        <v>0.34911343870657646</v>
      </c>
      <c r="AG161" s="1">
        <v>0.34911343870657646</v>
      </c>
      <c r="AH161" s="1">
        <v>0.34911343870657646</v>
      </c>
      <c r="AI161" s="1">
        <v>0.34911343870657646</v>
      </c>
      <c r="AJ161" s="1">
        <v>0.34911343870657646</v>
      </c>
      <c r="AK161" s="1">
        <v>0.34911343870657646</v>
      </c>
      <c r="AL161" s="1">
        <v>0.34911343870657646</v>
      </c>
      <c r="AM161" s="1">
        <v>0.34911343870657674</v>
      </c>
      <c r="AN161" s="1">
        <v>0.34911343870657646</v>
      </c>
      <c r="AO161" s="1">
        <v>0.34911343870657674</v>
      </c>
      <c r="AP161" s="1">
        <v>0.34911343870657674</v>
      </c>
      <c r="AQ161" s="1">
        <v>0.34911343870657674</v>
      </c>
      <c r="AR161" s="1">
        <v>0.34911343870657674</v>
      </c>
      <c r="AS161" s="1">
        <v>0.34911343870657674</v>
      </c>
      <c r="AT161" s="1">
        <v>0.34911343870657674</v>
      </c>
      <c r="AU161" s="1">
        <v>0.41081615279235695</v>
      </c>
      <c r="AV161" s="1">
        <v>0.48342427613323979</v>
      </c>
      <c r="AW161" s="1">
        <v>0.5688652434099104</v>
      </c>
      <c r="AX161" s="1">
        <v>0.66940714634410481</v>
      </c>
      <c r="AY161" s="1">
        <v>0.78771894181916746</v>
      </c>
      <c r="AZ161" s="1">
        <v>0.78771894181916746</v>
      </c>
      <c r="BA161" s="1">
        <v>0.78771894181916746</v>
      </c>
      <c r="BB161" s="1">
        <v>0.78771894181916746</v>
      </c>
      <c r="BC161" s="1">
        <v>0.7877189418191668</v>
      </c>
      <c r="BD161" s="1">
        <v>0.7877189418191668</v>
      </c>
      <c r="BE161" s="1">
        <v>0.78771894181916746</v>
      </c>
      <c r="BF161" s="1">
        <v>0.78771894181916746</v>
      </c>
      <c r="BG161" s="1">
        <v>0.7877189418191668</v>
      </c>
      <c r="BH161" s="1">
        <v>0.7877189418191668</v>
      </c>
      <c r="BI161" s="1">
        <v>0.7877189418191668</v>
      </c>
      <c r="BJ161" s="1">
        <v>0.7877189418191668</v>
      </c>
      <c r="BK161" s="1">
        <v>0.7877189418191668</v>
      </c>
      <c r="BL161" s="1">
        <v>0.7877189418191668</v>
      </c>
      <c r="BM161" s="1">
        <v>0.7877189418191668</v>
      </c>
      <c r="BN161" s="1">
        <v>0.7877189418191668</v>
      </c>
      <c r="BO161" s="1">
        <v>0.7877189418191668</v>
      </c>
      <c r="BP161" s="1">
        <v>0.7877189418191668</v>
      </c>
      <c r="BR161" s="36" t="s">
        <v>275</v>
      </c>
    </row>
    <row r="162" spans="2:70" x14ac:dyDescent="0.3">
      <c r="B162" s="31" t="s">
        <v>131</v>
      </c>
      <c r="C162" s="1">
        <v>0.34911343870657674</v>
      </c>
      <c r="D162" s="1">
        <v>0.34911343870657674</v>
      </c>
      <c r="E162" s="1">
        <v>0.34911343870657674</v>
      </c>
      <c r="F162" s="1">
        <v>0.34911343870657674</v>
      </c>
      <c r="G162" s="1">
        <v>0.34911343870657674</v>
      </c>
      <c r="H162" s="1">
        <v>0.34911343870657674</v>
      </c>
      <c r="I162" s="1">
        <v>0.34911343870657674</v>
      </c>
      <c r="J162" s="1">
        <v>0.34911343870657674</v>
      </c>
      <c r="K162" s="1">
        <v>0.34911343870657674</v>
      </c>
      <c r="L162" s="1">
        <v>0.34911343870657674</v>
      </c>
      <c r="M162" s="1">
        <v>0.34911343870657674</v>
      </c>
      <c r="N162" s="1">
        <v>0.34911343870657674</v>
      </c>
      <c r="O162" s="1">
        <v>0.34911343870657674</v>
      </c>
      <c r="P162" s="1">
        <v>0.34911343870657674</v>
      </c>
      <c r="Q162" s="1">
        <v>0.34911343870657674</v>
      </c>
      <c r="R162" s="1">
        <v>0.34911343870657674</v>
      </c>
      <c r="S162" s="1">
        <v>0.34911343870657646</v>
      </c>
      <c r="T162" s="1">
        <v>0.34911343870657646</v>
      </c>
      <c r="U162" s="1">
        <v>0.34911343870657646</v>
      </c>
      <c r="V162" s="1">
        <v>0.34911343870657646</v>
      </c>
      <c r="W162" s="1">
        <v>0.34911343870657646</v>
      </c>
      <c r="X162" s="1">
        <v>0.34911343870657646</v>
      </c>
      <c r="Y162" s="1">
        <v>0.34911343870657646</v>
      </c>
      <c r="Z162" s="1">
        <v>0.34911343870657646</v>
      </c>
      <c r="AA162" s="1">
        <v>0.34911343870657646</v>
      </c>
      <c r="AB162" s="1">
        <v>0.34911343870657646</v>
      </c>
      <c r="AC162" s="1">
        <v>0.34911343870657646</v>
      </c>
      <c r="AD162" s="1">
        <v>0.34911343870657646</v>
      </c>
      <c r="AE162" s="1">
        <v>0.34911343870657646</v>
      </c>
      <c r="AF162" s="1">
        <v>0.34911343870657646</v>
      </c>
      <c r="AG162" s="1">
        <v>0.34911343870657646</v>
      </c>
      <c r="AH162" s="1">
        <v>0.34911343870657646</v>
      </c>
      <c r="AI162" s="1">
        <v>0.34911343870657646</v>
      </c>
      <c r="AJ162" s="1">
        <v>0.34911343870657646</v>
      </c>
      <c r="AK162" s="1">
        <v>0.34911343870657646</v>
      </c>
      <c r="AL162" s="1">
        <v>0.34911343870657646</v>
      </c>
      <c r="AM162" s="1">
        <v>0.34911343870657674</v>
      </c>
      <c r="AN162" s="1">
        <v>0.34911343870657646</v>
      </c>
      <c r="AO162" s="1">
        <v>0.34911343870657674</v>
      </c>
      <c r="AP162" s="1">
        <v>0.34911343870657674</v>
      </c>
      <c r="AQ162" s="1">
        <v>0.34911343870657674</v>
      </c>
      <c r="AR162" s="1">
        <v>0.34911343870657674</v>
      </c>
      <c r="AS162" s="1">
        <v>0.34911343870657674</v>
      </c>
      <c r="AT162" s="1">
        <v>0.34911343870657674</v>
      </c>
      <c r="AU162" s="1">
        <v>0.41081615279235695</v>
      </c>
      <c r="AV162" s="1">
        <v>0.48342427613323979</v>
      </c>
      <c r="AW162" s="1">
        <v>0.5688652434099104</v>
      </c>
      <c r="AX162" s="1">
        <v>0.66940714634410481</v>
      </c>
      <c r="AY162" s="1">
        <v>0.78771894181916746</v>
      </c>
      <c r="AZ162" s="1">
        <v>0.78771894181916746</v>
      </c>
      <c r="BA162" s="1">
        <v>0.78771894181916746</v>
      </c>
      <c r="BB162" s="1">
        <v>0.78771894181916746</v>
      </c>
      <c r="BC162" s="1">
        <v>0.7877189418191668</v>
      </c>
      <c r="BD162" s="1">
        <v>0.7877189418191668</v>
      </c>
      <c r="BE162" s="1">
        <v>0.78771894181916746</v>
      </c>
      <c r="BF162" s="1">
        <v>0.78771894181916746</v>
      </c>
      <c r="BG162" s="1">
        <v>0.7877189418191668</v>
      </c>
      <c r="BH162" s="1">
        <v>0.7877189418191668</v>
      </c>
      <c r="BI162" s="1">
        <v>0.7877189418191668</v>
      </c>
      <c r="BJ162" s="1">
        <v>0.7877189418191668</v>
      </c>
      <c r="BK162" s="1">
        <v>0.7877189418191668</v>
      </c>
      <c r="BL162" s="1">
        <v>0.7877189418191668</v>
      </c>
      <c r="BM162" s="1">
        <v>0.7877189418191668</v>
      </c>
      <c r="BN162" s="1">
        <v>0.7877189418191668</v>
      </c>
      <c r="BO162" s="1">
        <v>0.7877189418191668</v>
      </c>
      <c r="BP162" s="1">
        <v>0.7877189418191668</v>
      </c>
      <c r="BR162" s="36" t="s">
        <v>276</v>
      </c>
    </row>
    <row r="163" spans="2:70" x14ac:dyDescent="0.3">
      <c r="B163" s="31" t="s">
        <v>132</v>
      </c>
      <c r="C163" s="1">
        <v>0.3867025042095884</v>
      </c>
      <c r="D163" s="1">
        <v>0.3867025042095884</v>
      </c>
      <c r="E163" s="1">
        <v>0.3867025042095884</v>
      </c>
      <c r="F163" s="1">
        <v>0.3867025042095884</v>
      </c>
      <c r="G163" s="1">
        <v>0.3867025042095884</v>
      </c>
      <c r="H163" s="1">
        <v>0.3867025042095884</v>
      </c>
      <c r="I163" s="1">
        <v>0.3867025042095884</v>
      </c>
      <c r="J163" s="1">
        <v>0.3867025042095884</v>
      </c>
      <c r="K163" s="1">
        <v>0.3867025042095884</v>
      </c>
      <c r="L163" s="1">
        <v>0.3867025042095884</v>
      </c>
      <c r="M163" s="1">
        <v>0.3867025042095884</v>
      </c>
      <c r="N163" s="1">
        <v>0.3867025042095884</v>
      </c>
      <c r="O163" s="1">
        <v>0.3867025042095884</v>
      </c>
      <c r="P163" s="1">
        <v>0.3867025042095884</v>
      </c>
      <c r="Q163" s="1">
        <v>0.38670250420958807</v>
      </c>
      <c r="R163" s="1">
        <v>0.38670250420958807</v>
      </c>
      <c r="S163" s="1">
        <v>0.38670250420958807</v>
      </c>
      <c r="T163" s="1">
        <v>0.38670250420958807</v>
      </c>
      <c r="U163" s="1">
        <v>0.38670250420958807</v>
      </c>
      <c r="V163" s="1">
        <v>0.38670250420958807</v>
      </c>
      <c r="W163" s="1">
        <v>0.38670250420958807</v>
      </c>
      <c r="X163" s="1">
        <v>0.38670250420958807</v>
      </c>
      <c r="Y163" s="1">
        <v>0.38670250420958807</v>
      </c>
      <c r="Z163" s="1">
        <v>0.38670250420958807</v>
      </c>
      <c r="AA163" s="1">
        <v>0.3867025042095884</v>
      </c>
      <c r="AB163" s="1">
        <v>0.38670250420958807</v>
      </c>
      <c r="AC163" s="1">
        <v>0.38670250420958807</v>
      </c>
      <c r="AD163" s="1">
        <v>0.38670250420958807</v>
      </c>
      <c r="AE163" s="1">
        <v>0.38670250420958807</v>
      </c>
      <c r="AF163" s="1">
        <v>0.38670250420958807</v>
      </c>
      <c r="AG163" s="1">
        <v>0.38670250420958807</v>
      </c>
      <c r="AH163" s="1">
        <v>0.38670250420958807</v>
      </c>
      <c r="AI163" s="1">
        <v>0.38670250420958807</v>
      </c>
      <c r="AJ163" s="1">
        <v>0.38670250420958807</v>
      </c>
      <c r="AK163" s="1">
        <v>0.3867025042095884</v>
      </c>
      <c r="AL163" s="1">
        <v>0.3867025042095884</v>
      </c>
      <c r="AM163" s="1">
        <v>0.3867025042095884</v>
      </c>
      <c r="AN163" s="1">
        <v>0.38670250420958807</v>
      </c>
      <c r="AO163" s="1">
        <v>0.3867025042095884</v>
      </c>
      <c r="AP163" s="1">
        <v>0.3867025042095884</v>
      </c>
      <c r="AQ163" s="1">
        <v>0.3867025042095884</v>
      </c>
      <c r="AR163" s="1">
        <v>0.3867025042095884</v>
      </c>
      <c r="AS163" s="1">
        <v>0.3867025042095884</v>
      </c>
      <c r="AT163" s="1">
        <v>0.3867025042095884</v>
      </c>
      <c r="AU163" s="1">
        <v>0.45504875333107725</v>
      </c>
      <c r="AV163" s="1">
        <v>0.53547459779556661</v>
      </c>
      <c r="AW163" s="1">
        <v>0.6301149992948275</v>
      </c>
      <c r="AX163" s="1">
        <v>0.74148225512632837</v>
      </c>
      <c r="AY163" s="1">
        <v>0.87253268892584945</v>
      </c>
      <c r="AZ163" s="1">
        <v>0.87253268892584945</v>
      </c>
      <c r="BA163" s="1">
        <v>0.87253268892584945</v>
      </c>
      <c r="BB163" s="1">
        <v>0.87253268892584945</v>
      </c>
      <c r="BC163" s="1">
        <v>0.87253268892584868</v>
      </c>
      <c r="BD163" s="1">
        <v>0.87253268892584868</v>
      </c>
      <c r="BE163" s="1">
        <v>0.87253268892584945</v>
      </c>
      <c r="BF163" s="1">
        <v>0.87253268892584945</v>
      </c>
      <c r="BG163" s="1">
        <v>0.87253268892584868</v>
      </c>
      <c r="BH163" s="1">
        <v>0.87253268892584868</v>
      </c>
      <c r="BI163" s="1">
        <v>0.87253268892584868</v>
      </c>
      <c r="BJ163" s="1">
        <v>0.87253268892584868</v>
      </c>
      <c r="BK163" s="1">
        <v>0.87253268892584868</v>
      </c>
      <c r="BL163" s="1">
        <v>0.87253268892584868</v>
      </c>
      <c r="BM163" s="1">
        <v>0.87253268892584868</v>
      </c>
      <c r="BN163" s="1">
        <v>0.87253268892584868</v>
      </c>
      <c r="BO163" s="1">
        <v>0.87253268892584868</v>
      </c>
      <c r="BP163" s="1">
        <v>0.87253268892584868</v>
      </c>
      <c r="BR163" s="36" t="s">
        <v>277</v>
      </c>
    </row>
    <row r="164" spans="2:70" x14ac:dyDescent="0.3">
      <c r="B164" s="31" t="s">
        <v>133</v>
      </c>
      <c r="C164" s="1">
        <v>0.3867025042095884</v>
      </c>
      <c r="D164" s="1">
        <v>0.3867025042095884</v>
      </c>
      <c r="E164" s="1">
        <v>0.3867025042095884</v>
      </c>
      <c r="F164" s="1">
        <v>0.3867025042095884</v>
      </c>
      <c r="G164" s="1">
        <v>0.3867025042095884</v>
      </c>
      <c r="H164" s="1">
        <v>0.3867025042095884</v>
      </c>
      <c r="I164" s="1">
        <v>0.3867025042095884</v>
      </c>
      <c r="J164" s="1">
        <v>0.3867025042095884</v>
      </c>
      <c r="K164" s="1">
        <v>0.3867025042095884</v>
      </c>
      <c r="L164" s="1">
        <v>0.3867025042095884</v>
      </c>
      <c r="M164" s="1">
        <v>0.3867025042095884</v>
      </c>
      <c r="N164" s="1">
        <v>0.3867025042095884</v>
      </c>
      <c r="O164" s="1">
        <v>0.3867025042095884</v>
      </c>
      <c r="P164" s="1">
        <v>0.3867025042095884</v>
      </c>
      <c r="Q164" s="1">
        <v>0.38670250420958807</v>
      </c>
      <c r="R164" s="1">
        <v>0.38670250420958807</v>
      </c>
      <c r="S164" s="1">
        <v>0.38670250420958807</v>
      </c>
      <c r="T164" s="1">
        <v>0.38670250420958807</v>
      </c>
      <c r="U164" s="1">
        <v>0.38670250420958807</v>
      </c>
      <c r="V164" s="1">
        <v>0.38670250420958807</v>
      </c>
      <c r="W164" s="1">
        <v>0.38670250420958807</v>
      </c>
      <c r="X164" s="1">
        <v>0.38670250420958807</v>
      </c>
      <c r="Y164" s="1">
        <v>0.38670250420958807</v>
      </c>
      <c r="Z164" s="1">
        <v>0.38670250420958807</v>
      </c>
      <c r="AA164" s="1">
        <v>0.3867025042095884</v>
      </c>
      <c r="AB164" s="1">
        <v>0.38670250420958807</v>
      </c>
      <c r="AC164" s="1">
        <v>0.38670250420958807</v>
      </c>
      <c r="AD164" s="1">
        <v>0.38670250420958807</v>
      </c>
      <c r="AE164" s="1">
        <v>0.38670250420958807</v>
      </c>
      <c r="AF164" s="1">
        <v>0.38670250420958807</v>
      </c>
      <c r="AG164" s="1">
        <v>0.38670250420958807</v>
      </c>
      <c r="AH164" s="1">
        <v>0.38670250420958807</v>
      </c>
      <c r="AI164" s="1">
        <v>0.38670250420958807</v>
      </c>
      <c r="AJ164" s="1">
        <v>0.38670250420958807</v>
      </c>
      <c r="AK164" s="1">
        <v>0.3867025042095884</v>
      </c>
      <c r="AL164" s="1">
        <v>0.3867025042095884</v>
      </c>
      <c r="AM164" s="1">
        <v>0.3867025042095884</v>
      </c>
      <c r="AN164" s="1">
        <v>0.38670250420958807</v>
      </c>
      <c r="AO164" s="1">
        <v>0.3867025042095884</v>
      </c>
      <c r="AP164" s="1">
        <v>0.3867025042095884</v>
      </c>
      <c r="AQ164" s="1">
        <v>0.3867025042095884</v>
      </c>
      <c r="AR164" s="1">
        <v>0.3867025042095884</v>
      </c>
      <c r="AS164" s="1">
        <v>0.3867025042095884</v>
      </c>
      <c r="AT164" s="1">
        <v>0.3867025042095884</v>
      </c>
      <c r="AU164" s="1">
        <v>0.45504875333107725</v>
      </c>
      <c r="AV164" s="1">
        <v>0.53547459779556661</v>
      </c>
      <c r="AW164" s="1">
        <v>0.6301149992948275</v>
      </c>
      <c r="AX164" s="1">
        <v>0.74148225512632837</v>
      </c>
      <c r="AY164" s="1">
        <v>0.87253268892584945</v>
      </c>
      <c r="AZ164" s="1">
        <v>0.87253268892584945</v>
      </c>
      <c r="BA164" s="1">
        <v>0.87253268892584945</v>
      </c>
      <c r="BB164" s="1">
        <v>0.87253268892584945</v>
      </c>
      <c r="BC164" s="1">
        <v>0.87253268892584868</v>
      </c>
      <c r="BD164" s="1">
        <v>0.87253268892584868</v>
      </c>
      <c r="BE164" s="1">
        <v>0.87253268892584945</v>
      </c>
      <c r="BF164" s="1">
        <v>0.87253268892584945</v>
      </c>
      <c r="BG164" s="1">
        <v>0.87253268892584868</v>
      </c>
      <c r="BH164" s="1">
        <v>0.87253268892584868</v>
      </c>
      <c r="BI164" s="1">
        <v>0.87253268892584868</v>
      </c>
      <c r="BJ164" s="1">
        <v>0.87253268892584868</v>
      </c>
      <c r="BK164" s="1">
        <v>0.87253268892584868</v>
      </c>
      <c r="BL164" s="1">
        <v>0.87253268892584868</v>
      </c>
      <c r="BM164" s="1">
        <v>0.87253268892584868</v>
      </c>
      <c r="BN164" s="1">
        <v>0.87253268892584868</v>
      </c>
      <c r="BO164" s="1">
        <v>0.87253268892584868</v>
      </c>
      <c r="BP164" s="1">
        <v>0.87253268892584868</v>
      </c>
      <c r="BR164" s="36" t="s">
        <v>278</v>
      </c>
    </row>
    <row r="165" spans="2:70" x14ac:dyDescent="0.3">
      <c r="B165" s="31" t="s">
        <v>134</v>
      </c>
      <c r="C165" s="1">
        <v>0.3867025042095884</v>
      </c>
      <c r="D165" s="1">
        <v>0.3867025042095884</v>
      </c>
      <c r="E165" s="1">
        <v>0.3867025042095884</v>
      </c>
      <c r="F165" s="1">
        <v>0.3867025042095884</v>
      </c>
      <c r="G165" s="1">
        <v>0.3867025042095884</v>
      </c>
      <c r="H165" s="1">
        <v>0.3867025042095884</v>
      </c>
      <c r="I165" s="1">
        <v>0.3867025042095884</v>
      </c>
      <c r="J165" s="1">
        <v>0.3867025042095884</v>
      </c>
      <c r="K165" s="1">
        <v>0.3867025042095884</v>
      </c>
      <c r="L165" s="1">
        <v>0.3867025042095884</v>
      </c>
      <c r="M165" s="1">
        <v>0.3867025042095884</v>
      </c>
      <c r="N165" s="1">
        <v>0.3867025042095884</v>
      </c>
      <c r="O165" s="1">
        <v>0.3867025042095884</v>
      </c>
      <c r="P165" s="1">
        <v>0.3867025042095884</v>
      </c>
      <c r="Q165" s="1">
        <v>0.38670250420958807</v>
      </c>
      <c r="R165" s="1">
        <v>0.38670250420958807</v>
      </c>
      <c r="S165" s="1">
        <v>0.38670250420958807</v>
      </c>
      <c r="T165" s="1">
        <v>0.38670250420958807</v>
      </c>
      <c r="U165" s="1">
        <v>0.38670250420958807</v>
      </c>
      <c r="V165" s="1">
        <v>0.38670250420958807</v>
      </c>
      <c r="W165" s="1">
        <v>0.38670250420958807</v>
      </c>
      <c r="X165" s="1">
        <v>0.38670250420958807</v>
      </c>
      <c r="Y165" s="1">
        <v>0.38670250420958807</v>
      </c>
      <c r="Z165" s="1">
        <v>0.38670250420958807</v>
      </c>
      <c r="AA165" s="1">
        <v>0.3867025042095884</v>
      </c>
      <c r="AB165" s="1">
        <v>0.38670250420958807</v>
      </c>
      <c r="AC165" s="1">
        <v>0.38670250420958807</v>
      </c>
      <c r="AD165" s="1">
        <v>0.38670250420958807</v>
      </c>
      <c r="AE165" s="1">
        <v>0.38670250420958807</v>
      </c>
      <c r="AF165" s="1">
        <v>0.38670250420958807</v>
      </c>
      <c r="AG165" s="1">
        <v>0.38670250420958807</v>
      </c>
      <c r="AH165" s="1">
        <v>0.38670250420958807</v>
      </c>
      <c r="AI165" s="1">
        <v>0.38670250420958807</v>
      </c>
      <c r="AJ165" s="1">
        <v>0.38670250420958807</v>
      </c>
      <c r="AK165" s="1">
        <v>0.3867025042095884</v>
      </c>
      <c r="AL165" s="1">
        <v>0.3867025042095884</v>
      </c>
      <c r="AM165" s="1">
        <v>0.3867025042095884</v>
      </c>
      <c r="AN165" s="1">
        <v>0.38670250420958807</v>
      </c>
      <c r="AO165" s="1">
        <v>0.3867025042095884</v>
      </c>
      <c r="AP165" s="1">
        <v>0.3867025042095884</v>
      </c>
      <c r="AQ165" s="1">
        <v>0.3867025042095884</v>
      </c>
      <c r="AR165" s="1">
        <v>0.3867025042095884</v>
      </c>
      <c r="AS165" s="1">
        <v>0.3867025042095884</v>
      </c>
      <c r="AT165" s="1">
        <v>0.3867025042095884</v>
      </c>
      <c r="AU165" s="1">
        <v>0.45504875333107725</v>
      </c>
      <c r="AV165" s="1">
        <v>0.53547459779556661</v>
      </c>
      <c r="AW165" s="1">
        <v>0.6301149992948275</v>
      </c>
      <c r="AX165" s="1">
        <v>0.74148225512632837</v>
      </c>
      <c r="AY165" s="1">
        <v>0.87253268892584945</v>
      </c>
      <c r="AZ165" s="1">
        <v>0.87253268892584945</v>
      </c>
      <c r="BA165" s="1">
        <v>0.87253268892584945</v>
      </c>
      <c r="BB165" s="1">
        <v>0.87253268892584945</v>
      </c>
      <c r="BC165" s="1">
        <v>0.87253268892584868</v>
      </c>
      <c r="BD165" s="1">
        <v>0.87253268892584868</v>
      </c>
      <c r="BE165" s="1">
        <v>0.87253268892584945</v>
      </c>
      <c r="BF165" s="1">
        <v>0.87253268892584945</v>
      </c>
      <c r="BG165" s="1">
        <v>0.87253268892584868</v>
      </c>
      <c r="BH165" s="1">
        <v>0.87253268892584868</v>
      </c>
      <c r="BI165" s="1">
        <v>0.87253268892584868</v>
      </c>
      <c r="BJ165" s="1">
        <v>0.87253268892584868</v>
      </c>
      <c r="BK165" s="1">
        <v>0.87253268892584868</v>
      </c>
      <c r="BL165" s="1">
        <v>0.87253268892584868</v>
      </c>
      <c r="BM165" s="1">
        <v>0.87253268892584868</v>
      </c>
      <c r="BN165" s="1">
        <v>0.87253268892584868</v>
      </c>
      <c r="BO165" s="1">
        <v>0.87253268892584868</v>
      </c>
      <c r="BP165" s="1">
        <v>0.87253268892584868</v>
      </c>
      <c r="BR165" s="36" t="s">
        <v>279</v>
      </c>
    </row>
    <row r="166" spans="2:70" x14ac:dyDescent="0.3">
      <c r="B166" s="31" t="s">
        <v>135</v>
      </c>
      <c r="C166" s="1">
        <v>0.3867025042095884</v>
      </c>
      <c r="D166" s="1">
        <v>0.3867025042095884</v>
      </c>
      <c r="E166" s="1">
        <v>0.3867025042095884</v>
      </c>
      <c r="F166" s="1">
        <v>0.3867025042095884</v>
      </c>
      <c r="G166" s="1">
        <v>0.3867025042095884</v>
      </c>
      <c r="H166" s="1">
        <v>0.3867025042095884</v>
      </c>
      <c r="I166" s="1">
        <v>0.3867025042095884</v>
      </c>
      <c r="J166" s="1">
        <v>0.3867025042095884</v>
      </c>
      <c r="K166" s="1">
        <v>0.3867025042095884</v>
      </c>
      <c r="L166" s="1">
        <v>0.3867025042095884</v>
      </c>
      <c r="M166" s="1">
        <v>0.3867025042095884</v>
      </c>
      <c r="N166" s="1">
        <v>0.3867025042095884</v>
      </c>
      <c r="O166" s="1">
        <v>0.3867025042095884</v>
      </c>
      <c r="P166" s="1">
        <v>0.3867025042095884</v>
      </c>
      <c r="Q166" s="1">
        <v>0.38670250420958807</v>
      </c>
      <c r="R166" s="1">
        <v>0.38670250420958807</v>
      </c>
      <c r="S166" s="1">
        <v>0.38670250420958807</v>
      </c>
      <c r="T166" s="1">
        <v>0.38670250420958807</v>
      </c>
      <c r="U166" s="1">
        <v>0.38670250420958807</v>
      </c>
      <c r="V166" s="1">
        <v>0.38670250420958807</v>
      </c>
      <c r="W166" s="1">
        <v>0.38670250420958807</v>
      </c>
      <c r="X166" s="1">
        <v>0.38670250420958807</v>
      </c>
      <c r="Y166" s="1">
        <v>0.38670250420958807</v>
      </c>
      <c r="Z166" s="1">
        <v>0.38670250420958807</v>
      </c>
      <c r="AA166" s="1">
        <v>0.3867025042095884</v>
      </c>
      <c r="AB166" s="1">
        <v>0.38670250420958807</v>
      </c>
      <c r="AC166" s="1">
        <v>0.38670250420958807</v>
      </c>
      <c r="AD166" s="1">
        <v>0.38670250420958807</v>
      </c>
      <c r="AE166" s="1">
        <v>0.38670250420958807</v>
      </c>
      <c r="AF166" s="1">
        <v>0.38670250420958807</v>
      </c>
      <c r="AG166" s="1">
        <v>0.38670250420958807</v>
      </c>
      <c r="AH166" s="1">
        <v>0.38670250420958807</v>
      </c>
      <c r="AI166" s="1">
        <v>0.38670250420958807</v>
      </c>
      <c r="AJ166" s="1">
        <v>0.38670250420958807</v>
      </c>
      <c r="AK166" s="1">
        <v>0.3867025042095884</v>
      </c>
      <c r="AL166" s="1">
        <v>0.3867025042095884</v>
      </c>
      <c r="AM166" s="1">
        <v>0.3867025042095884</v>
      </c>
      <c r="AN166" s="1">
        <v>0.38670250420958807</v>
      </c>
      <c r="AO166" s="1">
        <v>0.3867025042095884</v>
      </c>
      <c r="AP166" s="1">
        <v>0.3867025042095884</v>
      </c>
      <c r="AQ166" s="1">
        <v>0.3867025042095884</v>
      </c>
      <c r="AR166" s="1">
        <v>0.3867025042095884</v>
      </c>
      <c r="AS166" s="1">
        <v>0.3867025042095884</v>
      </c>
      <c r="AT166" s="1">
        <v>0.3867025042095884</v>
      </c>
      <c r="AU166" s="1">
        <v>0.45504875333107725</v>
      </c>
      <c r="AV166" s="1">
        <v>0.53547459779556661</v>
      </c>
      <c r="AW166" s="1">
        <v>0.6301149992948275</v>
      </c>
      <c r="AX166" s="1">
        <v>0.74148225512632837</v>
      </c>
      <c r="AY166" s="1">
        <v>0.87253268892584945</v>
      </c>
      <c r="AZ166" s="1">
        <v>0.87253268892584945</v>
      </c>
      <c r="BA166" s="1">
        <v>0.87253268892584945</v>
      </c>
      <c r="BB166" s="1">
        <v>0.87253268892584945</v>
      </c>
      <c r="BC166" s="1">
        <v>0.87253268892584868</v>
      </c>
      <c r="BD166" s="1">
        <v>0.87253268892584868</v>
      </c>
      <c r="BE166" s="1">
        <v>0.87253268892584945</v>
      </c>
      <c r="BF166" s="1">
        <v>0.87253268892584945</v>
      </c>
      <c r="BG166" s="1">
        <v>0.87253268892584868</v>
      </c>
      <c r="BH166" s="1">
        <v>0.87253268892584868</v>
      </c>
      <c r="BI166" s="1">
        <v>0.87253268892584868</v>
      </c>
      <c r="BJ166" s="1">
        <v>0.87253268892584868</v>
      </c>
      <c r="BK166" s="1">
        <v>0.87253268892584868</v>
      </c>
      <c r="BL166" s="1">
        <v>0.87253268892584868</v>
      </c>
      <c r="BM166" s="1">
        <v>0.87253268892584868</v>
      </c>
      <c r="BN166" s="1">
        <v>0.87253268892584868</v>
      </c>
      <c r="BO166" s="1">
        <v>0.87253268892584868</v>
      </c>
      <c r="BP166" s="1">
        <v>0.87253268892584868</v>
      </c>
      <c r="BR166" s="36" t="s">
        <v>280</v>
      </c>
    </row>
    <row r="167" spans="2:70" x14ac:dyDescent="0.3">
      <c r="B167" s="31" t="s">
        <v>136</v>
      </c>
      <c r="C167" s="1">
        <v>0.3867025042095884</v>
      </c>
      <c r="D167" s="1">
        <v>0.3867025042095884</v>
      </c>
      <c r="E167" s="1">
        <v>0.3867025042095884</v>
      </c>
      <c r="F167" s="1">
        <v>0.3867025042095884</v>
      </c>
      <c r="G167" s="1">
        <v>0.3867025042095884</v>
      </c>
      <c r="H167" s="1">
        <v>0.3867025042095884</v>
      </c>
      <c r="I167" s="1">
        <v>0.3867025042095884</v>
      </c>
      <c r="J167" s="1">
        <v>0.3867025042095884</v>
      </c>
      <c r="K167" s="1">
        <v>0.3867025042095884</v>
      </c>
      <c r="L167" s="1">
        <v>0.3867025042095884</v>
      </c>
      <c r="M167" s="1">
        <v>0.3867025042095884</v>
      </c>
      <c r="N167" s="1">
        <v>0.3867025042095884</v>
      </c>
      <c r="O167" s="1">
        <v>0.3867025042095884</v>
      </c>
      <c r="P167" s="1">
        <v>0.3867025042095884</v>
      </c>
      <c r="Q167" s="1">
        <v>0.38670250420958807</v>
      </c>
      <c r="R167" s="1">
        <v>0.38670250420958807</v>
      </c>
      <c r="S167" s="1">
        <v>0.38670250420958807</v>
      </c>
      <c r="T167" s="1">
        <v>0.38670250420958807</v>
      </c>
      <c r="U167" s="1">
        <v>0.38670250420958807</v>
      </c>
      <c r="V167" s="1">
        <v>0.38670250420958807</v>
      </c>
      <c r="W167" s="1">
        <v>0.38670250420958807</v>
      </c>
      <c r="X167" s="1">
        <v>0.38670250420958807</v>
      </c>
      <c r="Y167" s="1">
        <v>0.38670250420958807</v>
      </c>
      <c r="Z167" s="1">
        <v>0.38670250420958807</v>
      </c>
      <c r="AA167" s="1">
        <v>0.3867025042095884</v>
      </c>
      <c r="AB167" s="1">
        <v>0.38670250420958807</v>
      </c>
      <c r="AC167" s="1">
        <v>0.38670250420958807</v>
      </c>
      <c r="AD167" s="1">
        <v>0.38670250420958807</v>
      </c>
      <c r="AE167" s="1">
        <v>0.38670250420958807</v>
      </c>
      <c r="AF167" s="1">
        <v>0.38670250420958807</v>
      </c>
      <c r="AG167" s="1">
        <v>0.38670250420958807</v>
      </c>
      <c r="AH167" s="1">
        <v>0.38670250420958807</v>
      </c>
      <c r="AI167" s="1">
        <v>0.38670250420958807</v>
      </c>
      <c r="AJ167" s="1">
        <v>0.38670250420958807</v>
      </c>
      <c r="AK167" s="1">
        <v>0.3867025042095884</v>
      </c>
      <c r="AL167" s="1">
        <v>0.3867025042095884</v>
      </c>
      <c r="AM167" s="1">
        <v>0.3867025042095884</v>
      </c>
      <c r="AN167" s="1">
        <v>0.38670250420958807</v>
      </c>
      <c r="AO167" s="1">
        <v>0.3867025042095884</v>
      </c>
      <c r="AP167" s="1">
        <v>0.3867025042095884</v>
      </c>
      <c r="AQ167" s="1">
        <v>0.3867025042095884</v>
      </c>
      <c r="AR167" s="1">
        <v>0.3867025042095884</v>
      </c>
      <c r="AS167" s="1">
        <v>0.3867025042095884</v>
      </c>
      <c r="AT167" s="1">
        <v>0.3867025042095884</v>
      </c>
      <c r="AU167" s="1">
        <v>0.45504875333107725</v>
      </c>
      <c r="AV167" s="1">
        <v>0.53547459779556661</v>
      </c>
      <c r="AW167" s="1">
        <v>0.6301149992948275</v>
      </c>
      <c r="AX167" s="1">
        <v>0.74148225512632837</v>
      </c>
      <c r="AY167" s="1">
        <v>0.87253268892584945</v>
      </c>
      <c r="AZ167" s="1">
        <v>0.87253268892584945</v>
      </c>
      <c r="BA167" s="1">
        <v>0.87253268892584945</v>
      </c>
      <c r="BB167" s="1">
        <v>0.87253268892584945</v>
      </c>
      <c r="BC167" s="1">
        <v>0.87253268892584868</v>
      </c>
      <c r="BD167" s="1">
        <v>0.87253268892584868</v>
      </c>
      <c r="BE167" s="1">
        <v>0.87253268892584945</v>
      </c>
      <c r="BF167" s="1">
        <v>0.87253268892584945</v>
      </c>
      <c r="BG167" s="1">
        <v>0.87253268892584868</v>
      </c>
      <c r="BH167" s="1">
        <v>0.87253268892584868</v>
      </c>
      <c r="BI167" s="1">
        <v>0.87253268892584868</v>
      </c>
      <c r="BJ167" s="1">
        <v>0.87253268892584868</v>
      </c>
      <c r="BK167" s="1">
        <v>0.87253268892584868</v>
      </c>
      <c r="BL167" s="1">
        <v>0.87253268892584868</v>
      </c>
      <c r="BM167" s="1">
        <v>0.87253268892584868</v>
      </c>
      <c r="BN167" s="1">
        <v>0.87253268892584868</v>
      </c>
      <c r="BO167" s="1">
        <v>0.87253268892584868</v>
      </c>
      <c r="BP167" s="1">
        <v>0.87253268892584868</v>
      </c>
      <c r="BR167" s="36" t="s">
        <v>281</v>
      </c>
    </row>
    <row r="168" spans="2:70" x14ac:dyDescent="0.3">
      <c r="B168" s="31" t="s">
        <v>137</v>
      </c>
      <c r="C168" s="1">
        <v>0.3867025042095884</v>
      </c>
      <c r="D168" s="1">
        <v>0.3867025042095884</v>
      </c>
      <c r="E168" s="1">
        <v>0.3867025042095884</v>
      </c>
      <c r="F168" s="1">
        <v>0.3867025042095884</v>
      </c>
      <c r="G168" s="1">
        <v>0.3867025042095884</v>
      </c>
      <c r="H168" s="1">
        <v>0.3867025042095884</v>
      </c>
      <c r="I168" s="1">
        <v>0.3867025042095884</v>
      </c>
      <c r="J168" s="1">
        <v>0.3867025042095884</v>
      </c>
      <c r="K168" s="1">
        <v>0.3867025042095884</v>
      </c>
      <c r="L168" s="1">
        <v>0.3867025042095884</v>
      </c>
      <c r="M168" s="1">
        <v>0.3867025042095884</v>
      </c>
      <c r="N168" s="1">
        <v>0.3867025042095884</v>
      </c>
      <c r="O168" s="1">
        <v>0.3867025042095884</v>
      </c>
      <c r="P168" s="1">
        <v>0.3867025042095884</v>
      </c>
      <c r="Q168" s="1">
        <v>0.38670250420958807</v>
      </c>
      <c r="R168" s="1">
        <v>0.38670250420958807</v>
      </c>
      <c r="S168" s="1">
        <v>0.38670250420958807</v>
      </c>
      <c r="T168" s="1">
        <v>0.38670250420958807</v>
      </c>
      <c r="U168" s="1">
        <v>0.38670250420958807</v>
      </c>
      <c r="V168" s="1">
        <v>0.38670250420958807</v>
      </c>
      <c r="W168" s="1">
        <v>0.38670250420958807</v>
      </c>
      <c r="X168" s="1">
        <v>0.38670250420958807</v>
      </c>
      <c r="Y168" s="1">
        <v>0.38670250420958807</v>
      </c>
      <c r="Z168" s="1">
        <v>0.38670250420958807</v>
      </c>
      <c r="AA168" s="1">
        <v>0.3867025042095884</v>
      </c>
      <c r="AB168" s="1">
        <v>0.38670250420958807</v>
      </c>
      <c r="AC168" s="1">
        <v>0.38670250420958807</v>
      </c>
      <c r="AD168" s="1">
        <v>0.38670250420958807</v>
      </c>
      <c r="AE168" s="1">
        <v>0.38670250420958807</v>
      </c>
      <c r="AF168" s="1">
        <v>0.38670250420958807</v>
      </c>
      <c r="AG168" s="1">
        <v>0.38670250420958807</v>
      </c>
      <c r="AH168" s="1">
        <v>0.38670250420958807</v>
      </c>
      <c r="AI168" s="1">
        <v>0.38670250420958807</v>
      </c>
      <c r="AJ168" s="1">
        <v>0.38670250420958807</v>
      </c>
      <c r="AK168" s="1">
        <v>0.3867025042095884</v>
      </c>
      <c r="AL168" s="1">
        <v>0.3867025042095884</v>
      </c>
      <c r="AM168" s="1">
        <v>0.3867025042095884</v>
      </c>
      <c r="AN168" s="1">
        <v>0.38670250420958807</v>
      </c>
      <c r="AO168" s="1">
        <v>0.3867025042095884</v>
      </c>
      <c r="AP168" s="1">
        <v>0.3867025042095884</v>
      </c>
      <c r="AQ168" s="1">
        <v>0.3867025042095884</v>
      </c>
      <c r="AR168" s="1">
        <v>0.3867025042095884</v>
      </c>
      <c r="AS168" s="1">
        <v>0.3867025042095884</v>
      </c>
      <c r="AT168" s="1">
        <v>0.3867025042095884</v>
      </c>
      <c r="AU168" s="1">
        <v>0.45504875333107725</v>
      </c>
      <c r="AV168" s="1">
        <v>0.53547459779556661</v>
      </c>
      <c r="AW168" s="1">
        <v>0.6301149992948275</v>
      </c>
      <c r="AX168" s="1">
        <v>0.74148225512632837</v>
      </c>
      <c r="AY168" s="1">
        <v>0.87253268892584945</v>
      </c>
      <c r="AZ168" s="1">
        <v>0.87253268892584945</v>
      </c>
      <c r="BA168" s="1">
        <v>0.87253268892584945</v>
      </c>
      <c r="BB168" s="1">
        <v>0.87253268892584945</v>
      </c>
      <c r="BC168" s="1">
        <v>0.87253268892584868</v>
      </c>
      <c r="BD168" s="1">
        <v>0.87253268892584868</v>
      </c>
      <c r="BE168" s="1">
        <v>0.87253268892584945</v>
      </c>
      <c r="BF168" s="1">
        <v>0.87253268892584945</v>
      </c>
      <c r="BG168" s="1">
        <v>0.87253268892584868</v>
      </c>
      <c r="BH168" s="1">
        <v>0.87253268892584868</v>
      </c>
      <c r="BI168" s="1">
        <v>0.87253268892584868</v>
      </c>
      <c r="BJ168" s="1">
        <v>0.87253268892584868</v>
      </c>
      <c r="BK168" s="1">
        <v>0.87253268892584868</v>
      </c>
      <c r="BL168" s="1">
        <v>0.87253268892584868</v>
      </c>
      <c r="BM168" s="1">
        <v>0.87253268892584868</v>
      </c>
      <c r="BN168" s="1">
        <v>0.87253268892584868</v>
      </c>
      <c r="BO168" s="1">
        <v>0.87253268892584868</v>
      </c>
      <c r="BP168" s="1">
        <v>0.87253268892584868</v>
      </c>
      <c r="BR168" s="36" t="s">
        <v>282</v>
      </c>
    </row>
    <row r="169" spans="2:70" x14ac:dyDescent="0.3">
      <c r="B169" s="31" t="s">
        <v>138</v>
      </c>
      <c r="C169" s="1">
        <v>0.3867025042095884</v>
      </c>
      <c r="D169" s="1">
        <v>0.3867025042095884</v>
      </c>
      <c r="E169" s="1">
        <v>0.3867025042095884</v>
      </c>
      <c r="F169" s="1">
        <v>0.3867025042095884</v>
      </c>
      <c r="G169" s="1">
        <v>0.3867025042095884</v>
      </c>
      <c r="H169" s="1">
        <v>0.3867025042095884</v>
      </c>
      <c r="I169" s="1">
        <v>0.3867025042095884</v>
      </c>
      <c r="J169" s="1">
        <v>0.3867025042095884</v>
      </c>
      <c r="K169" s="1">
        <v>0.3867025042095884</v>
      </c>
      <c r="L169" s="1">
        <v>0.3867025042095884</v>
      </c>
      <c r="M169" s="1">
        <v>0.3867025042095884</v>
      </c>
      <c r="N169" s="1">
        <v>0.3867025042095884</v>
      </c>
      <c r="O169" s="1">
        <v>0.3867025042095884</v>
      </c>
      <c r="P169" s="1">
        <v>0.3867025042095884</v>
      </c>
      <c r="Q169" s="1">
        <v>0.38670250420958807</v>
      </c>
      <c r="R169" s="1">
        <v>0.38670250420958807</v>
      </c>
      <c r="S169" s="1">
        <v>0.38670250420958807</v>
      </c>
      <c r="T169" s="1">
        <v>0.38670250420958807</v>
      </c>
      <c r="U169" s="1">
        <v>0.38670250420958807</v>
      </c>
      <c r="V169" s="1">
        <v>0.38670250420958807</v>
      </c>
      <c r="W169" s="1">
        <v>0.38670250420958807</v>
      </c>
      <c r="X169" s="1">
        <v>0.38670250420958807</v>
      </c>
      <c r="Y169" s="1">
        <v>0.38670250420958807</v>
      </c>
      <c r="Z169" s="1">
        <v>0.38670250420958807</v>
      </c>
      <c r="AA169" s="1">
        <v>0.3867025042095884</v>
      </c>
      <c r="AB169" s="1">
        <v>0.38670250420958807</v>
      </c>
      <c r="AC169" s="1">
        <v>0.38670250420958807</v>
      </c>
      <c r="AD169" s="1">
        <v>0.38670250420958807</v>
      </c>
      <c r="AE169" s="1">
        <v>0.38670250420958807</v>
      </c>
      <c r="AF169" s="1">
        <v>0.38670250420958807</v>
      </c>
      <c r="AG169" s="1">
        <v>0.38670250420958807</v>
      </c>
      <c r="AH169" s="1">
        <v>0.38670250420958807</v>
      </c>
      <c r="AI169" s="1">
        <v>0.38670250420958807</v>
      </c>
      <c r="AJ169" s="1">
        <v>0.38670250420958807</v>
      </c>
      <c r="AK169" s="1">
        <v>0.3867025042095884</v>
      </c>
      <c r="AL169" s="1">
        <v>0.3867025042095884</v>
      </c>
      <c r="AM169" s="1">
        <v>0.3867025042095884</v>
      </c>
      <c r="AN169" s="1">
        <v>0.38670250420958807</v>
      </c>
      <c r="AO169" s="1">
        <v>0.3867025042095884</v>
      </c>
      <c r="AP169" s="1">
        <v>0.3867025042095884</v>
      </c>
      <c r="AQ169" s="1">
        <v>0.3867025042095884</v>
      </c>
      <c r="AR169" s="1">
        <v>0.3867025042095884</v>
      </c>
      <c r="AS169" s="1">
        <v>0.3867025042095884</v>
      </c>
      <c r="AT169" s="1">
        <v>0.3867025042095884</v>
      </c>
      <c r="AU169" s="1">
        <v>0.45504875333107725</v>
      </c>
      <c r="AV169" s="1">
        <v>0.53547459779556661</v>
      </c>
      <c r="AW169" s="1">
        <v>0.6301149992948275</v>
      </c>
      <c r="AX169" s="1">
        <v>0.74148225512632837</v>
      </c>
      <c r="AY169" s="1">
        <v>0.87253268892584945</v>
      </c>
      <c r="AZ169" s="1">
        <v>0.87253268892584945</v>
      </c>
      <c r="BA169" s="1">
        <v>0.87253268892584945</v>
      </c>
      <c r="BB169" s="1">
        <v>0.87253268892584945</v>
      </c>
      <c r="BC169" s="1">
        <v>0.87253268892584868</v>
      </c>
      <c r="BD169" s="1">
        <v>0.87253268892584868</v>
      </c>
      <c r="BE169" s="1">
        <v>0.87253268892584945</v>
      </c>
      <c r="BF169" s="1">
        <v>0.87253268892584945</v>
      </c>
      <c r="BG169" s="1">
        <v>0.87253268892584868</v>
      </c>
      <c r="BH169" s="1">
        <v>0.87253268892584868</v>
      </c>
      <c r="BI169" s="1">
        <v>0.87253268892584868</v>
      </c>
      <c r="BJ169" s="1">
        <v>0.87253268892584868</v>
      </c>
      <c r="BK169" s="1">
        <v>0.87253268892584868</v>
      </c>
      <c r="BL169" s="1">
        <v>0.87253268892584868</v>
      </c>
      <c r="BM169" s="1">
        <v>0.87253268892584868</v>
      </c>
      <c r="BN169" s="1">
        <v>0.87253268892584868</v>
      </c>
      <c r="BO169" s="1">
        <v>0.87253268892584868</v>
      </c>
      <c r="BP169" s="1">
        <v>0.87253268892584868</v>
      </c>
      <c r="BR169" s="36" t="s">
        <v>283</v>
      </c>
    </row>
    <row r="170" spans="2:70" x14ac:dyDescent="0.3">
      <c r="B170" s="31" t="s">
        <v>139</v>
      </c>
      <c r="C170" s="1">
        <v>0.3867025042095884</v>
      </c>
      <c r="D170" s="1">
        <v>0.3867025042095884</v>
      </c>
      <c r="E170" s="1">
        <v>0.3867025042095884</v>
      </c>
      <c r="F170" s="1">
        <v>0.3867025042095884</v>
      </c>
      <c r="G170" s="1">
        <v>0.3867025042095884</v>
      </c>
      <c r="H170" s="1">
        <v>0.3867025042095884</v>
      </c>
      <c r="I170" s="1">
        <v>0.3867025042095884</v>
      </c>
      <c r="J170" s="1">
        <v>0.3867025042095884</v>
      </c>
      <c r="K170" s="1">
        <v>0.3867025042095884</v>
      </c>
      <c r="L170" s="1">
        <v>0.3867025042095884</v>
      </c>
      <c r="M170" s="1">
        <v>0.3867025042095884</v>
      </c>
      <c r="N170" s="1">
        <v>0.3867025042095884</v>
      </c>
      <c r="O170" s="1">
        <v>0.3867025042095884</v>
      </c>
      <c r="P170" s="1">
        <v>0.3867025042095884</v>
      </c>
      <c r="Q170" s="1">
        <v>0.38670250420958807</v>
      </c>
      <c r="R170" s="1">
        <v>0.38670250420958807</v>
      </c>
      <c r="S170" s="1">
        <v>0.38670250420958807</v>
      </c>
      <c r="T170" s="1">
        <v>0.38670250420958807</v>
      </c>
      <c r="U170" s="1">
        <v>0.38670250420958807</v>
      </c>
      <c r="V170" s="1">
        <v>0.38670250420958807</v>
      </c>
      <c r="W170" s="1">
        <v>0.38670250420958807</v>
      </c>
      <c r="X170" s="1">
        <v>0.38670250420958807</v>
      </c>
      <c r="Y170" s="1">
        <v>0.38670250420958807</v>
      </c>
      <c r="Z170" s="1">
        <v>0.38670250420958807</v>
      </c>
      <c r="AA170" s="1">
        <v>0.3867025042095884</v>
      </c>
      <c r="AB170" s="1">
        <v>0.38670250420958807</v>
      </c>
      <c r="AC170" s="1">
        <v>0.38670250420958807</v>
      </c>
      <c r="AD170" s="1">
        <v>0.38670250420958807</v>
      </c>
      <c r="AE170" s="1">
        <v>0.38670250420958807</v>
      </c>
      <c r="AF170" s="1">
        <v>0.38670250420958807</v>
      </c>
      <c r="AG170" s="1">
        <v>0.38670250420958807</v>
      </c>
      <c r="AH170" s="1">
        <v>0.38670250420958807</v>
      </c>
      <c r="AI170" s="1">
        <v>0.38670250420958807</v>
      </c>
      <c r="AJ170" s="1">
        <v>0.38670250420958807</v>
      </c>
      <c r="AK170" s="1">
        <v>0.3867025042095884</v>
      </c>
      <c r="AL170" s="1">
        <v>0.3867025042095884</v>
      </c>
      <c r="AM170" s="1">
        <v>0.3867025042095884</v>
      </c>
      <c r="AN170" s="1">
        <v>0.38670250420958807</v>
      </c>
      <c r="AO170" s="1">
        <v>0.3867025042095884</v>
      </c>
      <c r="AP170" s="1">
        <v>0.3867025042095884</v>
      </c>
      <c r="AQ170" s="1">
        <v>0.3867025042095884</v>
      </c>
      <c r="AR170" s="1">
        <v>0.3867025042095884</v>
      </c>
      <c r="AS170" s="1">
        <v>0.3867025042095884</v>
      </c>
      <c r="AT170" s="1">
        <v>0.3867025042095884</v>
      </c>
      <c r="AU170" s="1">
        <v>0.45504875333107725</v>
      </c>
      <c r="AV170" s="1">
        <v>0.53547459779556661</v>
      </c>
      <c r="AW170" s="1">
        <v>0.6301149992948275</v>
      </c>
      <c r="AX170" s="1">
        <v>0.74148225512632837</v>
      </c>
      <c r="AY170" s="1">
        <v>0.87253268892584945</v>
      </c>
      <c r="AZ170" s="1">
        <v>0.87253268892584945</v>
      </c>
      <c r="BA170" s="1">
        <v>0.87253268892584945</v>
      </c>
      <c r="BB170" s="1">
        <v>0.87253268892584945</v>
      </c>
      <c r="BC170" s="1">
        <v>0.87253268892584868</v>
      </c>
      <c r="BD170" s="1">
        <v>0.87253268892584868</v>
      </c>
      <c r="BE170" s="1">
        <v>0.87253268892584945</v>
      </c>
      <c r="BF170" s="1">
        <v>0.87253268892584945</v>
      </c>
      <c r="BG170" s="1">
        <v>0.87253268892584868</v>
      </c>
      <c r="BH170" s="1">
        <v>0.87253268892584868</v>
      </c>
      <c r="BI170" s="1">
        <v>0.87253268892584868</v>
      </c>
      <c r="BJ170" s="1">
        <v>0.87253268892584868</v>
      </c>
      <c r="BK170" s="1">
        <v>0.87253268892584868</v>
      </c>
      <c r="BL170" s="1">
        <v>0.87253268892584868</v>
      </c>
      <c r="BM170" s="1">
        <v>0.87253268892584868</v>
      </c>
      <c r="BN170" s="1">
        <v>0.87253268892584868</v>
      </c>
      <c r="BO170" s="1">
        <v>0.87253268892584868</v>
      </c>
      <c r="BP170" s="1">
        <v>0.87253268892584868</v>
      </c>
      <c r="BR170" s="36" t="s">
        <v>284</v>
      </c>
    </row>
    <row r="171" spans="2:70" x14ac:dyDescent="0.3">
      <c r="B171" s="31" t="s">
        <v>140</v>
      </c>
      <c r="C171" s="1">
        <v>0.3867025042095884</v>
      </c>
      <c r="D171" s="1">
        <v>0.3867025042095884</v>
      </c>
      <c r="E171" s="1">
        <v>0.3867025042095884</v>
      </c>
      <c r="F171" s="1">
        <v>0.3867025042095884</v>
      </c>
      <c r="G171" s="1">
        <v>0.3867025042095884</v>
      </c>
      <c r="H171" s="1">
        <v>0.3867025042095884</v>
      </c>
      <c r="I171" s="1">
        <v>0.3867025042095884</v>
      </c>
      <c r="J171" s="1">
        <v>0.3867025042095884</v>
      </c>
      <c r="K171" s="1">
        <v>0.3867025042095884</v>
      </c>
      <c r="L171" s="1">
        <v>0.3867025042095884</v>
      </c>
      <c r="M171" s="1">
        <v>0.3867025042095884</v>
      </c>
      <c r="N171" s="1">
        <v>0.3867025042095884</v>
      </c>
      <c r="O171" s="1">
        <v>0.3867025042095884</v>
      </c>
      <c r="P171" s="1">
        <v>0.3867025042095884</v>
      </c>
      <c r="Q171" s="1">
        <v>0.38670250420958807</v>
      </c>
      <c r="R171" s="1">
        <v>0.38670250420958807</v>
      </c>
      <c r="S171" s="1">
        <v>0.38670250420958807</v>
      </c>
      <c r="T171" s="1">
        <v>0.38670250420958807</v>
      </c>
      <c r="U171" s="1">
        <v>0.38670250420958807</v>
      </c>
      <c r="V171" s="1">
        <v>0.38670250420958807</v>
      </c>
      <c r="W171" s="1">
        <v>0.38670250420958807</v>
      </c>
      <c r="X171" s="1">
        <v>0.38670250420958807</v>
      </c>
      <c r="Y171" s="1">
        <v>0.38670250420958807</v>
      </c>
      <c r="Z171" s="1">
        <v>0.38670250420958807</v>
      </c>
      <c r="AA171" s="1">
        <v>0.3867025042095884</v>
      </c>
      <c r="AB171" s="1">
        <v>0.38670250420958807</v>
      </c>
      <c r="AC171" s="1">
        <v>0.38670250420958807</v>
      </c>
      <c r="AD171" s="1">
        <v>0.38670250420958807</v>
      </c>
      <c r="AE171" s="1">
        <v>0.38670250420958807</v>
      </c>
      <c r="AF171" s="1">
        <v>0.38670250420958807</v>
      </c>
      <c r="AG171" s="1">
        <v>0.38670250420958807</v>
      </c>
      <c r="AH171" s="1">
        <v>0.38670250420958807</v>
      </c>
      <c r="AI171" s="1">
        <v>0.38670250420958807</v>
      </c>
      <c r="AJ171" s="1">
        <v>0.38670250420958807</v>
      </c>
      <c r="AK171" s="1">
        <v>0.3867025042095884</v>
      </c>
      <c r="AL171" s="1">
        <v>0.3867025042095884</v>
      </c>
      <c r="AM171" s="1">
        <v>0.3867025042095884</v>
      </c>
      <c r="AN171" s="1">
        <v>0.38670250420958807</v>
      </c>
      <c r="AO171" s="1">
        <v>0.3867025042095884</v>
      </c>
      <c r="AP171" s="1">
        <v>0.3867025042095884</v>
      </c>
      <c r="AQ171" s="1">
        <v>0.3867025042095884</v>
      </c>
      <c r="AR171" s="1">
        <v>0.3867025042095884</v>
      </c>
      <c r="AS171" s="1">
        <v>0.3867025042095884</v>
      </c>
      <c r="AT171" s="1">
        <v>0.3867025042095884</v>
      </c>
      <c r="AU171" s="1">
        <v>0.45504875333107725</v>
      </c>
      <c r="AV171" s="1">
        <v>0.53547459779556661</v>
      </c>
      <c r="AW171" s="1">
        <v>0.6301149992948275</v>
      </c>
      <c r="AX171" s="1">
        <v>0.74148225512632837</v>
      </c>
      <c r="AY171" s="1">
        <v>0.87253268892584945</v>
      </c>
      <c r="AZ171" s="1">
        <v>0.87253268892584945</v>
      </c>
      <c r="BA171" s="1">
        <v>0.87253268892584945</v>
      </c>
      <c r="BB171" s="1">
        <v>0.87253268892584945</v>
      </c>
      <c r="BC171" s="1">
        <v>0.87253268892584868</v>
      </c>
      <c r="BD171" s="1">
        <v>0.87253268892584868</v>
      </c>
      <c r="BE171" s="1">
        <v>0.87253268892584945</v>
      </c>
      <c r="BF171" s="1">
        <v>0.87253268892584945</v>
      </c>
      <c r="BG171" s="1">
        <v>0.87253268892584868</v>
      </c>
      <c r="BH171" s="1">
        <v>0.87253268892584868</v>
      </c>
      <c r="BI171" s="1">
        <v>0.87253268892584868</v>
      </c>
      <c r="BJ171" s="1">
        <v>0.87253268892584868</v>
      </c>
      <c r="BK171" s="1">
        <v>0.87253268892584868</v>
      </c>
      <c r="BL171" s="1">
        <v>0.87253268892584868</v>
      </c>
      <c r="BM171" s="1">
        <v>0.87253268892584868</v>
      </c>
      <c r="BN171" s="1">
        <v>0.87253268892584868</v>
      </c>
      <c r="BO171" s="1">
        <v>0.87253268892584868</v>
      </c>
      <c r="BP171" s="1">
        <v>0.87253268892584868</v>
      </c>
      <c r="BR171" s="36" t="s">
        <v>285</v>
      </c>
    </row>
    <row r="172" spans="2:70" x14ac:dyDescent="0.3">
      <c r="B172" s="31" t="s">
        <v>141</v>
      </c>
      <c r="C172" s="1">
        <v>0.3867025042095884</v>
      </c>
      <c r="D172" s="1">
        <v>0.3867025042095884</v>
      </c>
      <c r="E172" s="1">
        <v>0.3867025042095884</v>
      </c>
      <c r="F172" s="1">
        <v>0.3867025042095884</v>
      </c>
      <c r="G172" s="1">
        <v>0.3867025042095884</v>
      </c>
      <c r="H172" s="1">
        <v>0.3867025042095884</v>
      </c>
      <c r="I172" s="1">
        <v>0.3867025042095884</v>
      </c>
      <c r="J172" s="1">
        <v>0.3867025042095884</v>
      </c>
      <c r="K172" s="1">
        <v>0.3867025042095884</v>
      </c>
      <c r="L172" s="1">
        <v>0.3867025042095884</v>
      </c>
      <c r="M172" s="1">
        <v>0.3867025042095884</v>
      </c>
      <c r="N172" s="1">
        <v>0.3867025042095884</v>
      </c>
      <c r="O172" s="1">
        <v>0.3867025042095884</v>
      </c>
      <c r="P172" s="1">
        <v>0.3867025042095884</v>
      </c>
      <c r="Q172" s="1">
        <v>0.38670250420958807</v>
      </c>
      <c r="R172" s="1">
        <v>0.38670250420958807</v>
      </c>
      <c r="S172" s="1">
        <v>0.38670250420958807</v>
      </c>
      <c r="T172" s="1">
        <v>0.38670250420958807</v>
      </c>
      <c r="U172" s="1">
        <v>0.38670250420958807</v>
      </c>
      <c r="V172" s="1">
        <v>0.38670250420958807</v>
      </c>
      <c r="W172" s="1">
        <v>0.38670250420958807</v>
      </c>
      <c r="X172" s="1">
        <v>0.38670250420958807</v>
      </c>
      <c r="Y172" s="1">
        <v>0.38670250420958807</v>
      </c>
      <c r="Z172" s="1">
        <v>0.38670250420958807</v>
      </c>
      <c r="AA172" s="1">
        <v>0.3867025042095884</v>
      </c>
      <c r="AB172" s="1">
        <v>0.38670250420958807</v>
      </c>
      <c r="AC172" s="1">
        <v>0.38670250420958807</v>
      </c>
      <c r="AD172" s="1">
        <v>0.38670250420958807</v>
      </c>
      <c r="AE172" s="1">
        <v>0.38670250420958807</v>
      </c>
      <c r="AF172" s="1">
        <v>0.38670250420958807</v>
      </c>
      <c r="AG172" s="1">
        <v>0.38670250420958807</v>
      </c>
      <c r="AH172" s="1">
        <v>0.38670250420958807</v>
      </c>
      <c r="AI172" s="1">
        <v>0.38670250420958807</v>
      </c>
      <c r="AJ172" s="1">
        <v>0.38670250420958807</v>
      </c>
      <c r="AK172" s="1">
        <v>0.3867025042095884</v>
      </c>
      <c r="AL172" s="1">
        <v>0.3867025042095884</v>
      </c>
      <c r="AM172" s="1">
        <v>0.3867025042095884</v>
      </c>
      <c r="AN172" s="1">
        <v>0.38670250420958807</v>
      </c>
      <c r="AO172" s="1">
        <v>0.3867025042095884</v>
      </c>
      <c r="AP172" s="1">
        <v>0.3867025042095884</v>
      </c>
      <c r="AQ172" s="1">
        <v>0.3867025042095884</v>
      </c>
      <c r="AR172" s="1">
        <v>0.3867025042095884</v>
      </c>
      <c r="AS172" s="1">
        <v>0.3867025042095884</v>
      </c>
      <c r="AT172" s="1">
        <v>0.3867025042095884</v>
      </c>
      <c r="AU172" s="1">
        <v>0.45504875333107725</v>
      </c>
      <c r="AV172" s="1">
        <v>0.53547459779556661</v>
      </c>
      <c r="AW172" s="1">
        <v>0.6301149992948275</v>
      </c>
      <c r="AX172" s="1">
        <v>0.74148225512632837</v>
      </c>
      <c r="AY172" s="1">
        <v>0.87253268892584945</v>
      </c>
      <c r="AZ172" s="1">
        <v>0.87253268892584945</v>
      </c>
      <c r="BA172" s="1">
        <v>0.87253268892584945</v>
      </c>
      <c r="BB172" s="1">
        <v>0.87253268892584945</v>
      </c>
      <c r="BC172" s="1">
        <v>0.87253268892584868</v>
      </c>
      <c r="BD172" s="1">
        <v>0.87253268892584868</v>
      </c>
      <c r="BE172" s="1">
        <v>0.87253268892584945</v>
      </c>
      <c r="BF172" s="1">
        <v>0.87253268892584945</v>
      </c>
      <c r="BG172" s="1">
        <v>0.87253268892584868</v>
      </c>
      <c r="BH172" s="1">
        <v>0.87253268892584868</v>
      </c>
      <c r="BI172" s="1">
        <v>0.87253268892584868</v>
      </c>
      <c r="BJ172" s="1">
        <v>0.87253268892584868</v>
      </c>
      <c r="BK172" s="1">
        <v>0.87253268892584868</v>
      </c>
      <c r="BL172" s="1">
        <v>0.87253268892584868</v>
      </c>
      <c r="BM172" s="1">
        <v>0.87253268892584868</v>
      </c>
      <c r="BN172" s="1">
        <v>0.87253268892584868</v>
      </c>
      <c r="BO172" s="1">
        <v>0.87253268892584868</v>
      </c>
      <c r="BP172" s="1">
        <v>0.87253268892584868</v>
      </c>
      <c r="BR172" s="36" t="s">
        <v>286</v>
      </c>
    </row>
    <row r="173" spans="2:70" x14ac:dyDescent="0.3">
      <c r="B173" s="31" t="s">
        <v>142</v>
      </c>
      <c r="C173" s="1">
        <v>0.3867025042095884</v>
      </c>
      <c r="D173" s="1">
        <v>0.3867025042095884</v>
      </c>
      <c r="E173" s="1">
        <v>0.3867025042095884</v>
      </c>
      <c r="F173" s="1">
        <v>0.3867025042095884</v>
      </c>
      <c r="G173" s="1">
        <v>0.3867025042095884</v>
      </c>
      <c r="H173" s="1">
        <v>0.3867025042095884</v>
      </c>
      <c r="I173" s="1">
        <v>0.3867025042095884</v>
      </c>
      <c r="J173" s="1">
        <v>0.3867025042095884</v>
      </c>
      <c r="K173" s="1">
        <v>0.3867025042095884</v>
      </c>
      <c r="L173" s="1">
        <v>0.3867025042095884</v>
      </c>
      <c r="M173" s="1">
        <v>0.3867025042095884</v>
      </c>
      <c r="N173" s="1">
        <v>0.3867025042095884</v>
      </c>
      <c r="O173" s="1">
        <v>0.3867025042095884</v>
      </c>
      <c r="P173" s="1">
        <v>0.3867025042095884</v>
      </c>
      <c r="Q173" s="1">
        <v>0.38670250420958807</v>
      </c>
      <c r="R173" s="1">
        <v>0.38670250420958807</v>
      </c>
      <c r="S173" s="1">
        <v>0.38670250420958807</v>
      </c>
      <c r="T173" s="1">
        <v>0.38670250420958807</v>
      </c>
      <c r="U173" s="1">
        <v>0.38670250420958807</v>
      </c>
      <c r="V173" s="1">
        <v>0.38670250420958807</v>
      </c>
      <c r="W173" s="1">
        <v>0.38670250420958807</v>
      </c>
      <c r="X173" s="1">
        <v>0.38670250420958807</v>
      </c>
      <c r="Y173" s="1">
        <v>0.38670250420958807</v>
      </c>
      <c r="Z173" s="1">
        <v>0.38670250420958807</v>
      </c>
      <c r="AA173" s="1">
        <v>0.3867025042095884</v>
      </c>
      <c r="AB173" s="1">
        <v>0.38670250420958807</v>
      </c>
      <c r="AC173" s="1">
        <v>0.38670250420958807</v>
      </c>
      <c r="AD173" s="1">
        <v>0.38670250420958807</v>
      </c>
      <c r="AE173" s="1">
        <v>0.38670250420958807</v>
      </c>
      <c r="AF173" s="1">
        <v>0.38670250420958807</v>
      </c>
      <c r="AG173" s="1">
        <v>0.38670250420958807</v>
      </c>
      <c r="AH173" s="1">
        <v>0.38670250420958807</v>
      </c>
      <c r="AI173" s="1">
        <v>0.38670250420958807</v>
      </c>
      <c r="AJ173" s="1">
        <v>0.38670250420958807</v>
      </c>
      <c r="AK173" s="1">
        <v>0.3867025042095884</v>
      </c>
      <c r="AL173" s="1">
        <v>0.3867025042095884</v>
      </c>
      <c r="AM173" s="1">
        <v>0.3867025042095884</v>
      </c>
      <c r="AN173" s="1">
        <v>0.38670250420958807</v>
      </c>
      <c r="AO173" s="1">
        <v>0.3867025042095884</v>
      </c>
      <c r="AP173" s="1">
        <v>0.3867025042095884</v>
      </c>
      <c r="AQ173" s="1">
        <v>0.3867025042095884</v>
      </c>
      <c r="AR173" s="1">
        <v>0.3867025042095884</v>
      </c>
      <c r="AS173" s="1">
        <v>0.3867025042095884</v>
      </c>
      <c r="AT173" s="1">
        <v>0.3867025042095884</v>
      </c>
      <c r="AU173" s="1">
        <v>0.45504875333107725</v>
      </c>
      <c r="AV173" s="1">
        <v>0.53547459779556661</v>
      </c>
      <c r="AW173" s="1">
        <v>0.6301149992948275</v>
      </c>
      <c r="AX173" s="1">
        <v>0.74148225512632837</v>
      </c>
      <c r="AY173" s="1">
        <v>0.87253268892584945</v>
      </c>
      <c r="AZ173" s="1">
        <v>0.87253268892584945</v>
      </c>
      <c r="BA173" s="1">
        <v>0.87253268892584945</v>
      </c>
      <c r="BB173" s="1">
        <v>0.87253268892584945</v>
      </c>
      <c r="BC173" s="1">
        <v>0.87253268892584868</v>
      </c>
      <c r="BD173" s="1">
        <v>0.87253268892584868</v>
      </c>
      <c r="BE173" s="1">
        <v>0.87253268892584945</v>
      </c>
      <c r="BF173" s="1">
        <v>0.87253268892584945</v>
      </c>
      <c r="BG173" s="1">
        <v>0.87253268892584868</v>
      </c>
      <c r="BH173" s="1">
        <v>0.87253268892584868</v>
      </c>
      <c r="BI173" s="1">
        <v>0.87253268892584868</v>
      </c>
      <c r="BJ173" s="1">
        <v>0.87253268892584868</v>
      </c>
      <c r="BK173" s="1">
        <v>0.87253268892584868</v>
      </c>
      <c r="BL173" s="1">
        <v>0.87253268892584868</v>
      </c>
      <c r="BM173" s="1">
        <v>0.87253268892584868</v>
      </c>
      <c r="BN173" s="1">
        <v>0.87253268892584868</v>
      </c>
      <c r="BO173" s="1">
        <v>0.87253268892584868</v>
      </c>
      <c r="BP173" s="1">
        <v>0.87253268892584868</v>
      </c>
      <c r="BR173" s="36" t="s">
        <v>287</v>
      </c>
    </row>
    <row r="174" spans="2:70" x14ac:dyDescent="0.3">
      <c r="B174" s="31" t="s">
        <v>143</v>
      </c>
      <c r="C174" s="1">
        <v>0.3867025042095884</v>
      </c>
      <c r="D174" s="1">
        <v>0.3867025042095884</v>
      </c>
      <c r="E174" s="1">
        <v>0.3867025042095884</v>
      </c>
      <c r="F174" s="1">
        <v>0.3867025042095884</v>
      </c>
      <c r="G174" s="1">
        <v>0.3867025042095884</v>
      </c>
      <c r="H174" s="1">
        <v>0.3867025042095884</v>
      </c>
      <c r="I174" s="1">
        <v>0.3867025042095884</v>
      </c>
      <c r="J174" s="1">
        <v>0.3867025042095884</v>
      </c>
      <c r="K174" s="1">
        <v>0.3867025042095884</v>
      </c>
      <c r="L174" s="1">
        <v>0.3867025042095884</v>
      </c>
      <c r="M174" s="1">
        <v>0.3867025042095884</v>
      </c>
      <c r="N174" s="1">
        <v>0.3867025042095884</v>
      </c>
      <c r="O174" s="1">
        <v>0.3867025042095884</v>
      </c>
      <c r="P174" s="1">
        <v>0.3867025042095884</v>
      </c>
      <c r="Q174" s="1">
        <v>0.38670250420958807</v>
      </c>
      <c r="R174" s="1">
        <v>0.38670250420958807</v>
      </c>
      <c r="S174" s="1">
        <v>0.38670250420958807</v>
      </c>
      <c r="T174" s="1">
        <v>0.38670250420958807</v>
      </c>
      <c r="U174" s="1">
        <v>0.38670250420958807</v>
      </c>
      <c r="V174" s="1">
        <v>0.38670250420958807</v>
      </c>
      <c r="W174" s="1">
        <v>0.38670250420958807</v>
      </c>
      <c r="X174" s="1">
        <v>0.38670250420958807</v>
      </c>
      <c r="Y174" s="1">
        <v>0.38670250420958807</v>
      </c>
      <c r="Z174" s="1">
        <v>0.38670250420958807</v>
      </c>
      <c r="AA174" s="1">
        <v>0.3867025042095884</v>
      </c>
      <c r="AB174" s="1">
        <v>0.38670250420958807</v>
      </c>
      <c r="AC174" s="1">
        <v>0.38670250420958807</v>
      </c>
      <c r="AD174" s="1">
        <v>0.38670250420958807</v>
      </c>
      <c r="AE174" s="1">
        <v>0.38670250420958807</v>
      </c>
      <c r="AF174" s="1">
        <v>0.38670250420958807</v>
      </c>
      <c r="AG174" s="1">
        <v>0.38670250420958807</v>
      </c>
      <c r="AH174" s="1">
        <v>0.38670250420958807</v>
      </c>
      <c r="AI174" s="1">
        <v>0.38670250420958807</v>
      </c>
      <c r="AJ174" s="1">
        <v>0.38670250420958807</v>
      </c>
      <c r="AK174" s="1">
        <v>0.3867025042095884</v>
      </c>
      <c r="AL174" s="1">
        <v>0.3867025042095884</v>
      </c>
      <c r="AM174" s="1">
        <v>0.3867025042095884</v>
      </c>
      <c r="AN174" s="1">
        <v>0.38670250420958807</v>
      </c>
      <c r="AO174" s="1">
        <v>0.3867025042095884</v>
      </c>
      <c r="AP174" s="1">
        <v>0.3867025042095884</v>
      </c>
      <c r="AQ174" s="1">
        <v>0.3867025042095884</v>
      </c>
      <c r="AR174" s="1">
        <v>0.3867025042095884</v>
      </c>
      <c r="AS174" s="1">
        <v>0.3867025042095884</v>
      </c>
      <c r="AT174" s="1">
        <v>0.3867025042095884</v>
      </c>
      <c r="AU174" s="1">
        <v>0.45504875333107725</v>
      </c>
      <c r="AV174" s="1">
        <v>0.53547459779556661</v>
      </c>
      <c r="AW174" s="1">
        <v>0.6301149992948275</v>
      </c>
      <c r="AX174" s="1">
        <v>0.74148225512632837</v>
      </c>
      <c r="AY174" s="1">
        <v>0.87253268892584945</v>
      </c>
      <c r="AZ174" s="1">
        <v>0.87253268892584945</v>
      </c>
      <c r="BA174" s="1">
        <v>0.87253268892584945</v>
      </c>
      <c r="BB174" s="1">
        <v>0.87253268892584945</v>
      </c>
      <c r="BC174" s="1">
        <v>0.87253268892584868</v>
      </c>
      <c r="BD174" s="1">
        <v>0.87253268892584868</v>
      </c>
      <c r="BE174" s="1">
        <v>0.87253268892584945</v>
      </c>
      <c r="BF174" s="1">
        <v>0.87253268892584945</v>
      </c>
      <c r="BG174" s="1">
        <v>0.87253268892584868</v>
      </c>
      <c r="BH174" s="1">
        <v>0.87253268892584868</v>
      </c>
      <c r="BI174" s="1">
        <v>0.87253268892584868</v>
      </c>
      <c r="BJ174" s="1">
        <v>0.87253268892584868</v>
      </c>
      <c r="BK174" s="1">
        <v>0.87253268892584868</v>
      </c>
      <c r="BL174" s="1">
        <v>0.87253268892584868</v>
      </c>
      <c r="BM174" s="1">
        <v>0.87253268892584868</v>
      </c>
      <c r="BN174" s="1">
        <v>0.87253268892584868</v>
      </c>
      <c r="BO174" s="1">
        <v>0.87253268892584868</v>
      </c>
      <c r="BP174" s="1">
        <v>0.87253268892584868</v>
      </c>
      <c r="BR174" s="36" t="s">
        <v>288</v>
      </c>
    </row>
    <row r="175" spans="2:70" x14ac:dyDescent="0.3">
      <c r="B175" s="31" t="s">
        <v>144</v>
      </c>
      <c r="C175" s="1">
        <v>0.3867025042095884</v>
      </c>
      <c r="D175" s="1">
        <v>0.3867025042095884</v>
      </c>
      <c r="E175" s="1">
        <v>0.3867025042095884</v>
      </c>
      <c r="F175" s="1">
        <v>0.3867025042095884</v>
      </c>
      <c r="G175" s="1">
        <v>0.3867025042095884</v>
      </c>
      <c r="H175" s="1">
        <v>0.3867025042095884</v>
      </c>
      <c r="I175" s="1">
        <v>0.3867025042095884</v>
      </c>
      <c r="J175" s="1">
        <v>0.3867025042095884</v>
      </c>
      <c r="K175" s="1">
        <v>0.3867025042095884</v>
      </c>
      <c r="L175" s="1">
        <v>0.3867025042095884</v>
      </c>
      <c r="M175" s="1">
        <v>0.3867025042095884</v>
      </c>
      <c r="N175" s="1">
        <v>0.3867025042095884</v>
      </c>
      <c r="O175" s="1">
        <v>0.3867025042095884</v>
      </c>
      <c r="P175" s="1">
        <v>0.3867025042095884</v>
      </c>
      <c r="Q175" s="1">
        <v>0.38670250420958807</v>
      </c>
      <c r="R175" s="1">
        <v>0.38670250420958807</v>
      </c>
      <c r="S175" s="1">
        <v>0.38670250420958807</v>
      </c>
      <c r="T175" s="1">
        <v>0.38670250420958807</v>
      </c>
      <c r="U175" s="1">
        <v>0.38670250420958807</v>
      </c>
      <c r="V175" s="1">
        <v>0.38670250420958807</v>
      </c>
      <c r="W175" s="1">
        <v>0.38670250420958807</v>
      </c>
      <c r="X175" s="1">
        <v>0.38670250420958807</v>
      </c>
      <c r="Y175" s="1">
        <v>0.38670250420958807</v>
      </c>
      <c r="Z175" s="1">
        <v>0.38670250420958807</v>
      </c>
      <c r="AA175" s="1">
        <v>0.3867025042095884</v>
      </c>
      <c r="AB175" s="1">
        <v>0.38670250420958807</v>
      </c>
      <c r="AC175" s="1">
        <v>0.38670250420958807</v>
      </c>
      <c r="AD175" s="1">
        <v>0.38670250420958807</v>
      </c>
      <c r="AE175" s="1">
        <v>0.38670250420958807</v>
      </c>
      <c r="AF175" s="1">
        <v>0.38670250420958807</v>
      </c>
      <c r="AG175" s="1">
        <v>0.38670250420958807</v>
      </c>
      <c r="AH175" s="1">
        <v>0.38670250420958807</v>
      </c>
      <c r="AI175" s="1">
        <v>0.38670250420958807</v>
      </c>
      <c r="AJ175" s="1">
        <v>0.38670250420958807</v>
      </c>
      <c r="AK175" s="1">
        <v>0.3867025042095884</v>
      </c>
      <c r="AL175" s="1">
        <v>0.3867025042095884</v>
      </c>
      <c r="AM175" s="1">
        <v>0.3867025042095884</v>
      </c>
      <c r="AN175" s="1">
        <v>0.38670250420958807</v>
      </c>
      <c r="AO175" s="1">
        <v>0.3867025042095884</v>
      </c>
      <c r="AP175" s="1">
        <v>0.3867025042095884</v>
      </c>
      <c r="AQ175" s="1">
        <v>0.3867025042095884</v>
      </c>
      <c r="AR175" s="1">
        <v>0.3867025042095884</v>
      </c>
      <c r="AS175" s="1">
        <v>0.3867025042095884</v>
      </c>
      <c r="AT175" s="1">
        <v>0.3867025042095884</v>
      </c>
      <c r="AU175" s="1">
        <v>0.45504875333107725</v>
      </c>
      <c r="AV175" s="1">
        <v>0.53547459779556661</v>
      </c>
      <c r="AW175" s="1">
        <v>0.6301149992948275</v>
      </c>
      <c r="AX175" s="1">
        <v>0.74148225512632837</v>
      </c>
      <c r="AY175" s="1">
        <v>0.87253268892584945</v>
      </c>
      <c r="AZ175" s="1">
        <v>0.87253268892584945</v>
      </c>
      <c r="BA175" s="1">
        <v>0.87253268892584945</v>
      </c>
      <c r="BB175" s="1">
        <v>0.87253268892584945</v>
      </c>
      <c r="BC175" s="1">
        <v>0.87253268892584868</v>
      </c>
      <c r="BD175" s="1">
        <v>0.87253268892584868</v>
      </c>
      <c r="BE175" s="1">
        <v>0.87253268892584945</v>
      </c>
      <c r="BF175" s="1">
        <v>0.87253268892584945</v>
      </c>
      <c r="BG175" s="1">
        <v>0.87253268892584868</v>
      </c>
      <c r="BH175" s="1">
        <v>0.87253268892584868</v>
      </c>
      <c r="BI175" s="1">
        <v>0.87253268892584868</v>
      </c>
      <c r="BJ175" s="1">
        <v>0.87253268892584868</v>
      </c>
      <c r="BK175" s="1">
        <v>0.87253268892584868</v>
      </c>
      <c r="BL175" s="1">
        <v>0.87253268892584868</v>
      </c>
      <c r="BM175" s="1">
        <v>0.87253268892584868</v>
      </c>
      <c r="BN175" s="1">
        <v>0.87253268892584868</v>
      </c>
      <c r="BO175" s="1">
        <v>0.87253268892584868</v>
      </c>
      <c r="BP175" s="1">
        <v>0.87253268892584868</v>
      </c>
      <c r="BR175" s="36" t="s">
        <v>289</v>
      </c>
    </row>
    <row r="176" spans="2:70" x14ac:dyDescent="0.3">
      <c r="B176" s="31" t="s">
        <v>145</v>
      </c>
      <c r="C176" s="1">
        <v>0.3867025042095884</v>
      </c>
      <c r="D176" s="1">
        <v>0.3867025042095884</v>
      </c>
      <c r="E176" s="1">
        <v>0.3867025042095884</v>
      </c>
      <c r="F176" s="1">
        <v>0.3867025042095884</v>
      </c>
      <c r="G176" s="1">
        <v>0.3867025042095884</v>
      </c>
      <c r="H176" s="1">
        <v>0.3867025042095884</v>
      </c>
      <c r="I176" s="1">
        <v>0.3867025042095884</v>
      </c>
      <c r="J176" s="1">
        <v>0.3867025042095884</v>
      </c>
      <c r="K176" s="1">
        <v>0.3867025042095884</v>
      </c>
      <c r="L176" s="1">
        <v>0.3867025042095884</v>
      </c>
      <c r="M176" s="1">
        <v>0.3867025042095884</v>
      </c>
      <c r="N176" s="1">
        <v>0.3867025042095884</v>
      </c>
      <c r="O176" s="1">
        <v>0.3867025042095884</v>
      </c>
      <c r="P176" s="1">
        <v>0.3867025042095884</v>
      </c>
      <c r="Q176" s="1">
        <v>0.38670250420958807</v>
      </c>
      <c r="R176" s="1">
        <v>0.38670250420958807</v>
      </c>
      <c r="S176" s="1">
        <v>0.38670250420958807</v>
      </c>
      <c r="T176" s="1">
        <v>0.38670250420958807</v>
      </c>
      <c r="U176" s="1">
        <v>0.38670250420958807</v>
      </c>
      <c r="V176" s="1">
        <v>0.38670250420958807</v>
      </c>
      <c r="W176" s="1">
        <v>0.38670250420958807</v>
      </c>
      <c r="X176" s="1">
        <v>0.38670250420958807</v>
      </c>
      <c r="Y176" s="1">
        <v>0.38670250420958807</v>
      </c>
      <c r="Z176" s="1">
        <v>0.38670250420958807</v>
      </c>
      <c r="AA176" s="1">
        <v>0.3867025042095884</v>
      </c>
      <c r="AB176" s="1">
        <v>0.38670250420958807</v>
      </c>
      <c r="AC176" s="1">
        <v>0.38670250420958807</v>
      </c>
      <c r="AD176" s="1">
        <v>0.38670250420958807</v>
      </c>
      <c r="AE176" s="1">
        <v>0.38670250420958807</v>
      </c>
      <c r="AF176" s="1">
        <v>0.38670250420958807</v>
      </c>
      <c r="AG176" s="1">
        <v>0.38670250420958807</v>
      </c>
      <c r="AH176" s="1">
        <v>0.38670250420958807</v>
      </c>
      <c r="AI176" s="1">
        <v>0.38670250420958807</v>
      </c>
      <c r="AJ176" s="1">
        <v>0.38670250420958807</v>
      </c>
      <c r="AK176" s="1">
        <v>0.3867025042095884</v>
      </c>
      <c r="AL176" s="1">
        <v>0.3867025042095884</v>
      </c>
      <c r="AM176" s="1">
        <v>0.3867025042095884</v>
      </c>
      <c r="AN176" s="1">
        <v>0.38670250420958807</v>
      </c>
      <c r="AO176" s="1">
        <v>0.3867025042095884</v>
      </c>
      <c r="AP176" s="1">
        <v>0.3867025042095884</v>
      </c>
      <c r="AQ176" s="1">
        <v>0.3867025042095884</v>
      </c>
      <c r="AR176" s="1">
        <v>0.3867025042095884</v>
      </c>
      <c r="AS176" s="1">
        <v>0.3867025042095884</v>
      </c>
      <c r="AT176" s="1">
        <v>0.3867025042095884</v>
      </c>
      <c r="AU176" s="1">
        <v>0.45504875333107725</v>
      </c>
      <c r="AV176" s="1">
        <v>0.53547459779556661</v>
      </c>
      <c r="AW176" s="1">
        <v>0.6301149992948275</v>
      </c>
      <c r="AX176" s="1">
        <v>0.74148225512632837</v>
      </c>
      <c r="AY176" s="1">
        <v>0.87253268892584945</v>
      </c>
      <c r="AZ176" s="1">
        <v>0.87253268892584945</v>
      </c>
      <c r="BA176" s="1">
        <v>0.87253268892584945</v>
      </c>
      <c r="BB176" s="1">
        <v>0.87253268892584945</v>
      </c>
      <c r="BC176" s="1">
        <v>0.87253268892584868</v>
      </c>
      <c r="BD176" s="1">
        <v>0.87253268892584868</v>
      </c>
      <c r="BE176" s="1">
        <v>0.87253268892584945</v>
      </c>
      <c r="BF176" s="1">
        <v>0.87253268892584945</v>
      </c>
      <c r="BG176" s="1">
        <v>0.87253268892584868</v>
      </c>
      <c r="BH176" s="1">
        <v>0.87253268892584868</v>
      </c>
      <c r="BI176" s="1">
        <v>0.87253268892584868</v>
      </c>
      <c r="BJ176" s="1">
        <v>0.87253268892584868</v>
      </c>
      <c r="BK176" s="1">
        <v>0.87253268892584868</v>
      </c>
      <c r="BL176" s="1">
        <v>0.87253268892584868</v>
      </c>
      <c r="BM176" s="1">
        <v>0.87253268892584868</v>
      </c>
      <c r="BN176" s="1">
        <v>0.87253268892584868</v>
      </c>
      <c r="BO176" s="1">
        <v>0.87253268892584868</v>
      </c>
      <c r="BP176" s="1">
        <v>0.87253268892584868</v>
      </c>
      <c r="BR176" s="36" t="s">
        <v>290</v>
      </c>
    </row>
    <row r="177" spans="2:70" x14ac:dyDescent="0.3">
      <c r="B177" s="31" t="s">
        <v>146</v>
      </c>
      <c r="C177" s="1">
        <v>0.3867025042095884</v>
      </c>
      <c r="D177" s="1">
        <v>0.3867025042095884</v>
      </c>
      <c r="E177" s="1">
        <v>0.3867025042095884</v>
      </c>
      <c r="F177" s="1">
        <v>0.3867025042095884</v>
      </c>
      <c r="G177" s="1">
        <v>0.3867025042095884</v>
      </c>
      <c r="H177" s="1">
        <v>0.3867025042095884</v>
      </c>
      <c r="I177" s="1">
        <v>0.3867025042095884</v>
      </c>
      <c r="J177" s="1">
        <v>0.3867025042095884</v>
      </c>
      <c r="K177" s="1">
        <v>0.3867025042095884</v>
      </c>
      <c r="L177" s="1">
        <v>0.3867025042095884</v>
      </c>
      <c r="M177" s="1">
        <v>0.3867025042095884</v>
      </c>
      <c r="N177" s="1">
        <v>0.3867025042095884</v>
      </c>
      <c r="O177" s="1">
        <v>0.3867025042095884</v>
      </c>
      <c r="P177" s="1">
        <v>0.3867025042095884</v>
      </c>
      <c r="Q177" s="1">
        <v>0.38670250420958807</v>
      </c>
      <c r="R177" s="1">
        <v>0.38670250420958807</v>
      </c>
      <c r="S177" s="1">
        <v>0.38670250420958807</v>
      </c>
      <c r="T177" s="1">
        <v>0.38670250420958807</v>
      </c>
      <c r="U177" s="1">
        <v>0.38670250420958807</v>
      </c>
      <c r="V177" s="1">
        <v>0.38670250420958807</v>
      </c>
      <c r="W177" s="1">
        <v>0.38670250420958807</v>
      </c>
      <c r="X177" s="1">
        <v>0.38670250420958807</v>
      </c>
      <c r="Y177" s="1">
        <v>0.38670250420958807</v>
      </c>
      <c r="Z177" s="1">
        <v>0.38670250420958807</v>
      </c>
      <c r="AA177" s="1">
        <v>0.3867025042095884</v>
      </c>
      <c r="AB177" s="1">
        <v>0.38670250420958807</v>
      </c>
      <c r="AC177" s="1">
        <v>0.38670250420958807</v>
      </c>
      <c r="AD177" s="1">
        <v>0.38670250420958807</v>
      </c>
      <c r="AE177" s="1">
        <v>0.38670250420958807</v>
      </c>
      <c r="AF177" s="1">
        <v>0.38670250420958807</v>
      </c>
      <c r="AG177" s="1">
        <v>0.38670250420958807</v>
      </c>
      <c r="AH177" s="1">
        <v>0.38670250420958807</v>
      </c>
      <c r="AI177" s="1">
        <v>0.38670250420958807</v>
      </c>
      <c r="AJ177" s="1">
        <v>0.38670250420958807</v>
      </c>
      <c r="AK177" s="1">
        <v>0.3867025042095884</v>
      </c>
      <c r="AL177" s="1">
        <v>0.3867025042095884</v>
      </c>
      <c r="AM177" s="1">
        <v>0.3867025042095884</v>
      </c>
      <c r="AN177" s="1">
        <v>0.38670250420958807</v>
      </c>
      <c r="AO177" s="1">
        <v>0.3867025042095884</v>
      </c>
      <c r="AP177" s="1">
        <v>0.3867025042095884</v>
      </c>
      <c r="AQ177" s="1">
        <v>0.3867025042095884</v>
      </c>
      <c r="AR177" s="1">
        <v>0.3867025042095884</v>
      </c>
      <c r="AS177" s="1">
        <v>0.3867025042095884</v>
      </c>
      <c r="AT177" s="1">
        <v>0.3867025042095884</v>
      </c>
      <c r="AU177" s="1">
        <v>0.45504875333107725</v>
      </c>
      <c r="AV177" s="1">
        <v>0.53547459779556661</v>
      </c>
      <c r="AW177" s="1">
        <v>0.6301149992948275</v>
      </c>
      <c r="AX177" s="1">
        <v>0.74148225512632837</v>
      </c>
      <c r="AY177" s="1">
        <v>0.87253268892584945</v>
      </c>
      <c r="AZ177" s="1">
        <v>0.87253268892584945</v>
      </c>
      <c r="BA177" s="1">
        <v>0.87253268892584945</v>
      </c>
      <c r="BB177" s="1">
        <v>0.87253268892584945</v>
      </c>
      <c r="BC177" s="1">
        <v>0.87253268892584868</v>
      </c>
      <c r="BD177" s="1">
        <v>0.87253268892584868</v>
      </c>
      <c r="BE177" s="1">
        <v>0.87253268892584945</v>
      </c>
      <c r="BF177" s="1">
        <v>0.87253268892584945</v>
      </c>
      <c r="BG177" s="1">
        <v>0.87253268892584868</v>
      </c>
      <c r="BH177" s="1">
        <v>0.87253268892584868</v>
      </c>
      <c r="BI177" s="1">
        <v>0.87253268892584868</v>
      </c>
      <c r="BJ177" s="1">
        <v>0.87253268892584868</v>
      </c>
      <c r="BK177" s="1">
        <v>0.87253268892584868</v>
      </c>
      <c r="BL177" s="1">
        <v>0.87253268892584868</v>
      </c>
      <c r="BM177" s="1">
        <v>0.87253268892584868</v>
      </c>
      <c r="BN177" s="1">
        <v>0.87253268892584868</v>
      </c>
      <c r="BO177" s="1">
        <v>0.87253268892584868</v>
      </c>
      <c r="BP177" s="1">
        <v>0.87253268892584868</v>
      </c>
      <c r="BR177" s="36" t="s">
        <v>291</v>
      </c>
    </row>
    <row r="178" spans="2:70" x14ac:dyDescent="0.3">
      <c r="B178" s="31" t="s">
        <v>147</v>
      </c>
      <c r="C178" s="1">
        <v>0.3867025042095884</v>
      </c>
      <c r="D178" s="1">
        <v>0.3867025042095884</v>
      </c>
      <c r="E178" s="1">
        <v>0.3867025042095884</v>
      </c>
      <c r="F178" s="1">
        <v>0.3867025042095884</v>
      </c>
      <c r="G178" s="1">
        <v>0.3867025042095884</v>
      </c>
      <c r="H178" s="1">
        <v>0.3867025042095884</v>
      </c>
      <c r="I178" s="1">
        <v>0.3867025042095884</v>
      </c>
      <c r="J178" s="1">
        <v>0.3867025042095884</v>
      </c>
      <c r="K178" s="1">
        <v>0.3867025042095884</v>
      </c>
      <c r="L178" s="1">
        <v>0.3867025042095884</v>
      </c>
      <c r="M178" s="1">
        <v>0.3867025042095884</v>
      </c>
      <c r="N178" s="1">
        <v>0.3867025042095884</v>
      </c>
      <c r="O178" s="1">
        <v>0.3867025042095884</v>
      </c>
      <c r="P178" s="1">
        <v>0.3867025042095884</v>
      </c>
      <c r="Q178" s="1">
        <v>0.38670250420958807</v>
      </c>
      <c r="R178" s="1">
        <v>0.38670250420958807</v>
      </c>
      <c r="S178" s="1">
        <v>0.38670250420958807</v>
      </c>
      <c r="T178" s="1">
        <v>0.38670250420958807</v>
      </c>
      <c r="U178" s="1">
        <v>0.38670250420958807</v>
      </c>
      <c r="V178" s="1">
        <v>0.38670250420958807</v>
      </c>
      <c r="W178" s="1">
        <v>0.38670250420958807</v>
      </c>
      <c r="X178" s="1">
        <v>0.38670250420958807</v>
      </c>
      <c r="Y178" s="1">
        <v>0.38670250420958807</v>
      </c>
      <c r="Z178" s="1">
        <v>0.38670250420958807</v>
      </c>
      <c r="AA178" s="1">
        <v>0.3867025042095884</v>
      </c>
      <c r="AB178" s="1">
        <v>0.38670250420958807</v>
      </c>
      <c r="AC178" s="1">
        <v>0.38670250420958807</v>
      </c>
      <c r="AD178" s="1">
        <v>0.38670250420958807</v>
      </c>
      <c r="AE178" s="1">
        <v>0.38670250420958807</v>
      </c>
      <c r="AF178" s="1">
        <v>0.38670250420958807</v>
      </c>
      <c r="AG178" s="1">
        <v>0.38670250420958807</v>
      </c>
      <c r="AH178" s="1">
        <v>0.38670250420958807</v>
      </c>
      <c r="AI178" s="1">
        <v>0.38670250420958807</v>
      </c>
      <c r="AJ178" s="1">
        <v>0.38670250420958807</v>
      </c>
      <c r="AK178" s="1">
        <v>0.3867025042095884</v>
      </c>
      <c r="AL178" s="1">
        <v>0.3867025042095884</v>
      </c>
      <c r="AM178" s="1">
        <v>0.3867025042095884</v>
      </c>
      <c r="AN178" s="1">
        <v>0.38670250420958807</v>
      </c>
      <c r="AO178" s="1">
        <v>0.3867025042095884</v>
      </c>
      <c r="AP178" s="1">
        <v>0.3867025042095884</v>
      </c>
      <c r="AQ178" s="1">
        <v>0.3867025042095884</v>
      </c>
      <c r="AR178" s="1">
        <v>0.3867025042095884</v>
      </c>
      <c r="AS178" s="1">
        <v>0.3867025042095884</v>
      </c>
      <c r="AT178" s="1">
        <v>0.3867025042095884</v>
      </c>
      <c r="AU178" s="1">
        <v>0.45504875333107725</v>
      </c>
      <c r="AV178" s="1">
        <v>0.53547459779556661</v>
      </c>
      <c r="AW178" s="1">
        <v>0.6301149992948275</v>
      </c>
      <c r="AX178" s="1">
        <v>0.74148225512632837</v>
      </c>
      <c r="AY178" s="1">
        <v>0.87253268892584945</v>
      </c>
      <c r="AZ178" s="1">
        <v>0.87253268892584945</v>
      </c>
      <c r="BA178" s="1">
        <v>0.87253268892584945</v>
      </c>
      <c r="BB178" s="1">
        <v>0.87253268892584945</v>
      </c>
      <c r="BC178" s="1">
        <v>0.87253268892584868</v>
      </c>
      <c r="BD178" s="1">
        <v>0.87253268892584868</v>
      </c>
      <c r="BE178" s="1">
        <v>0.87253268892584945</v>
      </c>
      <c r="BF178" s="1">
        <v>0.87253268892584945</v>
      </c>
      <c r="BG178" s="1">
        <v>0.87253268892584868</v>
      </c>
      <c r="BH178" s="1">
        <v>0.87253268892584868</v>
      </c>
      <c r="BI178" s="1">
        <v>0.87253268892584868</v>
      </c>
      <c r="BJ178" s="1">
        <v>0.87253268892584868</v>
      </c>
      <c r="BK178" s="1">
        <v>0.87253268892584868</v>
      </c>
      <c r="BL178" s="1">
        <v>0.87253268892584868</v>
      </c>
      <c r="BM178" s="1">
        <v>0.87253268892584868</v>
      </c>
      <c r="BN178" s="1">
        <v>0.87253268892584868</v>
      </c>
      <c r="BO178" s="1">
        <v>0.87253268892584868</v>
      </c>
      <c r="BP178" s="1">
        <v>0.87253268892584868</v>
      </c>
      <c r="BR178" s="36" t="s">
        <v>292</v>
      </c>
    </row>
    <row r="179" spans="2:70" x14ac:dyDescent="0.3">
      <c r="B179" s="31" t="s">
        <v>148</v>
      </c>
      <c r="C179" s="1">
        <v>0.3867025042095884</v>
      </c>
      <c r="D179" s="1">
        <v>0.3867025042095884</v>
      </c>
      <c r="E179" s="1">
        <v>0.3867025042095884</v>
      </c>
      <c r="F179" s="1">
        <v>0.3867025042095884</v>
      </c>
      <c r="G179" s="1">
        <v>0.3867025042095884</v>
      </c>
      <c r="H179" s="1">
        <v>0.3867025042095884</v>
      </c>
      <c r="I179" s="1">
        <v>0.3867025042095884</v>
      </c>
      <c r="J179" s="1">
        <v>0.3867025042095884</v>
      </c>
      <c r="K179" s="1">
        <v>0.3867025042095884</v>
      </c>
      <c r="L179" s="1">
        <v>0.3867025042095884</v>
      </c>
      <c r="M179" s="1">
        <v>0.3867025042095884</v>
      </c>
      <c r="N179" s="1">
        <v>0.3867025042095884</v>
      </c>
      <c r="O179" s="1">
        <v>0.3867025042095884</v>
      </c>
      <c r="P179" s="1">
        <v>0.3867025042095884</v>
      </c>
      <c r="Q179" s="1">
        <v>0.38670250420958807</v>
      </c>
      <c r="R179" s="1">
        <v>0.38670250420958807</v>
      </c>
      <c r="S179" s="1">
        <v>0.38670250420958807</v>
      </c>
      <c r="T179" s="1">
        <v>0.38670250420958807</v>
      </c>
      <c r="U179" s="1">
        <v>0.38670250420958807</v>
      </c>
      <c r="V179" s="1">
        <v>0.38670250420958807</v>
      </c>
      <c r="W179" s="1">
        <v>0.38670250420958807</v>
      </c>
      <c r="X179" s="1">
        <v>0.38670250420958807</v>
      </c>
      <c r="Y179" s="1">
        <v>0.38670250420958807</v>
      </c>
      <c r="Z179" s="1">
        <v>0.38670250420958807</v>
      </c>
      <c r="AA179" s="1">
        <v>0.3867025042095884</v>
      </c>
      <c r="AB179" s="1">
        <v>0.38670250420958807</v>
      </c>
      <c r="AC179" s="1">
        <v>0.38670250420958807</v>
      </c>
      <c r="AD179" s="1">
        <v>0.38670250420958807</v>
      </c>
      <c r="AE179" s="1">
        <v>0.38670250420958807</v>
      </c>
      <c r="AF179" s="1">
        <v>0.38670250420958807</v>
      </c>
      <c r="AG179" s="1">
        <v>0.38670250420958807</v>
      </c>
      <c r="AH179" s="1">
        <v>0.38670250420958807</v>
      </c>
      <c r="AI179" s="1">
        <v>0.38670250420958807</v>
      </c>
      <c r="AJ179" s="1">
        <v>0.38670250420958807</v>
      </c>
      <c r="AK179" s="1">
        <v>0.3867025042095884</v>
      </c>
      <c r="AL179" s="1">
        <v>0.3867025042095884</v>
      </c>
      <c r="AM179" s="1">
        <v>0.3867025042095884</v>
      </c>
      <c r="AN179" s="1">
        <v>0.38670250420958807</v>
      </c>
      <c r="AO179" s="1">
        <v>0.3867025042095884</v>
      </c>
      <c r="AP179" s="1">
        <v>0.3867025042095884</v>
      </c>
      <c r="AQ179" s="1">
        <v>0.3867025042095884</v>
      </c>
      <c r="AR179" s="1">
        <v>0.3867025042095884</v>
      </c>
      <c r="AS179" s="1">
        <v>0.3867025042095884</v>
      </c>
      <c r="AT179" s="1">
        <v>0.3867025042095884</v>
      </c>
      <c r="AU179" s="1">
        <v>0.45504875333107725</v>
      </c>
      <c r="AV179" s="1">
        <v>0.53547459779556661</v>
      </c>
      <c r="AW179" s="1">
        <v>0.6301149992948275</v>
      </c>
      <c r="AX179" s="1">
        <v>0.74148225512632837</v>
      </c>
      <c r="AY179" s="1">
        <v>0.87253268892584945</v>
      </c>
      <c r="AZ179" s="1">
        <v>0.87253268892584945</v>
      </c>
      <c r="BA179" s="1">
        <v>0.87253268892584945</v>
      </c>
      <c r="BB179" s="1">
        <v>0.87253268892584945</v>
      </c>
      <c r="BC179" s="1">
        <v>0.87253268892584868</v>
      </c>
      <c r="BD179" s="1">
        <v>0.87253268892584868</v>
      </c>
      <c r="BE179" s="1">
        <v>0.87253268892584945</v>
      </c>
      <c r="BF179" s="1">
        <v>0.87253268892584945</v>
      </c>
      <c r="BG179" s="1">
        <v>0.87253268892584868</v>
      </c>
      <c r="BH179" s="1">
        <v>0.87253268892584868</v>
      </c>
      <c r="BI179" s="1">
        <v>0.87253268892584868</v>
      </c>
      <c r="BJ179" s="1">
        <v>0.87253268892584868</v>
      </c>
      <c r="BK179" s="1">
        <v>0.87253268892584868</v>
      </c>
      <c r="BL179" s="1">
        <v>0.87253268892584868</v>
      </c>
      <c r="BM179" s="1">
        <v>0.87253268892584868</v>
      </c>
      <c r="BN179" s="1">
        <v>0.87253268892584868</v>
      </c>
      <c r="BO179" s="1">
        <v>0.87253268892584868</v>
      </c>
      <c r="BP179" s="1">
        <v>0.87253268892584868</v>
      </c>
      <c r="BR179" s="36" t="s">
        <v>293</v>
      </c>
    </row>
    <row r="180" spans="2:70" x14ac:dyDescent="0.3">
      <c r="B180" s="31" t="s">
        <v>149</v>
      </c>
      <c r="C180" s="1">
        <v>0.3867025042095884</v>
      </c>
      <c r="D180" s="1">
        <v>0.3867025042095884</v>
      </c>
      <c r="E180" s="1">
        <v>0.3867025042095884</v>
      </c>
      <c r="F180" s="1">
        <v>0.3867025042095884</v>
      </c>
      <c r="G180" s="1">
        <v>0.3867025042095884</v>
      </c>
      <c r="H180" s="1">
        <v>0.3867025042095884</v>
      </c>
      <c r="I180" s="1">
        <v>0.3867025042095884</v>
      </c>
      <c r="J180" s="1">
        <v>0.3867025042095884</v>
      </c>
      <c r="K180" s="1">
        <v>0.3867025042095884</v>
      </c>
      <c r="L180" s="1">
        <v>0.3867025042095884</v>
      </c>
      <c r="M180" s="1">
        <v>0.3867025042095884</v>
      </c>
      <c r="N180" s="1">
        <v>0.3867025042095884</v>
      </c>
      <c r="O180" s="1">
        <v>0.3867025042095884</v>
      </c>
      <c r="P180" s="1">
        <v>0.3867025042095884</v>
      </c>
      <c r="Q180" s="1">
        <v>0.38670250420958807</v>
      </c>
      <c r="R180" s="1">
        <v>0.38670250420958807</v>
      </c>
      <c r="S180" s="1">
        <v>0.38670250420958807</v>
      </c>
      <c r="T180" s="1">
        <v>0.38670250420958807</v>
      </c>
      <c r="U180" s="1">
        <v>0.38670250420958807</v>
      </c>
      <c r="V180" s="1">
        <v>0.38670250420958807</v>
      </c>
      <c r="W180" s="1">
        <v>0.38670250420958807</v>
      </c>
      <c r="X180" s="1">
        <v>0.38670250420958807</v>
      </c>
      <c r="Y180" s="1">
        <v>0.38670250420958807</v>
      </c>
      <c r="Z180" s="1">
        <v>0.38670250420958807</v>
      </c>
      <c r="AA180" s="1">
        <v>0.3867025042095884</v>
      </c>
      <c r="AB180" s="1">
        <v>0.38670250420958807</v>
      </c>
      <c r="AC180" s="1">
        <v>0.38670250420958807</v>
      </c>
      <c r="AD180" s="1">
        <v>0.38670250420958807</v>
      </c>
      <c r="AE180" s="1">
        <v>0.38670250420958807</v>
      </c>
      <c r="AF180" s="1">
        <v>0.38670250420958807</v>
      </c>
      <c r="AG180" s="1">
        <v>0.38670250420958807</v>
      </c>
      <c r="AH180" s="1">
        <v>0.38670250420958807</v>
      </c>
      <c r="AI180" s="1">
        <v>0.38670250420958807</v>
      </c>
      <c r="AJ180" s="1">
        <v>0.38670250420958807</v>
      </c>
      <c r="AK180" s="1">
        <v>0.3867025042095884</v>
      </c>
      <c r="AL180" s="1">
        <v>0.3867025042095884</v>
      </c>
      <c r="AM180" s="1">
        <v>0.3867025042095884</v>
      </c>
      <c r="AN180" s="1">
        <v>0.38670250420958807</v>
      </c>
      <c r="AO180" s="1">
        <v>0.3867025042095884</v>
      </c>
      <c r="AP180" s="1">
        <v>0.3867025042095884</v>
      </c>
      <c r="AQ180" s="1">
        <v>0.3867025042095884</v>
      </c>
      <c r="AR180" s="1">
        <v>0.3867025042095884</v>
      </c>
      <c r="AS180" s="1">
        <v>0.3867025042095884</v>
      </c>
      <c r="AT180" s="1">
        <v>0.3867025042095884</v>
      </c>
      <c r="AU180" s="1">
        <v>0.45504875333107725</v>
      </c>
      <c r="AV180" s="1">
        <v>0.53547459779556661</v>
      </c>
      <c r="AW180" s="1">
        <v>0.6301149992948275</v>
      </c>
      <c r="AX180" s="1">
        <v>0.74148225512632837</v>
      </c>
      <c r="AY180" s="1">
        <v>0.87253268892584945</v>
      </c>
      <c r="AZ180" s="1">
        <v>0.87253268892584945</v>
      </c>
      <c r="BA180" s="1">
        <v>0.87253268892584945</v>
      </c>
      <c r="BB180" s="1">
        <v>0.87253268892584945</v>
      </c>
      <c r="BC180" s="1">
        <v>0.87253268892584868</v>
      </c>
      <c r="BD180" s="1">
        <v>0.87253268892584868</v>
      </c>
      <c r="BE180" s="1">
        <v>0.87253268892584945</v>
      </c>
      <c r="BF180" s="1">
        <v>0.87253268892584945</v>
      </c>
      <c r="BG180" s="1">
        <v>0.87253268892584868</v>
      </c>
      <c r="BH180" s="1">
        <v>0.87253268892584868</v>
      </c>
      <c r="BI180" s="1">
        <v>0.87253268892584868</v>
      </c>
      <c r="BJ180" s="1">
        <v>0.87253268892584868</v>
      </c>
      <c r="BK180" s="1">
        <v>0.87253268892584868</v>
      </c>
      <c r="BL180" s="1">
        <v>0.87253268892584868</v>
      </c>
      <c r="BM180" s="1">
        <v>0.87253268892584868</v>
      </c>
      <c r="BN180" s="1">
        <v>0.87253268892584868</v>
      </c>
      <c r="BO180" s="1">
        <v>0.87253268892584868</v>
      </c>
      <c r="BP180" s="1">
        <v>0.87253268892584868</v>
      </c>
      <c r="BR180" s="36" t="s">
        <v>294</v>
      </c>
    </row>
    <row r="181" spans="2:70" x14ac:dyDescent="0.3">
      <c r="B181" s="31" t="s">
        <v>150</v>
      </c>
      <c r="C181" s="1">
        <v>0.3867025042095884</v>
      </c>
      <c r="D181" s="1">
        <v>0.3867025042095884</v>
      </c>
      <c r="E181" s="1">
        <v>0.3867025042095884</v>
      </c>
      <c r="F181" s="1">
        <v>0.3867025042095884</v>
      </c>
      <c r="G181" s="1">
        <v>0.3867025042095884</v>
      </c>
      <c r="H181" s="1">
        <v>0.3867025042095884</v>
      </c>
      <c r="I181" s="1">
        <v>0.3867025042095884</v>
      </c>
      <c r="J181" s="1">
        <v>0.3867025042095884</v>
      </c>
      <c r="K181" s="1">
        <v>0.3867025042095884</v>
      </c>
      <c r="L181" s="1">
        <v>0.3867025042095884</v>
      </c>
      <c r="M181" s="1">
        <v>0.3867025042095884</v>
      </c>
      <c r="N181" s="1">
        <v>0.3867025042095884</v>
      </c>
      <c r="O181" s="1">
        <v>0.3867025042095884</v>
      </c>
      <c r="P181" s="1">
        <v>0.3867025042095884</v>
      </c>
      <c r="Q181" s="1">
        <v>0.38670250420958807</v>
      </c>
      <c r="R181" s="1">
        <v>0.38670250420958807</v>
      </c>
      <c r="S181" s="1">
        <v>0.38670250420958807</v>
      </c>
      <c r="T181" s="1">
        <v>0.38670250420958807</v>
      </c>
      <c r="U181" s="1">
        <v>0.38670250420958807</v>
      </c>
      <c r="V181" s="1">
        <v>0.38670250420958807</v>
      </c>
      <c r="W181" s="1">
        <v>0.38670250420958807</v>
      </c>
      <c r="X181" s="1">
        <v>0.38670250420958807</v>
      </c>
      <c r="Y181" s="1">
        <v>0.38670250420958807</v>
      </c>
      <c r="Z181" s="1">
        <v>0.38670250420958807</v>
      </c>
      <c r="AA181" s="1">
        <v>0.3867025042095884</v>
      </c>
      <c r="AB181" s="1">
        <v>0.38670250420958807</v>
      </c>
      <c r="AC181" s="1">
        <v>0.38670250420958807</v>
      </c>
      <c r="AD181" s="1">
        <v>0.38670250420958807</v>
      </c>
      <c r="AE181" s="1">
        <v>0.38670250420958807</v>
      </c>
      <c r="AF181" s="1">
        <v>0.38670250420958807</v>
      </c>
      <c r="AG181" s="1">
        <v>0.38670250420958807</v>
      </c>
      <c r="AH181" s="1">
        <v>0.38670250420958807</v>
      </c>
      <c r="AI181" s="1">
        <v>0.38670250420958807</v>
      </c>
      <c r="AJ181" s="1">
        <v>0.38670250420958807</v>
      </c>
      <c r="AK181" s="1">
        <v>0.3867025042095884</v>
      </c>
      <c r="AL181" s="1">
        <v>0.3867025042095884</v>
      </c>
      <c r="AM181" s="1">
        <v>0.3867025042095884</v>
      </c>
      <c r="AN181" s="1">
        <v>0.38670250420958807</v>
      </c>
      <c r="AO181" s="1">
        <v>0.3867025042095884</v>
      </c>
      <c r="AP181" s="1">
        <v>0.3867025042095884</v>
      </c>
      <c r="AQ181" s="1">
        <v>0.3867025042095884</v>
      </c>
      <c r="AR181" s="1">
        <v>0.3867025042095884</v>
      </c>
      <c r="AS181" s="1">
        <v>0.3867025042095884</v>
      </c>
      <c r="AT181" s="1">
        <v>0.3867025042095884</v>
      </c>
      <c r="AU181" s="1">
        <v>0.45504875333107725</v>
      </c>
      <c r="AV181" s="1">
        <v>0.53547459779556661</v>
      </c>
      <c r="AW181" s="1">
        <v>0.6301149992948275</v>
      </c>
      <c r="AX181" s="1">
        <v>0.74148225512632837</v>
      </c>
      <c r="AY181" s="1">
        <v>0.87253268892584945</v>
      </c>
      <c r="AZ181" s="1">
        <v>0.87253268892584945</v>
      </c>
      <c r="BA181" s="1">
        <v>0.87253268892584945</v>
      </c>
      <c r="BB181" s="1">
        <v>0.87253268892584945</v>
      </c>
      <c r="BC181" s="1">
        <v>0.87253268892584868</v>
      </c>
      <c r="BD181" s="1">
        <v>0.87253268892584868</v>
      </c>
      <c r="BE181" s="1">
        <v>0.87253268892584945</v>
      </c>
      <c r="BF181" s="1">
        <v>0.87253268892584945</v>
      </c>
      <c r="BG181" s="1">
        <v>0.87253268892584868</v>
      </c>
      <c r="BH181" s="1">
        <v>0.87253268892584868</v>
      </c>
      <c r="BI181" s="1">
        <v>0.87253268892584868</v>
      </c>
      <c r="BJ181" s="1">
        <v>0.87253268892584868</v>
      </c>
      <c r="BK181" s="1">
        <v>0.87253268892584868</v>
      </c>
      <c r="BL181" s="1">
        <v>0.87253268892584868</v>
      </c>
      <c r="BM181" s="1">
        <v>0.87253268892584868</v>
      </c>
      <c r="BN181" s="1">
        <v>0.87253268892584868</v>
      </c>
      <c r="BO181" s="1">
        <v>0.87253268892584868</v>
      </c>
      <c r="BP181" s="1">
        <v>0.87253268892584868</v>
      </c>
      <c r="BR181" s="36" t="s">
        <v>295</v>
      </c>
    </row>
    <row r="182" spans="2:70" x14ac:dyDescent="0.3">
      <c r="B182" s="31" t="s">
        <v>151</v>
      </c>
      <c r="C182" s="1">
        <v>0.3867025042095884</v>
      </c>
      <c r="D182" s="1">
        <v>0.3867025042095884</v>
      </c>
      <c r="E182" s="1">
        <v>0.3867025042095884</v>
      </c>
      <c r="F182" s="1">
        <v>0.3867025042095884</v>
      </c>
      <c r="G182" s="1">
        <v>0.3867025042095884</v>
      </c>
      <c r="H182" s="1">
        <v>0.3867025042095884</v>
      </c>
      <c r="I182" s="1">
        <v>0.3867025042095884</v>
      </c>
      <c r="J182" s="1">
        <v>0.3867025042095884</v>
      </c>
      <c r="K182" s="1">
        <v>0.3867025042095884</v>
      </c>
      <c r="L182" s="1">
        <v>0.3867025042095884</v>
      </c>
      <c r="M182" s="1">
        <v>0.3867025042095884</v>
      </c>
      <c r="N182" s="1">
        <v>0.3867025042095884</v>
      </c>
      <c r="O182" s="1">
        <v>0.3867025042095884</v>
      </c>
      <c r="P182" s="1">
        <v>0.3867025042095884</v>
      </c>
      <c r="Q182" s="1">
        <v>0.38670250420958807</v>
      </c>
      <c r="R182" s="1">
        <v>0.38670250420958807</v>
      </c>
      <c r="S182" s="1">
        <v>0.38670250420958807</v>
      </c>
      <c r="T182" s="1">
        <v>0.38670250420958807</v>
      </c>
      <c r="U182" s="1">
        <v>0.38670250420958807</v>
      </c>
      <c r="V182" s="1">
        <v>0.38670250420958807</v>
      </c>
      <c r="W182" s="1">
        <v>0.38670250420958807</v>
      </c>
      <c r="X182" s="1">
        <v>0.38670250420958807</v>
      </c>
      <c r="Y182" s="1">
        <v>0.38670250420958807</v>
      </c>
      <c r="Z182" s="1">
        <v>0.38670250420958807</v>
      </c>
      <c r="AA182" s="1">
        <v>0.3867025042095884</v>
      </c>
      <c r="AB182" s="1">
        <v>0.38670250420958807</v>
      </c>
      <c r="AC182" s="1">
        <v>0.38670250420958807</v>
      </c>
      <c r="AD182" s="1">
        <v>0.38670250420958807</v>
      </c>
      <c r="AE182" s="1">
        <v>0.38670250420958807</v>
      </c>
      <c r="AF182" s="1">
        <v>0.38670250420958807</v>
      </c>
      <c r="AG182" s="1">
        <v>0.38670250420958807</v>
      </c>
      <c r="AH182" s="1">
        <v>0.38670250420958807</v>
      </c>
      <c r="AI182" s="1">
        <v>0.38670250420958807</v>
      </c>
      <c r="AJ182" s="1">
        <v>0.38670250420958807</v>
      </c>
      <c r="AK182" s="1">
        <v>0.3867025042095884</v>
      </c>
      <c r="AL182" s="1">
        <v>0.3867025042095884</v>
      </c>
      <c r="AM182" s="1">
        <v>0.3867025042095884</v>
      </c>
      <c r="AN182" s="1">
        <v>0.38670250420958807</v>
      </c>
      <c r="AO182" s="1">
        <v>0.3867025042095884</v>
      </c>
      <c r="AP182" s="1">
        <v>0.3867025042095884</v>
      </c>
      <c r="AQ182" s="1">
        <v>0.3867025042095884</v>
      </c>
      <c r="AR182" s="1">
        <v>0.3867025042095884</v>
      </c>
      <c r="AS182" s="1">
        <v>0.3867025042095884</v>
      </c>
      <c r="AT182" s="1">
        <v>0.3867025042095884</v>
      </c>
      <c r="AU182" s="1">
        <v>0.45504875333107725</v>
      </c>
      <c r="AV182" s="1">
        <v>0.53547459779556661</v>
      </c>
      <c r="AW182" s="1">
        <v>0.6301149992948275</v>
      </c>
      <c r="AX182" s="1">
        <v>0.74148225512632837</v>
      </c>
      <c r="AY182" s="1">
        <v>0.87253268892584945</v>
      </c>
      <c r="AZ182" s="1">
        <v>0.87253268892584945</v>
      </c>
      <c r="BA182" s="1">
        <v>0.87253268892584945</v>
      </c>
      <c r="BB182" s="1">
        <v>0.87253268892584945</v>
      </c>
      <c r="BC182" s="1">
        <v>0.87253268892584868</v>
      </c>
      <c r="BD182" s="1">
        <v>0.87253268892584868</v>
      </c>
      <c r="BE182" s="1">
        <v>0.87253268892584945</v>
      </c>
      <c r="BF182" s="1">
        <v>0.87253268892584945</v>
      </c>
      <c r="BG182" s="1">
        <v>0.87253268892584868</v>
      </c>
      <c r="BH182" s="1">
        <v>0.87253268892584868</v>
      </c>
      <c r="BI182" s="1">
        <v>0.87253268892584868</v>
      </c>
      <c r="BJ182" s="1">
        <v>0.87253268892584868</v>
      </c>
      <c r="BK182" s="1">
        <v>0.87253268892584868</v>
      </c>
      <c r="BL182" s="1">
        <v>0.87253268892584868</v>
      </c>
      <c r="BM182" s="1">
        <v>0.87253268892584868</v>
      </c>
      <c r="BN182" s="1">
        <v>0.87253268892584868</v>
      </c>
      <c r="BO182" s="1">
        <v>0.87253268892584868</v>
      </c>
      <c r="BP182" s="1">
        <v>0.87253268892584868</v>
      </c>
      <c r="BR182" s="36" t="s">
        <v>296</v>
      </c>
    </row>
    <row r="183" spans="2:70" x14ac:dyDescent="0.3">
      <c r="B183" s="31" t="s">
        <v>152</v>
      </c>
      <c r="C183" s="1">
        <v>0.3867025042095884</v>
      </c>
      <c r="D183" s="1">
        <v>0.3867025042095884</v>
      </c>
      <c r="E183" s="1">
        <v>0.3867025042095884</v>
      </c>
      <c r="F183" s="1">
        <v>0.3867025042095884</v>
      </c>
      <c r="G183" s="1">
        <v>0.3867025042095884</v>
      </c>
      <c r="H183" s="1">
        <v>0.3867025042095884</v>
      </c>
      <c r="I183" s="1">
        <v>0.3867025042095884</v>
      </c>
      <c r="J183" s="1">
        <v>0.3867025042095884</v>
      </c>
      <c r="K183" s="1">
        <v>0.3867025042095884</v>
      </c>
      <c r="L183" s="1">
        <v>0.3867025042095884</v>
      </c>
      <c r="M183" s="1">
        <v>0.3867025042095884</v>
      </c>
      <c r="N183" s="1">
        <v>0.3867025042095884</v>
      </c>
      <c r="O183" s="1">
        <v>0.3867025042095884</v>
      </c>
      <c r="P183" s="1">
        <v>0.3867025042095884</v>
      </c>
      <c r="Q183" s="1">
        <v>0.38670250420958807</v>
      </c>
      <c r="R183" s="1">
        <v>0.38670250420958807</v>
      </c>
      <c r="S183" s="1">
        <v>0.38670250420958807</v>
      </c>
      <c r="T183" s="1">
        <v>0.38670250420958807</v>
      </c>
      <c r="U183" s="1">
        <v>0.38670250420958807</v>
      </c>
      <c r="V183" s="1">
        <v>0.38670250420958807</v>
      </c>
      <c r="W183" s="1">
        <v>0.38670250420958807</v>
      </c>
      <c r="X183" s="1">
        <v>0.38670250420958807</v>
      </c>
      <c r="Y183" s="1">
        <v>0.38670250420958807</v>
      </c>
      <c r="Z183" s="1">
        <v>0.38670250420958807</v>
      </c>
      <c r="AA183" s="1">
        <v>0.3867025042095884</v>
      </c>
      <c r="AB183" s="1">
        <v>0.38670250420958807</v>
      </c>
      <c r="AC183" s="1">
        <v>0.38670250420958807</v>
      </c>
      <c r="AD183" s="1">
        <v>0.38670250420958807</v>
      </c>
      <c r="AE183" s="1">
        <v>0.38670250420958807</v>
      </c>
      <c r="AF183" s="1">
        <v>0.38670250420958807</v>
      </c>
      <c r="AG183" s="1">
        <v>0.38670250420958807</v>
      </c>
      <c r="AH183" s="1">
        <v>0.38670250420958807</v>
      </c>
      <c r="AI183" s="1">
        <v>0.38670250420958807</v>
      </c>
      <c r="AJ183" s="1">
        <v>0.38670250420958807</v>
      </c>
      <c r="AK183" s="1">
        <v>0.3867025042095884</v>
      </c>
      <c r="AL183" s="1">
        <v>0.3867025042095884</v>
      </c>
      <c r="AM183" s="1">
        <v>0.3867025042095884</v>
      </c>
      <c r="AN183" s="1">
        <v>0.38670250420958807</v>
      </c>
      <c r="AO183" s="1">
        <v>0.3867025042095884</v>
      </c>
      <c r="AP183" s="1">
        <v>0.3867025042095884</v>
      </c>
      <c r="AQ183" s="1">
        <v>0.3867025042095884</v>
      </c>
      <c r="AR183" s="1">
        <v>0.3867025042095884</v>
      </c>
      <c r="AS183" s="1">
        <v>0.3867025042095884</v>
      </c>
      <c r="AT183" s="1">
        <v>0.3867025042095884</v>
      </c>
      <c r="AU183" s="1">
        <v>0.45504875333107725</v>
      </c>
      <c r="AV183" s="1">
        <v>0.53547459779556661</v>
      </c>
      <c r="AW183" s="1">
        <v>0.6301149992948275</v>
      </c>
      <c r="AX183" s="1">
        <v>0.74148225512632837</v>
      </c>
      <c r="AY183" s="1">
        <v>0.87253268892584945</v>
      </c>
      <c r="AZ183" s="1">
        <v>0.87253268892584945</v>
      </c>
      <c r="BA183" s="1">
        <v>0.87253268892584945</v>
      </c>
      <c r="BB183" s="1">
        <v>0.87253268892584945</v>
      </c>
      <c r="BC183" s="1">
        <v>0.87253268892584868</v>
      </c>
      <c r="BD183" s="1">
        <v>0.87253268892584868</v>
      </c>
      <c r="BE183" s="1">
        <v>0.87253268892584945</v>
      </c>
      <c r="BF183" s="1">
        <v>0.87253268892584945</v>
      </c>
      <c r="BG183" s="1">
        <v>0.87253268892584868</v>
      </c>
      <c r="BH183" s="1">
        <v>0.87253268892584868</v>
      </c>
      <c r="BI183" s="1">
        <v>0.87253268892584868</v>
      </c>
      <c r="BJ183" s="1">
        <v>0.87253268892584868</v>
      </c>
      <c r="BK183" s="1">
        <v>0.87253268892584868</v>
      </c>
      <c r="BL183" s="1">
        <v>0.87253268892584868</v>
      </c>
      <c r="BM183" s="1">
        <v>0.87253268892584868</v>
      </c>
      <c r="BN183" s="1">
        <v>0.87253268892584868</v>
      </c>
      <c r="BO183" s="1">
        <v>0.87253268892584868</v>
      </c>
      <c r="BP183" s="1">
        <v>0.87253268892584868</v>
      </c>
      <c r="BR183" s="36" t="s">
        <v>297</v>
      </c>
    </row>
    <row r="184" spans="2:70" x14ac:dyDescent="0.3">
      <c r="B184" s="31" t="s">
        <v>153</v>
      </c>
      <c r="C184" s="1">
        <v>0.3867025042095884</v>
      </c>
      <c r="D184" s="1">
        <v>0.3867025042095884</v>
      </c>
      <c r="E184" s="1">
        <v>0.3867025042095884</v>
      </c>
      <c r="F184" s="1">
        <v>0.3867025042095884</v>
      </c>
      <c r="G184" s="1">
        <v>0.3867025042095884</v>
      </c>
      <c r="H184" s="1">
        <v>0.3867025042095884</v>
      </c>
      <c r="I184" s="1">
        <v>0.3867025042095884</v>
      </c>
      <c r="J184" s="1">
        <v>0.3867025042095884</v>
      </c>
      <c r="K184" s="1">
        <v>0.3867025042095884</v>
      </c>
      <c r="L184" s="1">
        <v>0.3867025042095884</v>
      </c>
      <c r="M184" s="1">
        <v>0.3867025042095884</v>
      </c>
      <c r="N184" s="1">
        <v>0.3867025042095884</v>
      </c>
      <c r="O184" s="1">
        <v>0.3867025042095884</v>
      </c>
      <c r="P184" s="1">
        <v>0.3867025042095884</v>
      </c>
      <c r="Q184" s="1">
        <v>0.38670250420958807</v>
      </c>
      <c r="R184" s="1">
        <v>0.38670250420958807</v>
      </c>
      <c r="S184" s="1">
        <v>0.38670250420958807</v>
      </c>
      <c r="T184" s="1">
        <v>0.38670250420958807</v>
      </c>
      <c r="U184" s="1">
        <v>0.38670250420958807</v>
      </c>
      <c r="V184" s="1">
        <v>0.38670250420958807</v>
      </c>
      <c r="W184" s="1">
        <v>0.38670250420958807</v>
      </c>
      <c r="X184" s="1">
        <v>0.38670250420958807</v>
      </c>
      <c r="Y184" s="1">
        <v>0.38670250420958807</v>
      </c>
      <c r="Z184" s="1">
        <v>0.38670250420958807</v>
      </c>
      <c r="AA184" s="1">
        <v>0.3867025042095884</v>
      </c>
      <c r="AB184" s="1">
        <v>0.38670250420958807</v>
      </c>
      <c r="AC184" s="1">
        <v>0.38670250420958807</v>
      </c>
      <c r="AD184" s="1">
        <v>0.38670250420958807</v>
      </c>
      <c r="AE184" s="1">
        <v>0.38670250420958807</v>
      </c>
      <c r="AF184" s="1">
        <v>0.38670250420958807</v>
      </c>
      <c r="AG184" s="1">
        <v>0.38670250420958807</v>
      </c>
      <c r="AH184" s="1">
        <v>0.38670250420958807</v>
      </c>
      <c r="AI184" s="1">
        <v>0.38670250420958807</v>
      </c>
      <c r="AJ184" s="1">
        <v>0.38670250420958807</v>
      </c>
      <c r="AK184" s="1">
        <v>0.3867025042095884</v>
      </c>
      <c r="AL184" s="1">
        <v>0.3867025042095884</v>
      </c>
      <c r="AM184" s="1">
        <v>0.3867025042095884</v>
      </c>
      <c r="AN184" s="1">
        <v>0.38670250420958807</v>
      </c>
      <c r="AO184" s="1">
        <v>0.3867025042095884</v>
      </c>
      <c r="AP184" s="1">
        <v>0.3867025042095884</v>
      </c>
      <c r="AQ184" s="1">
        <v>0.3867025042095884</v>
      </c>
      <c r="AR184" s="1">
        <v>0.3867025042095884</v>
      </c>
      <c r="AS184" s="1">
        <v>0.3867025042095884</v>
      </c>
      <c r="AT184" s="1">
        <v>0.3867025042095884</v>
      </c>
      <c r="AU184" s="1">
        <v>0.45504875333107725</v>
      </c>
      <c r="AV184" s="1">
        <v>0.53547459779556661</v>
      </c>
      <c r="AW184" s="1">
        <v>0.6301149992948275</v>
      </c>
      <c r="AX184" s="1">
        <v>0.74148225512632837</v>
      </c>
      <c r="AY184" s="1">
        <v>0.87253268892584945</v>
      </c>
      <c r="AZ184" s="1">
        <v>0.87253268892584945</v>
      </c>
      <c r="BA184" s="1">
        <v>0.87253268892584945</v>
      </c>
      <c r="BB184" s="1">
        <v>0.87253268892584945</v>
      </c>
      <c r="BC184" s="1">
        <v>0.87253268892584868</v>
      </c>
      <c r="BD184" s="1">
        <v>0.87253268892584868</v>
      </c>
      <c r="BE184" s="1">
        <v>0.87253268892584945</v>
      </c>
      <c r="BF184" s="1">
        <v>0.87253268892584945</v>
      </c>
      <c r="BG184" s="1">
        <v>0.87253268892584868</v>
      </c>
      <c r="BH184" s="1">
        <v>0.87253268892584868</v>
      </c>
      <c r="BI184" s="1">
        <v>0.87253268892584868</v>
      </c>
      <c r="BJ184" s="1">
        <v>0.87253268892584868</v>
      </c>
      <c r="BK184" s="1">
        <v>0.87253268892584868</v>
      </c>
      <c r="BL184" s="1">
        <v>0.87253268892584868</v>
      </c>
      <c r="BM184" s="1">
        <v>0.87253268892584868</v>
      </c>
      <c r="BN184" s="1">
        <v>0.87253268892584868</v>
      </c>
      <c r="BO184" s="1">
        <v>0.87253268892584868</v>
      </c>
      <c r="BP184" s="1">
        <v>0.87253268892584868</v>
      </c>
      <c r="BR184" s="36" t="s">
        <v>298</v>
      </c>
    </row>
    <row r="185" spans="2:70" x14ac:dyDescent="0.3">
      <c r="B185" s="31" t="s">
        <v>154</v>
      </c>
      <c r="C185" s="1">
        <v>0.3867025042095884</v>
      </c>
      <c r="D185" s="1">
        <v>0.3867025042095884</v>
      </c>
      <c r="E185" s="1">
        <v>0.3867025042095884</v>
      </c>
      <c r="F185" s="1">
        <v>0.3867025042095884</v>
      </c>
      <c r="G185" s="1">
        <v>0.3867025042095884</v>
      </c>
      <c r="H185" s="1">
        <v>0.3867025042095884</v>
      </c>
      <c r="I185" s="1">
        <v>0.3867025042095884</v>
      </c>
      <c r="J185" s="1">
        <v>0.3867025042095884</v>
      </c>
      <c r="K185" s="1">
        <v>0.3867025042095884</v>
      </c>
      <c r="L185" s="1">
        <v>0.3867025042095884</v>
      </c>
      <c r="M185" s="1">
        <v>0.3867025042095884</v>
      </c>
      <c r="N185" s="1">
        <v>0.3867025042095884</v>
      </c>
      <c r="O185" s="1">
        <v>0.3867025042095884</v>
      </c>
      <c r="P185" s="1">
        <v>0.3867025042095884</v>
      </c>
      <c r="Q185" s="1">
        <v>0.38670250420958807</v>
      </c>
      <c r="R185" s="1">
        <v>0.38670250420958807</v>
      </c>
      <c r="S185" s="1">
        <v>0.38670250420958807</v>
      </c>
      <c r="T185" s="1">
        <v>0.38670250420958807</v>
      </c>
      <c r="U185" s="1">
        <v>0.38670250420958807</v>
      </c>
      <c r="V185" s="1">
        <v>0.38670250420958807</v>
      </c>
      <c r="W185" s="1">
        <v>0.38670250420958807</v>
      </c>
      <c r="X185" s="1">
        <v>0.38670250420958807</v>
      </c>
      <c r="Y185" s="1">
        <v>0.38670250420958807</v>
      </c>
      <c r="Z185" s="1">
        <v>0.38670250420958807</v>
      </c>
      <c r="AA185" s="1">
        <v>0.3867025042095884</v>
      </c>
      <c r="AB185" s="1">
        <v>0.38670250420958807</v>
      </c>
      <c r="AC185" s="1">
        <v>0.38670250420958807</v>
      </c>
      <c r="AD185" s="1">
        <v>0.38670250420958807</v>
      </c>
      <c r="AE185" s="1">
        <v>0.38670250420958807</v>
      </c>
      <c r="AF185" s="1">
        <v>0.38670250420958807</v>
      </c>
      <c r="AG185" s="1">
        <v>0.38670250420958807</v>
      </c>
      <c r="AH185" s="1">
        <v>0.38670250420958807</v>
      </c>
      <c r="AI185" s="1">
        <v>0.38670250420958807</v>
      </c>
      <c r="AJ185" s="1">
        <v>0.38670250420958807</v>
      </c>
      <c r="AK185" s="1">
        <v>0.3867025042095884</v>
      </c>
      <c r="AL185" s="1">
        <v>0.3867025042095884</v>
      </c>
      <c r="AM185" s="1">
        <v>0.3867025042095884</v>
      </c>
      <c r="AN185" s="1">
        <v>0.38670250420958807</v>
      </c>
      <c r="AO185" s="1">
        <v>0.3867025042095884</v>
      </c>
      <c r="AP185" s="1">
        <v>0.3867025042095884</v>
      </c>
      <c r="AQ185" s="1">
        <v>0.3867025042095884</v>
      </c>
      <c r="AR185" s="1">
        <v>0.3867025042095884</v>
      </c>
      <c r="AS185" s="1">
        <v>0.3867025042095884</v>
      </c>
      <c r="AT185" s="1">
        <v>0.3867025042095884</v>
      </c>
      <c r="AU185" s="1">
        <v>0.45504875333107725</v>
      </c>
      <c r="AV185" s="1">
        <v>0.53547459779556661</v>
      </c>
      <c r="AW185" s="1">
        <v>0.6301149992948275</v>
      </c>
      <c r="AX185" s="1">
        <v>0.74148225512632837</v>
      </c>
      <c r="AY185" s="1">
        <v>0.87253268892584945</v>
      </c>
      <c r="AZ185" s="1">
        <v>0.87253268892584945</v>
      </c>
      <c r="BA185" s="1">
        <v>0.87253268892584945</v>
      </c>
      <c r="BB185" s="1">
        <v>0.87253268892584945</v>
      </c>
      <c r="BC185" s="1">
        <v>0.87253268892584868</v>
      </c>
      <c r="BD185" s="1">
        <v>0.87253268892584868</v>
      </c>
      <c r="BE185" s="1">
        <v>0.87253268892584945</v>
      </c>
      <c r="BF185" s="1">
        <v>0.87253268892584945</v>
      </c>
      <c r="BG185" s="1">
        <v>0.87253268892584868</v>
      </c>
      <c r="BH185" s="1">
        <v>0.87253268892584868</v>
      </c>
      <c r="BI185" s="1">
        <v>0.87253268892584868</v>
      </c>
      <c r="BJ185" s="1">
        <v>0.87253268892584868</v>
      </c>
      <c r="BK185" s="1">
        <v>0.87253268892584868</v>
      </c>
      <c r="BL185" s="1">
        <v>0.87253268892584868</v>
      </c>
      <c r="BM185" s="1">
        <v>0.87253268892584868</v>
      </c>
      <c r="BN185" s="1">
        <v>0.87253268892584868</v>
      </c>
      <c r="BO185" s="1">
        <v>0.87253268892584868</v>
      </c>
      <c r="BP185" s="1">
        <v>0.87253268892584868</v>
      </c>
      <c r="BR185" s="36" t="s">
        <v>299</v>
      </c>
    </row>
    <row r="186" spans="2:70" x14ac:dyDescent="0.3">
      <c r="B186" s="31" t="s">
        <v>155</v>
      </c>
      <c r="C186" s="1">
        <v>0.3867025042095884</v>
      </c>
      <c r="D186" s="1">
        <v>0.3867025042095884</v>
      </c>
      <c r="E186" s="1">
        <v>0.3867025042095884</v>
      </c>
      <c r="F186" s="1">
        <v>0.3867025042095884</v>
      </c>
      <c r="G186" s="1">
        <v>0.3867025042095884</v>
      </c>
      <c r="H186" s="1">
        <v>0.3867025042095884</v>
      </c>
      <c r="I186" s="1">
        <v>0.3867025042095884</v>
      </c>
      <c r="J186" s="1">
        <v>0.3867025042095884</v>
      </c>
      <c r="K186" s="1">
        <v>0.3867025042095884</v>
      </c>
      <c r="L186" s="1">
        <v>0.3867025042095884</v>
      </c>
      <c r="M186" s="1">
        <v>0.3867025042095884</v>
      </c>
      <c r="N186" s="1">
        <v>0.3867025042095884</v>
      </c>
      <c r="O186" s="1">
        <v>0.3867025042095884</v>
      </c>
      <c r="P186" s="1">
        <v>0.3867025042095884</v>
      </c>
      <c r="Q186" s="1">
        <v>0.38670250420958807</v>
      </c>
      <c r="R186" s="1">
        <v>0.38670250420958807</v>
      </c>
      <c r="S186" s="1">
        <v>0.38670250420958807</v>
      </c>
      <c r="T186" s="1">
        <v>0.38670250420958807</v>
      </c>
      <c r="U186" s="1">
        <v>0.38670250420958807</v>
      </c>
      <c r="V186" s="1">
        <v>0.38670250420958807</v>
      </c>
      <c r="W186" s="1">
        <v>0.38670250420958807</v>
      </c>
      <c r="X186" s="1">
        <v>0.38670250420958807</v>
      </c>
      <c r="Y186" s="1">
        <v>0.38670250420958807</v>
      </c>
      <c r="Z186" s="1">
        <v>0.38670250420958807</v>
      </c>
      <c r="AA186" s="1">
        <v>0.3867025042095884</v>
      </c>
      <c r="AB186" s="1">
        <v>0.38670250420958807</v>
      </c>
      <c r="AC186" s="1">
        <v>0.38670250420958807</v>
      </c>
      <c r="AD186" s="1">
        <v>0.38670250420958807</v>
      </c>
      <c r="AE186" s="1">
        <v>0.38670250420958807</v>
      </c>
      <c r="AF186" s="1">
        <v>0.38670250420958807</v>
      </c>
      <c r="AG186" s="1">
        <v>0.38670250420958807</v>
      </c>
      <c r="AH186" s="1">
        <v>0.38670250420958807</v>
      </c>
      <c r="AI186" s="1">
        <v>0.38670250420958807</v>
      </c>
      <c r="AJ186" s="1">
        <v>0.38670250420958807</v>
      </c>
      <c r="AK186" s="1">
        <v>0.3867025042095884</v>
      </c>
      <c r="AL186" s="1">
        <v>0.3867025042095884</v>
      </c>
      <c r="AM186" s="1">
        <v>0.3867025042095884</v>
      </c>
      <c r="AN186" s="1">
        <v>0.38670250420958807</v>
      </c>
      <c r="AO186" s="1">
        <v>0.3867025042095884</v>
      </c>
      <c r="AP186" s="1">
        <v>0.3867025042095884</v>
      </c>
      <c r="AQ186" s="1">
        <v>0.3867025042095884</v>
      </c>
      <c r="AR186" s="1">
        <v>0.3867025042095884</v>
      </c>
      <c r="AS186" s="1">
        <v>0.3867025042095884</v>
      </c>
      <c r="AT186" s="1">
        <v>0.3867025042095884</v>
      </c>
      <c r="AU186" s="1">
        <v>0.45504875333107725</v>
      </c>
      <c r="AV186" s="1">
        <v>0.53547459779556661</v>
      </c>
      <c r="AW186" s="1">
        <v>0.6301149992948275</v>
      </c>
      <c r="AX186" s="1">
        <v>0.74148225512632837</v>
      </c>
      <c r="AY186" s="1">
        <v>0.87253268892584945</v>
      </c>
      <c r="AZ186" s="1">
        <v>0.87253268892584945</v>
      </c>
      <c r="BA186" s="1">
        <v>0.87253268892584945</v>
      </c>
      <c r="BB186" s="1">
        <v>0.87253268892584945</v>
      </c>
      <c r="BC186" s="1">
        <v>0.87253268892584868</v>
      </c>
      <c r="BD186" s="1">
        <v>0.87253268892584868</v>
      </c>
      <c r="BE186" s="1">
        <v>0.87253268892584945</v>
      </c>
      <c r="BF186" s="1">
        <v>0.87253268892584945</v>
      </c>
      <c r="BG186" s="1">
        <v>0.87253268892584868</v>
      </c>
      <c r="BH186" s="1">
        <v>0.87253268892584868</v>
      </c>
      <c r="BI186" s="1">
        <v>0.87253268892584868</v>
      </c>
      <c r="BJ186" s="1">
        <v>0.87253268892584868</v>
      </c>
      <c r="BK186" s="1">
        <v>0.87253268892584868</v>
      </c>
      <c r="BL186" s="1">
        <v>0.87253268892584868</v>
      </c>
      <c r="BM186" s="1">
        <v>0.87253268892584868</v>
      </c>
      <c r="BN186" s="1">
        <v>0.87253268892584868</v>
      </c>
      <c r="BO186" s="1">
        <v>0.87253268892584868</v>
      </c>
      <c r="BP186" s="1">
        <v>0.87253268892584868</v>
      </c>
      <c r="BR186" s="36" t="s">
        <v>300</v>
      </c>
    </row>
    <row r="187" spans="2:70" x14ac:dyDescent="0.3">
      <c r="B187" s="31" t="s">
        <v>156</v>
      </c>
      <c r="C187" s="1">
        <v>0.3867025042095884</v>
      </c>
      <c r="D187" s="1">
        <v>0.3867025042095884</v>
      </c>
      <c r="E187" s="1">
        <v>0.3867025042095884</v>
      </c>
      <c r="F187" s="1">
        <v>0.3867025042095884</v>
      </c>
      <c r="G187" s="1">
        <v>0.3867025042095884</v>
      </c>
      <c r="H187" s="1">
        <v>0.3867025042095884</v>
      </c>
      <c r="I187" s="1">
        <v>0.3867025042095884</v>
      </c>
      <c r="J187" s="1">
        <v>0.3867025042095884</v>
      </c>
      <c r="K187" s="1">
        <v>0.3867025042095884</v>
      </c>
      <c r="L187" s="1">
        <v>0.3867025042095884</v>
      </c>
      <c r="M187" s="1">
        <v>0.3867025042095884</v>
      </c>
      <c r="N187" s="1">
        <v>0.3867025042095884</v>
      </c>
      <c r="O187" s="1">
        <v>0.3867025042095884</v>
      </c>
      <c r="P187" s="1">
        <v>0.3867025042095884</v>
      </c>
      <c r="Q187" s="1">
        <v>0.38670250420958807</v>
      </c>
      <c r="R187" s="1">
        <v>0.38670250420958807</v>
      </c>
      <c r="S187" s="1">
        <v>0.38670250420958807</v>
      </c>
      <c r="T187" s="1">
        <v>0.38670250420958807</v>
      </c>
      <c r="U187" s="1">
        <v>0.38670250420958807</v>
      </c>
      <c r="V187" s="1">
        <v>0.38670250420958807</v>
      </c>
      <c r="W187" s="1">
        <v>0.38670250420958807</v>
      </c>
      <c r="X187" s="1">
        <v>0.38670250420958807</v>
      </c>
      <c r="Y187" s="1">
        <v>0.38670250420958807</v>
      </c>
      <c r="Z187" s="1">
        <v>0.38670250420958807</v>
      </c>
      <c r="AA187" s="1">
        <v>0.3867025042095884</v>
      </c>
      <c r="AB187" s="1">
        <v>0.38670250420958807</v>
      </c>
      <c r="AC187" s="1">
        <v>0.38670250420958807</v>
      </c>
      <c r="AD187" s="1">
        <v>0.38670250420958807</v>
      </c>
      <c r="AE187" s="1">
        <v>0.38670250420958807</v>
      </c>
      <c r="AF187" s="1">
        <v>0.38670250420958807</v>
      </c>
      <c r="AG187" s="1">
        <v>0.38670250420958807</v>
      </c>
      <c r="AH187" s="1">
        <v>0.38670250420958807</v>
      </c>
      <c r="AI187" s="1">
        <v>0.38670250420958807</v>
      </c>
      <c r="AJ187" s="1">
        <v>0.38670250420958807</v>
      </c>
      <c r="AK187" s="1">
        <v>0.3867025042095884</v>
      </c>
      <c r="AL187" s="1">
        <v>0.3867025042095884</v>
      </c>
      <c r="AM187" s="1">
        <v>0.3867025042095884</v>
      </c>
      <c r="AN187" s="1">
        <v>0.38670250420958807</v>
      </c>
      <c r="AO187" s="1">
        <v>0.3867025042095884</v>
      </c>
      <c r="AP187" s="1">
        <v>0.3867025042095884</v>
      </c>
      <c r="AQ187" s="1">
        <v>0.3867025042095884</v>
      </c>
      <c r="AR187" s="1">
        <v>0.3867025042095884</v>
      </c>
      <c r="AS187" s="1">
        <v>0.3867025042095884</v>
      </c>
      <c r="AT187" s="1">
        <v>0.3867025042095884</v>
      </c>
      <c r="AU187" s="1">
        <v>0.45504875333107725</v>
      </c>
      <c r="AV187" s="1">
        <v>0.53547459779556661</v>
      </c>
      <c r="AW187" s="1">
        <v>0.6301149992948275</v>
      </c>
      <c r="AX187" s="1">
        <v>0.74148225512632837</v>
      </c>
      <c r="AY187" s="1">
        <v>0.87253268892584945</v>
      </c>
      <c r="AZ187" s="1">
        <v>0.87253268892584945</v>
      </c>
      <c r="BA187" s="1">
        <v>0.87253268892584945</v>
      </c>
      <c r="BB187" s="1">
        <v>0.87253268892584945</v>
      </c>
      <c r="BC187" s="1">
        <v>0.87253268892584868</v>
      </c>
      <c r="BD187" s="1">
        <v>0.87253268892584868</v>
      </c>
      <c r="BE187" s="1">
        <v>0.87253268892584945</v>
      </c>
      <c r="BF187" s="1">
        <v>0.87253268892584945</v>
      </c>
      <c r="BG187" s="1">
        <v>0.87253268892584868</v>
      </c>
      <c r="BH187" s="1">
        <v>0.87253268892584868</v>
      </c>
      <c r="BI187" s="1">
        <v>0.87253268892584868</v>
      </c>
      <c r="BJ187" s="1">
        <v>0.87253268892584868</v>
      </c>
      <c r="BK187" s="1">
        <v>0.87253268892584868</v>
      </c>
      <c r="BL187" s="1">
        <v>0.87253268892584868</v>
      </c>
      <c r="BM187" s="1">
        <v>0.87253268892584868</v>
      </c>
      <c r="BN187" s="1">
        <v>0.87253268892584868</v>
      </c>
      <c r="BO187" s="1">
        <v>0.87253268892584868</v>
      </c>
      <c r="BP187" s="1">
        <v>0.87253268892584868</v>
      </c>
      <c r="BR187" s="36" t="s">
        <v>301</v>
      </c>
    </row>
    <row r="188" spans="2:70" x14ac:dyDescent="0.3">
      <c r="B188" s="31" t="s">
        <v>157</v>
      </c>
      <c r="C188" s="1">
        <v>0.3867025042095884</v>
      </c>
      <c r="D188" s="1">
        <v>0.3867025042095884</v>
      </c>
      <c r="E188" s="1">
        <v>0.3867025042095884</v>
      </c>
      <c r="F188" s="1">
        <v>0.3867025042095884</v>
      </c>
      <c r="G188" s="1">
        <v>0.3867025042095884</v>
      </c>
      <c r="H188" s="1">
        <v>0.3867025042095884</v>
      </c>
      <c r="I188" s="1">
        <v>0.3867025042095884</v>
      </c>
      <c r="J188" s="1">
        <v>0.3867025042095884</v>
      </c>
      <c r="K188" s="1">
        <v>0.3867025042095884</v>
      </c>
      <c r="L188" s="1">
        <v>0.3867025042095884</v>
      </c>
      <c r="M188" s="1">
        <v>0.3867025042095884</v>
      </c>
      <c r="N188" s="1">
        <v>0.3867025042095884</v>
      </c>
      <c r="O188" s="1">
        <v>0.3867025042095884</v>
      </c>
      <c r="P188" s="1">
        <v>0.3867025042095884</v>
      </c>
      <c r="Q188" s="1">
        <v>0.38670250420958807</v>
      </c>
      <c r="R188" s="1">
        <v>0.38670250420958807</v>
      </c>
      <c r="S188" s="1">
        <v>0.38670250420958807</v>
      </c>
      <c r="T188" s="1">
        <v>0.38670250420958807</v>
      </c>
      <c r="U188" s="1">
        <v>0.38670250420958807</v>
      </c>
      <c r="V188" s="1">
        <v>0.38670250420958807</v>
      </c>
      <c r="W188" s="1">
        <v>0.38670250420958807</v>
      </c>
      <c r="X188" s="1">
        <v>0.38670250420958807</v>
      </c>
      <c r="Y188" s="1">
        <v>0.38670250420958807</v>
      </c>
      <c r="Z188" s="1">
        <v>0.38670250420958807</v>
      </c>
      <c r="AA188" s="1">
        <v>0.3867025042095884</v>
      </c>
      <c r="AB188" s="1">
        <v>0.38670250420958807</v>
      </c>
      <c r="AC188" s="1">
        <v>0.38670250420958807</v>
      </c>
      <c r="AD188" s="1">
        <v>0.38670250420958807</v>
      </c>
      <c r="AE188" s="1">
        <v>0.38670250420958807</v>
      </c>
      <c r="AF188" s="1">
        <v>0.38670250420958807</v>
      </c>
      <c r="AG188" s="1">
        <v>0.38670250420958807</v>
      </c>
      <c r="AH188" s="1">
        <v>0.38670250420958807</v>
      </c>
      <c r="AI188" s="1">
        <v>0.38670250420958807</v>
      </c>
      <c r="AJ188" s="1">
        <v>0.38670250420958807</v>
      </c>
      <c r="AK188" s="1">
        <v>0.3867025042095884</v>
      </c>
      <c r="AL188" s="1">
        <v>0.3867025042095884</v>
      </c>
      <c r="AM188" s="1">
        <v>0.3867025042095884</v>
      </c>
      <c r="AN188" s="1">
        <v>0.38670250420958807</v>
      </c>
      <c r="AO188" s="1">
        <v>0.3867025042095884</v>
      </c>
      <c r="AP188" s="1">
        <v>0.3867025042095884</v>
      </c>
      <c r="AQ188" s="1">
        <v>0.3867025042095884</v>
      </c>
      <c r="AR188" s="1">
        <v>0.3867025042095884</v>
      </c>
      <c r="AS188" s="1">
        <v>0.3867025042095884</v>
      </c>
      <c r="AT188" s="1">
        <v>0.3867025042095884</v>
      </c>
      <c r="AU188" s="1">
        <v>0.45504875333107725</v>
      </c>
      <c r="AV188" s="1">
        <v>0.53547459779556661</v>
      </c>
      <c r="AW188" s="1">
        <v>0.6301149992948275</v>
      </c>
      <c r="AX188" s="1">
        <v>0.74148225512632837</v>
      </c>
      <c r="AY188" s="1">
        <v>0.87253268892584945</v>
      </c>
      <c r="AZ188" s="1">
        <v>0.87253268892584945</v>
      </c>
      <c r="BA188" s="1">
        <v>0.87253268892584945</v>
      </c>
      <c r="BB188" s="1">
        <v>0.87253268892584945</v>
      </c>
      <c r="BC188" s="1">
        <v>0.87253268892584868</v>
      </c>
      <c r="BD188" s="1">
        <v>0.87253268892584868</v>
      </c>
      <c r="BE188" s="1">
        <v>0.87253268892584945</v>
      </c>
      <c r="BF188" s="1">
        <v>0.87253268892584945</v>
      </c>
      <c r="BG188" s="1">
        <v>0.87253268892584868</v>
      </c>
      <c r="BH188" s="1">
        <v>0.87253268892584868</v>
      </c>
      <c r="BI188" s="1">
        <v>0.87253268892584868</v>
      </c>
      <c r="BJ188" s="1">
        <v>0.87253268892584868</v>
      </c>
      <c r="BK188" s="1">
        <v>0.87253268892584868</v>
      </c>
      <c r="BL188" s="1">
        <v>0.87253268892584868</v>
      </c>
      <c r="BM188" s="1">
        <v>0.87253268892584868</v>
      </c>
      <c r="BN188" s="1">
        <v>0.87253268892584868</v>
      </c>
      <c r="BO188" s="1">
        <v>0.87253268892584868</v>
      </c>
      <c r="BP188" s="1">
        <v>0.87253268892584868</v>
      </c>
      <c r="BR188" s="36" t="s">
        <v>302</v>
      </c>
    </row>
    <row r="189" spans="2:70" x14ac:dyDescent="0.3">
      <c r="B189" s="31" t="s">
        <v>158</v>
      </c>
      <c r="C189" s="1">
        <v>0.3867025042095884</v>
      </c>
      <c r="D189" s="1">
        <v>0.3867025042095884</v>
      </c>
      <c r="E189" s="1">
        <v>0.3867025042095884</v>
      </c>
      <c r="F189" s="1">
        <v>0.3867025042095884</v>
      </c>
      <c r="G189" s="1">
        <v>0.3867025042095884</v>
      </c>
      <c r="H189" s="1">
        <v>0.3867025042095884</v>
      </c>
      <c r="I189" s="1">
        <v>0.3867025042095884</v>
      </c>
      <c r="J189" s="1">
        <v>0.3867025042095884</v>
      </c>
      <c r="K189" s="1">
        <v>0.3867025042095884</v>
      </c>
      <c r="L189" s="1">
        <v>0.3867025042095884</v>
      </c>
      <c r="M189" s="1">
        <v>0.3867025042095884</v>
      </c>
      <c r="N189" s="1">
        <v>0.3867025042095884</v>
      </c>
      <c r="O189" s="1">
        <v>0.3867025042095884</v>
      </c>
      <c r="P189" s="1">
        <v>0.3867025042095884</v>
      </c>
      <c r="Q189" s="1">
        <v>0.38670250420958807</v>
      </c>
      <c r="R189" s="1">
        <v>0.38670250420958807</v>
      </c>
      <c r="S189" s="1">
        <v>0.38670250420958807</v>
      </c>
      <c r="T189" s="1">
        <v>0.38670250420958807</v>
      </c>
      <c r="U189" s="1">
        <v>0.38670250420958807</v>
      </c>
      <c r="V189" s="1">
        <v>0.38670250420958807</v>
      </c>
      <c r="W189" s="1">
        <v>0.38670250420958807</v>
      </c>
      <c r="X189" s="1">
        <v>0.38670250420958807</v>
      </c>
      <c r="Y189" s="1">
        <v>0.38670250420958807</v>
      </c>
      <c r="Z189" s="1">
        <v>0.38670250420958807</v>
      </c>
      <c r="AA189" s="1">
        <v>0.3867025042095884</v>
      </c>
      <c r="AB189" s="1">
        <v>0.38670250420958807</v>
      </c>
      <c r="AC189" s="1">
        <v>0.38670250420958807</v>
      </c>
      <c r="AD189" s="1">
        <v>0.38670250420958807</v>
      </c>
      <c r="AE189" s="1">
        <v>0.38670250420958807</v>
      </c>
      <c r="AF189" s="1">
        <v>0.38670250420958807</v>
      </c>
      <c r="AG189" s="1">
        <v>0.38670250420958807</v>
      </c>
      <c r="AH189" s="1">
        <v>0.38670250420958807</v>
      </c>
      <c r="AI189" s="1">
        <v>0.38670250420958807</v>
      </c>
      <c r="AJ189" s="1">
        <v>0.38670250420958807</v>
      </c>
      <c r="AK189" s="1">
        <v>0.3867025042095884</v>
      </c>
      <c r="AL189" s="1">
        <v>0.3867025042095884</v>
      </c>
      <c r="AM189" s="1">
        <v>0.3867025042095884</v>
      </c>
      <c r="AN189" s="1">
        <v>0.38670250420958807</v>
      </c>
      <c r="AO189" s="1">
        <v>0.3867025042095884</v>
      </c>
      <c r="AP189" s="1">
        <v>0.3867025042095884</v>
      </c>
      <c r="AQ189" s="1">
        <v>0.3867025042095884</v>
      </c>
      <c r="AR189" s="1">
        <v>0.3867025042095884</v>
      </c>
      <c r="AS189" s="1">
        <v>0.3867025042095884</v>
      </c>
      <c r="AT189" s="1">
        <v>0.3867025042095884</v>
      </c>
      <c r="AU189" s="1">
        <v>0.45504875333107725</v>
      </c>
      <c r="AV189" s="1">
        <v>0.53547459779556661</v>
      </c>
      <c r="AW189" s="1">
        <v>0.6301149992948275</v>
      </c>
      <c r="AX189" s="1">
        <v>0.74148225512632837</v>
      </c>
      <c r="AY189" s="1">
        <v>0.87253268892584945</v>
      </c>
      <c r="AZ189" s="1">
        <v>0.87253268892584945</v>
      </c>
      <c r="BA189" s="1">
        <v>0.87253268892584945</v>
      </c>
      <c r="BB189" s="1">
        <v>0.87253268892584945</v>
      </c>
      <c r="BC189" s="1">
        <v>0.87253268892584868</v>
      </c>
      <c r="BD189" s="1">
        <v>0.87253268892584868</v>
      </c>
      <c r="BE189" s="1">
        <v>0.87253268892584945</v>
      </c>
      <c r="BF189" s="1">
        <v>0.87253268892584945</v>
      </c>
      <c r="BG189" s="1">
        <v>0.87253268892584868</v>
      </c>
      <c r="BH189" s="1">
        <v>0.87253268892584868</v>
      </c>
      <c r="BI189" s="1">
        <v>0.87253268892584868</v>
      </c>
      <c r="BJ189" s="1">
        <v>0.87253268892584868</v>
      </c>
      <c r="BK189" s="1">
        <v>0.87253268892584868</v>
      </c>
      <c r="BL189" s="1">
        <v>0.87253268892584868</v>
      </c>
      <c r="BM189" s="1">
        <v>0.87253268892584868</v>
      </c>
      <c r="BN189" s="1">
        <v>0.87253268892584868</v>
      </c>
      <c r="BO189" s="1">
        <v>0.87253268892584868</v>
      </c>
      <c r="BP189" s="1">
        <v>0.87253268892584868</v>
      </c>
      <c r="BR189" s="36" t="s">
        <v>303</v>
      </c>
    </row>
    <row r="190" spans="2:70" x14ac:dyDescent="0.3">
      <c r="B190" s="31" t="s">
        <v>159</v>
      </c>
      <c r="C190" s="1">
        <v>0.3867025042095884</v>
      </c>
      <c r="D190" s="1">
        <v>0.3867025042095884</v>
      </c>
      <c r="E190" s="1">
        <v>0.3867025042095884</v>
      </c>
      <c r="F190" s="1">
        <v>0.3867025042095884</v>
      </c>
      <c r="G190" s="1">
        <v>0.3867025042095884</v>
      </c>
      <c r="H190" s="1">
        <v>0.3867025042095884</v>
      </c>
      <c r="I190" s="1">
        <v>0.3867025042095884</v>
      </c>
      <c r="J190" s="1">
        <v>0.3867025042095884</v>
      </c>
      <c r="K190" s="1">
        <v>0.3867025042095884</v>
      </c>
      <c r="L190" s="1">
        <v>0.3867025042095884</v>
      </c>
      <c r="M190" s="1">
        <v>0.3867025042095884</v>
      </c>
      <c r="N190" s="1">
        <v>0.3867025042095884</v>
      </c>
      <c r="O190" s="1">
        <v>0.3867025042095884</v>
      </c>
      <c r="P190" s="1">
        <v>0.3867025042095884</v>
      </c>
      <c r="Q190" s="1">
        <v>0.38670250420958807</v>
      </c>
      <c r="R190" s="1">
        <v>0.38670250420958807</v>
      </c>
      <c r="S190" s="1">
        <v>0.38670250420958807</v>
      </c>
      <c r="T190" s="1">
        <v>0.38670250420958807</v>
      </c>
      <c r="U190" s="1">
        <v>0.38670250420958807</v>
      </c>
      <c r="V190" s="1">
        <v>0.38670250420958807</v>
      </c>
      <c r="W190" s="1">
        <v>0.38670250420958807</v>
      </c>
      <c r="X190" s="1">
        <v>0.38670250420958807</v>
      </c>
      <c r="Y190" s="1">
        <v>0.38670250420958807</v>
      </c>
      <c r="Z190" s="1">
        <v>0.38670250420958807</v>
      </c>
      <c r="AA190" s="1">
        <v>0.3867025042095884</v>
      </c>
      <c r="AB190" s="1">
        <v>0.38670250420958807</v>
      </c>
      <c r="AC190" s="1">
        <v>0.38670250420958807</v>
      </c>
      <c r="AD190" s="1">
        <v>0.38670250420958807</v>
      </c>
      <c r="AE190" s="1">
        <v>0.38670250420958807</v>
      </c>
      <c r="AF190" s="1">
        <v>0.38670250420958807</v>
      </c>
      <c r="AG190" s="1">
        <v>0.38670250420958807</v>
      </c>
      <c r="AH190" s="1">
        <v>0.38670250420958807</v>
      </c>
      <c r="AI190" s="1">
        <v>0.38670250420958807</v>
      </c>
      <c r="AJ190" s="1">
        <v>0.38670250420958807</v>
      </c>
      <c r="AK190" s="1">
        <v>0.3867025042095884</v>
      </c>
      <c r="AL190" s="1">
        <v>0.3867025042095884</v>
      </c>
      <c r="AM190" s="1">
        <v>0.3867025042095884</v>
      </c>
      <c r="AN190" s="1">
        <v>0.38670250420958807</v>
      </c>
      <c r="AO190" s="1">
        <v>0.3867025042095884</v>
      </c>
      <c r="AP190" s="1">
        <v>0.3867025042095884</v>
      </c>
      <c r="AQ190" s="1">
        <v>0.3867025042095884</v>
      </c>
      <c r="AR190" s="1">
        <v>0.3867025042095884</v>
      </c>
      <c r="AS190" s="1">
        <v>0.3867025042095884</v>
      </c>
      <c r="AT190" s="1">
        <v>0.3867025042095884</v>
      </c>
      <c r="AU190" s="1">
        <v>0.45504875333107725</v>
      </c>
      <c r="AV190" s="1">
        <v>0.53547459779556661</v>
      </c>
      <c r="AW190" s="1">
        <v>0.6301149992948275</v>
      </c>
      <c r="AX190" s="1">
        <v>0.74148225512632837</v>
      </c>
      <c r="AY190" s="1">
        <v>0.87253268892584945</v>
      </c>
      <c r="AZ190" s="1">
        <v>0.87253268892584945</v>
      </c>
      <c r="BA190" s="1">
        <v>0.87253268892584945</v>
      </c>
      <c r="BB190" s="1">
        <v>0.87253268892584945</v>
      </c>
      <c r="BC190" s="1">
        <v>0.87253268892584868</v>
      </c>
      <c r="BD190" s="1">
        <v>0.87253268892584868</v>
      </c>
      <c r="BE190" s="1">
        <v>0.87253268892584945</v>
      </c>
      <c r="BF190" s="1">
        <v>0.87253268892584945</v>
      </c>
      <c r="BG190" s="1">
        <v>0.87253268892584868</v>
      </c>
      <c r="BH190" s="1">
        <v>0.87253268892584868</v>
      </c>
      <c r="BI190" s="1">
        <v>0.87253268892584868</v>
      </c>
      <c r="BJ190" s="1">
        <v>0.87253268892584868</v>
      </c>
      <c r="BK190" s="1">
        <v>0.87253268892584868</v>
      </c>
      <c r="BL190" s="1">
        <v>0.87253268892584868</v>
      </c>
      <c r="BM190" s="1">
        <v>0.87253268892584868</v>
      </c>
      <c r="BN190" s="1">
        <v>0.87253268892584868</v>
      </c>
      <c r="BO190" s="1">
        <v>0.87253268892584868</v>
      </c>
      <c r="BP190" s="1">
        <v>0.87253268892584868</v>
      </c>
      <c r="BR190" s="36" t="s">
        <v>304</v>
      </c>
    </row>
    <row r="191" spans="2:70" x14ac:dyDescent="0.3">
      <c r="B191" s="31" t="s">
        <v>160</v>
      </c>
      <c r="C191" s="1">
        <v>0.3867025042095884</v>
      </c>
      <c r="D191" s="1">
        <v>0.3867025042095884</v>
      </c>
      <c r="E191" s="1">
        <v>0.3867025042095884</v>
      </c>
      <c r="F191" s="1">
        <v>0.3867025042095884</v>
      </c>
      <c r="G191" s="1">
        <v>0.3867025042095884</v>
      </c>
      <c r="H191" s="1">
        <v>0.3867025042095884</v>
      </c>
      <c r="I191" s="1">
        <v>0.3867025042095884</v>
      </c>
      <c r="J191" s="1">
        <v>0.3867025042095884</v>
      </c>
      <c r="K191" s="1">
        <v>0.3867025042095884</v>
      </c>
      <c r="L191" s="1">
        <v>0.3867025042095884</v>
      </c>
      <c r="M191" s="1">
        <v>0.3867025042095884</v>
      </c>
      <c r="N191" s="1">
        <v>0.3867025042095884</v>
      </c>
      <c r="O191" s="1">
        <v>0.3867025042095884</v>
      </c>
      <c r="P191" s="1">
        <v>0.3867025042095884</v>
      </c>
      <c r="Q191" s="1">
        <v>0.38670250420958807</v>
      </c>
      <c r="R191" s="1">
        <v>0.38670250420958807</v>
      </c>
      <c r="S191" s="1">
        <v>0.38670250420958807</v>
      </c>
      <c r="T191" s="1">
        <v>0.38670250420958807</v>
      </c>
      <c r="U191" s="1">
        <v>0.38670250420958807</v>
      </c>
      <c r="V191" s="1">
        <v>0.38670250420958807</v>
      </c>
      <c r="W191" s="1">
        <v>0.38670250420958807</v>
      </c>
      <c r="X191" s="1">
        <v>0.38670250420958807</v>
      </c>
      <c r="Y191" s="1">
        <v>0.38670250420958807</v>
      </c>
      <c r="Z191" s="1">
        <v>0.38670250420958807</v>
      </c>
      <c r="AA191" s="1">
        <v>0.3867025042095884</v>
      </c>
      <c r="AB191" s="1">
        <v>0.38670250420958807</v>
      </c>
      <c r="AC191" s="1">
        <v>0.38670250420958807</v>
      </c>
      <c r="AD191" s="1">
        <v>0.38670250420958807</v>
      </c>
      <c r="AE191" s="1">
        <v>0.38670250420958807</v>
      </c>
      <c r="AF191" s="1">
        <v>0.38670250420958807</v>
      </c>
      <c r="AG191" s="1">
        <v>0.38670250420958807</v>
      </c>
      <c r="AH191" s="1">
        <v>0.38670250420958807</v>
      </c>
      <c r="AI191" s="1">
        <v>0.38670250420958807</v>
      </c>
      <c r="AJ191" s="1">
        <v>0.38670250420958807</v>
      </c>
      <c r="AK191" s="1">
        <v>0.3867025042095884</v>
      </c>
      <c r="AL191" s="1">
        <v>0.3867025042095884</v>
      </c>
      <c r="AM191" s="1">
        <v>0.3867025042095884</v>
      </c>
      <c r="AN191" s="1">
        <v>0.38670250420958807</v>
      </c>
      <c r="AO191" s="1">
        <v>0.3867025042095884</v>
      </c>
      <c r="AP191" s="1">
        <v>0.3867025042095884</v>
      </c>
      <c r="AQ191" s="1">
        <v>0.3867025042095884</v>
      </c>
      <c r="AR191" s="1">
        <v>0.3867025042095884</v>
      </c>
      <c r="AS191" s="1">
        <v>0.3867025042095884</v>
      </c>
      <c r="AT191" s="1">
        <v>0.3867025042095884</v>
      </c>
      <c r="AU191" s="1">
        <v>0.45504875333107725</v>
      </c>
      <c r="AV191" s="1">
        <v>0.53547459779556661</v>
      </c>
      <c r="AW191" s="1">
        <v>0.6301149992948275</v>
      </c>
      <c r="AX191" s="1">
        <v>0.74148225512632837</v>
      </c>
      <c r="AY191" s="1">
        <v>0.87253268892584945</v>
      </c>
      <c r="AZ191" s="1">
        <v>0.87253268892584945</v>
      </c>
      <c r="BA191" s="1">
        <v>0.87253268892584945</v>
      </c>
      <c r="BB191" s="1">
        <v>0.87253268892584945</v>
      </c>
      <c r="BC191" s="1">
        <v>0.87253268892584868</v>
      </c>
      <c r="BD191" s="1">
        <v>0.87253268892584868</v>
      </c>
      <c r="BE191" s="1">
        <v>0.87253268892584945</v>
      </c>
      <c r="BF191" s="1">
        <v>0.87253268892584945</v>
      </c>
      <c r="BG191" s="1">
        <v>0.87253268892584868</v>
      </c>
      <c r="BH191" s="1">
        <v>0.87253268892584868</v>
      </c>
      <c r="BI191" s="1">
        <v>0.87253268892584868</v>
      </c>
      <c r="BJ191" s="1">
        <v>0.87253268892584868</v>
      </c>
      <c r="BK191" s="1">
        <v>0.87253268892584868</v>
      </c>
      <c r="BL191" s="1">
        <v>0.87253268892584868</v>
      </c>
      <c r="BM191" s="1">
        <v>0.87253268892584868</v>
      </c>
      <c r="BN191" s="1">
        <v>0.87253268892584868</v>
      </c>
      <c r="BO191" s="1">
        <v>0.87253268892584868</v>
      </c>
      <c r="BP191" s="1">
        <v>0.87253268892584868</v>
      </c>
      <c r="BR191" s="36" t="s">
        <v>305</v>
      </c>
    </row>
    <row r="192" spans="2:70" x14ac:dyDescent="0.3">
      <c r="B192" s="31" t="s">
        <v>161</v>
      </c>
      <c r="C192" s="1">
        <v>0.3867025042095884</v>
      </c>
      <c r="D192" s="1">
        <v>0.3867025042095884</v>
      </c>
      <c r="E192" s="1">
        <v>0.3867025042095884</v>
      </c>
      <c r="F192" s="1">
        <v>0.3867025042095884</v>
      </c>
      <c r="G192" s="1">
        <v>0.3867025042095884</v>
      </c>
      <c r="H192" s="1">
        <v>0.3867025042095884</v>
      </c>
      <c r="I192" s="1">
        <v>0.3867025042095884</v>
      </c>
      <c r="J192" s="1">
        <v>0.3867025042095884</v>
      </c>
      <c r="K192" s="1">
        <v>0.3867025042095884</v>
      </c>
      <c r="L192" s="1">
        <v>0.3867025042095884</v>
      </c>
      <c r="M192" s="1">
        <v>0.3867025042095884</v>
      </c>
      <c r="N192" s="1">
        <v>0.3867025042095884</v>
      </c>
      <c r="O192" s="1">
        <v>0.3867025042095884</v>
      </c>
      <c r="P192" s="1">
        <v>0.3867025042095884</v>
      </c>
      <c r="Q192" s="1">
        <v>0.38670250420958807</v>
      </c>
      <c r="R192" s="1">
        <v>0.38670250420958807</v>
      </c>
      <c r="S192" s="1">
        <v>0.38670250420958807</v>
      </c>
      <c r="T192" s="1">
        <v>0.38670250420958807</v>
      </c>
      <c r="U192" s="1">
        <v>0.38670250420958807</v>
      </c>
      <c r="V192" s="1">
        <v>0.38670250420958807</v>
      </c>
      <c r="W192" s="1">
        <v>0.38670250420958807</v>
      </c>
      <c r="X192" s="1">
        <v>0.38670250420958807</v>
      </c>
      <c r="Y192" s="1">
        <v>0.38670250420958807</v>
      </c>
      <c r="Z192" s="1">
        <v>0.38670250420958807</v>
      </c>
      <c r="AA192" s="1">
        <v>0.3867025042095884</v>
      </c>
      <c r="AB192" s="1">
        <v>0.38670250420958807</v>
      </c>
      <c r="AC192" s="1">
        <v>0.38670250420958807</v>
      </c>
      <c r="AD192" s="1">
        <v>0.38670250420958807</v>
      </c>
      <c r="AE192" s="1">
        <v>0.38670250420958807</v>
      </c>
      <c r="AF192" s="1">
        <v>0.38670250420958807</v>
      </c>
      <c r="AG192" s="1">
        <v>0.38670250420958807</v>
      </c>
      <c r="AH192" s="1">
        <v>0.38670250420958807</v>
      </c>
      <c r="AI192" s="1">
        <v>0.38670250420958807</v>
      </c>
      <c r="AJ192" s="1">
        <v>0.38670250420958807</v>
      </c>
      <c r="AK192" s="1">
        <v>0.3867025042095884</v>
      </c>
      <c r="AL192" s="1">
        <v>0.3867025042095884</v>
      </c>
      <c r="AM192" s="1">
        <v>0.3867025042095884</v>
      </c>
      <c r="AN192" s="1">
        <v>0.38670250420958807</v>
      </c>
      <c r="AO192" s="1">
        <v>0.3867025042095884</v>
      </c>
      <c r="AP192" s="1">
        <v>0.3867025042095884</v>
      </c>
      <c r="AQ192" s="1">
        <v>0.3867025042095884</v>
      </c>
      <c r="AR192" s="1">
        <v>0.3867025042095884</v>
      </c>
      <c r="AS192" s="1">
        <v>0.3867025042095884</v>
      </c>
      <c r="AT192" s="1">
        <v>0.3867025042095884</v>
      </c>
      <c r="AU192" s="1">
        <v>0.45504875333107725</v>
      </c>
      <c r="AV192" s="1">
        <v>0.53547459779556661</v>
      </c>
      <c r="AW192" s="1">
        <v>0.6301149992948275</v>
      </c>
      <c r="AX192" s="1">
        <v>0.74148225512632837</v>
      </c>
      <c r="AY192" s="1">
        <v>0.87253268892584945</v>
      </c>
      <c r="AZ192" s="1">
        <v>0.87253268892584945</v>
      </c>
      <c r="BA192" s="1">
        <v>0.87253268892584945</v>
      </c>
      <c r="BB192" s="1">
        <v>0.87253268892584945</v>
      </c>
      <c r="BC192" s="1">
        <v>0.87253268892584868</v>
      </c>
      <c r="BD192" s="1">
        <v>0.87253268892584868</v>
      </c>
      <c r="BE192" s="1">
        <v>0.87253268892584945</v>
      </c>
      <c r="BF192" s="1">
        <v>0.87253268892584945</v>
      </c>
      <c r="BG192" s="1">
        <v>0.87253268892584868</v>
      </c>
      <c r="BH192" s="1">
        <v>0.87253268892584868</v>
      </c>
      <c r="BI192" s="1">
        <v>0.87253268892584868</v>
      </c>
      <c r="BJ192" s="1">
        <v>0.87253268892584868</v>
      </c>
      <c r="BK192" s="1">
        <v>0.87253268892584868</v>
      </c>
      <c r="BL192" s="1">
        <v>0.87253268892584868</v>
      </c>
      <c r="BM192" s="1">
        <v>0.87253268892584868</v>
      </c>
      <c r="BN192" s="1">
        <v>0.87253268892584868</v>
      </c>
      <c r="BO192" s="1">
        <v>0.87253268892584868</v>
      </c>
      <c r="BP192" s="1">
        <v>0.87253268892584868</v>
      </c>
      <c r="BR192" s="36" t="s">
        <v>306</v>
      </c>
    </row>
    <row r="193" spans="2:70" x14ac:dyDescent="0.3">
      <c r="B193" s="31" t="s">
        <v>162</v>
      </c>
      <c r="C193" s="1">
        <v>0.3867025042095884</v>
      </c>
      <c r="D193" s="1">
        <v>0.3867025042095884</v>
      </c>
      <c r="E193" s="1">
        <v>0.3867025042095884</v>
      </c>
      <c r="F193" s="1">
        <v>0.3867025042095884</v>
      </c>
      <c r="G193" s="1">
        <v>0.3867025042095884</v>
      </c>
      <c r="H193" s="1">
        <v>0.3867025042095884</v>
      </c>
      <c r="I193" s="1">
        <v>0.3867025042095884</v>
      </c>
      <c r="J193" s="1">
        <v>0.3867025042095884</v>
      </c>
      <c r="K193" s="1">
        <v>0.3867025042095884</v>
      </c>
      <c r="L193" s="1">
        <v>0.3867025042095884</v>
      </c>
      <c r="M193" s="1">
        <v>0.3867025042095884</v>
      </c>
      <c r="N193" s="1">
        <v>0.3867025042095884</v>
      </c>
      <c r="O193" s="1">
        <v>0.3867025042095884</v>
      </c>
      <c r="P193" s="1">
        <v>0.3867025042095884</v>
      </c>
      <c r="Q193" s="1">
        <v>0.38670250420958807</v>
      </c>
      <c r="R193" s="1">
        <v>0.38670250420958807</v>
      </c>
      <c r="S193" s="1">
        <v>0.38670250420958807</v>
      </c>
      <c r="T193" s="1">
        <v>0.38670250420958807</v>
      </c>
      <c r="U193" s="1">
        <v>0.38670250420958807</v>
      </c>
      <c r="V193" s="1">
        <v>0.38670250420958807</v>
      </c>
      <c r="W193" s="1">
        <v>0.38670250420958807</v>
      </c>
      <c r="X193" s="1">
        <v>0.38670250420958807</v>
      </c>
      <c r="Y193" s="1">
        <v>0.38670250420958807</v>
      </c>
      <c r="Z193" s="1">
        <v>0.38670250420958807</v>
      </c>
      <c r="AA193" s="1">
        <v>0.3867025042095884</v>
      </c>
      <c r="AB193" s="1">
        <v>0.38670250420958807</v>
      </c>
      <c r="AC193" s="1">
        <v>0.38670250420958807</v>
      </c>
      <c r="AD193" s="1">
        <v>0.38670250420958807</v>
      </c>
      <c r="AE193" s="1">
        <v>0.38670250420958807</v>
      </c>
      <c r="AF193" s="1">
        <v>0.38670250420958807</v>
      </c>
      <c r="AG193" s="1">
        <v>0.38670250420958807</v>
      </c>
      <c r="AH193" s="1">
        <v>0.38670250420958807</v>
      </c>
      <c r="AI193" s="1">
        <v>0.38670250420958807</v>
      </c>
      <c r="AJ193" s="1">
        <v>0.38670250420958807</v>
      </c>
      <c r="AK193" s="1">
        <v>0.3867025042095884</v>
      </c>
      <c r="AL193" s="1">
        <v>0.3867025042095884</v>
      </c>
      <c r="AM193" s="1">
        <v>0.3867025042095884</v>
      </c>
      <c r="AN193" s="1">
        <v>0.38670250420958807</v>
      </c>
      <c r="AO193" s="1">
        <v>0.3867025042095884</v>
      </c>
      <c r="AP193" s="1">
        <v>0.3867025042095884</v>
      </c>
      <c r="AQ193" s="1">
        <v>0.3867025042095884</v>
      </c>
      <c r="AR193" s="1">
        <v>0.3867025042095884</v>
      </c>
      <c r="AS193" s="1">
        <v>0.3867025042095884</v>
      </c>
      <c r="AT193" s="1">
        <v>0.3867025042095884</v>
      </c>
      <c r="AU193" s="1">
        <v>0.45504875333107725</v>
      </c>
      <c r="AV193" s="1">
        <v>0.53547459779556661</v>
      </c>
      <c r="AW193" s="1">
        <v>0.6301149992948275</v>
      </c>
      <c r="AX193" s="1">
        <v>0.74148225512632837</v>
      </c>
      <c r="AY193" s="1">
        <v>0.87253268892584945</v>
      </c>
      <c r="AZ193" s="1">
        <v>0.87253268892584945</v>
      </c>
      <c r="BA193" s="1">
        <v>0.87253268892584945</v>
      </c>
      <c r="BB193" s="1">
        <v>0.87253268892584945</v>
      </c>
      <c r="BC193" s="1">
        <v>0.87253268892584868</v>
      </c>
      <c r="BD193" s="1">
        <v>0.87253268892584868</v>
      </c>
      <c r="BE193" s="1">
        <v>0.87253268892584945</v>
      </c>
      <c r="BF193" s="1">
        <v>0.87253268892584945</v>
      </c>
      <c r="BG193" s="1">
        <v>0.87253268892584868</v>
      </c>
      <c r="BH193" s="1">
        <v>0.87253268892584868</v>
      </c>
      <c r="BI193" s="1">
        <v>0.87253268892584868</v>
      </c>
      <c r="BJ193" s="1">
        <v>0.87253268892584868</v>
      </c>
      <c r="BK193" s="1">
        <v>0.87253268892584868</v>
      </c>
      <c r="BL193" s="1">
        <v>0.87253268892584868</v>
      </c>
      <c r="BM193" s="1">
        <v>0.87253268892584868</v>
      </c>
      <c r="BN193" s="1">
        <v>0.87253268892584868</v>
      </c>
      <c r="BO193" s="1">
        <v>0.87253268892584868</v>
      </c>
      <c r="BP193" s="1">
        <v>0.87253268892584868</v>
      </c>
      <c r="BR193" s="36" t="s">
        <v>307</v>
      </c>
    </row>
    <row r="194" spans="2:70" x14ac:dyDescent="0.3">
      <c r="B194" s="31" t="s">
        <v>163</v>
      </c>
      <c r="C194" s="1">
        <v>0.3867025042095884</v>
      </c>
      <c r="D194" s="1">
        <v>0.3867025042095884</v>
      </c>
      <c r="E194" s="1">
        <v>0.3867025042095884</v>
      </c>
      <c r="F194" s="1">
        <v>0.3867025042095884</v>
      </c>
      <c r="G194" s="1">
        <v>0.3867025042095884</v>
      </c>
      <c r="H194" s="1">
        <v>0.3867025042095884</v>
      </c>
      <c r="I194" s="1">
        <v>0.3867025042095884</v>
      </c>
      <c r="J194" s="1">
        <v>0.3867025042095884</v>
      </c>
      <c r="K194" s="1">
        <v>0.3867025042095884</v>
      </c>
      <c r="L194" s="1">
        <v>0.3867025042095884</v>
      </c>
      <c r="M194" s="1">
        <v>0.3867025042095884</v>
      </c>
      <c r="N194" s="1">
        <v>0.3867025042095884</v>
      </c>
      <c r="O194" s="1">
        <v>0.3867025042095884</v>
      </c>
      <c r="P194" s="1">
        <v>0.3867025042095884</v>
      </c>
      <c r="Q194" s="1">
        <v>0.38670250420958807</v>
      </c>
      <c r="R194" s="1">
        <v>0.38670250420958807</v>
      </c>
      <c r="S194" s="1">
        <v>0.38670250420958807</v>
      </c>
      <c r="T194" s="1">
        <v>0.38670250420958807</v>
      </c>
      <c r="U194" s="1">
        <v>0.38670250420958807</v>
      </c>
      <c r="V194" s="1">
        <v>0.38670250420958807</v>
      </c>
      <c r="W194" s="1">
        <v>0.38670250420958807</v>
      </c>
      <c r="X194" s="1">
        <v>0.38670250420958807</v>
      </c>
      <c r="Y194" s="1">
        <v>0.38670250420958807</v>
      </c>
      <c r="Z194" s="1">
        <v>0.38670250420958807</v>
      </c>
      <c r="AA194" s="1">
        <v>0.3867025042095884</v>
      </c>
      <c r="AB194" s="1">
        <v>0.38670250420958807</v>
      </c>
      <c r="AC194" s="1">
        <v>0.38670250420958807</v>
      </c>
      <c r="AD194" s="1">
        <v>0.38670250420958807</v>
      </c>
      <c r="AE194" s="1">
        <v>0.38670250420958807</v>
      </c>
      <c r="AF194" s="1">
        <v>0.38670250420958807</v>
      </c>
      <c r="AG194" s="1">
        <v>0.38670250420958807</v>
      </c>
      <c r="AH194" s="1">
        <v>0.38670250420958807</v>
      </c>
      <c r="AI194" s="1">
        <v>0.38670250420958807</v>
      </c>
      <c r="AJ194" s="1">
        <v>0.38670250420958807</v>
      </c>
      <c r="AK194" s="1">
        <v>0.3867025042095884</v>
      </c>
      <c r="AL194" s="1">
        <v>0.3867025042095884</v>
      </c>
      <c r="AM194" s="1">
        <v>0.3867025042095884</v>
      </c>
      <c r="AN194" s="1">
        <v>0.38670250420958807</v>
      </c>
      <c r="AO194" s="1">
        <v>0.3867025042095884</v>
      </c>
      <c r="AP194" s="1">
        <v>0.3867025042095884</v>
      </c>
      <c r="AQ194" s="1">
        <v>0.3867025042095884</v>
      </c>
      <c r="AR194" s="1">
        <v>0.3867025042095884</v>
      </c>
      <c r="AS194" s="1">
        <v>0.3867025042095884</v>
      </c>
      <c r="AT194" s="1">
        <v>0.3867025042095884</v>
      </c>
      <c r="AU194" s="1">
        <v>0.45504875333107725</v>
      </c>
      <c r="AV194" s="1">
        <v>0.53547459779556661</v>
      </c>
      <c r="AW194" s="1">
        <v>0.6301149992948275</v>
      </c>
      <c r="AX194" s="1">
        <v>0.74148225512632837</v>
      </c>
      <c r="AY194" s="1">
        <v>0.87253268892584945</v>
      </c>
      <c r="AZ194" s="1">
        <v>0.87253268892584945</v>
      </c>
      <c r="BA194" s="1">
        <v>0.87253268892584945</v>
      </c>
      <c r="BB194" s="1">
        <v>0.87253268892584945</v>
      </c>
      <c r="BC194" s="1">
        <v>0.87253268892584868</v>
      </c>
      <c r="BD194" s="1">
        <v>0.87253268892584868</v>
      </c>
      <c r="BE194" s="1">
        <v>0.87253268892584945</v>
      </c>
      <c r="BF194" s="1">
        <v>0.87253268892584945</v>
      </c>
      <c r="BG194" s="1">
        <v>0.87253268892584868</v>
      </c>
      <c r="BH194" s="1">
        <v>0.87253268892584868</v>
      </c>
      <c r="BI194" s="1">
        <v>0.87253268892584868</v>
      </c>
      <c r="BJ194" s="1">
        <v>0.87253268892584868</v>
      </c>
      <c r="BK194" s="1">
        <v>0.87253268892584868</v>
      </c>
      <c r="BL194" s="1">
        <v>0.87253268892584868</v>
      </c>
      <c r="BM194" s="1">
        <v>0.87253268892584868</v>
      </c>
      <c r="BN194" s="1">
        <v>0.87253268892584868</v>
      </c>
      <c r="BO194" s="1">
        <v>0.87253268892584868</v>
      </c>
      <c r="BP194" s="1">
        <v>0.87253268892584868</v>
      </c>
      <c r="BR194" s="36" t="s">
        <v>308</v>
      </c>
    </row>
    <row r="195" spans="2:70" x14ac:dyDescent="0.3">
      <c r="B195" s="31" t="s">
        <v>164</v>
      </c>
      <c r="C195" s="1">
        <v>0.3867025042095884</v>
      </c>
      <c r="D195" s="1">
        <v>0.3867025042095884</v>
      </c>
      <c r="E195" s="1">
        <v>0.3867025042095884</v>
      </c>
      <c r="F195" s="1">
        <v>0.3867025042095884</v>
      </c>
      <c r="G195" s="1">
        <v>0.3867025042095884</v>
      </c>
      <c r="H195" s="1">
        <v>0.3867025042095884</v>
      </c>
      <c r="I195" s="1">
        <v>0.3867025042095884</v>
      </c>
      <c r="J195" s="1">
        <v>0.3867025042095884</v>
      </c>
      <c r="K195" s="1">
        <v>0.3867025042095884</v>
      </c>
      <c r="L195" s="1">
        <v>0.3867025042095884</v>
      </c>
      <c r="M195" s="1">
        <v>0.3867025042095884</v>
      </c>
      <c r="N195" s="1">
        <v>0.3867025042095884</v>
      </c>
      <c r="O195" s="1">
        <v>0.3867025042095884</v>
      </c>
      <c r="P195" s="1">
        <v>0.3867025042095884</v>
      </c>
      <c r="Q195" s="1">
        <v>0.38670250420958807</v>
      </c>
      <c r="R195" s="1">
        <v>0.38670250420958807</v>
      </c>
      <c r="S195" s="1">
        <v>0.38670250420958807</v>
      </c>
      <c r="T195" s="1">
        <v>0.38670250420958807</v>
      </c>
      <c r="U195" s="1">
        <v>0.38670250420958807</v>
      </c>
      <c r="V195" s="1">
        <v>0.38670250420958807</v>
      </c>
      <c r="W195" s="1">
        <v>0.38670250420958807</v>
      </c>
      <c r="X195" s="1">
        <v>0.38670250420958807</v>
      </c>
      <c r="Y195" s="1">
        <v>0.38670250420958807</v>
      </c>
      <c r="Z195" s="1">
        <v>0.38670250420958807</v>
      </c>
      <c r="AA195" s="1">
        <v>0.3867025042095884</v>
      </c>
      <c r="AB195" s="1">
        <v>0.38670250420958807</v>
      </c>
      <c r="AC195" s="1">
        <v>0.38670250420958807</v>
      </c>
      <c r="AD195" s="1">
        <v>0.38670250420958807</v>
      </c>
      <c r="AE195" s="1">
        <v>0.38670250420958807</v>
      </c>
      <c r="AF195" s="1">
        <v>0.38670250420958807</v>
      </c>
      <c r="AG195" s="1">
        <v>0.38670250420958807</v>
      </c>
      <c r="AH195" s="1">
        <v>0.38670250420958807</v>
      </c>
      <c r="AI195" s="1">
        <v>0.38670250420958807</v>
      </c>
      <c r="AJ195" s="1">
        <v>0.38670250420958807</v>
      </c>
      <c r="AK195" s="1">
        <v>0.3867025042095884</v>
      </c>
      <c r="AL195" s="1">
        <v>0.3867025042095884</v>
      </c>
      <c r="AM195" s="1">
        <v>0.3867025042095884</v>
      </c>
      <c r="AN195" s="1">
        <v>0.38670250420958807</v>
      </c>
      <c r="AO195" s="1">
        <v>0.3867025042095884</v>
      </c>
      <c r="AP195" s="1">
        <v>0.3867025042095884</v>
      </c>
      <c r="AQ195" s="1">
        <v>0.3867025042095884</v>
      </c>
      <c r="AR195" s="1">
        <v>0.3867025042095884</v>
      </c>
      <c r="AS195" s="1">
        <v>0.3867025042095884</v>
      </c>
      <c r="AT195" s="1">
        <v>0.3867025042095884</v>
      </c>
      <c r="AU195" s="1">
        <v>0.45504875333107725</v>
      </c>
      <c r="AV195" s="1">
        <v>0.53547459779556661</v>
      </c>
      <c r="AW195" s="1">
        <v>0.6301149992948275</v>
      </c>
      <c r="AX195" s="1">
        <v>0.74148225512632837</v>
      </c>
      <c r="AY195" s="1">
        <v>0.87253268892584945</v>
      </c>
      <c r="AZ195" s="1">
        <v>0.87253268892584945</v>
      </c>
      <c r="BA195" s="1">
        <v>0.87253268892584945</v>
      </c>
      <c r="BB195" s="1">
        <v>0.87253268892584945</v>
      </c>
      <c r="BC195" s="1">
        <v>0.87253268892584868</v>
      </c>
      <c r="BD195" s="1">
        <v>0.87253268892584868</v>
      </c>
      <c r="BE195" s="1">
        <v>0.87253268892584945</v>
      </c>
      <c r="BF195" s="1">
        <v>0.87253268892584945</v>
      </c>
      <c r="BG195" s="1">
        <v>0.87253268892584868</v>
      </c>
      <c r="BH195" s="1">
        <v>0.87253268892584868</v>
      </c>
      <c r="BI195" s="1">
        <v>0.87253268892584868</v>
      </c>
      <c r="BJ195" s="1">
        <v>0.87253268892584868</v>
      </c>
      <c r="BK195" s="1">
        <v>0.87253268892584868</v>
      </c>
      <c r="BL195" s="1">
        <v>0.87253268892584868</v>
      </c>
      <c r="BM195" s="1">
        <v>0.87253268892584868</v>
      </c>
      <c r="BN195" s="1">
        <v>0.87253268892584868</v>
      </c>
      <c r="BO195" s="1">
        <v>0.87253268892584868</v>
      </c>
      <c r="BP195" s="1">
        <v>0.87253268892584868</v>
      </c>
      <c r="BR195" s="36" t="s">
        <v>309</v>
      </c>
    </row>
    <row r="196" spans="2:70" x14ac:dyDescent="0.3">
      <c r="B196" s="31" t="s">
        <v>165</v>
      </c>
      <c r="C196" s="1">
        <v>0.3867025042095884</v>
      </c>
      <c r="D196" s="1">
        <v>0.3867025042095884</v>
      </c>
      <c r="E196" s="1">
        <v>0.3867025042095884</v>
      </c>
      <c r="F196" s="1">
        <v>0.3867025042095884</v>
      </c>
      <c r="G196" s="1">
        <v>0.3867025042095884</v>
      </c>
      <c r="H196" s="1">
        <v>0.3867025042095884</v>
      </c>
      <c r="I196" s="1">
        <v>0.3867025042095884</v>
      </c>
      <c r="J196" s="1">
        <v>0.3867025042095884</v>
      </c>
      <c r="K196" s="1">
        <v>0.3867025042095884</v>
      </c>
      <c r="L196" s="1">
        <v>0.3867025042095884</v>
      </c>
      <c r="M196" s="1">
        <v>0.3867025042095884</v>
      </c>
      <c r="N196" s="1">
        <v>0.3867025042095884</v>
      </c>
      <c r="O196" s="1">
        <v>0.3867025042095884</v>
      </c>
      <c r="P196" s="1">
        <v>0.3867025042095884</v>
      </c>
      <c r="Q196" s="1">
        <v>0.38670250420958807</v>
      </c>
      <c r="R196" s="1">
        <v>0.38670250420958807</v>
      </c>
      <c r="S196" s="1">
        <v>0.38670250420958807</v>
      </c>
      <c r="T196" s="1">
        <v>0.38670250420958807</v>
      </c>
      <c r="U196" s="1">
        <v>0.38670250420958807</v>
      </c>
      <c r="V196" s="1">
        <v>0.38670250420958807</v>
      </c>
      <c r="W196" s="1">
        <v>0.38670250420958807</v>
      </c>
      <c r="X196" s="1">
        <v>0.38670250420958807</v>
      </c>
      <c r="Y196" s="1">
        <v>0.38670250420958807</v>
      </c>
      <c r="Z196" s="1">
        <v>0.38670250420958807</v>
      </c>
      <c r="AA196" s="1">
        <v>0.3867025042095884</v>
      </c>
      <c r="AB196" s="1">
        <v>0.38670250420958807</v>
      </c>
      <c r="AC196" s="1">
        <v>0.38670250420958807</v>
      </c>
      <c r="AD196" s="1">
        <v>0.38670250420958807</v>
      </c>
      <c r="AE196" s="1">
        <v>0.38670250420958807</v>
      </c>
      <c r="AF196" s="1">
        <v>0.38670250420958807</v>
      </c>
      <c r="AG196" s="1">
        <v>0.38670250420958807</v>
      </c>
      <c r="AH196" s="1">
        <v>0.38670250420958807</v>
      </c>
      <c r="AI196" s="1">
        <v>0.38670250420958807</v>
      </c>
      <c r="AJ196" s="1">
        <v>0.38670250420958807</v>
      </c>
      <c r="AK196" s="1">
        <v>0.3867025042095884</v>
      </c>
      <c r="AL196" s="1">
        <v>0.3867025042095884</v>
      </c>
      <c r="AM196" s="1">
        <v>0.3867025042095884</v>
      </c>
      <c r="AN196" s="1">
        <v>0.38670250420958807</v>
      </c>
      <c r="AO196" s="1">
        <v>0.3867025042095884</v>
      </c>
      <c r="AP196" s="1">
        <v>0.3867025042095884</v>
      </c>
      <c r="AQ196" s="1">
        <v>0.3867025042095884</v>
      </c>
      <c r="AR196" s="1">
        <v>0.3867025042095884</v>
      </c>
      <c r="AS196" s="1">
        <v>0.3867025042095884</v>
      </c>
      <c r="AT196" s="1">
        <v>0.3867025042095884</v>
      </c>
      <c r="AU196" s="1">
        <v>0.45504875333107725</v>
      </c>
      <c r="AV196" s="1">
        <v>0.53547459779556661</v>
      </c>
      <c r="AW196" s="1">
        <v>0.6301149992948275</v>
      </c>
      <c r="AX196" s="1">
        <v>0.74148225512632837</v>
      </c>
      <c r="AY196" s="1">
        <v>0.87253268892584945</v>
      </c>
      <c r="AZ196" s="1">
        <v>0.87253268892584945</v>
      </c>
      <c r="BA196" s="1">
        <v>0.87253268892584945</v>
      </c>
      <c r="BB196" s="1">
        <v>0.87253268892584945</v>
      </c>
      <c r="BC196" s="1">
        <v>0.87253268892584868</v>
      </c>
      <c r="BD196" s="1">
        <v>0.87253268892584868</v>
      </c>
      <c r="BE196" s="1">
        <v>0.87253268892584945</v>
      </c>
      <c r="BF196" s="1">
        <v>0.87253268892584945</v>
      </c>
      <c r="BG196" s="1">
        <v>0.87253268892584868</v>
      </c>
      <c r="BH196" s="1">
        <v>0.87253268892584868</v>
      </c>
      <c r="BI196" s="1">
        <v>0.87253268892584868</v>
      </c>
      <c r="BJ196" s="1">
        <v>0.87253268892584868</v>
      </c>
      <c r="BK196" s="1">
        <v>0.87253268892584868</v>
      </c>
      <c r="BL196" s="1">
        <v>0.87253268892584868</v>
      </c>
      <c r="BM196" s="1">
        <v>0.87253268892584868</v>
      </c>
      <c r="BN196" s="1">
        <v>0.87253268892584868</v>
      </c>
      <c r="BO196" s="1">
        <v>0.87253268892584868</v>
      </c>
      <c r="BP196" s="1">
        <v>0.87253268892584868</v>
      </c>
      <c r="BR196" s="36" t="s">
        <v>310</v>
      </c>
    </row>
    <row r="197" spans="2:70" x14ac:dyDescent="0.3">
      <c r="B197" s="31" t="s">
        <v>166</v>
      </c>
      <c r="C197" s="1">
        <v>0.3867025042095884</v>
      </c>
      <c r="D197" s="1">
        <v>0.3867025042095884</v>
      </c>
      <c r="E197" s="1">
        <v>0.3867025042095884</v>
      </c>
      <c r="F197" s="1">
        <v>0.3867025042095884</v>
      </c>
      <c r="G197" s="1">
        <v>0.3867025042095884</v>
      </c>
      <c r="H197" s="1">
        <v>0.3867025042095884</v>
      </c>
      <c r="I197" s="1">
        <v>0.3867025042095884</v>
      </c>
      <c r="J197" s="1">
        <v>0.3867025042095884</v>
      </c>
      <c r="K197" s="1">
        <v>0.3867025042095884</v>
      </c>
      <c r="L197" s="1">
        <v>0.3867025042095884</v>
      </c>
      <c r="M197" s="1">
        <v>0.3867025042095884</v>
      </c>
      <c r="N197" s="1">
        <v>0.3867025042095884</v>
      </c>
      <c r="O197" s="1">
        <v>0.3867025042095884</v>
      </c>
      <c r="P197" s="1">
        <v>0.3867025042095884</v>
      </c>
      <c r="Q197" s="1">
        <v>0.38670250420958807</v>
      </c>
      <c r="R197" s="1">
        <v>0.38670250420958807</v>
      </c>
      <c r="S197" s="1">
        <v>0.38670250420958807</v>
      </c>
      <c r="T197" s="1">
        <v>0.38670250420958807</v>
      </c>
      <c r="U197" s="1">
        <v>0.38670250420958807</v>
      </c>
      <c r="V197" s="1">
        <v>0.38670250420958807</v>
      </c>
      <c r="W197" s="1">
        <v>0.38670250420958807</v>
      </c>
      <c r="X197" s="1">
        <v>0.38670250420958807</v>
      </c>
      <c r="Y197" s="1">
        <v>0.38670250420958807</v>
      </c>
      <c r="Z197" s="1">
        <v>0.38670250420958807</v>
      </c>
      <c r="AA197" s="1">
        <v>0.3867025042095884</v>
      </c>
      <c r="AB197" s="1">
        <v>0.38670250420958807</v>
      </c>
      <c r="AC197" s="1">
        <v>0.38670250420958807</v>
      </c>
      <c r="AD197" s="1">
        <v>0.38670250420958807</v>
      </c>
      <c r="AE197" s="1">
        <v>0.38670250420958807</v>
      </c>
      <c r="AF197" s="1">
        <v>0.38670250420958807</v>
      </c>
      <c r="AG197" s="1">
        <v>0.38670250420958807</v>
      </c>
      <c r="AH197" s="1">
        <v>0.38670250420958807</v>
      </c>
      <c r="AI197" s="1">
        <v>0.38670250420958807</v>
      </c>
      <c r="AJ197" s="1">
        <v>0.38670250420958807</v>
      </c>
      <c r="AK197" s="1">
        <v>0.3867025042095884</v>
      </c>
      <c r="AL197" s="1">
        <v>0.3867025042095884</v>
      </c>
      <c r="AM197" s="1">
        <v>0.3867025042095884</v>
      </c>
      <c r="AN197" s="1">
        <v>0.38670250420958807</v>
      </c>
      <c r="AO197" s="1">
        <v>0.3867025042095884</v>
      </c>
      <c r="AP197" s="1">
        <v>0.3867025042095884</v>
      </c>
      <c r="AQ197" s="1">
        <v>0.3867025042095884</v>
      </c>
      <c r="AR197" s="1">
        <v>0.3867025042095884</v>
      </c>
      <c r="AS197" s="1">
        <v>0.3867025042095884</v>
      </c>
      <c r="AT197" s="1">
        <v>0.3867025042095884</v>
      </c>
      <c r="AU197" s="1">
        <v>0.45504875333107725</v>
      </c>
      <c r="AV197" s="1">
        <v>0.53547459779556661</v>
      </c>
      <c r="AW197" s="1">
        <v>0.6301149992948275</v>
      </c>
      <c r="AX197" s="1">
        <v>0.74148225512632837</v>
      </c>
      <c r="AY197" s="1">
        <v>0.87253268892584945</v>
      </c>
      <c r="AZ197" s="1">
        <v>0.87253268892584945</v>
      </c>
      <c r="BA197" s="1">
        <v>0.87253268892584945</v>
      </c>
      <c r="BB197" s="1">
        <v>0.87253268892584945</v>
      </c>
      <c r="BC197" s="1">
        <v>0.87253268892584868</v>
      </c>
      <c r="BD197" s="1">
        <v>0.87253268892584868</v>
      </c>
      <c r="BE197" s="1">
        <v>0.87253268892584945</v>
      </c>
      <c r="BF197" s="1">
        <v>0.87253268892584945</v>
      </c>
      <c r="BG197" s="1">
        <v>0.87253268892584868</v>
      </c>
      <c r="BH197" s="1">
        <v>0.87253268892584868</v>
      </c>
      <c r="BI197" s="1">
        <v>0.87253268892584868</v>
      </c>
      <c r="BJ197" s="1">
        <v>0.87253268892584868</v>
      </c>
      <c r="BK197" s="1">
        <v>0.87253268892584868</v>
      </c>
      <c r="BL197" s="1">
        <v>0.87253268892584868</v>
      </c>
      <c r="BM197" s="1">
        <v>0.87253268892584868</v>
      </c>
      <c r="BN197" s="1">
        <v>0.87253268892584868</v>
      </c>
      <c r="BO197" s="1">
        <v>0.87253268892584868</v>
      </c>
      <c r="BP197" s="1">
        <v>0.87253268892584868</v>
      </c>
      <c r="BR197" s="36" t="s">
        <v>311</v>
      </c>
    </row>
    <row r="198" spans="2:70" x14ac:dyDescent="0.3">
      <c r="B198" s="31" t="s">
        <v>167</v>
      </c>
      <c r="C198" s="1">
        <v>0.3867025042095884</v>
      </c>
      <c r="D198" s="1">
        <v>0.3867025042095884</v>
      </c>
      <c r="E198" s="1">
        <v>0.3867025042095884</v>
      </c>
      <c r="F198" s="1">
        <v>0.3867025042095884</v>
      </c>
      <c r="G198" s="1">
        <v>0.3867025042095884</v>
      </c>
      <c r="H198" s="1">
        <v>0.3867025042095884</v>
      </c>
      <c r="I198" s="1">
        <v>0.3867025042095884</v>
      </c>
      <c r="J198" s="1">
        <v>0.3867025042095884</v>
      </c>
      <c r="K198" s="1">
        <v>0.3867025042095884</v>
      </c>
      <c r="L198" s="1">
        <v>0.3867025042095884</v>
      </c>
      <c r="M198" s="1">
        <v>0.3867025042095884</v>
      </c>
      <c r="N198" s="1">
        <v>0.3867025042095884</v>
      </c>
      <c r="O198" s="1">
        <v>0.3867025042095884</v>
      </c>
      <c r="P198" s="1">
        <v>0.3867025042095884</v>
      </c>
      <c r="Q198" s="1">
        <v>0.38670250420958807</v>
      </c>
      <c r="R198" s="1">
        <v>0.38670250420958807</v>
      </c>
      <c r="S198" s="1">
        <v>0.38670250420958807</v>
      </c>
      <c r="T198" s="1">
        <v>0.38670250420958807</v>
      </c>
      <c r="U198" s="1">
        <v>0.38670250420958807</v>
      </c>
      <c r="V198" s="1">
        <v>0.38670250420958807</v>
      </c>
      <c r="W198" s="1">
        <v>0.38670250420958807</v>
      </c>
      <c r="X198" s="1">
        <v>0.38670250420958807</v>
      </c>
      <c r="Y198" s="1">
        <v>0.38670250420958807</v>
      </c>
      <c r="Z198" s="1">
        <v>0.38670250420958807</v>
      </c>
      <c r="AA198" s="1">
        <v>0.3867025042095884</v>
      </c>
      <c r="AB198" s="1">
        <v>0.38670250420958807</v>
      </c>
      <c r="AC198" s="1">
        <v>0.38670250420958807</v>
      </c>
      <c r="AD198" s="1">
        <v>0.38670250420958807</v>
      </c>
      <c r="AE198" s="1">
        <v>0.38670250420958807</v>
      </c>
      <c r="AF198" s="1">
        <v>0.38670250420958807</v>
      </c>
      <c r="AG198" s="1">
        <v>0.38670250420958807</v>
      </c>
      <c r="AH198" s="1">
        <v>0.38670250420958807</v>
      </c>
      <c r="AI198" s="1">
        <v>0.38670250420958807</v>
      </c>
      <c r="AJ198" s="1">
        <v>0.38670250420958807</v>
      </c>
      <c r="AK198" s="1">
        <v>0.3867025042095884</v>
      </c>
      <c r="AL198" s="1">
        <v>0.3867025042095884</v>
      </c>
      <c r="AM198" s="1">
        <v>0.3867025042095884</v>
      </c>
      <c r="AN198" s="1">
        <v>0.38670250420958807</v>
      </c>
      <c r="AO198" s="1">
        <v>0.3867025042095884</v>
      </c>
      <c r="AP198" s="1">
        <v>0.3867025042095884</v>
      </c>
      <c r="AQ198" s="1">
        <v>0.3867025042095884</v>
      </c>
      <c r="AR198" s="1">
        <v>0.3867025042095884</v>
      </c>
      <c r="AS198" s="1">
        <v>0.3867025042095884</v>
      </c>
      <c r="AT198" s="1">
        <v>0.3867025042095884</v>
      </c>
      <c r="AU198" s="1">
        <v>0.45504875333107725</v>
      </c>
      <c r="AV198" s="1">
        <v>0.53547459779556661</v>
      </c>
      <c r="AW198" s="1">
        <v>0.6301149992948275</v>
      </c>
      <c r="AX198" s="1">
        <v>0.74148225512632837</v>
      </c>
      <c r="AY198" s="1">
        <v>0.87253268892584945</v>
      </c>
      <c r="AZ198" s="1">
        <v>0.87253268892584945</v>
      </c>
      <c r="BA198" s="1">
        <v>0.87253268892584945</v>
      </c>
      <c r="BB198" s="1">
        <v>0.87253268892584945</v>
      </c>
      <c r="BC198" s="1">
        <v>0.87253268892584868</v>
      </c>
      <c r="BD198" s="1">
        <v>0.87253268892584868</v>
      </c>
      <c r="BE198" s="1">
        <v>0.87253268892584945</v>
      </c>
      <c r="BF198" s="1">
        <v>0.87253268892584945</v>
      </c>
      <c r="BG198" s="1">
        <v>0.87253268892584868</v>
      </c>
      <c r="BH198" s="1">
        <v>0.87253268892584868</v>
      </c>
      <c r="BI198" s="1">
        <v>0.87253268892584868</v>
      </c>
      <c r="BJ198" s="1">
        <v>0.87253268892584868</v>
      </c>
      <c r="BK198" s="1">
        <v>0.87253268892584868</v>
      </c>
      <c r="BL198" s="1">
        <v>0.87253268892584868</v>
      </c>
      <c r="BM198" s="1">
        <v>0.87253268892584868</v>
      </c>
      <c r="BN198" s="1">
        <v>0.87253268892584868</v>
      </c>
      <c r="BO198" s="1">
        <v>0.87253268892584868</v>
      </c>
      <c r="BP198" s="1">
        <v>0.87253268892584868</v>
      </c>
      <c r="BR198" s="36" t="s">
        <v>312</v>
      </c>
    </row>
    <row r="199" spans="2:70" x14ac:dyDescent="0.3">
      <c r="B199" s="31" t="s">
        <v>168</v>
      </c>
      <c r="C199" s="1">
        <v>0.3867025042095884</v>
      </c>
      <c r="D199" s="1">
        <v>0.3867025042095884</v>
      </c>
      <c r="E199" s="1">
        <v>0.3867025042095884</v>
      </c>
      <c r="F199" s="1">
        <v>0.3867025042095884</v>
      </c>
      <c r="G199" s="1">
        <v>0.3867025042095884</v>
      </c>
      <c r="H199" s="1">
        <v>0.3867025042095884</v>
      </c>
      <c r="I199" s="1">
        <v>0.3867025042095884</v>
      </c>
      <c r="J199" s="1">
        <v>0.3867025042095884</v>
      </c>
      <c r="K199" s="1">
        <v>0.3867025042095884</v>
      </c>
      <c r="L199" s="1">
        <v>0.3867025042095884</v>
      </c>
      <c r="M199" s="1">
        <v>0.3867025042095884</v>
      </c>
      <c r="N199" s="1">
        <v>0.3867025042095884</v>
      </c>
      <c r="O199" s="1">
        <v>0.3867025042095884</v>
      </c>
      <c r="P199" s="1">
        <v>0.3867025042095884</v>
      </c>
      <c r="Q199" s="1">
        <v>0.38670250420958807</v>
      </c>
      <c r="R199" s="1">
        <v>0.38670250420958807</v>
      </c>
      <c r="S199" s="1">
        <v>0.38670250420958807</v>
      </c>
      <c r="T199" s="1">
        <v>0.38670250420958807</v>
      </c>
      <c r="U199" s="1">
        <v>0.38670250420958807</v>
      </c>
      <c r="V199" s="1">
        <v>0.38670250420958807</v>
      </c>
      <c r="W199" s="1">
        <v>0.38670250420958807</v>
      </c>
      <c r="X199" s="1">
        <v>0.38670250420958807</v>
      </c>
      <c r="Y199" s="1">
        <v>0.38670250420958807</v>
      </c>
      <c r="Z199" s="1">
        <v>0.38670250420958807</v>
      </c>
      <c r="AA199" s="1">
        <v>0.3867025042095884</v>
      </c>
      <c r="AB199" s="1">
        <v>0.38670250420958807</v>
      </c>
      <c r="AC199" s="1">
        <v>0.38670250420958807</v>
      </c>
      <c r="AD199" s="1">
        <v>0.38670250420958807</v>
      </c>
      <c r="AE199" s="1">
        <v>0.38670250420958807</v>
      </c>
      <c r="AF199" s="1">
        <v>0.38670250420958807</v>
      </c>
      <c r="AG199" s="1">
        <v>0.38670250420958807</v>
      </c>
      <c r="AH199" s="1">
        <v>0.38670250420958807</v>
      </c>
      <c r="AI199" s="1">
        <v>0.38670250420958807</v>
      </c>
      <c r="AJ199" s="1">
        <v>0.38670250420958807</v>
      </c>
      <c r="AK199" s="1">
        <v>0.3867025042095884</v>
      </c>
      <c r="AL199" s="1">
        <v>0.3867025042095884</v>
      </c>
      <c r="AM199" s="1">
        <v>0.3867025042095884</v>
      </c>
      <c r="AN199" s="1">
        <v>0.38670250420958807</v>
      </c>
      <c r="AO199" s="1">
        <v>0.3867025042095884</v>
      </c>
      <c r="AP199" s="1">
        <v>0.3867025042095884</v>
      </c>
      <c r="AQ199" s="1">
        <v>0.3867025042095884</v>
      </c>
      <c r="AR199" s="1">
        <v>0.3867025042095884</v>
      </c>
      <c r="AS199" s="1">
        <v>0.3867025042095884</v>
      </c>
      <c r="AT199" s="1">
        <v>0.3867025042095884</v>
      </c>
      <c r="AU199" s="1">
        <v>0.45504875333107725</v>
      </c>
      <c r="AV199" s="1">
        <v>0.53547459779556661</v>
      </c>
      <c r="AW199" s="1">
        <v>0.6301149992948275</v>
      </c>
      <c r="AX199" s="1">
        <v>0.74148225512632837</v>
      </c>
      <c r="AY199" s="1">
        <v>0.87253268892584945</v>
      </c>
      <c r="AZ199" s="1">
        <v>0.87253268892584945</v>
      </c>
      <c r="BA199" s="1">
        <v>0.87253268892584945</v>
      </c>
      <c r="BB199" s="1">
        <v>0.87253268892584945</v>
      </c>
      <c r="BC199" s="1">
        <v>0.87253268892584868</v>
      </c>
      <c r="BD199" s="1">
        <v>0.87253268892584868</v>
      </c>
      <c r="BE199" s="1">
        <v>0.87253268892584945</v>
      </c>
      <c r="BF199" s="1">
        <v>0.87253268892584945</v>
      </c>
      <c r="BG199" s="1">
        <v>0.87253268892584868</v>
      </c>
      <c r="BH199" s="1">
        <v>0.87253268892584868</v>
      </c>
      <c r="BI199" s="1">
        <v>0.87253268892584868</v>
      </c>
      <c r="BJ199" s="1">
        <v>0.87253268892584868</v>
      </c>
      <c r="BK199" s="1">
        <v>0.87253268892584868</v>
      </c>
      <c r="BL199" s="1">
        <v>0.87253268892584868</v>
      </c>
      <c r="BM199" s="1">
        <v>0.87253268892584868</v>
      </c>
      <c r="BN199" s="1">
        <v>0.87253268892584868</v>
      </c>
      <c r="BO199" s="1">
        <v>0.87253268892584868</v>
      </c>
      <c r="BP199" s="1">
        <v>0.87253268892584868</v>
      </c>
      <c r="BR199" s="36" t="s">
        <v>313</v>
      </c>
    </row>
    <row r="200" spans="2:70" x14ac:dyDescent="0.3">
      <c r="B200" s="31" t="s">
        <v>169</v>
      </c>
      <c r="C200" s="1">
        <v>0.3867025042095884</v>
      </c>
      <c r="D200" s="1">
        <v>0.3867025042095884</v>
      </c>
      <c r="E200" s="1">
        <v>0.3867025042095884</v>
      </c>
      <c r="F200" s="1">
        <v>0.3867025042095884</v>
      </c>
      <c r="G200" s="1">
        <v>0.3867025042095884</v>
      </c>
      <c r="H200" s="1">
        <v>0.3867025042095884</v>
      </c>
      <c r="I200" s="1">
        <v>0.3867025042095884</v>
      </c>
      <c r="J200" s="1">
        <v>0.3867025042095884</v>
      </c>
      <c r="K200" s="1">
        <v>0.3867025042095884</v>
      </c>
      <c r="L200" s="1">
        <v>0.3867025042095884</v>
      </c>
      <c r="M200" s="1">
        <v>0.3867025042095884</v>
      </c>
      <c r="N200" s="1">
        <v>0.3867025042095884</v>
      </c>
      <c r="O200" s="1">
        <v>0.3867025042095884</v>
      </c>
      <c r="P200" s="1">
        <v>0.3867025042095884</v>
      </c>
      <c r="Q200" s="1">
        <v>0.38670250420958807</v>
      </c>
      <c r="R200" s="1">
        <v>0.38670250420958807</v>
      </c>
      <c r="S200" s="1">
        <v>0.38670250420958807</v>
      </c>
      <c r="T200" s="1">
        <v>0.38670250420958807</v>
      </c>
      <c r="U200" s="1">
        <v>0.38670250420958807</v>
      </c>
      <c r="V200" s="1">
        <v>0.38670250420958807</v>
      </c>
      <c r="W200" s="1">
        <v>0.38670250420958807</v>
      </c>
      <c r="X200" s="1">
        <v>0.38670250420958807</v>
      </c>
      <c r="Y200" s="1">
        <v>0.38670250420958807</v>
      </c>
      <c r="Z200" s="1">
        <v>0.38670250420958807</v>
      </c>
      <c r="AA200" s="1">
        <v>0.3867025042095884</v>
      </c>
      <c r="AB200" s="1">
        <v>0.38670250420958807</v>
      </c>
      <c r="AC200" s="1">
        <v>0.38670250420958807</v>
      </c>
      <c r="AD200" s="1">
        <v>0.38670250420958807</v>
      </c>
      <c r="AE200" s="1">
        <v>0.38670250420958807</v>
      </c>
      <c r="AF200" s="1">
        <v>0.38670250420958807</v>
      </c>
      <c r="AG200" s="1">
        <v>0.38670250420958807</v>
      </c>
      <c r="AH200" s="1">
        <v>0.38670250420958807</v>
      </c>
      <c r="AI200" s="1">
        <v>0.38670250420958807</v>
      </c>
      <c r="AJ200" s="1">
        <v>0.38670250420958807</v>
      </c>
      <c r="AK200" s="1">
        <v>0.3867025042095884</v>
      </c>
      <c r="AL200" s="1">
        <v>0.3867025042095884</v>
      </c>
      <c r="AM200" s="1">
        <v>0.3867025042095884</v>
      </c>
      <c r="AN200" s="1">
        <v>0.38670250420958807</v>
      </c>
      <c r="AO200" s="1">
        <v>0.3867025042095884</v>
      </c>
      <c r="AP200" s="1">
        <v>0.3867025042095884</v>
      </c>
      <c r="AQ200" s="1">
        <v>0.3867025042095884</v>
      </c>
      <c r="AR200" s="1">
        <v>0.3867025042095884</v>
      </c>
      <c r="AS200" s="1">
        <v>0.3867025042095884</v>
      </c>
      <c r="AT200" s="1">
        <v>0.3867025042095884</v>
      </c>
      <c r="AU200" s="1">
        <v>0.45504875333107725</v>
      </c>
      <c r="AV200" s="1">
        <v>0.53547459779556661</v>
      </c>
      <c r="AW200" s="1">
        <v>0.6301149992948275</v>
      </c>
      <c r="AX200" s="1">
        <v>0.74148225512632837</v>
      </c>
      <c r="AY200" s="1">
        <v>0.87253268892584945</v>
      </c>
      <c r="AZ200" s="1">
        <v>0.87253268892584945</v>
      </c>
      <c r="BA200" s="1">
        <v>0.87253268892584945</v>
      </c>
      <c r="BB200" s="1">
        <v>0.87253268892584945</v>
      </c>
      <c r="BC200" s="1">
        <v>0.87253268892584868</v>
      </c>
      <c r="BD200" s="1">
        <v>0.87253268892584868</v>
      </c>
      <c r="BE200" s="1">
        <v>0.87253268892584945</v>
      </c>
      <c r="BF200" s="1">
        <v>0.87253268892584945</v>
      </c>
      <c r="BG200" s="1">
        <v>0.87253268892584868</v>
      </c>
      <c r="BH200" s="1">
        <v>0.87253268892584868</v>
      </c>
      <c r="BI200" s="1">
        <v>0.87253268892584868</v>
      </c>
      <c r="BJ200" s="1">
        <v>0.87253268892584868</v>
      </c>
      <c r="BK200" s="1">
        <v>0.87253268892584868</v>
      </c>
      <c r="BL200" s="1">
        <v>0.87253268892584868</v>
      </c>
      <c r="BM200" s="1">
        <v>0.87253268892584868</v>
      </c>
      <c r="BN200" s="1">
        <v>0.87253268892584868</v>
      </c>
      <c r="BO200" s="1">
        <v>0.87253268892584868</v>
      </c>
      <c r="BP200" s="1">
        <v>0.87253268892584868</v>
      </c>
      <c r="BR200" s="36" t="s">
        <v>314</v>
      </c>
    </row>
    <row r="201" spans="2:70" x14ac:dyDescent="0.3">
      <c r="B201" s="31" t="s">
        <v>170</v>
      </c>
      <c r="C201" s="1">
        <v>0.3867025042095884</v>
      </c>
      <c r="D201" s="1">
        <v>0.3867025042095884</v>
      </c>
      <c r="E201" s="1">
        <v>0.3867025042095884</v>
      </c>
      <c r="F201" s="1">
        <v>0.3867025042095884</v>
      </c>
      <c r="G201" s="1">
        <v>0.3867025042095884</v>
      </c>
      <c r="H201" s="1">
        <v>0.3867025042095884</v>
      </c>
      <c r="I201" s="1">
        <v>0.3867025042095884</v>
      </c>
      <c r="J201" s="1">
        <v>0.3867025042095884</v>
      </c>
      <c r="K201" s="1">
        <v>0.3867025042095884</v>
      </c>
      <c r="L201" s="1">
        <v>0.3867025042095884</v>
      </c>
      <c r="M201" s="1">
        <v>0.3867025042095884</v>
      </c>
      <c r="N201" s="1">
        <v>0.3867025042095884</v>
      </c>
      <c r="O201" s="1">
        <v>0.3867025042095884</v>
      </c>
      <c r="P201" s="1">
        <v>0.3867025042095884</v>
      </c>
      <c r="Q201" s="1">
        <v>0.38670250420958807</v>
      </c>
      <c r="R201" s="1">
        <v>0.38670250420958807</v>
      </c>
      <c r="S201" s="1">
        <v>0.38670250420958807</v>
      </c>
      <c r="T201" s="1">
        <v>0.38670250420958807</v>
      </c>
      <c r="U201" s="1">
        <v>0.38670250420958807</v>
      </c>
      <c r="V201" s="1">
        <v>0.38670250420958807</v>
      </c>
      <c r="W201" s="1">
        <v>0.38670250420958807</v>
      </c>
      <c r="X201" s="1">
        <v>0.38670250420958807</v>
      </c>
      <c r="Y201" s="1">
        <v>0.38670250420958807</v>
      </c>
      <c r="Z201" s="1">
        <v>0.38670250420958807</v>
      </c>
      <c r="AA201" s="1">
        <v>0.3867025042095884</v>
      </c>
      <c r="AB201" s="1">
        <v>0.38670250420958807</v>
      </c>
      <c r="AC201" s="1">
        <v>0.38670250420958807</v>
      </c>
      <c r="AD201" s="1">
        <v>0.38670250420958807</v>
      </c>
      <c r="AE201" s="1">
        <v>0.38670250420958807</v>
      </c>
      <c r="AF201" s="1">
        <v>0.38670250420958807</v>
      </c>
      <c r="AG201" s="1">
        <v>0.38670250420958807</v>
      </c>
      <c r="AH201" s="1">
        <v>0.38670250420958807</v>
      </c>
      <c r="AI201" s="1">
        <v>0.38670250420958807</v>
      </c>
      <c r="AJ201" s="1">
        <v>0.38670250420958807</v>
      </c>
      <c r="AK201" s="1">
        <v>0.3867025042095884</v>
      </c>
      <c r="AL201" s="1">
        <v>0.3867025042095884</v>
      </c>
      <c r="AM201" s="1">
        <v>0.3867025042095884</v>
      </c>
      <c r="AN201" s="1">
        <v>0.38670250420958807</v>
      </c>
      <c r="AO201" s="1">
        <v>0.3867025042095884</v>
      </c>
      <c r="AP201" s="1">
        <v>0.3867025042095884</v>
      </c>
      <c r="AQ201" s="1">
        <v>0.3867025042095884</v>
      </c>
      <c r="AR201" s="1">
        <v>0.3867025042095884</v>
      </c>
      <c r="AS201" s="1">
        <v>0.3867025042095884</v>
      </c>
      <c r="AT201" s="1">
        <v>0.3867025042095884</v>
      </c>
      <c r="AU201" s="1">
        <v>0.45504875333107725</v>
      </c>
      <c r="AV201" s="1">
        <v>0.53547459779556661</v>
      </c>
      <c r="AW201" s="1">
        <v>0.6301149992948275</v>
      </c>
      <c r="AX201" s="1">
        <v>0.74148225512632837</v>
      </c>
      <c r="AY201" s="1">
        <v>0.87253268892584945</v>
      </c>
      <c r="AZ201" s="1">
        <v>0.87253268892584945</v>
      </c>
      <c r="BA201" s="1">
        <v>0.87253268892584945</v>
      </c>
      <c r="BB201" s="1">
        <v>0.87253268892584945</v>
      </c>
      <c r="BC201" s="1">
        <v>0.87253268892584868</v>
      </c>
      <c r="BD201" s="1">
        <v>0.87253268892584868</v>
      </c>
      <c r="BE201" s="1">
        <v>0.87253268892584945</v>
      </c>
      <c r="BF201" s="1">
        <v>0.87253268892584945</v>
      </c>
      <c r="BG201" s="1">
        <v>0.87253268892584868</v>
      </c>
      <c r="BH201" s="1">
        <v>0.87253268892584868</v>
      </c>
      <c r="BI201" s="1">
        <v>0.87253268892584868</v>
      </c>
      <c r="BJ201" s="1">
        <v>0.87253268892584868</v>
      </c>
      <c r="BK201" s="1">
        <v>0.87253268892584868</v>
      </c>
      <c r="BL201" s="1">
        <v>0.87253268892584868</v>
      </c>
      <c r="BM201" s="1">
        <v>0.87253268892584868</v>
      </c>
      <c r="BN201" s="1">
        <v>0.87253268892584868</v>
      </c>
      <c r="BO201" s="1">
        <v>0.87253268892584868</v>
      </c>
      <c r="BP201" s="1">
        <v>0.87253268892584868</v>
      </c>
      <c r="BR201" s="36" t="s">
        <v>315</v>
      </c>
    </row>
    <row r="202" spans="2:70" x14ac:dyDescent="0.3">
      <c r="B202" s="31" t="s">
        <v>171</v>
      </c>
      <c r="C202" s="1">
        <v>0.3867025042095884</v>
      </c>
      <c r="D202" s="1">
        <v>0.3867025042095884</v>
      </c>
      <c r="E202" s="1">
        <v>0.3867025042095884</v>
      </c>
      <c r="F202" s="1">
        <v>0.3867025042095884</v>
      </c>
      <c r="G202" s="1">
        <v>0.3867025042095884</v>
      </c>
      <c r="H202" s="1">
        <v>0.3867025042095884</v>
      </c>
      <c r="I202" s="1">
        <v>0.3867025042095884</v>
      </c>
      <c r="J202" s="1">
        <v>0.3867025042095884</v>
      </c>
      <c r="K202" s="1">
        <v>0.3867025042095884</v>
      </c>
      <c r="L202" s="1">
        <v>0.3867025042095884</v>
      </c>
      <c r="M202" s="1">
        <v>0.3867025042095884</v>
      </c>
      <c r="N202" s="1">
        <v>0.3867025042095884</v>
      </c>
      <c r="O202" s="1">
        <v>0.3867025042095884</v>
      </c>
      <c r="P202" s="1">
        <v>0.3867025042095884</v>
      </c>
      <c r="Q202" s="1">
        <v>0.38670250420958807</v>
      </c>
      <c r="R202" s="1">
        <v>0.38670250420958807</v>
      </c>
      <c r="S202" s="1">
        <v>0.38670250420958807</v>
      </c>
      <c r="T202" s="1">
        <v>0.38670250420958807</v>
      </c>
      <c r="U202" s="1">
        <v>0.38670250420958807</v>
      </c>
      <c r="V202" s="1">
        <v>0.38670250420958807</v>
      </c>
      <c r="W202" s="1">
        <v>0.38670250420958807</v>
      </c>
      <c r="X202" s="1">
        <v>0.38670250420958807</v>
      </c>
      <c r="Y202" s="1">
        <v>0.38670250420958807</v>
      </c>
      <c r="Z202" s="1">
        <v>0.38670250420958807</v>
      </c>
      <c r="AA202" s="1">
        <v>0.3867025042095884</v>
      </c>
      <c r="AB202" s="1">
        <v>0.38670250420958807</v>
      </c>
      <c r="AC202" s="1">
        <v>0.38670250420958807</v>
      </c>
      <c r="AD202" s="1">
        <v>0.38670250420958807</v>
      </c>
      <c r="AE202" s="1">
        <v>0.38670250420958807</v>
      </c>
      <c r="AF202" s="1">
        <v>0.38670250420958807</v>
      </c>
      <c r="AG202" s="1">
        <v>0.38670250420958807</v>
      </c>
      <c r="AH202" s="1">
        <v>0.38670250420958807</v>
      </c>
      <c r="AI202" s="1">
        <v>0.38670250420958807</v>
      </c>
      <c r="AJ202" s="1">
        <v>0.38670250420958807</v>
      </c>
      <c r="AK202" s="1">
        <v>0.3867025042095884</v>
      </c>
      <c r="AL202" s="1">
        <v>0.3867025042095884</v>
      </c>
      <c r="AM202" s="1">
        <v>0.3867025042095884</v>
      </c>
      <c r="AN202" s="1">
        <v>0.38670250420958807</v>
      </c>
      <c r="AO202" s="1">
        <v>0.3867025042095884</v>
      </c>
      <c r="AP202" s="1">
        <v>0.3867025042095884</v>
      </c>
      <c r="AQ202" s="1">
        <v>0.3867025042095884</v>
      </c>
      <c r="AR202" s="1">
        <v>0.3867025042095884</v>
      </c>
      <c r="AS202" s="1">
        <v>0.3867025042095884</v>
      </c>
      <c r="AT202" s="1">
        <v>0.3867025042095884</v>
      </c>
      <c r="AU202" s="1">
        <v>0.45504875333107725</v>
      </c>
      <c r="AV202" s="1">
        <v>0.53547459779556661</v>
      </c>
      <c r="AW202" s="1">
        <v>0.6301149992948275</v>
      </c>
      <c r="AX202" s="1">
        <v>0.74148225512632837</v>
      </c>
      <c r="AY202" s="1">
        <v>0.87253268892584945</v>
      </c>
      <c r="AZ202" s="1">
        <v>0.87253268892584945</v>
      </c>
      <c r="BA202" s="1">
        <v>0.87253268892584945</v>
      </c>
      <c r="BB202" s="1">
        <v>0.87253268892584945</v>
      </c>
      <c r="BC202" s="1">
        <v>0.87253268892584868</v>
      </c>
      <c r="BD202" s="1">
        <v>0.87253268892584868</v>
      </c>
      <c r="BE202" s="1">
        <v>0.87253268892584945</v>
      </c>
      <c r="BF202" s="1">
        <v>0.87253268892584945</v>
      </c>
      <c r="BG202" s="1">
        <v>0.87253268892584868</v>
      </c>
      <c r="BH202" s="1">
        <v>0.87253268892584868</v>
      </c>
      <c r="BI202" s="1">
        <v>0.87253268892584868</v>
      </c>
      <c r="BJ202" s="1">
        <v>0.87253268892584868</v>
      </c>
      <c r="BK202" s="1">
        <v>0.87253268892584868</v>
      </c>
      <c r="BL202" s="1">
        <v>0.87253268892584868</v>
      </c>
      <c r="BM202" s="1">
        <v>0.87253268892584868</v>
      </c>
      <c r="BN202" s="1">
        <v>0.87253268892584868</v>
      </c>
      <c r="BO202" s="1">
        <v>0.87253268892584868</v>
      </c>
      <c r="BP202" s="1">
        <v>0.87253268892584868</v>
      </c>
      <c r="BR202" s="36" t="s">
        <v>316</v>
      </c>
    </row>
    <row r="203" spans="2:70" x14ac:dyDescent="0.3">
      <c r="B203" s="31" t="s">
        <v>172</v>
      </c>
      <c r="C203" s="1">
        <v>0.3867025042095884</v>
      </c>
      <c r="D203" s="1">
        <v>0.3867025042095884</v>
      </c>
      <c r="E203" s="1">
        <v>0.3867025042095884</v>
      </c>
      <c r="F203" s="1">
        <v>0.3867025042095884</v>
      </c>
      <c r="G203" s="1">
        <v>0.3867025042095884</v>
      </c>
      <c r="H203" s="1">
        <v>0.3867025042095884</v>
      </c>
      <c r="I203" s="1">
        <v>0.3867025042095884</v>
      </c>
      <c r="J203" s="1">
        <v>0.3867025042095884</v>
      </c>
      <c r="K203" s="1">
        <v>0.3867025042095884</v>
      </c>
      <c r="L203" s="1">
        <v>0.3867025042095884</v>
      </c>
      <c r="M203" s="1">
        <v>0.3867025042095884</v>
      </c>
      <c r="N203" s="1">
        <v>0.3867025042095884</v>
      </c>
      <c r="O203" s="1">
        <v>0.3867025042095884</v>
      </c>
      <c r="P203" s="1">
        <v>0.3867025042095884</v>
      </c>
      <c r="Q203" s="1">
        <v>0.38670250420958807</v>
      </c>
      <c r="R203" s="1">
        <v>0.38670250420958807</v>
      </c>
      <c r="S203" s="1">
        <v>0.38670250420958807</v>
      </c>
      <c r="T203" s="1">
        <v>0.38670250420958807</v>
      </c>
      <c r="U203" s="1">
        <v>0.38670250420958807</v>
      </c>
      <c r="V203" s="1">
        <v>0.38670250420958807</v>
      </c>
      <c r="W203" s="1">
        <v>0.38670250420958807</v>
      </c>
      <c r="X203" s="1">
        <v>0.38670250420958807</v>
      </c>
      <c r="Y203" s="1">
        <v>0.38670250420958807</v>
      </c>
      <c r="Z203" s="1">
        <v>0.38670250420958807</v>
      </c>
      <c r="AA203" s="1">
        <v>0.3867025042095884</v>
      </c>
      <c r="AB203" s="1">
        <v>0.38670250420958807</v>
      </c>
      <c r="AC203" s="1">
        <v>0.38670250420958807</v>
      </c>
      <c r="AD203" s="1">
        <v>0.38670250420958807</v>
      </c>
      <c r="AE203" s="1">
        <v>0.38670250420958807</v>
      </c>
      <c r="AF203" s="1">
        <v>0.38670250420958807</v>
      </c>
      <c r="AG203" s="1">
        <v>0.38670250420958807</v>
      </c>
      <c r="AH203" s="1">
        <v>0.38670250420958807</v>
      </c>
      <c r="AI203" s="1">
        <v>0.38670250420958807</v>
      </c>
      <c r="AJ203" s="1">
        <v>0.38670250420958807</v>
      </c>
      <c r="AK203" s="1">
        <v>0.3867025042095884</v>
      </c>
      <c r="AL203" s="1">
        <v>0.3867025042095884</v>
      </c>
      <c r="AM203" s="1">
        <v>0.3867025042095884</v>
      </c>
      <c r="AN203" s="1">
        <v>0.38670250420958807</v>
      </c>
      <c r="AO203" s="1">
        <v>0.3867025042095884</v>
      </c>
      <c r="AP203" s="1">
        <v>0.3867025042095884</v>
      </c>
      <c r="AQ203" s="1">
        <v>0.3867025042095884</v>
      </c>
      <c r="AR203" s="1">
        <v>0.3867025042095884</v>
      </c>
      <c r="AS203" s="1">
        <v>0.3867025042095884</v>
      </c>
      <c r="AT203" s="1">
        <v>0.3867025042095884</v>
      </c>
      <c r="AU203" s="1">
        <v>0.45504875333107725</v>
      </c>
      <c r="AV203" s="1">
        <v>0.53547459779556661</v>
      </c>
      <c r="AW203" s="1">
        <v>0.6301149992948275</v>
      </c>
      <c r="AX203" s="1">
        <v>0.74148225512632837</v>
      </c>
      <c r="AY203" s="1">
        <v>0.87253268892584945</v>
      </c>
      <c r="AZ203" s="1">
        <v>0.87253268892584945</v>
      </c>
      <c r="BA203" s="1">
        <v>0.87253268892584945</v>
      </c>
      <c r="BB203" s="1">
        <v>0.87253268892584945</v>
      </c>
      <c r="BC203" s="1">
        <v>0.87253268892584868</v>
      </c>
      <c r="BD203" s="1">
        <v>0.87253268892584868</v>
      </c>
      <c r="BE203" s="1">
        <v>0.87253268892584945</v>
      </c>
      <c r="BF203" s="1">
        <v>0.87253268892584945</v>
      </c>
      <c r="BG203" s="1">
        <v>0.87253268892584868</v>
      </c>
      <c r="BH203" s="1">
        <v>0.87253268892584868</v>
      </c>
      <c r="BI203" s="1">
        <v>0.87253268892584868</v>
      </c>
      <c r="BJ203" s="1">
        <v>0.87253268892584868</v>
      </c>
      <c r="BK203" s="1">
        <v>0.87253268892584868</v>
      </c>
      <c r="BL203" s="1">
        <v>0.87253268892584868</v>
      </c>
      <c r="BM203" s="1">
        <v>0.87253268892584868</v>
      </c>
      <c r="BN203" s="1">
        <v>0.87253268892584868</v>
      </c>
      <c r="BO203" s="1">
        <v>0.87253268892584868</v>
      </c>
      <c r="BP203" s="1">
        <v>0.87253268892584868</v>
      </c>
      <c r="BR203" s="36" t="s">
        <v>317</v>
      </c>
    </row>
    <row r="204" spans="2:70" x14ac:dyDescent="0.3">
      <c r="B204" s="31" t="s">
        <v>173</v>
      </c>
      <c r="C204" s="1">
        <v>0.3867025042095884</v>
      </c>
      <c r="D204" s="1">
        <v>0.3867025042095884</v>
      </c>
      <c r="E204" s="1">
        <v>0.3867025042095884</v>
      </c>
      <c r="F204" s="1">
        <v>0.3867025042095884</v>
      </c>
      <c r="G204" s="1">
        <v>0.3867025042095884</v>
      </c>
      <c r="H204" s="1">
        <v>0.3867025042095884</v>
      </c>
      <c r="I204" s="1">
        <v>0.3867025042095884</v>
      </c>
      <c r="J204" s="1">
        <v>0.3867025042095884</v>
      </c>
      <c r="K204" s="1">
        <v>0.3867025042095884</v>
      </c>
      <c r="L204" s="1">
        <v>0.3867025042095884</v>
      </c>
      <c r="M204" s="1">
        <v>0.3867025042095884</v>
      </c>
      <c r="N204" s="1">
        <v>0.3867025042095884</v>
      </c>
      <c r="O204" s="1">
        <v>0.3867025042095884</v>
      </c>
      <c r="P204" s="1">
        <v>0.3867025042095884</v>
      </c>
      <c r="Q204" s="1">
        <v>0.38670250420958807</v>
      </c>
      <c r="R204" s="1">
        <v>0.38670250420958807</v>
      </c>
      <c r="S204" s="1">
        <v>0.38670250420958807</v>
      </c>
      <c r="T204" s="1">
        <v>0.38670250420958807</v>
      </c>
      <c r="U204" s="1">
        <v>0.38670250420958807</v>
      </c>
      <c r="V204" s="1">
        <v>0.38670250420958807</v>
      </c>
      <c r="W204" s="1">
        <v>0.38670250420958807</v>
      </c>
      <c r="X204" s="1">
        <v>0.38670250420958807</v>
      </c>
      <c r="Y204" s="1">
        <v>0.38670250420958807</v>
      </c>
      <c r="Z204" s="1">
        <v>0.38670250420958807</v>
      </c>
      <c r="AA204" s="1">
        <v>0.3867025042095884</v>
      </c>
      <c r="AB204" s="1">
        <v>0.38670250420958807</v>
      </c>
      <c r="AC204" s="1">
        <v>0.38670250420958807</v>
      </c>
      <c r="AD204" s="1">
        <v>0.38670250420958807</v>
      </c>
      <c r="AE204" s="1">
        <v>0.38670250420958807</v>
      </c>
      <c r="AF204" s="1">
        <v>0.38670250420958807</v>
      </c>
      <c r="AG204" s="1">
        <v>0.38670250420958807</v>
      </c>
      <c r="AH204" s="1">
        <v>0.38670250420958807</v>
      </c>
      <c r="AI204" s="1">
        <v>0.38670250420958807</v>
      </c>
      <c r="AJ204" s="1">
        <v>0.38670250420958807</v>
      </c>
      <c r="AK204" s="1">
        <v>0.3867025042095884</v>
      </c>
      <c r="AL204" s="1">
        <v>0.3867025042095884</v>
      </c>
      <c r="AM204" s="1">
        <v>0.3867025042095884</v>
      </c>
      <c r="AN204" s="1">
        <v>0.38670250420958807</v>
      </c>
      <c r="AO204" s="1">
        <v>0.3867025042095884</v>
      </c>
      <c r="AP204" s="1">
        <v>0.3867025042095884</v>
      </c>
      <c r="AQ204" s="1">
        <v>0.3867025042095884</v>
      </c>
      <c r="AR204" s="1">
        <v>0.3867025042095884</v>
      </c>
      <c r="AS204" s="1">
        <v>0.3867025042095884</v>
      </c>
      <c r="AT204" s="1">
        <v>0.3867025042095884</v>
      </c>
      <c r="AU204" s="1">
        <v>0.45504875333107725</v>
      </c>
      <c r="AV204" s="1">
        <v>0.53547459779556661</v>
      </c>
      <c r="AW204" s="1">
        <v>0.6301149992948275</v>
      </c>
      <c r="AX204" s="1">
        <v>0.74148225512632837</v>
      </c>
      <c r="AY204" s="1">
        <v>0.87253268892584945</v>
      </c>
      <c r="AZ204" s="1">
        <v>0.87253268892584945</v>
      </c>
      <c r="BA204" s="1">
        <v>0.87253268892584945</v>
      </c>
      <c r="BB204" s="1">
        <v>0.87253268892584945</v>
      </c>
      <c r="BC204" s="1">
        <v>0.87253268892584868</v>
      </c>
      <c r="BD204" s="1">
        <v>0.87253268892584868</v>
      </c>
      <c r="BE204" s="1">
        <v>0.87253268892584945</v>
      </c>
      <c r="BF204" s="1">
        <v>0.87253268892584945</v>
      </c>
      <c r="BG204" s="1">
        <v>0.87253268892584868</v>
      </c>
      <c r="BH204" s="1">
        <v>0.87253268892584868</v>
      </c>
      <c r="BI204" s="1">
        <v>0.87253268892584868</v>
      </c>
      <c r="BJ204" s="1">
        <v>0.87253268892584868</v>
      </c>
      <c r="BK204" s="1">
        <v>0.87253268892584868</v>
      </c>
      <c r="BL204" s="1">
        <v>0.87253268892584868</v>
      </c>
      <c r="BM204" s="1">
        <v>0.87253268892584868</v>
      </c>
      <c r="BN204" s="1">
        <v>0.87253268892584868</v>
      </c>
      <c r="BO204" s="1">
        <v>0.87253268892584868</v>
      </c>
      <c r="BP204" s="1">
        <v>0.87253268892584868</v>
      </c>
      <c r="BR204" s="36" t="s">
        <v>318</v>
      </c>
    </row>
    <row r="205" spans="2:70" x14ac:dyDescent="0.3">
      <c r="B205" s="31" t="s">
        <v>174</v>
      </c>
      <c r="C205" s="1">
        <v>0.3867025042095884</v>
      </c>
      <c r="D205" s="1">
        <v>0.3867025042095884</v>
      </c>
      <c r="E205" s="1">
        <v>0.3867025042095884</v>
      </c>
      <c r="F205" s="1">
        <v>0.3867025042095884</v>
      </c>
      <c r="G205" s="1">
        <v>0.3867025042095884</v>
      </c>
      <c r="H205" s="1">
        <v>0.3867025042095884</v>
      </c>
      <c r="I205" s="1">
        <v>0.3867025042095884</v>
      </c>
      <c r="J205" s="1">
        <v>0.3867025042095884</v>
      </c>
      <c r="K205" s="1">
        <v>0.3867025042095884</v>
      </c>
      <c r="L205" s="1">
        <v>0.3867025042095884</v>
      </c>
      <c r="M205" s="1">
        <v>0.3867025042095884</v>
      </c>
      <c r="N205" s="1">
        <v>0.3867025042095884</v>
      </c>
      <c r="O205" s="1">
        <v>0.3867025042095884</v>
      </c>
      <c r="P205" s="1">
        <v>0.3867025042095884</v>
      </c>
      <c r="Q205" s="1">
        <v>0.38670250420958807</v>
      </c>
      <c r="R205" s="1">
        <v>0.38670250420958807</v>
      </c>
      <c r="S205" s="1">
        <v>0.38670250420958807</v>
      </c>
      <c r="T205" s="1">
        <v>0.38670250420958807</v>
      </c>
      <c r="U205" s="1">
        <v>0.38670250420958807</v>
      </c>
      <c r="V205" s="1">
        <v>0.38670250420958807</v>
      </c>
      <c r="W205" s="1">
        <v>0.38670250420958807</v>
      </c>
      <c r="X205" s="1">
        <v>0.38670250420958807</v>
      </c>
      <c r="Y205" s="1">
        <v>0.38670250420958807</v>
      </c>
      <c r="Z205" s="1">
        <v>0.38670250420958807</v>
      </c>
      <c r="AA205" s="1">
        <v>0.3867025042095884</v>
      </c>
      <c r="AB205" s="1">
        <v>0.38670250420958807</v>
      </c>
      <c r="AC205" s="1">
        <v>0.38670250420958807</v>
      </c>
      <c r="AD205" s="1">
        <v>0.38670250420958807</v>
      </c>
      <c r="AE205" s="1">
        <v>0.38670250420958807</v>
      </c>
      <c r="AF205" s="1">
        <v>0.38670250420958807</v>
      </c>
      <c r="AG205" s="1">
        <v>0.38670250420958807</v>
      </c>
      <c r="AH205" s="1">
        <v>0.38670250420958807</v>
      </c>
      <c r="AI205" s="1">
        <v>0.38670250420958807</v>
      </c>
      <c r="AJ205" s="1">
        <v>0.38670250420958807</v>
      </c>
      <c r="AK205" s="1">
        <v>0.3867025042095884</v>
      </c>
      <c r="AL205" s="1">
        <v>0.3867025042095884</v>
      </c>
      <c r="AM205" s="1">
        <v>0.3867025042095884</v>
      </c>
      <c r="AN205" s="1">
        <v>0.38670250420958807</v>
      </c>
      <c r="AO205" s="1">
        <v>0.3867025042095884</v>
      </c>
      <c r="AP205" s="1">
        <v>0.3867025042095884</v>
      </c>
      <c r="AQ205" s="1">
        <v>0.3867025042095884</v>
      </c>
      <c r="AR205" s="1">
        <v>0.3867025042095884</v>
      </c>
      <c r="AS205" s="1">
        <v>0.3867025042095884</v>
      </c>
      <c r="AT205" s="1">
        <v>0.3867025042095884</v>
      </c>
      <c r="AU205" s="1">
        <v>0.45504875333107725</v>
      </c>
      <c r="AV205" s="1">
        <v>0.53547459779556661</v>
      </c>
      <c r="AW205" s="1">
        <v>0.6301149992948275</v>
      </c>
      <c r="AX205" s="1">
        <v>0.74148225512632837</v>
      </c>
      <c r="AY205" s="1">
        <v>0.87253268892584945</v>
      </c>
      <c r="AZ205" s="1">
        <v>0.87253268892584945</v>
      </c>
      <c r="BA205" s="1">
        <v>0.87253268892584945</v>
      </c>
      <c r="BB205" s="1">
        <v>0.87253268892584945</v>
      </c>
      <c r="BC205" s="1">
        <v>0.87253268892584868</v>
      </c>
      <c r="BD205" s="1">
        <v>0.87253268892584868</v>
      </c>
      <c r="BE205" s="1">
        <v>0.87253268892584945</v>
      </c>
      <c r="BF205" s="1">
        <v>0.87253268892584945</v>
      </c>
      <c r="BG205" s="1">
        <v>0.87253268892584868</v>
      </c>
      <c r="BH205" s="1">
        <v>0.87253268892584868</v>
      </c>
      <c r="BI205" s="1">
        <v>0.87253268892584868</v>
      </c>
      <c r="BJ205" s="1">
        <v>0.87253268892584868</v>
      </c>
      <c r="BK205" s="1">
        <v>0.87253268892584868</v>
      </c>
      <c r="BL205" s="1">
        <v>0.87253268892584868</v>
      </c>
      <c r="BM205" s="1">
        <v>0.87253268892584868</v>
      </c>
      <c r="BN205" s="1">
        <v>0.87253268892584868</v>
      </c>
      <c r="BO205" s="1">
        <v>0.87253268892584868</v>
      </c>
      <c r="BP205" s="1">
        <v>0.87253268892584868</v>
      </c>
      <c r="BR205" s="36" t="s">
        <v>319</v>
      </c>
    </row>
    <row r="206" spans="2:70" x14ac:dyDescent="0.3">
      <c r="B206" s="31" t="s">
        <v>175</v>
      </c>
      <c r="C206" s="1">
        <v>0.3867025042095884</v>
      </c>
      <c r="D206" s="1">
        <v>0.3867025042095884</v>
      </c>
      <c r="E206" s="1">
        <v>0.3867025042095884</v>
      </c>
      <c r="F206" s="1">
        <v>0.3867025042095884</v>
      </c>
      <c r="G206" s="1">
        <v>0.3867025042095884</v>
      </c>
      <c r="H206" s="1">
        <v>0.3867025042095884</v>
      </c>
      <c r="I206" s="1">
        <v>0.3867025042095884</v>
      </c>
      <c r="J206" s="1">
        <v>0.3867025042095884</v>
      </c>
      <c r="K206" s="1">
        <v>0.3867025042095884</v>
      </c>
      <c r="L206" s="1">
        <v>0.3867025042095884</v>
      </c>
      <c r="M206" s="1">
        <v>0.3867025042095884</v>
      </c>
      <c r="N206" s="1">
        <v>0.3867025042095884</v>
      </c>
      <c r="O206" s="1">
        <v>0.3867025042095884</v>
      </c>
      <c r="P206" s="1">
        <v>0.3867025042095884</v>
      </c>
      <c r="Q206" s="1">
        <v>0.38670250420958807</v>
      </c>
      <c r="R206" s="1">
        <v>0.38670250420958807</v>
      </c>
      <c r="S206" s="1">
        <v>0.38670250420958807</v>
      </c>
      <c r="T206" s="1">
        <v>0.38670250420958807</v>
      </c>
      <c r="U206" s="1">
        <v>0.38670250420958807</v>
      </c>
      <c r="V206" s="1">
        <v>0.38670250420958807</v>
      </c>
      <c r="W206" s="1">
        <v>0.38670250420958807</v>
      </c>
      <c r="X206" s="1">
        <v>0.38670250420958807</v>
      </c>
      <c r="Y206" s="1">
        <v>0.38670250420958807</v>
      </c>
      <c r="Z206" s="1">
        <v>0.38670250420958807</v>
      </c>
      <c r="AA206" s="1">
        <v>0.3867025042095884</v>
      </c>
      <c r="AB206" s="1">
        <v>0.38670250420958807</v>
      </c>
      <c r="AC206" s="1">
        <v>0.38670250420958807</v>
      </c>
      <c r="AD206" s="1">
        <v>0.38670250420958807</v>
      </c>
      <c r="AE206" s="1">
        <v>0.38670250420958807</v>
      </c>
      <c r="AF206" s="1">
        <v>0.38670250420958807</v>
      </c>
      <c r="AG206" s="1">
        <v>0.38670250420958807</v>
      </c>
      <c r="AH206" s="1">
        <v>0.38670250420958807</v>
      </c>
      <c r="AI206" s="1">
        <v>0.38670250420958807</v>
      </c>
      <c r="AJ206" s="1">
        <v>0.38670250420958807</v>
      </c>
      <c r="AK206" s="1">
        <v>0.3867025042095884</v>
      </c>
      <c r="AL206" s="1">
        <v>0.3867025042095884</v>
      </c>
      <c r="AM206" s="1">
        <v>0.3867025042095884</v>
      </c>
      <c r="AN206" s="1">
        <v>0.38670250420958807</v>
      </c>
      <c r="AO206" s="1">
        <v>0.3867025042095884</v>
      </c>
      <c r="AP206" s="1">
        <v>0.3867025042095884</v>
      </c>
      <c r="AQ206" s="1">
        <v>0.3867025042095884</v>
      </c>
      <c r="AR206" s="1">
        <v>0.3867025042095884</v>
      </c>
      <c r="AS206" s="1">
        <v>0.3867025042095884</v>
      </c>
      <c r="AT206" s="1">
        <v>0.3867025042095884</v>
      </c>
      <c r="AU206" s="1">
        <v>0.45504875333107725</v>
      </c>
      <c r="AV206" s="1">
        <v>0.53547459779556661</v>
      </c>
      <c r="AW206" s="1">
        <v>0.6301149992948275</v>
      </c>
      <c r="AX206" s="1">
        <v>0.74148225512632837</v>
      </c>
      <c r="AY206" s="1">
        <v>0.87253268892584945</v>
      </c>
      <c r="AZ206" s="1">
        <v>0.87253268892584945</v>
      </c>
      <c r="BA206" s="1">
        <v>0.87253268892584945</v>
      </c>
      <c r="BB206" s="1">
        <v>0.87253268892584945</v>
      </c>
      <c r="BC206" s="1">
        <v>0.87253268892584868</v>
      </c>
      <c r="BD206" s="1">
        <v>0.87253268892584868</v>
      </c>
      <c r="BE206" s="1">
        <v>0.87253268892584945</v>
      </c>
      <c r="BF206" s="1">
        <v>0.87253268892584945</v>
      </c>
      <c r="BG206" s="1">
        <v>0.87253268892584868</v>
      </c>
      <c r="BH206" s="1">
        <v>0.87253268892584868</v>
      </c>
      <c r="BI206" s="1">
        <v>0.87253268892584868</v>
      </c>
      <c r="BJ206" s="1">
        <v>0.87253268892584868</v>
      </c>
      <c r="BK206" s="1">
        <v>0.87253268892584868</v>
      </c>
      <c r="BL206" s="1">
        <v>0.87253268892584868</v>
      </c>
      <c r="BM206" s="1">
        <v>0.87253268892584868</v>
      </c>
      <c r="BN206" s="1">
        <v>0.87253268892584868</v>
      </c>
      <c r="BO206" s="1">
        <v>0.87253268892584868</v>
      </c>
      <c r="BP206" s="1">
        <v>0.87253268892584868</v>
      </c>
      <c r="BR206" s="36" t="s">
        <v>320</v>
      </c>
    </row>
    <row r="207" spans="2:70" x14ac:dyDescent="0.3">
      <c r="B207" s="31" t="s">
        <v>176</v>
      </c>
      <c r="C207" s="1">
        <v>0.3867025042095884</v>
      </c>
      <c r="D207" s="1">
        <v>0.3867025042095884</v>
      </c>
      <c r="E207" s="1">
        <v>0.3867025042095884</v>
      </c>
      <c r="F207" s="1">
        <v>0.3867025042095884</v>
      </c>
      <c r="G207" s="1">
        <v>0.3867025042095884</v>
      </c>
      <c r="H207" s="1">
        <v>0.3867025042095884</v>
      </c>
      <c r="I207" s="1">
        <v>0.3867025042095884</v>
      </c>
      <c r="J207" s="1">
        <v>0.3867025042095884</v>
      </c>
      <c r="K207" s="1">
        <v>0.3867025042095884</v>
      </c>
      <c r="L207" s="1">
        <v>0.3867025042095884</v>
      </c>
      <c r="M207" s="1">
        <v>0.3867025042095884</v>
      </c>
      <c r="N207" s="1">
        <v>0.3867025042095884</v>
      </c>
      <c r="O207" s="1">
        <v>0.3867025042095884</v>
      </c>
      <c r="P207" s="1">
        <v>0.3867025042095884</v>
      </c>
      <c r="Q207" s="1">
        <v>0.38670250420958807</v>
      </c>
      <c r="R207" s="1">
        <v>0.38670250420958807</v>
      </c>
      <c r="S207" s="1">
        <v>0.38670250420958807</v>
      </c>
      <c r="T207" s="1">
        <v>0.38670250420958807</v>
      </c>
      <c r="U207" s="1">
        <v>0.38670250420958807</v>
      </c>
      <c r="V207" s="1">
        <v>0.38670250420958807</v>
      </c>
      <c r="W207" s="1">
        <v>0.38670250420958807</v>
      </c>
      <c r="X207" s="1">
        <v>0.38670250420958807</v>
      </c>
      <c r="Y207" s="1">
        <v>0.38670250420958807</v>
      </c>
      <c r="Z207" s="1">
        <v>0.38670250420958807</v>
      </c>
      <c r="AA207" s="1">
        <v>0.3867025042095884</v>
      </c>
      <c r="AB207" s="1">
        <v>0.38670250420958807</v>
      </c>
      <c r="AC207" s="1">
        <v>0.38670250420958807</v>
      </c>
      <c r="AD207" s="1">
        <v>0.38670250420958807</v>
      </c>
      <c r="AE207" s="1">
        <v>0.38670250420958807</v>
      </c>
      <c r="AF207" s="1">
        <v>0.38670250420958807</v>
      </c>
      <c r="AG207" s="1">
        <v>0.38670250420958807</v>
      </c>
      <c r="AH207" s="1">
        <v>0.38670250420958807</v>
      </c>
      <c r="AI207" s="1">
        <v>0.38670250420958807</v>
      </c>
      <c r="AJ207" s="1">
        <v>0.38670250420958807</v>
      </c>
      <c r="AK207" s="1">
        <v>0.3867025042095884</v>
      </c>
      <c r="AL207" s="1">
        <v>0.3867025042095884</v>
      </c>
      <c r="AM207" s="1">
        <v>0.3867025042095884</v>
      </c>
      <c r="AN207" s="1">
        <v>0.38670250420958807</v>
      </c>
      <c r="AO207" s="1">
        <v>0.3867025042095884</v>
      </c>
      <c r="AP207" s="1">
        <v>0.3867025042095884</v>
      </c>
      <c r="AQ207" s="1">
        <v>0.3867025042095884</v>
      </c>
      <c r="AR207" s="1">
        <v>0.3867025042095884</v>
      </c>
      <c r="AS207" s="1">
        <v>0.3867025042095884</v>
      </c>
      <c r="AT207" s="1">
        <v>0.3867025042095884</v>
      </c>
      <c r="AU207" s="1">
        <v>0.45504875333107725</v>
      </c>
      <c r="AV207" s="1">
        <v>0.53547459779556661</v>
      </c>
      <c r="AW207" s="1">
        <v>0.6301149992948275</v>
      </c>
      <c r="AX207" s="1">
        <v>0.74148225512632837</v>
      </c>
      <c r="AY207" s="1">
        <v>0.87253268892584945</v>
      </c>
      <c r="AZ207" s="1">
        <v>0.87253268892584945</v>
      </c>
      <c r="BA207" s="1">
        <v>0.87253268892584945</v>
      </c>
      <c r="BB207" s="1">
        <v>0.87253268892584945</v>
      </c>
      <c r="BC207" s="1">
        <v>0.87253268892584868</v>
      </c>
      <c r="BD207" s="1">
        <v>0.87253268892584868</v>
      </c>
      <c r="BE207" s="1">
        <v>0.87253268892584945</v>
      </c>
      <c r="BF207" s="1">
        <v>0.87253268892584945</v>
      </c>
      <c r="BG207" s="1">
        <v>0.87253268892584868</v>
      </c>
      <c r="BH207" s="1">
        <v>0.87253268892584868</v>
      </c>
      <c r="BI207" s="1">
        <v>0.87253268892584868</v>
      </c>
      <c r="BJ207" s="1">
        <v>0.87253268892584868</v>
      </c>
      <c r="BK207" s="1">
        <v>0.87253268892584868</v>
      </c>
      <c r="BL207" s="1">
        <v>0.87253268892584868</v>
      </c>
      <c r="BM207" s="1">
        <v>0.87253268892584868</v>
      </c>
      <c r="BN207" s="1">
        <v>0.87253268892584868</v>
      </c>
      <c r="BO207" s="1">
        <v>0.87253268892584868</v>
      </c>
      <c r="BP207" s="1">
        <v>0.87253268892584868</v>
      </c>
      <c r="BR207" s="36" t="s">
        <v>321</v>
      </c>
    </row>
    <row r="208" spans="2:70" x14ac:dyDescent="0.3">
      <c r="B208" s="31" t="s">
        <v>177</v>
      </c>
      <c r="C208" s="1">
        <v>0.3867025042095884</v>
      </c>
      <c r="D208" s="1">
        <v>0.3867025042095884</v>
      </c>
      <c r="E208" s="1">
        <v>0.3867025042095884</v>
      </c>
      <c r="F208" s="1">
        <v>0.3867025042095884</v>
      </c>
      <c r="G208" s="1">
        <v>0.3867025042095884</v>
      </c>
      <c r="H208" s="1">
        <v>0.3867025042095884</v>
      </c>
      <c r="I208" s="1">
        <v>0.3867025042095884</v>
      </c>
      <c r="J208" s="1">
        <v>0.3867025042095884</v>
      </c>
      <c r="K208" s="1">
        <v>0.3867025042095884</v>
      </c>
      <c r="L208" s="1">
        <v>0.3867025042095884</v>
      </c>
      <c r="M208" s="1">
        <v>0.3867025042095884</v>
      </c>
      <c r="N208" s="1">
        <v>0.3867025042095884</v>
      </c>
      <c r="O208" s="1">
        <v>0.3867025042095884</v>
      </c>
      <c r="P208" s="1">
        <v>0.3867025042095884</v>
      </c>
      <c r="Q208" s="1">
        <v>0.38670250420958807</v>
      </c>
      <c r="R208" s="1">
        <v>0.38670250420958807</v>
      </c>
      <c r="S208" s="1">
        <v>0.38670250420958807</v>
      </c>
      <c r="T208" s="1">
        <v>0.38670250420958807</v>
      </c>
      <c r="U208" s="1">
        <v>0.38670250420958807</v>
      </c>
      <c r="V208" s="1">
        <v>0.38670250420958807</v>
      </c>
      <c r="W208" s="1">
        <v>0.38670250420958807</v>
      </c>
      <c r="X208" s="1">
        <v>0.38670250420958807</v>
      </c>
      <c r="Y208" s="1">
        <v>0.38670250420958807</v>
      </c>
      <c r="Z208" s="1">
        <v>0.38670250420958807</v>
      </c>
      <c r="AA208" s="1">
        <v>0.3867025042095884</v>
      </c>
      <c r="AB208" s="1">
        <v>0.38670250420958807</v>
      </c>
      <c r="AC208" s="1">
        <v>0.38670250420958807</v>
      </c>
      <c r="AD208" s="1">
        <v>0.38670250420958807</v>
      </c>
      <c r="AE208" s="1">
        <v>0.38670250420958807</v>
      </c>
      <c r="AF208" s="1">
        <v>0.38670250420958807</v>
      </c>
      <c r="AG208" s="1">
        <v>0.38670250420958807</v>
      </c>
      <c r="AH208" s="1">
        <v>0.38670250420958807</v>
      </c>
      <c r="AI208" s="1">
        <v>0.38670250420958807</v>
      </c>
      <c r="AJ208" s="1">
        <v>0.38670250420958807</v>
      </c>
      <c r="AK208" s="1">
        <v>0.3867025042095884</v>
      </c>
      <c r="AL208" s="1">
        <v>0.3867025042095884</v>
      </c>
      <c r="AM208" s="1">
        <v>0.3867025042095884</v>
      </c>
      <c r="AN208" s="1">
        <v>0.38670250420958807</v>
      </c>
      <c r="AO208" s="1">
        <v>0.3867025042095884</v>
      </c>
      <c r="AP208" s="1">
        <v>0.3867025042095884</v>
      </c>
      <c r="AQ208" s="1">
        <v>0.3867025042095884</v>
      </c>
      <c r="AR208" s="1">
        <v>0.3867025042095884</v>
      </c>
      <c r="AS208" s="1">
        <v>0.3867025042095884</v>
      </c>
      <c r="AT208" s="1">
        <v>0.3867025042095884</v>
      </c>
      <c r="AU208" s="1">
        <v>0.45504875333107725</v>
      </c>
      <c r="AV208" s="1">
        <v>0.53547459779556661</v>
      </c>
      <c r="AW208" s="1">
        <v>0.6301149992948275</v>
      </c>
      <c r="AX208" s="1">
        <v>0.74148225512632837</v>
      </c>
      <c r="AY208" s="1">
        <v>0.87253268892584945</v>
      </c>
      <c r="AZ208" s="1">
        <v>0.87253268892584945</v>
      </c>
      <c r="BA208" s="1">
        <v>0.87253268892584945</v>
      </c>
      <c r="BB208" s="1">
        <v>0.87253268892584945</v>
      </c>
      <c r="BC208" s="1">
        <v>0.87253268892584868</v>
      </c>
      <c r="BD208" s="1">
        <v>0.87253268892584868</v>
      </c>
      <c r="BE208" s="1">
        <v>0.87253268892584945</v>
      </c>
      <c r="BF208" s="1">
        <v>0.87253268892584945</v>
      </c>
      <c r="BG208" s="1">
        <v>0.87253268892584868</v>
      </c>
      <c r="BH208" s="1">
        <v>0.87253268892584868</v>
      </c>
      <c r="BI208" s="1">
        <v>0.87253268892584868</v>
      </c>
      <c r="BJ208" s="1">
        <v>0.87253268892584868</v>
      </c>
      <c r="BK208" s="1">
        <v>0.87253268892584868</v>
      </c>
      <c r="BL208" s="1">
        <v>0.87253268892584868</v>
      </c>
      <c r="BM208" s="1">
        <v>0.87253268892584868</v>
      </c>
      <c r="BN208" s="1">
        <v>0.87253268892584868</v>
      </c>
      <c r="BO208" s="1">
        <v>0.87253268892584868</v>
      </c>
      <c r="BP208" s="1">
        <v>0.87253268892584868</v>
      </c>
      <c r="BR208" s="36" t="s">
        <v>322</v>
      </c>
    </row>
    <row r="209" spans="2:70" x14ac:dyDescent="0.3">
      <c r="B209" s="31" t="s">
        <v>178</v>
      </c>
      <c r="C209" s="1">
        <v>0.3867025042095884</v>
      </c>
      <c r="D209" s="1">
        <v>0.3867025042095884</v>
      </c>
      <c r="E209" s="1">
        <v>0.3867025042095884</v>
      </c>
      <c r="F209" s="1">
        <v>0.3867025042095884</v>
      </c>
      <c r="G209" s="1">
        <v>0.3867025042095884</v>
      </c>
      <c r="H209" s="1">
        <v>0.3867025042095884</v>
      </c>
      <c r="I209" s="1">
        <v>0.3867025042095884</v>
      </c>
      <c r="J209" s="1">
        <v>0.3867025042095884</v>
      </c>
      <c r="K209" s="1">
        <v>0.3867025042095884</v>
      </c>
      <c r="L209" s="1">
        <v>0.3867025042095884</v>
      </c>
      <c r="M209" s="1">
        <v>0.3867025042095884</v>
      </c>
      <c r="N209" s="1">
        <v>0.3867025042095884</v>
      </c>
      <c r="O209" s="1">
        <v>0.3867025042095884</v>
      </c>
      <c r="P209" s="1">
        <v>0.3867025042095884</v>
      </c>
      <c r="Q209" s="1">
        <v>0.38670250420958807</v>
      </c>
      <c r="R209" s="1">
        <v>0.38670250420958807</v>
      </c>
      <c r="S209" s="1">
        <v>0.38670250420958807</v>
      </c>
      <c r="T209" s="1">
        <v>0.38670250420958807</v>
      </c>
      <c r="U209" s="1">
        <v>0.38670250420958807</v>
      </c>
      <c r="V209" s="1">
        <v>0.38670250420958807</v>
      </c>
      <c r="W209" s="1">
        <v>0.38670250420958807</v>
      </c>
      <c r="X209" s="1">
        <v>0.38670250420958807</v>
      </c>
      <c r="Y209" s="1">
        <v>0.38670250420958807</v>
      </c>
      <c r="Z209" s="1">
        <v>0.38670250420958807</v>
      </c>
      <c r="AA209" s="1">
        <v>0.3867025042095884</v>
      </c>
      <c r="AB209" s="1">
        <v>0.38670250420958807</v>
      </c>
      <c r="AC209" s="1">
        <v>0.38670250420958807</v>
      </c>
      <c r="AD209" s="1">
        <v>0.38670250420958807</v>
      </c>
      <c r="AE209" s="1">
        <v>0.38670250420958807</v>
      </c>
      <c r="AF209" s="1">
        <v>0.38670250420958807</v>
      </c>
      <c r="AG209" s="1">
        <v>0.38670250420958807</v>
      </c>
      <c r="AH209" s="1">
        <v>0.38670250420958807</v>
      </c>
      <c r="AI209" s="1">
        <v>0.38670250420958807</v>
      </c>
      <c r="AJ209" s="1">
        <v>0.38670250420958807</v>
      </c>
      <c r="AK209" s="1">
        <v>0.3867025042095884</v>
      </c>
      <c r="AL209" s="1">
        <v>0.3867025042095884</v>
      </c>
      <c r="AM209" s="1">
        <v>0.3867025042095884</v>
      </c>
      <c r="AN209" s="1">
        <v>0.38670250420958807</v>
      </c>
      <c r="AO209" s="1">
        <v>0.3867025042095884</v>
      </c>
      <c r="AP209" s="1">
        <v>0.3867025042095884</v>
      </c>
      <c r="AQ209" s="1">
        <v>0.3867025042095884</v>
      </c>
      <c r="AR209" s="1">
        <v>0.3867025042095884</v>
      </c>
      <c r="AS209" s="1">
        <v>0.3867025042095884</v>
      </c>
      <c r="AT209" s="1">
        <v>0.3867025042095884</v>
      </c>
      <c r="AU209" s="1">
        <v>0.45504875333107725</v>
      </c>
      <c r="AV209" s="1">
        <v>0.53547459779556661</v>
      </c>
      <c r="AW209" s="1">
        <v>0.6301149992948275</v>
      </c>
      <c r="AX209" s="1">
        <v>0.74148225512632837</v>
      </c>
      <c r="AY209" s="1">
        <v>0.87253268892584945</v>
      </c>
      <c r="AZ209" s="1">
        <v>0.87253268892584945</v>
      </c>
      <c r="BA209" s="1">
        <v>0.87253268892584945</v>
      </c>
      <c r="BB209" s="1">
        <v>0.87253268892584945</v>
      </c>
      <c r="BC209" s="1">
        <v>0.87253268892584868</v>
      </c>
      <c r="BD209" s="1">
        <v>0.87253268892584868</v>
      </c>
      <c r="BE209" s="1">
        <v>0.87253268892584945</v>
      </c>
      <c r="BF209" s="1">
        <v>0.87253268892584945</v>
      </c>
      <c r="BG209" s="1">
        <v>0.87253268892584868</v>
      </c>
      <c r="BH209" s="1">
        <v>0.87253268892584868</v>
      </c>
      <c r="BI209" s="1">
        <v>0.87253268892584868</v>
      </c>
      <c r="BJ209" s="1">
        <v>0.87253268892584868</v>
      </c>
      <c r="BK209" s="1">
        <v>0.87253268892584868</v>
      </c>
      <c r="BL209" s="1">
        <v>0.87253268892584868</v>
      </c>
      <c r="BM209" s="1">
        <v>0.87253268892584868</v>
      </c>
      <c r="BN209" s="1">
        <v>0.87253268892584868</v>
      </c>
      <c r="BO209" s="1">
        <v>0.87253268892584868</v>
      </c>
      <c r="BP209" s="1">
        <v>0.87253268892584868</v>
      </c>
      <c r="BR209" s="36" t="s">
        <v>323</v>
      </c>
    </row>
    <row r="210" spans="2:70" x14ac:dyDescent="0.3">
      <c r="B210" s="31" t="s">
        <v>179</v>
      </c>
      <c r="C210" s="1">
        <v>0.3867025042095884</v>
      </c>
      <c r="D210" s="1">
        <v>0.3867025042095884</v>
      </c>
      <c r="E210" s="1">
        <v>0.3867025042095884</v>
      </c>
      <c r="F210" s="1">
        <v>0.3867025042095884</v>
      </c>
      <c r="G210" s="1">
        <v>0.3867025042095884</v>
      </c>
      <c r="H210" s="1">
        <v>0.3867025042095884</v>
      </c>
      <c r="I210" s="1">
        <v>0.3867025042095884</v>
      </c>
      <c r="J210" s="1">
        <v>0.3867025042095884</v>
      </c>
      <c r="K210" s="1">
        <v>0.3867025042095884</v>
      </c>
      <c r="L210" s="1">
        <v>0.3867025042095884</v>
      </c>
      <c r="M210" s="1">
        <v>0.3867025042095884</v>
      </c>
      <c r="N210" s="1">
        <v>0.3867025042095884</v>
      </c>
      <c r="O210" s="1">
        <v>0.3867025042095884</v>
      </c>
      <c r="P210" s="1">
        <v>0.3867025042095884</v>
      </c>
      <c r="Q210" s="1">
        <v>0.38670250420958807</v>
      </c>
      <c r="R210" s="1">
        <v>0.38670250420958807</v>
      </c>
      <c r="S210" s="1">
        <v>0.38670250420958807</v>
      </c>
      <c r="T210" s="1">
        <v>0.38670250420958807</v>
      </c>
      <c r="U210" s="1">
        <v>0.38670250420958807</v>
      </c>
      <c r="V210" s="1">
        <v>0.38670250420958807</v>
      </c>
      <c r="W210" s="1">
        <v>0.38670250420958807</v>
      </c>
      <c r="X210" s="1">
        <v>0.38670250420958807</v>
      </c>
      <c r="Y210" s="1">
        <v>0.38670250420958807</v>
      </c>
      <c r="Z210" s="1">
        <v>0.38670250420958807</v>
      </c>
      <c r="AA210" s="1">
        <v>0.3867025042095884</v>
      </c>
      <c r="AB210" s="1">
        <v>0.38670250420958807</v>
      </c>
      <c r="AC210" s="1">
        <v>0.38670250420958807</v>
      </c>
      <c r="AD210" s="1">
        <v>0.38670250420958807</v>
      </c>
      <c r="AE210" s="1">
        <v>0.38670250420958807</v>
      </c>
      <c r="AF210" s="1">
        <v>0.38670250420958807</v>
      </c>
      <c r="AG210" s="1">
        <v>0.38670250420958807</v>
      </c>
      <c r="AH210" s="1">
        <v>0.38670250420958807</v>
      </c>
      <c r="AI210" s="1">
        <v>0.38670250420958807</v>
      </c>
      <c r="AJ210" s="1">
        <v>0.38670250420958807</v>
      </c>
      <c r="AK210" s="1">
        <v>0.3867025042095884</v>
      </c>
      <c r="AL210" s="1">
        <v>0.3867025042095884</v>
      </c>
      <c r="AM210" s="1">
        <v>0.3867025042095884</v>
      </c>
      <c r="AN210" s="1">
        <v>0.38670250420958807</v>
      </c>
      <c r="AO210" s="1">
        <v>0.3867025042095884</v>
      </c>
      <c r="AP210" s="1">
        <v>0.3867025042095884</v>
      </c>
      <c r="AQ210" s="1">
        <v>0.3867025042095884</v>
      </c>
      <c r="AR210" s="1">
        <v>0.3867025042095884</v>
      </c>
      <c r="AS210" s="1">
        <v>0.3867025042095884</v>
      </c>
      <c r="AT210" s="1">
        <v>0.3867025042095884</v>
      </c>
      <c r="AU210" s="1">
        <v>0.45504875333107725</v>
      </c>
      <c r="AV210" s="1">
        <v>0.53547459779556661</v>
      </c>
      <c r="AW210" s="1">
        <v>0.6301149992948275</v>
      </c>
      <c r="AX210" s="1">
        <v>0.74148225512632837</v>
      </c>
      <c r="AY210" s="1">
        <v>0.87253268892584945</v>
      </c>
      <c r="AZ210" s="1">
        <v>0.87253268892584945</v>
      </c>
      <c r="BA210" s="1">
        <v>0.87253268892584945</v>
      </c>
      <c r="BB210" s="1">
        <v>0.87253268892584945</v>
      </c>
      <c r="BC210" s="1">
        <v>0.87253268892584868</v>
      </c>
      <c r="BD210" s="1">
        <v>0.87253268892584868</v>
      </c>
      <c r="BE210" s="1">
        <v>0.87253268892584945</v>
      </c>
      <c r="BF210" s="1">
        <v>0.87253268892584945</v>
      </c>
      <c r="BG210" s="1">
        <v>0.87253268892584868</v>
      </c>
      <c r="BH210" s="1">
        <v>0.87253268892584868</v>
      </c>
      <c r="BI210" s="1">
        <v>0.87253268892584868</v>
      </c>
      <c r="BJ210" s="1">
        <v>0.87253268892584868</v>
      </c>
      <c r="BK210" s="1">
        <v>0.87253268892584868</v>
      </c>
      <c r="BL210" s="1">
        <v>0.87253268892584868</v>
      </c>
      <c r="BM210" s="1">
        <v>0.87253268892584868</v>
      </c>
      <c r="BN210" s="1">
        <v>0.87253268892584868</v>
      </c>
      <c r="BO210" s="1">
        <v>0.87253268892584868</v>
      </c>
      <c r="BP210" s="1">
        <v>0.87253268892584868</v>
      </c>
      <c r="BR210" s="36" t="s">
        <v>324</v>
      </c>
    </row>
    <row r="211" spans="2:70" x14ac:dyDescent="0.3">
      <c r="B211" s="31" t="s">
        <v>180</v>
      </c>
      <c r="C211" s="1">
        <v>0.3867025042095884</v>
      </c>
      <c r="D211" s="1">
        <v>0.3867025042095884</v>
      </c>
      <c r="E211" s="1">
        <v>0.3867025042095884</v>
      </c>
      <c r="F211" s="1">
        <v>0.3867025042095884</v>
      </c>
      <c r="G211" s="1">
        <v>0.3867025042095884</v>
      </c>
      <c r="H211" s="1">
        <v>0.3867025042095884</v>
      </c>
      <c r="I211" s="1">
        <v>0.3867025042095884</v>
      </c>
      <c r="J211" s="1">
        <v>0.3867025042095884</v>
      </c>
      <c r="K211" s="1">
        <v>0.3867025042095884</v>
      </c>
      <c r="L211" s="1">
        <v>0.3867025042095884</v>
      </c>
      <c r="M211" s="1">
        <v>0.3867025042095884</v>
      </c>
      <c r="N211" s="1">
        <v>0.3867025042095884</v>
      </c>
      <c r="O211" s="1">
        <v>0.3867025042095884</v>
      </c>
      <c r="P211" s="1">
        <v>0.3867025042095884</v>
      </c>
      <c r="Q211" s="1">
        <v>0.38670250420958807</v>
      </c>
      <c r="R211" s="1">
        <v>0.38670250420958807</v>
      </c>
      <c r="S211" s="1">
        <v>0.38670250420958807</v>
      </c>
      <c r="T211" s="1">
        <v>0.38670250420958807</v>
      </c>
      <c r="U211" s="1">
        <v>0.38670250420958807</v>
      </c>
      <c r="V211" s="1">
        <v>0.38670250420958807</v>
      </c>
      <c r="W211" s="1">
        <v>0.38670250420958807</v>
      </c>
      <c r="X211" s="1">
        <v>0.38670250420958807</v>
      </c>
      <c r="Y211" s="1">
        <v>0.38670250420958807</v>
      </c>
      <c r="Z211" s="1">
        <v>0.38670250420958807</v>
      </c>
      <c r="AA211" s="1">
        <v>0.3867025042095884</v>
      </c>
      <c r="AB211" s="1">
        <v>0.38670250420958807</v>
      </c>
      <c r="AC211" s="1">
        <v>0.38670250420958807</v>
      </c>
      <c r="AD211" s="1">
        <v>0.38670250420958807</v>
      </c>
      <c r="AE211" s="1">
        <v>0.38670250420958807</v>
      </c>
      <c r="AF211" s="1">
        <v>0.38670250420958807</v>
      </c>
      <c r="AG211" s="1">
        <v>0.38670250420958807</v>
      </c>
      <c r="AH211" s="1">
        <v>0.38670250420958807</v>
      </c>
      <c r="AI211" s="1">
        <v>0.38670250420958807</v>
      </c>
      <c r="AJ211" s="1">
        <v>0.38670250420958807</v>
      </c>
      <c r="AK211" s="1">
        <v>0.3867025042095884</v>
      </c>
      <c r="AL211" s="1">
        <v>0.3867025042095884</v>
      </c>
      <c r="AM211" s="1">
        <v>0.3867025042095884</v>
      </c>
      <c r="AN211" s="1">
        <v>0.38670250420958807</v>
      </c>
      <c r="AO211" s="1">
        <v>0.3867025042095884</v>
      </c>
      <c r="AP211" s="1">
        <v>0.3867025042095884</v>
      </c>
      <c r="AQ211" s="1">
        <v>0.3867025042095884</v>
      </c>
      <c r="AR211" s="1">
        <v>0.3867025042095884</v>
      </c>
      <c r="AS211" s="1">
        <v>0.3867025042095884</v>
      </c>
      <c r="AT211" s="1">
        <v>0.3867025042095884</v>
      </c>
      <c r="AU211" s="1">
        <v>0.45504875333107725</v>
      </c>
      <c r="AV211" s="1">
        <v>0.53547459779556661</v>
      </c>
      <c r="AW211" s="1">
        <v>0.6301149992948275</v>
      </c>
      <c r="AX211" s="1">
        <v>0.74148225512632837</v>
      </c>
      <c r="AY211" s="1">
        <v>0.87253268892584945</v>
      </c>
      <c r="AZ211" s="1">
        <v>0.87253268892584945</v>
      </c>
      <c r="BA211" s="1">
        <v>0.87253268892584945</v>
      </c>
      <c r="BB211" s="1">
        <v>0.87253268892584945</v>
      </c>
      <c r="BC211" s="1">
        <v>0.87253268892584868</v>
      </c>
      <c r="BD211" s="1">
        <v>0.87253268892584868</v>
      </c>
      <c r="BE211" s="1">
        <v>0.87253268892584945</v>
      </c>
      <c r="BF211" s="1">
        <v>0.87253268892584945</v>
      </c>
      <c r="BG211" s="1">
        <v>0.87253268892584868</v>
      </c>
      <c r="BH211" s="1">
        <v>0.87253268892584868</v>
      </c>
      <c r="BI211" s="1">
        <v>0.87253268892584868</v>
      </c>
      <c r="BJ211" s="1">
        <v>0.87253268892584868</v>
      </c>
      <c r="BK211" s="1">
        <v>0.87253268892584868</v>
      </c>
      <c r="BL211" s="1">
        <v>0.87253268892584868</v>
      </c>
      <c r="BM211" s="1">
        <v>0.87253268892584868</v>
      </c>
      <c r="BN211" s="1">
        <v>0.87253268892584868</v>
      </c>
      <c r="BO211" s="1">
        <v>0.87253268892584868</v>
      </c>
      <c r="BP211" s="1">
        <v>0.87253268892584868</v>
      </c>
      <c r="BR211" s="36" t="s">
        <v>325</v>
      </c>
    </row>
    <row r="212" spans="2:70" x14ac:dyDescent="0.3">
      <c r="B212" s="31" t="s">
        <v>181</v>
      </c>
      <c r="C212" s="1">
        <v>0.3867025042095884</v>
      </c>
      <c r="D212" s="1">
        <v>0.3867025042095884</v>
      </c>
      <c r="E212" s="1">
        <v>0.3867025042095884</v>
      </c>
      <c r="F212" s="1">
        <v>0.3867025042095884</v>
      </c>
      <c r="G212" s="1">
        <v>0.3867025042095884</v>
      </c>
      <c r="H212" s="1">
        <v>0.3867025042095884</v>
      </c>
      <c r="I212" s="1">
        <v>0.3867025042095884</v>
      </c>
      <c r="J212" s="1">
        <v>0.3867025042095884</v>
      </c>
      <c r="K212" s="1">
        <v>0.3867025042095884</v>
      </c>
      <c r="L212" s="1">
        <v>0.3867025042095884</v>
      </c>
      <c r="M212" s="1">
        <v>0.3867025042095884</v>
      </c>
      <c r="N212" s="1">
        <v>0.3867025042095884</v>
      </c>
      <c r="O212" s="1">
        <v>0.3867025042095884</v>
      </c>
      <c r="P212" s="1">
        <v>0.3867025042095884</v>
      </c>
      <c r="Q212" s="1">
        <v>0.38670250420958807</v>
      </c>
      <c r="R212" s="1">
        <v>0.38670250420958807</v>
      </c>
      <c r="S212" s="1">
        <v>0.38670250420958807</v>
      </c>
      <c r="T212" s="1">
        <v>0.38670250420958807</v>
      </c>
      <c r="U212" s="1">
        <v>0.38670250420958807</v>
      </c>
      <c r="V212" s="1">
        <v>0.38670250420958807</v>
      </c>
      <c r="W212" s="1">
        <v>0.38670250420958807</v>
      </c>
      <c r="X212" s="1">
        <v>0.38670250420958807</v>
      </c>
      <c r="Y212" s="1">
        <v>0.38670250420958807</v>
      </c>
      <c r="Z212" s="1">
        <v>0.38670250420958807</v>
      </c>
      <c r="AA212" s="1">
        <v>0.3867025042095884</v>
      </c>
      <c r="AB212" s="1">
        <v>0.38670250420958807</v>
      </c>
      <c r="AC212" s="1">
        <v>0.38670250420958807</v>
      </c>
      <c r="AD212" s="1">
        <v>0.38670250420958807</v>
      </c>
      <c r="AE212" s="1">
        <v>0.38670250420958807</v>
      </c>
      <c r="AF212" s="1">
        <v>0.38670250420958807</v>
      </c>
      <c r="AG212" s="1">
        <v>0.38670250420958807</v>
      </c>
      <c r="AH212" s="1">
        <v>0.38670250420958807</v>
      </c>
      <c r="AI212" s="1">
        <v>0.38670250420958807</v>
      </c>
      <c r="AJ212" s="1">
        <v>0.38670250420958807</v>
      </c>
      <c r="AK212" s="1">
        <v>0.3867025042095884</v>
      </c>
      <c r="AL212" s="1">
        <v>0.3867025042095884</v>
      </c>
      <c r="AM212" s="1">
        <v>0.3867025042095884</v>
      </c>
      <c r="AN212" s="1">
        <v>0.38670250420958807</v>
      </c>
      <c r="AO212" s="1">
        <v>0.3867025042095884</v>
      </c>
      <c r="AP212" s="1">
        <v>0.3867025042095884</v>
      </c>
      <c r="AQ212" s="1">
        <v>0.3867025042095884</v>
      </c>
      <c r="AR212" s="1">
        <v>0.3867025042095884</v>
      </c>
      <c r="AS212" s="1">
        <v>0.3867025042095884</v>
      </c>
      <c r="AT212" s="1">
        <v>0.3867025042095884</v>
      </c>
      <c r="AU212" s="1">
        <v>0.45504875333107725</v>
      </c>
      <c r="AV212" s="1">
        <v>0.53547459779556661</v>
      </c>
      <c r="AW212" s="1">
        <v>0.6301149992948275</v>
      </c>
      <c r="AX212" s="1">
        <v>0.74148225512632837</v>
      </c>
      <c r="AY212" s="1">
        <v>0.87253268892584945</v>
      </c>
      <c r="AZ212" s="1">
        <v>0.87253268892584945</v>
      </c>
      <c r="BA212" s="1">
        <v>0.87253268892584945</v>
      </c>
      <c r="BB212" s="1">
        <v>0.87253268892584945</v>
      </c>
      <c r="BC212" s="1">
        <v>0.87253268892584868</v>
      </c>
      <c r="BD212" s="1">
        <v>0.87253268892584868</v>
      </c>
      <c r="BE212" s="1">
        <v>0.87253268892584945</v>
      </c>
      <c r="BF212" s="1">
        <v>0.87253268892584945</v>
      </c>
      <c r="BG212" s="1">
        <v>0.87253268892584868</v>
      </c>
      <c r="BH212" s="1">
        <v>0.87253268892584868</v>
      </c>
      <c r="BI212" s="1">
        <v>0.87253268892584868</v>
      </c>
      <c r="BJ212" s="1">
        <v>0.87253268892584868</v>
      </c>
      <c r="BK212" s="1">
        <v>0.87253268892584868</v>
      </c>
      <c r="BL212" s="1">
        <v>0.87253268892584868</v>
      </c>
      <c r="BM212" s="1">
        <v>0.87253268892584868</v>
      </c>
      <c r="BN212" s="1">
        <v>0.87253268892584868</v>
      </c>
      <c r="BO212" s="1">
        <v>0.87253268892584868</v>
      </c>
      <c r="BP212" s="1">
        <v>0.87253268892584868</v>
      </c>
      <c r="BR212" s="36" t="s">
        <v>326</v>
      </c>
    </row>
    <row r="213" spans="2:70" x14ac:dyDescent="0.3">
      <c r="B213" s="31" t="s">
        <v>182</v>
      </c>
      <c r="C213" s="1">
        <v>0.3867025042095884</v>
      </c>
      <c r="D213" s="1">
        <v>0.3867025042095884</v>
      </c>
      <c r="E213" s="1">
        <v>0.3867025042095884</v>
      </c>
      <c r="F213" s="1">
        <v>0.3867025042095884</v>
      </c>
      <c r="G213" s="1">
        <v>0.3867025042095884</v>
      </c>
      <c r="H213" s="1">
        <v>0.3867025042095884</v>
      </c>
      <c r="I213" s="1">
        <v>0.3867025042095884</v>
      </c>
      <c r="J213" s="1">
        <v>0.3867025042095884</v>
      </c>
      <c r="K213" s="1">
        <v>0.3867025042095884</v>
      </c>
      <c r="L213" s="1">
        <v>0.3867025042095884</v>
      </c>
      <c r="M213" s="1">
        <v>0.3867025042095884</v>
      </c>
      <c r="N213" s="1">
        <v>0.3867025042095884</v>
      </c>
      <c r="O213" s="1">
        <v>0.3867025042095884</v>
      </c>
      <c r="P213" s="1">
        <v>0.3867025042095884</v>
      </c>
      <c r="Q213" s="1">
        <v>0.38670250420958807</v>
      </c>
      <c r="R213" s="1">
        <v>0.38670250420958807</v>
      </c>
      <c r="S213" s="1">
        <v>0.38670250420958807</v>
      </c>
      <c r="T213" s="1">
        <v>0.38670250420958807</v>
      </c>
      <c r="U213" s="1">
        <v>0.38670250420958807</v>
      </c>
      <c r="V213" s="1">
        <v>0.38670250420958807</v>
      </c>
      <c r="W213" s="1">
        <v>0.38670250420958807</v>
      </c>
      <c r="X213" s="1">
        <v>0.38670250420958807</v>
      </c>
      <c r="Y213" s="1">
        <v>0.38670250420958807</v>
      </c>
      <c r="Z213" s="1">
        <v>0.38670250420958807</v>
      </c>
      <c r="AA213" s="1">
        <v>0.3867025042095884</v>
      </c>
      <c r="AB213" s="1">
        <v>0.38670250420958807</v>
      </c>
      <c r="AC213" s="1">
        <v>0.38670250420958807</v>
      </c>
      <c r="AD213" s="1">
        <v>0.38670250420958807</v>
      </c>
      <c r="AE213" s="1">
        <v>0.38670250420958807</v>
      </c>
      <c r="AF213" s="1">
        <v>0.38670250420958807</v>
      </c>
      <c r="AG213" s="1">
        <v>0.38670250420958807</v>
      </c>
      <c r="AH213" s="1">
        <v>0.38670250420958807</v>
      </c>
      <c r="AI213" s="1">
        <v>0.38670250420958807</v>
      </c>
      <c r="AJ213" s="1">
        <v>0.38670250420958807</v>
      </c>
      <c r="AK213" s="1">
        <v>0.3867025042095884</v>
      </c>
      <c r="AL213" s="1">
        <v>0.3867025042095884</v>
      </c>
      <c r="AM213" s="1">
        <v>0.3867025042095884</v>
      </c>
      <c r="AN213" s="1">
        <v>0.38670250420958807</v>
      </c>
      <c r="AO213" s="1">
        <v>0.3867025042095884</v>
      </c>
      <c r="AP213" s="1">
        <v>0.3867025042095884</v>
      </c>
      <c r="AQ213" s="1">
        <v>0.3867025042095884</v>
      </c>
      <c r="AR213" s="1">
        <v>0.3867025042095884</v>
      </c>
      <c r="AS213" s="1">
        <v>0.3867025042095884</v>
      </c>
      <c r="AT213" s="1">
        <v>0.3867025042095884</v>
      </c>
      <c r="AU213" s="1">
        <v>0.45504875333107725</v>
      </c>
      <c r="AV213" s="1">
        <v>0.53547459779556661</v>
      </c>
      <c r="AW213" s="1">
        <v>0.6301149992948275</v>
      </c>
      <c r="AX213" s="1">
        <v>0.74148225512632837</v>
      </c>
      <c r="AY213" s="1">
        <v>0.87253268892584945</v>
      </c>
      <c r="AZ213" s="1">
        <v>0.87253268892584945</v>
      </c>
      <c r="BA213" s="1">
        <v>0.87253268892584945</v>
      </c>
      <c r="BB213" s="1">
        <v>0.87253268892584945</v>
      </c>
      <c r="BC213" s="1">
        <v>0.87253268892584868</v>
      </c>
      <c r="BD213" s="1">
        <v>0.87253268892584868</v>
      </c>
      <c r="BE213" s="1">
        <v>0.87253268892584945</v>
      </c>
      <c r="BF213" s="1">
        <v>0.87253268892584945</v>
      </c>
      <c r="BG213" s="1">
        <v>0.87253268892584868</v>
      </c>
      <c r="BH213" s="1">
        <v>0.87253268892584868</v>
      </c>
      <c r="BI213" s="1">
        <v>0.87253268892584868</v>
      </c>
      <c r="BJ213" s="1">
        <v>0.87253268892584868</v>
      </c>
      <c r="BK213" s="1">
        <v>0.87253268892584868</v>
      </c>
      <c r="BL213" s="1">
        <v>0.87253268892584868</v>
      </c>
      <c r="BM213" s="1">
        <v>0.87253268892584868</v>
      </c>
      <c r="BN213" s="1">
        <v>0.87253268892584868</v>
      </c>
      <c r="BO213" s="1">
        <v>0.87253268892584868</v>
      </c>
      <c r="BP213" s="1">
        <v>0.87253268892584868</v>
      </c>
      <c r="BR213" s="36" t="s">
        <v>327</v>
      </c>
    </row>
    <row r="214" spans="2:70" x14ac:dyDescent="0.3">
      <c r="B214" s="31" t="s">
        <v>183</v>
      </c>
      <c r="C214" s="1">
        <v>0.3867025042095884</v>
      </c>
      <c r="D214" s="1">
        <v>0.3867025042095884</v>
      </c>
      <c r="E214" s="1">
        <v>0.3867025042095884</v>
      </c>
      <c r="F214" s="1">
        <v>0.3867025042095884</v>
      </c>
      <c r="G214" s="1">
        <v>0.3867025042095884</v>
      </c>
      <c r="H214" s="1">
        <v>0.3867025042095884</v>
      </c>
      <c r="I214" s="1">
        <v>0.3867025042095884</v>
      </c>
      <c r="J214" s="1">
        <v>0.3867025042095884</v>
      </c>
      <c r="K214" s="1">
        <v>0.3867025042095884</v>
      </c>
      <c r="L214" s="1">
        <v>0.3867025042095884</v>
      </c>
      <c r="M214" s="1">
        <v>0.3867025042095884</v>
      </c>
      <c r="N214" s="1">
        <v>0.3867025042095884</v>
      </c>
      <c r="O214" s="1">
        <v>0.3867025042095884</v>
      </c>
      <c r="P214" s="1">
        <v>0.3867025042095884</v>
      </c>
      <c r="Q214" s="1">
        <v>0.38670250420958807</v>
      </c>
      <c r="R214" s="1">
        <v>0.38670250420958807</v>
      </c>
      <c r="S214" s="1">
        <v>0.38670250420958807</v>
      </c>
      <c r="T214" s="1">
        <v>0.38670250420958807</v>
      </c>
      <c r="U214" s="1">
        <v>0.38670250420958807</v>
      </c>
      <c r="V214" s="1">
        <v>0.38670250420958807</v>
      </c>
      <c r="W214" s="1">
        <v>0.38670250420958807</v>
      </c>
      <c r="X214" s="1">
        <v>0.38670250420958807</v>
      </c>
      <c r="Y214" s="1">
        <v>0.38670250420958807</v>
      </c>
      <c r="Z214" s="1">
        <v>0.38670250420958807</v>
      </c>
      <c r="AA214" s="1">
        <v>0.3867025042095884</v>
      </c>
      <c r="AB214" s="1">
        <v>0.38670250420958807</v>
      </c>
      <c r="AC214" s="1">
        <v>0.38670250420958807</v>
      </c>
      <c r="AD214" s="1">
        <v>0.38670250420958807</v>
      </c>
      <c r="AE214" s="1">
        <v>0.38670250420958807</v>
      </c>
      <c r="AF214" s="1">
        <v>0.38670250420958807</v>
      </c>
      <c r="AG214" s="1">
        <v>0.38670250420958807</v>
      </c>
      <c r="AH214" s="1">
        <v>0.38670250420958807</v>
      </c>
      <c r="AI214" s="1">
        <v>0.38670250420958807</v>
      </c>
      <c r="AJ214" s="1">
        <v>0.38670250420958807</v>
      </c>
      <c r="AK214" s="1">
        <v>0.3867025042095884</v>
      </c>
      <c r="AL214" s="1">
        <v>0.3867025042095884</v>
      </c>
      <c r="AM214" s="1">
        <v>0.3867025042095884</v>
      </c>
      <c r="AN214" s="1">
        <v>0.38670250420958807</v>
      </c>
      <c r="AO214" s="1">
        <v>0.3867025042095884</v>
      </c>
      <c r="AP214" s="1">
        <v>0.3867025042095884</v>
      </c>
      <c r="AQ214" s="1">
        <v>0.3867025042095884</v>
      </c>
      <c r="AR214" s="1">
        <v>0.3867025042095884</v>
      </c>
      <c r="AS214" s="1">
        <v>0.3867025042095884</v>
      </c>
      <c r="AT214" s="1">
        <v>0.3867025042095884</v>
      </c>
      <c r="AU214" s="1">
        <v>0.45504875333107725</v>
      </c>
      <c r="AV214" s="1">
        <v>0.53547459779556661</v>
      </c>
      <c r="AW214" s="1">
        <v>0.6301149992948275</v>
      </c>
      <c r="AX214" s="1">
        <v>0.74148225512632837</v>
      </c>
      <c r="AY214" s="1">
        <v>0.87253268892584945</v>
      </c>
      <c r="AZ214" s="1">
        <v>0.87253268892584945</v>
      </c>
      <c r="BA214" s="1">
        <v>0.87253268892584945</v>
      </c>
      <c r="BB214" s="1">
        <v>0.87253268892584945</v>
      </c>
      <c r="BC214" s="1">
        <v>0.87253268892584868</v>
      </c>
      <c r="BD214" s="1">
        <v>0.87253268892584868</v>
      </c>
      <c r="BE214" s="1">
        <v>0.87253268892584945</v>
      </c>
      <c r="BF214" s="1">
        <v>0.87253268892584945</v>
      </c>
      <c r="BG214" s="1">
        <v>0.87253268892584868</v>
      </c>
      <c r="BH214" s="1">
        <v>0.87253268892584868</v>
      </c>
      <c r="BI214" s="1">
        <v>0.87253268892584868</v>
      </c>
      <c r="BJ214" s="1">
        <v>0.87253268892584868</v>
      </c>
      <c r="BK214" s="1">
        <v>0.87253268892584868</v>
      </c>
      <c r="BL214" s="1">
        <v>0.87253268892584868</v>
      </c>
      <c r="BM214" s="1">
        <v>0.87253268892584868</v>
      </c>
      <c r="BN214" s="1">
        <v>0.87253268892584868</v>
      </c>
      <c r="BO214" s="1">
        <v>0.87253268892584868</v>
      </c>
      <c r="BP214" s="1">
        <v>0.87253268892584868</v>
      </c>
      <c r="BR214" s="36" t="s">
        <v>328</v>
      </c>
    </row>
    <row r="215" spans="2:70" x14ac:dyDescent="0.3">
      <c r="B215" s="31" t="s">
        <v>184</v>
      </c>
      <c r="C215" s="1">
        <v>0.3867025042095884</v>
      </c>
      <c r="D215" s="1">
        <v>0.3867025042095884</v>
      </c>
      <c r="E215" s="1">
        <v>0.3867025042095884</v>
      </c>
      <c r="F215" s="1">
        <v>0.3867025042095884</v>
      </c>
      <c r="G215" s="1">
        <v>0.3867025042095884</v>
      </c>
      <c r="H215" s="1">
        <v>0.3867025042095884</v>
      </c>
      <c r="I215" s="1">
        <v>0.3867025042095884</v>
      </c>
      <c r="J215" s="1">
        <v>0.3867025042095884</v>
      </c>
      <c r="K215" s="1">
        <v>0.3867025042095884</v>
      </c>
      <c r="L215" s="1">
        <v>0.3867025042095884</v>
      </c>
      <c r="M215" s="1">
        <v>0.3867025042095884</v>
      </c>
      <c r="N215" s="1">
        <v>0.3867025042095884</v>
      </c>
      <c r="O215" s="1">
        <v>0.3867025042095884</v>
      </c>
      <c r="P215" s="1">
        <v>0.3867025042095884</v>
      </c>
      <c r="Q215" s="1">
        <v>0.38670250420958807</v>
      </c>
      <c r="R215" s="1">
        <v>0.38670250420958807</v>
      </c>
      <c r="S215" s="1">
        <v>0.38670250420958807</v>
      </c>
      <c r="T215" s="1">
        <v>0.38670250420958807</v>
      </c>
      <c r="U215" s="1">
        <v>0.38670250420958807</v>
      </c>
      <c r="V215" s="1">
        <v>0.38670250420958807</v>
      </c>
      <c r="W215" s="1">
        <v>0.38670250420958807</v>
      </c>
      <c r="X215" s="1">
        <v>0.38670250420958807</v>
      </c>
      <c r="Y215" s="1">
        <v>0.38670250420958807</v>
      </c>
      <c r="Z215" s="1">
        <v>0.38670250420958807</v>
      </c>
      <c r="AA215" s="1">
        <v>0.3867025042095884</v>
      </c>
      <c r="AB215" s="1">
        <v>0.38670250420958807</v>
      </c>
      <c r="AC215" s="1">
        <v>0.38670250420958807</v>
      </c>
      <c r="AD215" s="1">
        <v>0.38670250420958807</v>
      </c>
      <c r="AE215" s="1">
        <v>0.38670250420958807</v>
      </c>
      <c r="AF215" s="1">
        <v>0.38670250420958807</v>
      </c>
      <c r="AG215" s="1">
        <v>0.38670250420958807</v>
      </c>
      <c r="AH215" s="1">
        <v>0.38670250420958807</v>
      </c>
      <c r="AI215" s="1">
        <v>0.38670250420958807</v>
      </c>
      <c r="AJ215" s="1">
        <v>0.38670250420958807</v>
      </c>
      <c r="AK215" s="1">
        <v>0.3867025042095884</v>
      </c>
      <c r="AL215" s="1">
        <v>0.3867025042095884</v>
      </c>
      <c r="AM215" s="1">
        <v>0.3867025042095884</v>
      </c>
      <c r="AN215" s="1">
        <v>0.38670250420958807</v>
      </c>
      <c r="AO215" s="1">
        <v>0.3867025042095884</v>
      </c>
      <c r="AP215" s="1">
        <v>0.3867025042095884</v>
      </c>
      <c r="AQ215" s="1">
        <v>0.3867025042095884</v>
      </c>
      <c r="AR215" s="1">
        <v>0.3867025042095884</v>
      </c>
      <c r="AS215" s="1">
        <v>0.3867025042095884</v>
      </c>
      <c r="AT215" s="1">
        <v>0.3867025042095884</v>
      </c>
      <c r="AU215" s="1">
        <v>0.45504875333107725</v>
      </c>
      <c r="AV215" s="1">
        <v>0.53547459779556661</v>
      </c>
      <c r="AW215" s="1">
        <v>0.6301149992948275</v>
      </c>
      <c r="AX215" s="1">
        <v>0.74148225512632837</v>
      </c>
      <c r="AY215" s="1">
        <v>0.87253268892584945</v>
      </c>
      <c r="AZ215" s="1">
        <v>0.87253268892584945</v>
      </c>
      <c r="BA215" s="1">
        <v>0.87253268892584945</v>
      </c>
      <c r="BB215" s="1">
        <v>0.87253268892584945</v>
      </c>
      <c r="BC215" s="1">
        <v>0.87253268892584868</v>
      </c>
      <c r="BD215" s="1">
        <v>0.87253268892584868</v>
      </c>
      <c r="BE215" s="1">
        <v>0.87253268892584945</v>
      </c>
      <c r="BF215" s="1">
        <v>0.87253268892584945</v>
      </c>
      <c r="BG215" s="1">
        <v>0.87253268892584868</v>
      </c>
      <c r="BH215" s="1">
        <v>0.87253268892584868</v>
      </c>
      <c r="BI215" s="1">
        <v>0.87253268892584868</v>
      </c>
      <c r="BJ215" s="1">
        <v>0.87253268892584868</v>
      </c>
      <c r="BK215" s="1">
        <v>0.87253268892584868</v>
      </c>
      <c r="BL215" s="1">
        <v>0.87253268892584868</v>
      </c>
      <c r="BM215" s="1">
        <v>0.87253268892584868</v>
      </c>
      <c r="BN215" s="1">
        <v>0.87253268892584868</v>
      </c>
      <c r="BO215" s="1">
        <v>0.87253268892584868</v>
      </c>
      <c r="BP215" s="1">
        <v>0.87253268892584868</v>
      </c>
      <c r="BR215" s="36" t="s">
        <v>329</v>
      </c>
    </row>
    <row r="216" spans="2:70" x14ac:dyDescent="0.3">
      <c r="B216" s="31" t="s">
        <v>185</v>
      </c>
      <c r="C216" s="1">
        <v>0.3867025042095884</v>
      </c>
      <c r="D216" s="1">
        <v>0.3867025042095884</v>
      </c>
      <c r="E216" s="1">
        <v>0.3867025042095884</v>
      </c>
      <c r="F216" s="1">
        <v>0.3867025042095884</v>
      </c>
      <c r="G216" s="1">
        <v>0.3867025042095884</v>
      </c>
      <c r="H216" s="1">
        <v>0.3867025042095884</v>
      </c>
      <c r="I216" s="1">
        <v>0.3867025042095884</v>
      </c>
      <c r="J216" s="1">
        <v>0.3867025042095884</v>
      </c>
      <c r="K216" s="1">
        <v>0.3867025042095884</v>
      </c>
      <c r="L216" s="1">
        <v>0.3867025042095884</v>
      </c>
      <c r="M216" s="1">
        <v>0.3867025042095884</v>
      </c>
      <c r="N216" s="1">
        <v>0.3867025042095884</v>
      </c>
      <c r="O216" s="1">
        <v>0.3867025042095884</v>
      </c>
      <c r="P216" s="1">
        <v>0.3867025042095884</v>
      </c>
      <c r="Q216" s="1">
        <v>0.38670250420958807</v>
      </c>
      <c r="R216" s="1">
        <v>0.38670250420958807</v>
      </c>
      <c r="S216" s="1">
        <v>0.38670250420958807</v>
      </c>
      <c r="T216" s="1">
        <v>0.38670250420958807</v>
      </c>
      <c r="U216" s="1">
        <v>0.38670250420958807</v>
      </c>
      <c r="V216" s="1">
        <v>0.38670250420958807</v>
      </c>
      <c r="W216" s="1">
        <v>0.38670250420958807</v>
      </c>
      <c r="X216" s="1">
        <v>0.38670250420958807</v>
      </c>
      <c r="Y216" s="1">
        <v>0.38670250420958807</v>
      </c>
      <c r="Z216" s="1">
        <v>0.38670250420958807</v>
      </c>
      <c r="AA216" s="1">
        <v>0.3867025042095884</v>
      </c>
      <c r="AB216" s="1">
        <v>0.38670250420958807</v>
      </c>
      <c r="AC216" s="1">
        <v>0.38670250420958807</v>
      </c>
      <c r="AD216" s="1">
        <v>0.38670250420958807</v>
      </c>
      <c r="AE216" s="1">
        <v>0.38670250420958807</v>
      </c>
      <c r="AF216" s="1">
        <v>0.38670250420958807</v>
      </c>
      <c r="AG216" s="1">
        <v>0.38670250420958807</v>
      </c>
      <c r="AH216" s="1">
        <v>0.38670250420958807</v>
      </c>
      <c r="AI216" s="1">
        <v>0.38670250420958807</v>
      </c>
      <c r="AJ216" s="1">
        <v>0.38670250420958807</v>
      </c>
      <c r="AK216" s="1">
        <v>0.3867025042095884</v>
      </c>
      <c r="AL216" s="1">
        <v>0.3867025042095884</v>
      </c>
      <c r="AM216" s="1">
        <v>0.3867025042095884</v>
      </c>
      <c r="AN216" s="1">
        <v>0.38670250420958807</v>
      </c>
      <c r="AO216" s="1">
        <v>0.3867025042095884</v>
      </c>
      <c r="AP216" s="1">
        <v>0.3867025042095884</v>
      </c>
      <c r="AQ216" s="1">
        <v>0.3867025042095884</v>
      </c>
      <c r="AR216" s="1">
        <v>0.3867025042095884</v>
      </c>
      <c r="AS216" s="1">
        <v>0.3867025042095884</v>
      </c>
      <c r="AT216" s="1">
        <v>0.3867025042095884</v>
      </c>
      <c r="AU216" s="1">
        <v>0.45504875333107725</v>
      </c>
      <c r="AV216" s="1">
        <v>0.53547459779556661</v>
      </c>
      <c r="AW216" s="1">
        <v>0.6301149992948275</v>
      </c>
      <c r="AX216" s="1">
        <v>0.74148225512632837</v>
      </c>
      <c r="AY216" s="1">
        <v>0.87253268892584945</v>
      </c>
      <c r="AZ216" s="1">
        <v>0.87253268892584945</v>
      </c>
      <c r="BA216" s="1">
        <v>0.87253268892584945</v>
      </c>
      <c r="BB216" s="1">
        <v>0.87253268892584945</v>
      </c>
      <c r="BC216" s="1">
        <v>0.87253268892584868</v>
      </c>
      <c r="BD216" s="1">
        <v>0.87253268892584868</v>
      </c>
      <c r="BE216" s="1">
        <v>0.87253268892584945</v>
      </c>
      <c r="BF216" s="1">
        <v>0.87253268892584945</v>
      </c>
      <c r="BG216" s="1">
        <v>0.87253268892584868</v>
      </c>
      <c r="BH216" s="1">
        <v>0.87253268892584868</v>
      </c>
      <c r="BI216" s="1">
        <v>0.87253268892584868</v>
      </c>
      <c r="BJ216" s="1">
        <v>0.87253268892584868</v>
      </c>
      <c r="BK216" s="1">
        <v>0.87253268892584868</v>
      </c>
      <c r="BL216" s="1">
        <v>0.87253268892584868</v>
      </c>
      <c r="BM216" s="1">
        <v>0.87253268892584868</v>
      </c>
      <c r="BN216" s="1">
        <v>0.87253268892584868</v>
      </c>
      <c r="BO216" s="1">
        <v>0.87253268892584868</v>
      </c>
      <c r="BP216" s="1">
        <v>0.87253268892584868</v>
      </c>
      <c r="BR216" s="36" t="s">
        <v>330</v>
      </c>
    </row>
    <row r="217" spans="2:70" x14ac:dyDescent="0.3">
      <c r="B217" s="31" t="s">
        <v>186</v>
      </c>
      <c r="C217" s="1">
        <v>0.3867025042095884</v>
      </c>
      <c r="D217" s="1">
        <v>0.3867025042095884</v>
      </c>
      <c r="E217" s="1">
        <v>0.3867025042095884</v>
      </c>
      <c r="F217" s="1">
        <v>0.3867025042095884</v>
      </c>
      <c r="G217" s="1">
        <v>0.3867025042095884</v>
      </c>
      <c r="H217" s="1">
        <v>0.3867025042095884</v>
      </c>
      <c r="I217" s="1">
        <v>0.3867025042095884</v>
      </c>
      <c r="J217" s="1">
        <v>0.3867025042095884</v>
      </c>
      <c r="K217" s="1">
        <v>0.3867025042095884</v>
      </c>
      <c r="L217" s="1">
        <v>0.3867025042095884</v>
      </c>
      <c r="M217" s="1">
        <v>0.3867025042095884</v>
      </c>
      <c r="N217" s="1">
        <v>0.3867025042095884</v>
      </c>
      <c r="O217" s="1">
        <v>0.3867025042095884</v>
      </c>
      <c r="P217" s="1">
        <v>0.3867025042095884</v>
      </c>
      <c r="Q217" s="1">
        <v>0.38670250420958807</v>
      </c>
      <c r="R217" s="1">
        <v>0.38670250420958807</v>
      </c>
      <c r="S217" s="1">
        <v>0.38670250420958807</v>
      </c>
      <c r="T217" s="1">
        <v>0.38670250420958807</v>
      </c>
      <c r="U217" s="1">
        <v>0.38670250420958807</v>
      </c>
      <c r="V217" s="1">
        <v>0.38670250420958807</v>
      </c>
      <c r="W217" s="1">
        <v>0.38670250420958807</v>
      </c>
      <c r="X217" s="1">
        <v>0.38670250420958807</v>
      </c>
      <c r="Y217" s="1">
        <v>0.38670250420958807</v>
      </c>
      <c r="Z217" s="1">
        <v>0.38670250420958807</v>
      </c>
      <c r="AA217" s="1">
        <v>0.3867025042095884</v>
      </c>
      <c r="AB217" s="1">
        <v>0.38670250420958807</v>
      </c>
      <c r="AC217" s="1">
        <v>0.38670250420958807</v>
      </c>
      <c r="AD217" s="1">
        <v>0.38670250420958807</v>
      </c>
      <c r="AE217" s="1">
        <v>0.38670250420958807</v>
      </c>
      <c r="AF217" s="1">
        <v>0.38670250420958807</v>
      </c>
      <c r="AG217" s="1">
        <v>0.38670250420958807</v>
      </c>
      <c r="AH217" s="1">
        <v>0.38670250420958807</v>
      </c>
      <c r="AI217" s="1">
        <v>0.38670250420958807</v>
      </c>
      <c r="AJ217" s="1">
        <v>0.38670250420958807</v>
      </c>
      <c r="AK217" s="1">
        <v>0.3867025042095884</v>
      </c>
      <c r="AL217" s="1">
        <v>0.3867025042095884</v>
      </c>
      <c r="AM217" s="1">
        <v>0.3867025042095884</v>
      </c>
      <c r="AN217" s="1">
        <v>0.38670250420958807</v>
      </c>
      <c r="AO217" s="1">
        <v>0.3867025042095884</v>
      </c>
      <c r="AP217" s="1">
        <v>0.3867025042095884</v>
      </c>
      <c r="AQ217" s="1">
        <v>0.3867025042095884</v>
      </c>
      <c r="AR217" s="1">
        <v>0.3867025042095884</v>
      </c>
      <c r="AS217" s="1">
        <v>0.3867025042095884</v>
      </c>
      <c r="AT217" s="1">
        <v>0.3867025042095884</v>
      </c>
      <c r="AU217" s="1">
        <v>0.45504875333107725</v>
      </c>
      <c r="AV217" s="1">
        <v>0.53547459779556661</v>
      </c>
      <c r="AW217" s="1">
        <v>0.6301149992948275</v>
      </c>
      <c r="AX217" s="1">
        <v>0.74148225512632837</v>
      </c>
      <c r="AY217" s="1">
        <v>0.87253268892584945</v>
      </c>
      <c r="AZ217" s="1">
        <v>0.87253268892584945</v>
      </c>
      <c r="BA217" s="1">
        <v>0.87253268892584945</v>
      </c>
      <c r="BB217" s="1">
        <v>0.87253268892584945</v>
      </c>
      <c r="BC217" s="1">
        <v>0.87253268892584868</v>
      </c>
      <c r="BD217" s="1">
        <v>0.87253268892584868</v>
      </c>
      <c r="BE217" s="1">
        <v>0.87253268892584945</v>
      </c>
      <c r="BF217" s="1">
        <v>0.87253268892584945</v>
      </c>
      <c r="BG217" s="1">
        <v>0.87253268892584868</v>
      </c>
      <c r="BH217" s="1">
        <v>0.87253268892584868</v>
      </c>
      <c r="BI217" s="1">
        <v>0.87253268892584868</v>
      </c>
      <c r="BJ217" s="1">
        <v>0.87253268892584868</v>
      </c>
      <c r="BK217" s="1">
        <v>0.87253268892584868</v>
      </c>
      <c r="BL217" s="1">
        <v>0.87253268892584868</v>
      </c>
      <c r="BM217" s="1">
        <v>0.87253268892584868</v>
      </c>
      <c r="BN217" s="1">
        <v>0.87253268892584868</v>
      </c>
      <c r="BO217" s="1">
        <v>0.87253268892584868</v>
      </c>
      <c r="BP217" s="1">
        <v>0.87253268892584868</v>
      </c>
      <c r="BR217" s="36" t="s">
        <v>331</v>
      </c>
    </row>
    <row r="218" spans="2:70" x14ac:dyDescent="0.3">
      <c r="B218" s="31" t="s">
        <v>187</v>
      </c>
      <c r="C218" s="1">
        <v>0.3867025042095884</v>
      </c>
      <c r="D218" s="1">
        <v>0.3867025042095884</v>
      </c>
      <c r="E218" s="1">
        <v>0.3867025042095884</v>
      </c>
      <c r="F218" s="1">
        <v>0.3867025042095884</v>
      </c>
      <c r="G218" s="1">
        <v>0.3867025042095884</v>
      </c>
      <c r="H218" s="1">
        <v>0.3867025042095884</v>
      </c>
      <c r="I218" s="1">
        <v>0.3867025042095884</v>
      </c>
      <c r="J218" s="1">
        <v>0.3867025042095884</v>
      </c>
      <c r="K218" s="1">
        <v>0.3867025042095884</v>
      </c>
      <c r="L218" s="1">
        <v>0.3867025042095884</v>
      </c>
      <c r="M218" s="1">
        <v>0.3867025042095884</v>
      </c>
      <c r="N218" s="1">
        <v>0.3867025042095884</v>
      </c>
      <c r="O218" s="1">
        <v>0.3867025042095884</v>
      </c>
      <c r="P218" s="1">
        <v>0.3867025042095884</v>
      </c>
      <c r="Q218" s="1">
        <v>0.38670250420958807</v>
      </c>
      <c r="R218" s="1">
        <v>0.38670250420958807</v>
      </c>
      <c r="S218" s="1">
        <v>0.38670250420958807</v>
      </c>
      <c r="T218" s="1">
        <v>0.38670250420958807</v>
      </c>
      <c r="U218" s="1">
        <v>0.38670250420958807</v>
      </c>
      <c r="V218" s="1">
        <v>0.38670250420958807</v>
      </c>
      <c r="W218" s="1">
        <v>0.38670250420958807</v>
      </c>
      <c r="X218" s="1">
        <v>0.38670250420958807</v>
      </c>
      <c r="Y218" s="1">
        <v>0.38670250420958807</v>
      </c>
      <c r="Z218" s="1">
        <v>0.38670250420958807</v>
      </c>
      <c r="AA218" s="1">
        <v>0.3867025042095884</v>
      </c>
      <c r="AB218" s="1">
        <v>0.38670250420958807</v>
      </c>
      <c r="AC218" s="1">
        <v>0.38670250420958807</v>
      </c>
      <c r="AD218" s="1">
        <v>0.38670250420958807</v>
      </c>
      <c r="AE218" s="1">
        <v>0.38670250420958807</v>
      </c>
      <c r="AF218" s="1">
        <v>0.38670250420958807</v>
      </c>
      <c r="AG218" s="1">
        <v>0.38670250420958807</v>
      </c>
      <c r="AH218" s="1">
        <v>0.38670250420958807</v>
      </c>
      <c r="AI218" s="1">
        <v>0.38670250420958807</v>
      </c>
      <c r="AJ218" s="1">
        <v>0.38670250420958807</v>
      </c>
      <c r="AK218" s="1">
        <v>0.3867025042095884</v>
      </c>
      <c r="AL218" s="1">
        <v>0.3867025042095884</v>
      </c>
      <c r="AM218" s="1">
        <v>0.3867025042095884</v>
      </c>
      <c r="AN218" s="1">
        <v>0.38670250420958807</v>
      </c>
      <c r="AO218" s="1">
        <v>0.3867025042095884</v>
      </c>
      <c r="AP218" s="1">
        <v>0.3867025042095884</v>
      </c>
      <c r="AQ218" s="1">
        <v>0.3867025042095884</v>
      </c>
      <c r="AR218" s="1">
        <v>0.3867025042095884</v>
      </c>
      <c r="AS218" s="1">
        <v>0.3867025042095884</v>
      </c>
      <c r="AT218" s="1">
        <v>0.3867025042095884</v>
      </c>
      <c r="AU218" s="1">
        <v>0.45504875333107725</v>
      </c>
      <c r="AV218" s="1">
        <v>0.53547459779556661</v>
      </c>
      <c r="AW218" s="1">
        <v>0.6301149992948275</v>
      </c>
      <c r="AX218" s="1">
        <v>0.74148225512632837</v>
      </c>
      <c r="AY218" s="1">
        <v>0.87253268892584945</v>
      </c>
      <c r="AZ218" s="1">
        <v>0.87253268892584945</v>
      </c>
      <c r="BA218" s="1">
        <v>0.87253268892584945</v>
      </c>
      <c r="BB218" s="1">
        <v>0.87253268892584945</v>
      </c>
      <c r="BC218" s="1">
        <v>0.87253268892584868</v>
      </c>
      <c r="BD218" s="1">
        <v>0.87253268892584868</v>
      </c>
      <c r="BE218" s="1">
        <v>0.87253268892584945</v>
      </c>
      <c r="BF218" s="1">
        <v>0.87253268892584945</v>
      </c>
      <c r="BG218" s="1">
        <v>0.87253268892584868</v>
      </c>
      <c r="BH218" s="1">
        <v>0.87253268892584868</v>
      </c>
      <c r="BI218" s="1">
        <v>0.87253268892584868</v>
      </c>
      <c r="BJ218" s="1">
        <v>0.87253268892584868</v>
      </c>
      <c r="BK218" s="1">
        <v>0.87253268892584868</v>
      </c>
      <c r="BL218" s="1">
        <v>0.87253268892584868</v>
      </c>
      <c r="BM218" s="1">
        <v>0.87253268892584868</v>
      </c>
      <c r="BN218" s="1">
        <v>0.87253268892584868</v>
      </c>
      <c r="BO218" s="1">
        <v>0.87253268892584868</v>
      </c>
      <c r="BP218" s="1">
        <v>0.87253268892584868</v>
      </c>
      <c r="BR218" s="36" t="s">
        <v>332</v>
      </c>
    </row>
    <row r="219" spans="2:70" x14ac:dyDescent="0.3">
      <c r="B219" s="31" t="s">
        <v>188</v>
      </c>
      <c r="C219" s="1">
        <v>0.3867025042095884</v>
      </c>
      <c r="D219" s="1">
        <v>0.3867025042095884</v>
      </c>
      <c r="E219" s="1">
        <v>0.3867025042095884</v>
      </c>
      <c r="F219" s="1">
        <v>0.3867025042095884</v>
      </c>
      <c r="G219" s="1">
        <v>0.3867025042095884</v>
      </c>
      <c r="H219" s="1">
        <v>0.3867025042095884</v>
      </c>
      <c r="I219" s="1">
        <v>0.3867025042095884</v>
      </c>
      <c r="J219" s="1">
        <v>0.3867025042095884</v>
      </c>
      <c r="K219" s="1">
        <v>0.3867025042095884</v>
      </c>
      <c r="L219" s="1">
        <v>0.3867025042095884</v>
      </c>
      <c r="M219" s="1">
        <v>0.3867025042095884</v>
      </c>
      <c r="N219" s="1">
        <v>0.3867025042095884</v>
      </c>
      <c r="O219" s="1">
        <v>0.3867025042095884</v>
      </c>
      <c r="P219" s="1">
        <v>0.3867025042095884</v>
      </c>
      <c r="Q219" s="1">
        <v>0.38670250420958807</v>
      </c>
      <c r="R219" s="1">
        <v>0.38670250420958807</v>
      </c>
      <c r="S219" s="1">
        <v>0.38670250420958807</v>
      </c>
      <c r="T219" s="1">
        <v>0.38670250420958807</v>
      </c>
      <c r="U219" s="1">
        <v>0.38670250420958807</v>
      </c>
      <c r="V219" s="1">
        <v>0.38670250420958807</v>
      </c>
      <c r="W219" s="1">
        <v>0.38670250420958807</v>
      </c>
      <c r="X219" s="1">
        <v>0.38670250420958807</v>
      </c>
      <c r="Y219" s="1">
        <v>0.38670250420958807</v>
      </c>
      <c r="Z219" s="1">
        <v>0.38670250420958807</v>
      </c>
      <c r="AA219" s="1">
        <v>0.3867025042095884</v>
      </c>
      <c r="AB219" s="1">
        <v>0.38670250420958807</v>
      </c>
      <c r="AC219" s="1">
        <v>0.38670250420958807</v>
      </c>
      <c r="AD219" s="1">
        <v>0.38670250420958807</v>
      </c>
      <c r="AE219" s="1">
        <v>0.38670250420958807</v>
      </c>
      <c r="AF219" s="1">
        <v>0.38670250420958807</v>
      </c>
      <c r="AG219" s="1">
        <v>0.38670250420958807</v>
      </c>
      <c r="AH219" s="1">
        <v>0.38670250420958807</v>
      </c>
      <c r="AI219" s="1">
        <v>0.38670250420958807</v>
      </c>
      <c r="AJ219" s="1">
        <v>0.38670250420958807</v>
      </c>
      <c r="AK219" s="1">
        <v>0.3867025042095884</v>
      </c>
      <c r="AL219" s="1">
        <v>0.3867025042095884</v>
      </c>
      <c r="AM219" s="1">
        <v>0.3867025042095884</v>
      </c>
      <c r="AN219" s="1">
        <v>0.38670250420958807</v>
      </c>
      <c r="AO219" s="1">
        <v>0.3867025042095884</v>
      </c>
      <c r="AP219" s="1">
        <v>0.3867025042095884</v>
      </c>
      <c r="AQ219" s="1">
        <v>0.3867025042095884</v>
      </c>
      <c r="AR219" s="1">
        <v>0.3867025042095884</v>
      </c>
      <c r="AS219" s="1">
        <v>0.3867025042095884</v>
      </c>
      <c r="AT219" s="1">
        <v>0.3867025042095884</v>
      </c>
      <c r="AU219" s="1">
        <v>0.45504875333107725</v>
      </c>
      <c r="AV219" s="1">
        <v>0.53547459779556661</v>
      </c>
      <c r="AW219" s="1">
        <v>0.6301149992948275</v>
      </c>
      <c r="AX219" s="1">
        <v>0.74148225512632837</v>
      </c>
      <c r="AY219" s="1">
        <v>0.87253268892584945</v>
      </c>
      <c r="AZ219" s="1">
        <v>0.87253268892584945</v>
      </c>
      <c r="BA219" s="1">
        <v>0.87253268892584945</v>
      </c>
      <c r="BB219" s="1">
        <v>0.87253268892584945</v>
      </c>
      <c r="BC219" s="1">
        <v>0.87253268892584868</v>
      </c>
      <c r="BD219" s="1">
        <v>0.87253268892584868</v>
      </c>
      <c r="BE219" s="1">
        <v>0.87253268892584945</v>
      </c>
      <c r="BF219" s="1">
        <v>0.87253268892584945</v>
      </c>
      <c r="BG219" s="1">
        <v>0.87253268892584868</v>
      </c>
      <c r="BH219" s="1">
        <v>0.87253268892584868</v>
      </c>
      <c r="BI219" s="1">
        <v>0.87253268892584868</v>
      </c>
      <c r="BJ219" s="1">
        <v>0.87253268892584868</v>
      </c>
      <c r="BK219" s="1">
        <v>0.87253268892584868</v>
      </c>
      <c r="BL219" s="1">
        <v>0.87253268892584868</v>
      </c>
      <c r="BM219" s="1">
        <v>0.87253268892584868</v>
      </c>
      <c r="BN219" s="1">
        <v>0.87253268892584868</v>
      </c>
      <c r="BO219" s="1">
        <v>0.87253268892584868</v>
      </c>
      <c r="BP219" s="1">
        <v>0.87253268892584868</v>
      </c>
      <c r="BR219" s="36" t="s">
        <v>333</v>
      </c>
    </row>
    <row r="220" spans="2:70" x14ac:dyDescent="0.3">
      <c r="B220" s="31" t="s">
        <v>189</v>
      </c>
      <c r="C220" s="1">
        <v>0.3867025042095884</v>
      </c>
      <c r="D220" s="1">
        <v>0.3867025042095884</v>
      </c>
      <c r="E220" s="1">
        <v>0.3867025042095884</v>
      </c>
      <c r="F220" s="1">
        <v>0.3867025042095884</v>
      </c>
      <c r="G220" s="1">
        <v>0.3867025042095884</v>
      </c>
      <c r="H220" s="1">
        <v>0.3867025042095884</v>
      </c>
      <c r="I220" s="1">
        <v>0.3867025042095884</v>
      </c>
      <c r="J220" s="1">
        <v>0.3867025042095884</v>
      </c>
      <c r="K220" s="1">
        <v>0.3867025042095884</v>
      </c>
      <c r="L220" s="1">
        <v>0.3867025042095884</v>
      </c>
      <c r="M220" s="1">
        <v>0.3867025042095884</v>
      </c>
      <c r="N220" s="1">
        <v>0.3867025042095884</v>
      </c>
      <c r="O220" s="1">
        <v>0.3867025042095884</v>
      </c>
      <c r="P220" s="1">
        <v>0.3867025042095884</v>
      </c>
      <c r="Q220" s="1">
        <v>0.38670250420958807</v>
      </c>
      <c r="R220" s="1">
        <v>0.38670250420958807</v>
      </c>
      <c r="S220" s="1">
        <v>0.38670250420958807</v>
      </c>
      <c r="T220" s="1">
        <v>0.38670250420958807</v>
      </c>
      <c r="U220" s="1">
        <v>0.38670250420958807</v>
      </c>
      <c r="V220" s="1">
        <v>0.38670250420958807</v>
      </c>
      <c r="W220" s="1">
        <v>0.38670250420958807</v>
      </c>
      <c r="X220" s="1">
        <v>0.38670250420958807</v>
      </c>
      <c r="Y220" s="1">
        <v>0.38670250420958807</v>
      </c>
      <c r="Z220" s="1">
        <v>0.38670250420958807</v>
      </c>
      <c r="AA220" s="1">
        <v>0.3867025042095884</v>
      </c>
      <c r="AB220" s="1">
        <v>0.38670250420958807</v>
      </c>
      <c r="AC220" s="1">
        <v>0.38670250420958807</v>
      </c>
      <c r="AD220" s="1">
        <v>0.38670250420958807</v>
      </c>
      <c r="AE220" s="1">
        <v>0.38670250420958807</v>
      </c>
      <c r="AF220" s="1">
        <v>0.38670250420958807</v>
      </c>
      <c r="AG220" s="1">
        <v>0.38670250420958807</v>
      </c>
      <c r="AH220" s="1">
        <v>0.38670250420958807</v>
      </c>
      <c r="AI220" s="1">
        <v>0.38670250420958807</v>
      </c>
      <c r="AJ220" s="1">
        <v>0.38670250420958807</v>
      </c>
      <c r="AK220" s="1">
        <v>0.3867025042095884</v>
      </c>
      <c r="AL220" s="1">
        <v>0.3867025042095884</v>
      </c>
      <c r="AM220" s="1">
        <v>0.3867025042095884</v>
      </c>
      <c r="AN220" s="1">
        <v>0.38670250420958807</v>
      </c>
      <c r="AO220" s="1">
        <v>0.3867025042095884</v>
      </c>
      <c r="AP220" s="1">
        <v>0.3867025042095884</v>
      </c>
      <c r="AQ220" s="1">
        <v>0.3867025042095884</v>
      </c>
      <c r="AR220" s="1">
        <v>0.3867025042095884</v>
      </c>
      <c r="AS220" s="1">
        <v>0.3867025042095884</v>
      </c>
      <c r="AT220" s="1">
        <v>0.3867025042095884</v>
      </c>
      <c r="AU220" s="1">
        <v>0.45504875333107725</v>
      </c>
      <c r="AV220" s="1">
        <v>0.53547459779556661</v>
      </c>
      <c r="AW220" s="1">
        <v>0.6301149992948275</v>
      </c>
      <c r="AX220" s="1">
        <v>0.74148225512632837</v>
      </c>
      <c r="AY220" s="1">
        <v>0.87253268892584945</v>
      </c>
      <c r="AZ220" s="1">
        <v>0.87253268892584945</v>
      </c>
      <c r="BA220" s="1">
        <v>0.87253268892584945</v>
      </c>
      <c r="BB220" s="1">
        <v>0.87253268892584945</v>
      </c>
      <c r="BC220" s="1">
        <v>0.87253268892584868</v>
      </c>
      <c r="BD220" s="1">
        <v>0.87253268892584868</v>
      </c>
      <c r="BE220" s="1">
        <v>0.87253268892584945</v>
      </c>
      <c r="BF220" s="1">
        <v>0.87253268892584945</v>
      </c>
      <c r="BG220" s="1">
        <v>0.87253268892584868</v>
      </c>
      <c r="BH220" s="1">
        <v>0.87253268892584868</v>
      </c>
      <c r="BI220" s="1">
        <v>0.87253268892584868</v>
      </c>
      <c r="BJ220" s="1">
        <v>0.87253268892584868</v>
      </c>
      <c r="BK220" s="1">
        <v>0.87253268892584868</v>
      </c>
      <c r="BL220" s="1">
        <v>0.87253268892584868</v>
      </c>
      <c r="BM220" s="1">
        <v>0.87253268892584868</v>
      </c>
      <c r="BN220" s="1">
        <v>0.87253268892584868</v>
      </c>
      <c r="BO220" s="1">
        <v>0.87253268892584868</v>
      </c>
      <c r="BP220" s="1">
        <v>0.87253268892584868</v>
      </c>
      <c r="BR220" s="36" t="s">
        <v>334</v>
      </c>
    </row>
    <row r="221" spans="2:70" x14ac:dyDescent="0.3">
      <c r="B221" s="31" t="s">
        <v>190</v>
      </c>
      <c r="C221" s="1">
        <v>0.3867025042095884</v>
      </c>
      <c r="D221" s="1">
        <v>0.3867025042095884</v>
      </c>
      <c r="E221" s="1">
        <v>0.3867025042095884</v>
      </c>
      <c r="F221" s="1">
        <v>0.3867025042095884</v>
      </c>
      <c r="G221" s="1">
        <v>0.3867025042095884</v>
      </c>
      <c r="H221" s="1">
        <v>0.3867025042095884</v>
      </c>
      <c r="I221" s="1">
        <v>0.3867025042095884</v>
      </c>
      <c r="J221" s="1">
        <v>0.3867025042095884</v>
      </c>
      <c r="K221" s="1">
        <v>0.3867025042095884</v>
      </c>
      <c r="L221" s="1">
        <v>0.3867025042095884</v>
      </c>
      <c r="M221" s="1">
        <v>0.3867025042095884</v>
      </c>
      <c r="N221" s="1">
        <v>0.3867025042095884</v>
      </c>
      <c r="O221" s="1">
        <v>0.3867025042095884</v>
      </c>
      <c r="P221" s="1">
        <v>0.3867025042095884</v>
      </c>
      <c r="Q221" s="1">
        <v>0.38670250420958807</v>
      </c>
      <c r="R221" s="1">
        <v>0.38670250420958807</v>
      </c>
      <c r="S221" s="1">
        <v>0.38670250420958807</v>
      </c>
      <c r="T221" s="1">
        <v>0.38670250420958807</v>
      </c>
      <c r="U221" s="1">
        <v>0.38670250420958807</v>
      </c>
      <c r="V221" s="1">
        <v>0.38670250420958807</v>
      </c>
      <c r="W221" s="1">
        <v>0.38670250420958807</v>
      </c>
      <c r="X221" s="1">
        <v>0.38670250420958807</v>
      </c>
      <c r="Y221" s="1">
        <v>0.38670250420958807</v>
      </c>
      <c r="Z221" s="1">
        <v>0.38670250420958807</v>
      </c>
      <c r="AA221" s="1">
        <v>0.3867025042095884</v>
      </c>
      <c r="AB221" s="1">
        <v>0.38670250420958807</v>
      </c>
      <c r="AC221" s="1">
        <v>0.38670250420958807</v>
      </c>
      <c r="AD221" s="1">
        <v>0.38670250420958807</v>
      </c>
      <c r="AE221" s="1">
        <v>0.38670250420958807</v>
      </c>
      <c r="AF221" s="1">
        <v>0.38670250420958807</v>
      </c>
      <c r="AG221" s="1">
        <v>0.38670250420958807</v>
      </c>
      <c r="AH221" s="1">
        <v>0.38670250420958807</v>
      </c>
      <c r="AI221" s="1">
        <v>0.38670250420958807</v>
      </c>
      <c r="AJ221" s="1">
        <v>0.38670250420958807</v>
      </c>
      <c r="AK221" s="1">
        <v>0.3867025042095884</v>
      </c>
      <c r="AL221" s="1">
        <v>0.3867025042095884</v>
      </c>
      <c r="AM221" s="1">
        <v>0.3867025042095884</v>
      </c>
      <c r="AN221" s="1">
        <v>0.38670250420958807</v>
      </c>
      <c r="AO221" s="1">
        <v>0.3867025042095884</v>
      </c>
      <c r="AP221" s="1">
        <v>0.3867025042095884</v>
      </c>
      <c r="AQ221" s="1">
        <v>0.3867025042095884</v>
      </c>
      <c r="AR221" s="1">
        <v>0.3867025042095884</v>
      </c>
      <c r="AS221" s="1">
        <v>0.3867025042095884</v>
      </c>
      <c r="AT221" s="1">
        <v>0.3867025042095884</v>
      </c>
      <c r="AU221" s="1">
        <v>0.45504875333107725</v>
      </c>
      <c r="AV221" s="1">
        <v>0.53547459779556661</v>
      </c>
      <c r="AW221" s="1">
        <v>0.6301149992948275</v>
      </c>
      <c r="AX221" s="1">
        <v>0.74148225512632837</v>
      </c>
      <c r="AY221" s="1">
        <v>0.87253268892584945</v>
      </c>
      <c r="AZ221" s="1">
        <v>0.87253268892584945</v>
      </c>
      <c r="BA221" s="1">
        <v>0.87253268892584945</v>
      </c>
      <c r="BB221" s="1">
        <v>0.87253268892584945</v>
      </c>
      <c r="BC221" s="1">
        <v>0.87253268892584868</v>
      </c>
      <c r="BD221" s="1">
        <v>0.87253268892584868</v>
      </c>
      <c r="BE221" s="1">
        <v>0.87253268892584945</v>
      </c>
      <c r="BF221" s="1">
        <v>0.87253268892584945</v>
      </c>
      <c r="BG221" s="1">
        <v>0.87253268892584868</v>
      </c>
      <c r="BH221" s="1">
        <v>0.87253268892584868</v>
      </c>
      <c r="BI221" s="1">
        <v>0.87253268892584868</v>
      </c>
      <c r="BJ221" s="1">
        <v>0.87253268892584868</v>
      </c>
      <c r="BK221" s="1">
        <v>0.87253268892584868</v>
      </c>
      <c r="BL221" s="1">
        <v>0.87253268892584868</v>
      </c>
      <c r="BM221" s="1">
        <v>0.87253268892584868</v>
      </c>
      <c r="BN221" s="1">
        <v>0.87253268892584868</v>
      </c>
      <c r="BO221" s="1">
        <v>0.87253268892584868</v>
      </c>
      <c r="BP221" s="1">
        <v>0.87253268892584868</v>
      </c>
      <c r="BR221" s="36" t="s">
        <v>335</v>
      </c>
    </row>
    <row r="222" spans="2:70" x14ac:dyDescent="0.3">
      <c r="B222" s="31" t="s">
        <v>191</v>
      </c>
      <c r="C222" s="1">
        <v>0.3867025042095884</v>
      </c>
      <c r="D222" s="1">
        <v>0.3867025042095884</v>
      </c>
      <c r="E222" s="1">
        <v>0.3867025042095884</v>
      </c>
      <c r="F222" s="1">
        <v>0.3867025042095884</v>
      </c>
      <c r="G222" s="1">
        <v>0.3867025042095884</v>
      </c>
      <c r="H222" s="1">
        <v>0.3867025042095884</v>
      </c>
      <c r="I222" s="1">
        <v>0.3867025042095884</v>
      </c>
      <c r="J222" s="1">
        <v>0.3867025042095884</v>
      </c>
      <c r="K222" s="1">
        <v>0.3867025042095884</v>
      </c>
      <c r="L222" s="1">
        <v>0.3867025042095884</v>
      </c>
      <c r="M222" s="1">
        <v>0.3867025042095884</v>
      </c>
      <c r="N222" s="1">
        <v>0.3867025042095884</v>
      </c>
      <c r="O222" s="1">
        <v>0.3867025042095884</v>
      </c>
      <c r="P222" s="1">
        <v>0.3867025042095884</v>
      </c>
      <c r="Q222" s="1">
        <v>0.38670250420958807</v>
      </c>
      <c r="R222" s="1">
        <v>0.38670250420958807</v>
      </c>
      <c r="S222" s="1">
        <v>0.38670250420958807</v>
      </c>
      <c r="T222" s="1">
        <v>0.38670250420958807</v>
      </c>
      <c r="U222" s="1">
        <v>0.38670250420958807</v>
      </c>
      <c r="V222" s="1">
        <v>0.38670250420958807</v>
      </c>
      <c r="W222" s="1">
        <v>0.38670250420958807</v>
      </c>
      <c r="X222" s="1">
        <v>0.38670250420958807</v>
      </c>
      <c r="Y222" s="1">
        <v>0.38670250420958807</v>
      </c>
      <c r="Z222" s="1">
        <v>0.38670250420958807</v>
      </c>
      <c r="AA222" s="1">
        <v>0.3867025042095884</v>
      </c>
      <c r="AB222" s="1">
        <v>0.38670250420958807</v>
      </c>
      <c r="AC222" s="1">
        <v>0.38670250420958807</v>
      </c>
      <c r="AD222" s="1">
        <v>0.38670250420958807</v>
      </c>
      <c r="AE222" s="1">
        <v>0.38670250420958807</v>
      </c>
      <c r="AF222" s="1">
        <v>0.38670250420958807</v>
      </c>
      <c r="AG222" s="1">
        <v>0.38670250420958807</v>
      </c>
      <c r="AH222" s="1">
        <v>0.38670250420958807</v>
      </c>
      <c r="AI222" s="1">
        <v>0.38670250420958807</v>
      </c>
      <c r="AJ222" s="1">
        <v>0.38670250420958807</v>
      </c>
      <c r="AK222" s="1">
        <v>0.3867025042095884</v>
      </c>
      <c r="AL222" s="1">
        <v>0.3867025042095884</v>
      </c>
      <c r="AM222" s="1">
        <v>0.3867025042095884</v>
      </c>
      <c r="AN222" s="1">
        <v>0.38670250420958807</v>
      </c>
      <c r="AO222" s="1">
        <v>0.3867025042095884</v>
      </c>
      <c r="AP222" s="1">
        <v>0.3867025042095884</v>
      </c>
      <c r="AQ222" s="1">
        <v>0.3867025042095884</v>
      </c>
      <c r="AR222" s="1">
        <v>0.3867025042095884</v>
      </c>
      <c r="AS222" s="1">
        <v>0.3867025042095884</v>
      </c>
      <c r="AT222" s="1">
        <v>0.3867025042095884</v>
      </c>
      <c r="AU222" s="1">
        <v>0.45504875333107725</v>
      </c>
      <c r="AV222" s="1">
        <v>0.53547459779556661</v>
      </c>
      <c r="AW222" s="1">
        <v>0.6301149992948275</v>
      </c>
      <c r="AX222" s="1">
        <v>0.74148225512632837</v>
      </c>
      <c r="AY222" s="1">
        <v>0.87253268892584945</v>
      </c>
      <c r="AZ222" s="1">
        <v>0.87253268892584945</v>
      </c>
      <c r="BA222" s="1">
        <v>0.87253268892584945</v>
      </c>
      <c r="BB222" s="1">
        <v>0.87253268892584945</v>
      </c>
      <c r="BC222" s="1">
        <v>0.87253268892584868</v>
      </c>
      <c r="BD222" s="1">
        <v>0.87253268892584868</v>
      </c>
      <c r="BE222" s="1">
        <v>0.87253268892584945</v>
      </c>
      <c r="BF222" s="1">
        <v>0.87253268892584945</v>
      </c>
      <c r="BG222" s="1">
        <v>0.87253268892584868</v>
      </c>
      <c r="BH222" s="1">
        <v>0.87253268892584868</v>
      </c>
      <c r="BI222" s="1">
        <v>0.87253268892584868</v>
      </c>
      <c r="BJ222" s="1">
        <v>0.87253268892584868</v>
      </c>
      <c r="BK222" s="1">
        <v>0.87253268892584868</v>
      </c>
      <c r="BL222" s="1">
        <v>0.87253268892584868</v>
      </c>
      <c r="BM222" s="1">
        <v>0.87253268892584868</v>
      </c>
      <c r="BN222" s="1">
        <v>0.87253268892584868</v>
      </c>
      <c r="BO222" s="1">
        <v>0.87253268892584868</v>
      </c>
      <c r="BP222" s="1">
        <v>0.87253268892584868</v>
      </c>
      <c r="BR222" s="36" t="s">
        <v>336</v>
      </c>
    </row>
    <row r="223" spans="2:70" x14ac:dyDescent="0.3">
      <c r="B223" s="31" t="s">
        <v>192</v>
      </c>
      <c r="C223" s="1">
        <v>0.3867025042095884</v>
      </c>
      <c r="D223" s="1">
        <v>0.3867025042095884</v>
      </c>
      <c r="E223" s="1">
        <v>0.3867025042095884</v>
      </c>
      <c r="F223" s="1">
        <v>0.3867025042095884</v>
      </c>
      <c r="G223" s="1">
        <v>0.3867025042095884</v>
      </c>
      <c r="H223" s="1">
        <v>0.3867025042095884</v>
      </c>
      <c r="I223" s="1">
        <v>0.3867025042095884</v>
      </c>
      <c r="J223" s="1">
        <v>0.3867025042095884</v>
      </c>
      <c r="K223" s="1">
        <v>0.3867025042095884</v>
      </c>
      <c r="L223" s="1">
        <v>0.3867025042095884</v>
      </c>
      <c r="M223" s="1">
        <v>0.3867025042095884</v>
      </c>
      <c r="N223" s="1">
        <v>0.3867025042095884</v>
      </c>
      <c r="O223" s="1">
        <v>0.3867025042095884</v>
      </c>
      <c r="P223" s="1">
        <v>0.3867025042095884</v>
      </c>
      <c r="Q223" s="1">
        <v>0.38670250420958807</v>
      </c>
      <c r="R223" s="1">
        <v>0.38670250420958807</v>
      </c>
      <c r="S223" s="1">
        <v>0.38670250420958807</v>
      </c>
      <c r="T223" s="1">
        <v>0.38670250420958807</v>
      </c>
      <c r="U223" s="1">
        <v>0.38670250420958807</v>
      </c>
      <c r="V223" s="1">
        <v>0.38670250420958807</v>
      </c>
      <c r="W223" s="1">
        <v>0.38670250420958807</v>
      </c>
      <c r="X223" s="1">
        <v>0.38670250420958807</v>
      </c>
      <c r="Y223" s="1">
        <v>0.38670250420958807</v>
      </c>
      <c r="Z223" s="1">
        <v>0.38670250420958807</v>
      </c>
      <c r="AA223" s="1">
        <v>0.3867025042095884</v>
      </c>
      <c r="AB223" s="1">
        <v>0.38670250420958807</v>
      </c>
      <c r="AC223" s="1">
        <v>0.38670250420958807</v>
      </c>
      <c r="AD223" s="1">
        <v>0.38670250420958807</v>
      </c>
      <c r="AE223" s="1">
        <v>0.38670250420958807</v>
      </c>
      <c r="AF223" s="1">
        <v>0.38670250420958807</v>
      </c>
      <c r="AG223" s="1">
        <v>0.38670250420958807</v>
      </c>
      <c r="AH223" s="1">
        <v>0.38670250420958807</v>
      </c>
      <c r="AI223" s="1">
        <v>0.38670250420958807</v>
      </c>
      <c r="AJ223" s="1">
        <v>0.38670250420958807</v>
      </c>
      <c r="AK223" s="1">
        <v>0.3867025042095884</v>
      </c>
      <c r="AL223" s="1">
        <v>0.3867025042095884</v>
      </c>
      <c r="AM223" s="1">
        <v>0.3867025042095884</v>
      </c>
      <c r="AN223" s="1">
        <v>0.38670250420958807</v>
      </c>
      <c r="AO223" s="1">
        <v>0.3867025042095884</v>
      </c>
      <c r="AP223" s="1">
        <v>0.3867025042095884</v>
      </c>
      <c r="AQ223" s="1">
        <v>0.3867025042095884</v>
      </c>
      <c r="AR223" s="1">
        <v>0.3867025042095884</v>
      </c>
      <c r="AS223" s="1">
        <v>0.3867025042095884</v>
      </c>
      <c r="AT223" s="1">
        <v>0.3867025042095884</v>
      </c>
      <c r="AU223" s="1">
        <v>0.45504875333107725</v>
      </c>
      <c r="AV223" s="1">
        <v>0.53547459779556661</v>
      </c>
      <c r="AW223" s="1">
        <v>0.6301149992948275</v>
      </c>
      <c r="AX223" s="1">
        <v>0.74148225512632837</v>
      </c>
      <c r="AY223" s="1">
        <v>0.87253268892584945</v>
      </c>
      <c r="AZ223" s="1">
        <v>0.87253268892584945</v>
      </c>
      <c r="BA223" s="1">
        <v>0.87253268892584945</v>
      </c>
      <c r="BB223" s="1">
        <v>0.87253268892584945</v>
      </c>
      <c r="BC223" s="1">
        <v>0.87253268892584868</v>
      </c>
      <c r="BD223" s="1">
        <v>0.87253268892584868</v>
      </c>
      <c r="BE223" s="1">
        <v>0.87253268892584945</v>
      </c>
      <c r="BF223" s="1">
        <v>0.87253268892584945</v>
      </c>
      <c r="BG223" s="1">
        <v>0.87253268892584868</v>
      </c>
      <c r="BH223" s="1">
        <v>0.87253268892584868</v>
      </c>
      <c r="BI223" s="1">
        <v>0.87253268892584868</v>
      </c>
      <c r="BJ223" s="1">
        <v>0.87253268892584868</v>
      </c>
      <c r="BK223" s="1">
        <v>0.87253268892584868</v>
      </c>
      <c r="BL223" s="1">
        <v>0.87253268892584868</v>
      </c>
      <c r="BM223" s="1">
        <v>0.87253268892584868</v>
      </c>
      <c r="BN223" s="1">
        <v>0.87253268892584868</v>
      </c>
      <c r="BO223" s="1">
        <v>0.87253268892584868</v>
      </c>
      <c r="BP223" s="1">
        <v>0.87253268892584868</v>
      </c>
      <c r="BR223" s="36" t="s">
        <v>337</v>
      </c>
    </row>
    <row r="224" spans="2:70" x14ac:dyDescent="0.3">
      <c r="B224" s="31" t="s">
        <v>193</v>
      </c>
      <c r="C224" s="1">
        <v>0.3867025042095884</v>
      </c>
      <c r="D224" s="1">
        <v>0.3867025042095884</v>
      </c>
      <c r="E224" s="1">
        <v>0.3867025042095884</v>
      </c>
      <c r="F224" s="1">
        <v>0.3867025042095884</v>
      </c>
      <c r="G224" s="1">
        <v>0.3867025042095884</v>
      </c>
      <c r="H224" s="1">
        <v>0.3867025042095884</v>
      </c>
      <c r="I224" s="1">
        <v>0.3867025042095884</v>
      </c>
      <c r="J224" s="1">
        <v>0.3867025042095884</v>
      </c>
      <c r="K224" s="1">
        <v>0.3867025042095884</v>
      </c>
      <c r="L224" s="1">
        <v>0.3867025042095884</v>
      </c>
      <c r="M224" s="1">
        <v>0.3867025042095884</v>
      </c>
      <c r="N224" s="1">
        <v>0.3867025042095884</v>
      </c>
      <c r="O224" s="1">
        <v>0.3867025042095884</v>
      </c>
      <c r="P224" s="1">
        <v>0.3867025042095884</v>
      </c>
      <c r="Q224" s="1">
        <v>0.38670250420958807</v>
      </c>
      <c r="R224" s="1">
        <v>0.38670250420958807</v>
      </c>
      <c r="S224" s="1">
        <v>0.38670250420958807</v>
      </c>
      <c r="T224" s="1">
        <v>0.38670250420958807</v>
      </c>
      <c r="U224" s="1">
        <v>0.38670250420958807</v>
      </c>
      <c r="V224" s="1">
        <v>0.38670250420958807</v>
      </c>
      <c r="W224" s="1">
        <v>0.38670250420958807</v>
      </c>
      <c r="X224" s="1">
        <v>0.38670250420958807</v>
      </c>
      <c r="Y224" s="1">
        <v>0.38670250420958807</v>
      </c>
      <c r="Z224" s="1">
        <v>0.38670250420958807</v>
      </c>
      <c r="AA224" s="1">
        <v>0.3867025042095884</v>
      </c>
      <c r="AB224" s="1">
        <v>0.38670250420958807</v>
      </c>
      <c r="AC224" s="1">
        <v>0.38670250420958807</v>
      </c>
      <c r="AD224" s="1">
        <v>0.38670250420958807</v>
      </c>
      <c r="AE224" s="1">
        <v>0.38670250420958807</v>
      </c>
      <c r="AF224" s="1">
        <v>0.38670250420958807</v>
      </c>
      <c r="AG224" s="1">
        <v>0.38670250420958807</v>
      </c>
      <c r="AH224" s="1">
        <v>0.38670250420958807</v>
      </c>
      <c r="AI224" s="1">
        <v>0.38670250420958807</v>
      </c>
      <c r="AJ224" s="1">
        <v>0.38670250420958807</v>
      </c>
      <c r="AK224" s="1">
        <v>0.3867025042095884</v>
      </c>
      <c r="AL224" s="1">
        <v>0.3867025042095884</v>
      </c>
      <c r="AM224" s="1">
        <v>0.3867025042095884</v>
      </c>
      <c r="AN224" s="1">
        <v>0.38670250420958807</v>
      </c>
      <c r="AO224" s="1">
        <v>0.3867025042095884</v>
      </c>
      <c r="AP224" s="1">
        <v>0.3867025042095884</v>
      </c>
      <c r="AQ224" s="1">
        <v>0.3867025042095884</v>
      </c>
      <c r="AR224" s="1">
        <v>0.3867025042095884</v>
      </c>
      <c r="AS224" s="1">
        <v>0.3867025042095884</v>
      </c>
      <c r="AT224" s="1">
        <v>0.3867025042095884</v>
      </c>
      <c r="AU224" s="1">
        <v>0.45504875333107725</v>
      </c>
      <c r="AV224" s="1">
        <v>0.53547459779556661</v>
      </c>
      <c r="AW224" s="1">
        <v>0.6301149992948275</v>
      </c>
      <c r="AX224" s="1">
        <v>0.74148225512632837</v>
      </c>
      <c r="AY224" s="1">
        <v>0.87253268892584945</v>
      </c>
      <c r="AZ224" s="1">
        <v>0.87253268892584945</v>
      </c>
      <c r="BA224" s="1">
        <v>0.87253268892584945</v>
      </c>
      <c r="BB224" s="1">
        <v>0.87253268892584945</v>
      </c>
      <c r="BC224" s="1">
        <v>0.87253268892584868</v>
      </c>
      <c r="BD224" s="1">
        <v>0.87253268892584868</v>
      </c>
      <c r="BE224" s="1">
        <v>0.87253268892584945</v>
      </c>
      <c r="BF224" s="1">
        <v>0.87253268892584945</v>
      </c>
      <c r="BG224" s="1">
        <v>0.87253268892584868</v>
      </c>
      <c r="BH224" s="1">
        <v>0.87253268892584868</v>
      </c>
      <c r="BI224" s="1">
        <v>0.87253268892584868</v>
      </c>
      <c r="BJ224" s="1">
        <v>0.87253268892584868</v>
      </c>
      <c r="BK224" s="1">
        <v>0.87253268892584868</v>
      </c>
      <c r="BL224" s="1">
        <v>0.87253268892584868</v>
      </c>
      <c r="BM224" s="1">
        <v>0.87253268892584868</v>
      </c>
      <c r="BN224" s="1">
        <v>0.87253268892584868</v>
      </c>
      <c r="BO224" s="1">
        <v>0.87253268892584868</v>
      </c>
      <c r="BP224" s="1">
        <v>0.87253268892584868</v>
      </c>
      <c r="BR224" s="36" t="s">
        <v>338</v>
      </c>
    </row>
    <row r="225" spans="2:70" x14ac:dyDescent="0.3">
      <c r="B225" s="31" t="s">
        <v>194</v>
      </c>
      <c r="C225" s="1">
        <v>0.3867025042095884</v>
      </c>
      <c r="D225" s="1">
        <v>0.3867025042095884</v>
      </c>
      <c r="E225" s="1">
        <v>0.3867025042095884</v>
      </c>
      <c r="F225" s="1">
        <v>0.3867025042095884</v>
      </c>
      <c r="G225" s="1">
        <v>0.3867025042095884</v>
      </c>
      <c r="H225" s="1">
        <v>0.3867025042095884</v>
      </c>
      <c r="I225" s="1">
        <v>0.3867025042095884</v>
      </c>
      <c r="J225" s="1">
        <v>0.3867025042095884</v>
      </c>
      <c r="K225" s="1">
        <v>0.3867025042095884</v>
      </c>
      <c r="L225" s="1">
        <v>0.3867025042095884</v>
      </c>
      <c r="M225" s="1">
        <v>0.3867025042095884</v>
      </c>
      <c r="N225" s="1">
        <v>0.3867025042095884</v>
      </c>
      <c r="O225" s="1">
        <v>0.3867025042095884</v>
      </c>
      <c r="P225" s="1">
        <v>0.3867025042095884</v>
      </c>
      <c r="Q225" s="1">
        <v>0.38670250420958807</v>
      </c>
      <c r="R225" s="1">
        <v>0.38670250420958807</v>
      </c>
      <c r="S225" s="1">
        <v>0.38670250420958807</v>
      </c>
      <c r="T225" s="1">
        <v>0.38670250420958807</v>
      </c>
      <c r="U225" s="1">
        <v>0.38670250420958807</v>
      </c>
      <c r="V225" s="1">
        <v>0.38670250420958807</v>
      </c>
      <c r="W225" s="1">
        <v>0.38670250420958807</v>
      </c>
      <c r="X225" s="1">
        <v>0.38670250420958807</v>
      </c>
      <c r="Y225" s="1">
        <v>0.38670250420958807</v>
      </c>
      <c r="Z225" s="1">
        <v>0.38670250420958807</v>
      </c>
      <c r="AA225" s="1">
        <v>0.3867025042095884</v>
      </c>
      <c r="AB225" s="1">
        <v>0.38670250420958807</v>
      </c>
      <c r="AC225" s="1">
        <v>0.38670250420958807</v>
      </c>
      <c r="AD225" s="1">
        <v>0.38670250420958807</v>
      </c>
      <c r="AE225" s="1">
        <v>0.38670250420958807</v>
      </c>
      <c r="AF225" s="1">
        <v>0.38670250420958807</v>
      </c>
      <c r="AG225" s="1">
        <v>0.38670250420958807</v>
      </c>
      <c r="AH225" s="1">
        <v>0.38670250420958807</v>
      </c>
      <c r="AI225" s="1">
        <v>0.38670250420958807</v>
      </c>
      <c r="AJ225" s="1">
        <v>0.38670250420958807</v>
      </c>
      <c r="AK225" s="1">
        <v>0.3867025042095884</v>
      </c>
      <c r="AL225" s="1">
        <v>0.3867025042095884</v>
      </c>
      <c r="AM225" s="1">
        <v>0.3867025042095884</v>
      </c>
      <c r="AN225" s="1">
        <v>0.38670250420958807</v>
      </c>
      <c r="AO225" s="1">
        <v>0.3867025042095884</v>
      </c>
      <c r="AP225" s="1">
        <v>0.3867025042095884</v>
      </c>
      <c r="AQ225" s="1">
        <v>0.3867025042095884</v>
      </c>
      <c r="AR225" s="1">
        <v>0.3867025042095884</v>
      </c>
      <c r="AS225" s="1">
        <v>0.3867025042095884</v>
      </c>
      <c r="AT225" s="1">
        <v>0.3867025042095884</v>
      </c>
      <c r="AU225" s="1">
        <v>0.45504875333107725</v>
      </c>
      <c r="AV225" s="1">
        <v>0.53547459779556661</v>
      </c>
      <c r="AW225" s="1">
        <v>0.6301149992948275</v>
      </c>
      <c r="AX225" s="1">
        <v>0.74148225512632837</v>
      </c>
      <c r="AY225" s="1">
        <v>0.87253268892584945</v>
      </c>
      <c r="AZ225" s="1">
        <v>0.87253268892584945</v>
      </c>
      <c r="BA225" s="1">
        <v>0.87253268892584945</v>
      </c>
      <c r="BB225" s="1">
        <v>0.87253268892584945</v>
      </c>
      <c r="BC225" s="1">
        <v>0.87253268892584868</v>
      </c>
      <c r="BD225" s="1">
        <v>0.87253268892584868</v>
      </c>
      <c r="BE225" s="1">
        <v>0.87253268892584945</v>
      </c>
      <c r="BF225" s="1">
        <v>0.87253268892584945</v>
      </c>
      <c r="BG225" s="1">
        <v>0.87253268892584868</v>
      </c>
      <c r="BH225" s="1">
        <v>0.87253268892584868</v>
      </c>
      <c r="BI225" s="1">
        <v>0.87253268892584868</v>
      </c>
      <c r="BJ225" s="1">
        <v>0.87253268892584868</v>
      </c>
      <c r="BK225" s="1">
        <v>0.87253268892584868</v>
      </c>
      <c r="BL225" s="1">
        <v>0.87253268892584868</v>
      </c>
      <c r="BM225" s="1">
        <v>0.87253268892584868</v>
      </c>
      <c r="BN225" s="1">
        <v>0.87253268892584868</v>
      </c>
      <c r="BO225" s="1">
        <v>0.87253268892584868</v>
      </c>
      <c r="BP225" s="1">
        <v>0.87253268892584868</v>
      </c>
      <c r="BR225" s="36" t="s">
        <v>339</v>
      </c>
    </row>
    <row r="226" spans="2:70" x14ac:dyDescent="0.3">
      <c r="B226" s="31" t="s">
        <v>195</v>
      </c>
      <c r="C226" s="1">
        <v>0.3867025042095884</v>
      </c>
      <c r="D226" s="1">
        <v>0.3867025042095884</v>
      </c>
      <c r="E226" s="1">
        <v>0.3867025042095884</v>
      </c>
      <c r="F226" s="1">
        <v>0.3867025042095884</v>
      </c>
      <c r="G226" s="1">
        <v>0.3867025042095884</v>
      </c>
      <c r="H226" s="1">
        <v>0.3867025042095884</v>
      </c>
      <c r="I226" s="1">
        <v>0.3867025042095884</v>
      </c>
      <c r="J226" s="1">
        <v>0.3867025042095884</v>
      </c>
      <c r="K226" s="1">
        <v>0.3867025042095884</v>
      </c>
      <c r="L226" s="1">
        <v>0.3867025042095884</v>
      </c>
      <c r="M226" s="1">
        <v>0.3867025042095884</v>
      </c>
      <c r="N226" s="1">
        <v>0.3867025042095884</v>
      </c>
      <c r="O226" s="1">
        <v>0.3867025042095884</v>
      </c>
      <c r="P226" s="1">
        <v>0.3867025042095884</v>
      </c>
      <c r="Q226" s="1">
        <v>0.38670250420958807</v>
      </c>
      <c r="R226" s="1">
        <v>0.38670250420958807</v>
      </c>
      <c r="S226" s="1">
        <v>0.38670250420958807</v>
      </c>
      <c r="T226" s="1">
        <v>0.38670250420958807</v>
      </c>
      <c r="U226" s="1">
        <v>0.38670250420958807</v>
      </c>
      <c r="V226" s="1">
        <v>0.38670250420958807</v>
      </c>
      <c r="W226" s="1">
        <v>0.38670250420958807</v>
      </c>
      <c r="X226" s="1">
        <v>0.38670250420958807</v>
      </c>
      <c r="Y226" s="1">
        <v>0.38670250420958807</v>
      </c>
      <c r="Z226" s="1">
        <v>0.38670250420958807</v>
      </c>
      <c r="AA226" s="1">
        <v>0.3867025042095884</v>
      </c>
      <c r="AB226" s="1">
        <v>0.38670250420958807</v>
      </c>
      <c r="AC226" s="1">
        <v>0.38670250420958807</v>
      </c>
      <c r="AD226" s="1">
        <v>0.38670250420958807</v>
      </c>
      <c r="AE226" s="1">
        <v>0.38670250420958807</v>
      </c>
      <c r="AF226" s="1">
        <v>0.38670250420958807</v>
      </c>
      <c r="AG226" s="1">
        <v>0.38670250420958807</v>
      </c>
      <c r="AH226" s="1">
        <v>0.38670250420958807</v>
      </c>
      <c r="AI226" s="1">
        <v>0.38670250420958807</v>
      </c>
      <c r="AJ226" s="1">
        <v>0.38670250420958807</v>
      </c>
      <c r="AK226" s="1">
        <v>0.3867025042095884</v>
      </c>
      <c r="AL226" s="1">
        <v>0.3867025042095884</v>
      </c>
      <c r="AM226" s="1">
        <v>0.3867025042095884</v>
      </c>
      <c r="AN226" s="1">
        <v>0.38670250420958807</v>
      </c>
      <c r="AO226" s="1">
        <v>0.3867025042095884</v>
      </c>
      <c r="AP226" s="1">
        <v>0.3867025042095884</v>
      </c>
      <c r="AQ226" s="1">
        <v>0.3867025042095884</v>
      </c>
      <c r="AR226" s="1">
        <v>0.3867025042095884</v>
      </c>
      <c r="AS226" s="1">
        <v>0.3867025042095884</v>
      </c>
      <c r="AT226" s="1">
        <v>0.3867025042095884</v>
      </c>
      <c r="AU226" s="1">
        <v>0.45504875333107725</v>
      </c>
      <c r="AV226" s="1">
        <v>0.53547459779556661</v>
      </c>
      <c r="AW226" s="1">
        <v>0.6301149992948275</v>
      </c>
      <c r="AX226" s="1">
        <v>0.74148225512632837</v>
      </c>
      <c r="AY226" s="1">
        <v>0.87253268892584945</v>
      </c>
      <c r="AZ226" s="1">
        <v>0.87253268892584945</v>
      </c>
      <c r="BA226" s="1">
        <v>0.87253268892584945</v>
      </c>
      <c r="BB226" s="1">
        <v>0.87253268892584945</v>
      </c>
      <c r="BC226" s="1">
        <v>0.87253268892584868</v>
      </c>
      <c r="BD226" s="1">
        <v>0.87253268892584868</v>
      </c>
      <c r="BE226" s="1">
        <v>0.87253268892584945</v>
      </c>
      <c r="BF226" s="1">
        <v>0.87253268892584945</v>
      </c>
      <c r="BG226" s="1">
        <v>0.87253268892584868</v>
      </c>
      <c r="BH226" s="1">
        <v>0.87253268892584868</v>
      </c>
      <c r="BI226" s="1">
        <v>0.87253268892584868</v>
      </c>
      <c r="BJ226" s="1">
        <v>0.87253268892584868</v>
      </c>
      <c r="BK226" s="1">
        <v>0.87253268892584868</v>
      </c>
      <c r="BL226" s="1">
        <v>0.87253268892584868</v>
      </c>
      <c r="BM226" s="1">
        <v>0.87253268892584868</v>
      </c>
      <c r="BN226" s="1">
        <v>0.87253268892584868</v>
      </c>
      <c r="BO226" s="1">
        <v>0.87253268892584868</v>
      </c>
      <c r="BP226" s="1">
        <v>0.87253268892584868</v>
      </c>
      <c r="BR226" s="36" t="s">
        <v>340</v>
      </c>
    </row>
    <row r="227" spans="2:70" x14ac:dyDescent="0.3">
      <c r="B227" s="31" t="s">
        <v>196</v>
      </c>
      <c r="C227" s="1">
        <v>0.3867025042095884</v>
      </c>
      <c r="D227" s="1">
        <v>0.3867025042095884</v>
      </c>
      <c r="E227" s="1">
        <v>0.3867025042095884</v>
      </c>
      <c r="F227" s="1">
        <v>0.3867025042095884</v>
      </c>
      <c r="G227" s="1">
        <v>0.3867025042095884</v>
      </c>
      <c r="H227" s="1">
        <v>0.3867025042095884</v>
      </c>
      <c r="I227" s="1">
        <v>0.3867025042095884</v>
      </c>
      <c r="J227" s="1">
        <v>0.3867025042095884</v>
      </c>
      <c r="K227" s="1">
        <v>0.3867025042095884</v>
      </c>
      <c r="L227" s="1">
        <v>0.3867025042095884</v>
      </c>
      <c r="M227" s="1">
        <v>0.3867025042095884</v>
      </c>
      <c r="N227" s="1">
        <v>0.3867025042095884</v>
      </c>
      <c r="O227" s="1">
        <v>0.3867025042095884</v>
      </c>
      <c r="P227" s="1">
        <v>0.3867025042095884</v>
      </c>
      <c r="Q227" s="1">
        <v>0.38670250420958807</v>
      </c>
      <c r="R227" s="1">
        <v>0.38670250420958807</v>
      </c>
      <c r="S227" s="1">
        <v>0.38670250420958807</v>
      </c>
      <c r="T227" s="1">
        <v>0.38670250420958807</v>
      </c>
      <c r="U227" s="1">
        <v>0.38670250420958807</v>
      </c>
      <c r="V227" s="1">
        <v>0.38670250420958807</v>
      </c>
      <c r="W227" s="1">
        <v>0.38670250420958807</v>
      </c>
      <c r="X227" s="1">
        <v>0.38670250420958807</v>
      </c>
      <c r="Y227" s="1">
        <v>0.38670250420958807</v>
      </c>
      <c r="Z227" s="1">
        <v>0.38670250420958807</v>
      </c>
      <c r="AA227" s="1">
        <v>0.3867025042095884</v>
      </c>
      <c r="AB227" s="1">
        <v>0.38670250420958807</v>
      </c>
      <c r="AC227" s="1">
        <v>0.38670250420958807</v>
      </c>
      <c r="AD227" s="1">
        <v>0.38670250420958807</v>
      </c>
      <c r="AE227" s="1">
        <v>0.38670250420958807</v>
      </c>
      <c r="AF227" s="1">
        <v>0.38670250420958807</v>
      </c>
      <c r="AG227" s="1">
        <v>0.38670250420958807</v>
      </c>
      <c r="AH227" s="1">
        <v>0.38670250420958807</v>
      </c>
      <c r="AI227" s="1">
        <v>0.38670250420958807</v>
      </c>
      <c r="AJ227" s="1">
        <v>0.38670250420958807</v>
      </c>
      <c r="AK227" s="1">
        <v>0.3867025042095884</v>
      </c>
      <c r="AL227" s="1">
        <v>0.3867025042095884</v>
      </c>
      <c r="AM227" s="1">
        <v>0.3867025042095884</v>
      </c>
      <c r="AN227" s="1">
        <v>0.38670250420958807</v>
      </c>
      <c r="AO227" s="1">
        <v>0.3867025042095884</v>
      </c>
      <c r="AP227" s="1">
        <v>0.3867025042095884</v>
      </c>
      <c r="AQ227" s="1">
        <v>0.3867025042095884</v>
      </c>
      <c r="AR227" s="1">
        <v>0.3867025042095884</v>
      </c>
      <c r="AS227" s="1">
        <v>0.3867025042095884</v>
      </c>
      <c r="AT227" s="1">
        <v>0.3867025042095884</v>
      </c>
      <c r="AU227" s="1">
        <v>0.45504875333107725</v>
      </c>
      <c r="AV227" s="1">
        <v>0.53547459779556661</v>
      </c>
      <c r="AW227" s="1">
        <v>0.6301149992948275</v>
      </c>
      <c r="AX227" s="1">
        <v>0.74148225512632837</v>
      </c>
      <c r="AY227" s="1">
        <v>0.87253268892584945</v>
      </c>
      <c r="AZ227" s="1">
        <v>0.87253268892584945</v>
      </c>
      <c r="BA227" s="1">
        <v>0.87253268892584945</v>
      </c>
      <c r="BB227" s="1">
        <v>0.87253268892584945</v>
      </c>
      <c r="BC227" s="1">
        <v>0.87253268892584868</v>
      </c>
      <c r="BD227" s="1">
        <v>0.87253268892584868</v>
      </c>
      <c r="BE227" s="1">
        <v>0.87253268892584945</v>
      </c>
      <c r="BF227" s="1">
        <v>0.87253268892584945</v>
      </c>
      <c r="BG227" s="1">
        <v>0.87253268892584868</v>
      </c>
      <c r="BH227" s="1">
        <v>0.87253268892584868</v>
      </c>
      <c r="BI227" s="1">
        <v>0.87253268892584868</v>
      </c>
      <c r="BJ227" s="1">
        <v>0.87253268892584868</v>
      </c>
      <c r="BK227" s="1">
        <v>0.87253268892584868</v>
      </c>
      <c r="BL227" s="1">
        <v>0.87253268892584868</v>
      </c>
      <c r="BM227" s="1">
        <v>0.87253268892584868</v>
      </c>
      <c r="BN227" s="1">
        <v>0.87253268892584868</v>
      </c>
      <c r="BO227" s="1">
        <v>0.87253268892584868</v>
      </c>
      <c r="BP227" s="1">
        <v>0.87253268892584868</v>
      </c>
      <c r="BR227" s="36" t="s">
        <v>341</v>
      </c>
    </row>
    <row r="228" spans="2:70" x14ac:dyDescent="0.3">
      <c r="B228" s="31" t="s">
        <v>197</v>
      </c>
      <c r="C228" s="1">
        <v>0.3867025042095884</v>
      </c>
      <c r="D228" s="1">
        <v>0.3867025042095884</v>
      </c>
      <c r="E228" s="1">
        <v>0.3867025042095884</v>
      </c>
      <c r="F228" s="1">
        <v>0.3867025042095884</v>
      </c>
      <c r="G228" s="1">
        <v>0.3867025042095884</v>
      </c>
      <c r="H228" s="1">
        <v>0.3867025042095884</v>
      </c>
      <c r="I228" s="1">
        <v>0.3867025042095884</v>
      </c>
      <c r="J228" s="1">
        <v>0.3867025042095884</v>
      </c>
      <c r="K228" s="1">
        <v>0.3867025042095884</v>
      </c>
      <c r="L228" s="1">
        <v>0.3867025042095884</v>
      </c>
      <c r="M228" s="1">
        <v>0.3867025042095884</v>
      </c>
      <c r="N228" s="1">
        <v>0.3867025042095884</v>
      </c>
      <c r="O228" s="1">
        <v>0.3867025042095884</v>
      </c>
      <c r="P228" s="1">
        <v>0.3867025042095884</v>
      </c>
      <c r="Q228" s="1">
        <v>0.38670250420958807</v>
      </c>
      <c r="R228" s="1">
        <v>0.38670250420958807</v>
      </c>
      <c r="S228" s="1">
        <v>0.38670250420958807</v>
      </c>
      <c r="T228" s="1">
        <v>0.38670250420958807</v>
      </c>
      <c r="U228" s="1">
        <v>0.38670250420958807</v>
      </c>
      <c r="V228" s="1">
        <v>0.38670250420958807</v>
      </c>
      <c r="W228" s="1">
        <v>0.38670250420958807</v>
      </c>
      <c r="X228" s="1">
        <v>0.38670250420958807</v>
      </c>
      <c r="Y228" s="1">
        <v>0.38670250420958807</v>
      </c>
      <c r="Z228" s="1">
        <v>0.38670250420958807</v>
      </c>
      <c r="AA228" s="1">
        <v>0.3867025042095884</v>
      </c>
      <c r="AB228" s="1">
        <v>0.38670250420958807</v>
      </c>
      <c r="AC228" s="1">
        <v>0.38670250420958807</v>
      </c>
      <c r="AD228" s="1">
        <v>0.38670250420958807</v>
      </c>
      <c r="AE228" s="1">
        <v>0.38670250420958807</v>
      </c>
      <c r="AF228" s="1">
        <v>0.38670250420958807</v>
      </c>
      <c r="AG228" s="1">
        <v>0.38670250420958807</v>
      </c>
      <c r="AH228" s="1">
        <v>0.38670250420958807</v>
      </c>
      <c r="AI228" s="1">
        <v>0.38670250420958807</v>
      </c>
      <c r="AJ228" s="1">
        <v>0.38670250420958807</v>
      </c>
      <c r="AK228" s="1">
        <v>0.3867025042095884</v>
      </c>
      <c r="AL228" s="1">
        <v>0.3867025042095884</v>
      </c>
      <c r="AM228" s="1">
        <v>0.3867025042095884</v>
      </c>
      <c r="AN228" s="1">
        <v>0.38670250420958807</v>
      </c>
      <c r="AO228" s="1">
        <v>0.3867025042095884</v>
      </c>
      <c r="AP228" s="1">
        <v>0.3867025042095884</v>
      </c>
      <c r="AQ228" s="1">
        <v>0.3867025042095884</v>
      </c>
      <c r="AR228" s="1">
        <v>0.3867025042095884</v>
      </c>
      <c r="AS228" s="1">
        <v>0.3867025042095884</v>
      </c>
      <c r="AT228" s="1">
        <v>0.3867025042095884</v>
      </c>
      <c r="AU228" s="1">
        <v>0.45504875333107725</v>
      </c>
      <c r="AV228" s="1">
        <v>0.53547459779556661</v>
      </c>
      <c r="AW228" s="1">
        <v>0.6301149992948275</v>
      </c>
      <c r="AX228" s="1">
        <v>0.74148225512632837</v>
      </c>
      <c r="AY228" s="1">
        <v>0.87253268892584945</v>
      </c>
      <c r="AZ228" s="1">
        <v>0.87253268892584945</v>
      </c>
      <c r="BA228" s="1">
        <v>0.87253268892584945</v>
      </c>
      <c r="BB228" s="1">
        <v>0.87253268892584945</v>
      </c>
      <c r="BC228" s="1">
        <v>0.87253268892584868</v>
      </c>
      <c r="BD228" s="1">
        <v>0.87253268892584868</v>
      </c>
      <c r="BE228" s="1">
        <v>0.87253268892584945</v>
      </c>
      <c r="BF228" s="1">
        <v>0.87253268892584945</v>
      </c>
      <c r="BG228" s="1">
        <v>0.87253268892584868</v>
      </c>
      <c r="BH228" s="1">
        <v>0.87253268892584868</v>
      </c>
      <c r="BI228" s="1">
        <v>0.87253268892584868</v>
      </c>
      <c r="BJ228" s="1">
        <v>0.87253268892584868</v>
      </c>
      <c r="BK228" s="1">
        <v>0.87253268892584868</v>
      </c>
      <c r="BL228" s="1">
        <v>0.87253268892584868</v>
      </c>
      <c r="BM228" s="1">
        <v>0.87253268892584868</v>
      </c>
      <c r="BN228" s="1">
        <v>0.87253268892584868</v>
      </c>
      <c r="BO228" s="1">
        <v>0.87253268892584868</v>
      </c>
      <c r="BP228" s="1">
        <v>0.87253268892584868</v>
      </c>
      <c r="BR228" s="36" t="s">
        <v>342</v>
      </c>
    </row>
    <row r="229" spans="2:70" x14ac:dyDescent="0.3">
      <c r="B229" s="31" t="s">
        <v>198</v>
      </c>
      <c r="C229" s="1">
        <v>0.3867025042095884</v>
      </c>
      <c r="D229" s="1">
        <v>0.3867025042095884</v>
      </c>
      <c r="E229" s="1">
        <v>0.3867025042095884</v>
      </c>
      <c r="F229" s="1">
        <v>0.3867025042095884</v>
      </c>
      <c r="G229" s="1">
        <v>0.3867025042095884</v>
      </c>
      <c r="H229" s="1">
        <v>0.3867025042095884</v>
      </c>
      <c r="I229" s="1">
        <v>0.3867025042095884</v>
      </c>
      <c r="J229" s="1">
        <v>0.3867025042095884</v>
      </c>
      <c r="K229" s="1">
        <v>0.3867025042095884</v>
      </c>
      <c r="L229" s="1">
        <v>0.3867025042095884</v>
      </c>
      <c r="M229" s="1">
        <v>0.3867025042095884</v>
      </c>
      <c r="N229" s="1">
        <v>0.3867025042095884</v>
      </c>
      <c r="O229" s="1">
        <v>0.3867025042095884</v>
      </c>
      <c r="P229" s="1">
        <v>0.3867025042095884</v>
      </c>
      <c r="Q229" s="1">
        <v>0.38670250420958807</v>
      </c>
      <c r="R229" s="1">
        <v>0.38670250420958807</v>
      </c>
      <c r="S229" s="1">
        <v>0.38670250420958807</v>
      </c>
      <c r="T229" s="1">
        <v>0.38670250420958807</v>
      </c>
      <c r="U229" s="1">
        <v>0.38670250420958807</v>
      </c>
      <c r="V229" s="1">
        <v>0.38670250420958807</v>
      </c>
      <c r="W229" s="1">
        <v>0.38670250420958807</v>
      </c>
      <c r="X229" s="1">
        <v>0.38670250420958807</v>
      </c>
      <c r="Y229" s="1">
        <v>0.38670250420958807</v>
      </c>
      <c r="Z229" s="1">
        <v>0.38670250420958807</v>
      </c>
      <c r="AA229" s="1">
        <v>0.3867025042095884</v>
      </c>
      <c r="AB229" s="1">
        <v>0.38670250420958807</v>
      </c>
      <c r="AC229" s="1">
        <v>0.38670250420958807</v>
      </c>
      <c r="AD229" s="1">
        <v>0.38670250420958807</v>
      </c>
      <c r="AE229" s="1">
        <v>0.38670250420958807</v>
      </c>
      <c r="AF229" s="1">
        <v>0.38670250420958807</v>
      </c>
      <c r="AG229" s="1">
        <v>0.38670250420958807</v>
      </c>
      <c r="AH229" s="1">
        <v>0.38670250420958807</v>
      </c>
      <c r="AI229" s="1">
        <v>0.38670250420958807</v>
      </c>
      <c r="AJ229" s="1">
        <v>0.38670250420958807</v>
      </c>
      <c r="AK229" s="1">
        <v>0.3867025042095884</v>
      </c>
      <c r="AL229" s="1">
        <v>0.3867025042095884</v>
      </c>
      <c r="AM229" s="1">
        <v>0.3867025042095884</v>
      </c>
      <c r="AN229" s="1">
        <v>0.38670250420958807</v>
      </c>
      <c r="AO229" s="1">
        <v>0.3867025042095884</v>
      </c>
      <c r="AP229" s="1">
        <v>0.3867025042095884</v>
      </c>
      <c r="AQ229" s="1">
        <v>0.3867025042095884</v>
      </c>
      <c r="AR229" s="1">
        <v>0.3867025042095884</v>
      </c>
      <c r="AS229" s="1">
        <v>0.3867025042095884</v>
      </c>
      <c r="AT229" s="1">
        <v>0.3867025042095884</v>
      </c>
      <c r="AU229" s="1">
        <v>0.45504875333107725</v>
      </c>
      <c r="AV229" s="1">
        <v>0.53547459779556661</v>
      </c>
      <c r="AW229" s="1">
        <v>0.6301149992948275</v>
      </c>
      <c r="AX229" s="1">
        <v>0.74148225512632837</v>
      </c>
      <c r="AY229" s="1">
        <v>0.87253268892584945</v>
      </c>
      <c r="AZ229" s="1">
        <v>0.87253268892584945</v>
      </c>
      <c r="BA229" s="1">
        <v>0.87253268892584945</v>
      </c>
      <c r="BB229" s="1">
        <v>0.87253268892584945</v>
      </c>
      <c r="BC229" s="1">
        <v>0.87253268892584868</v>
      </c>
      <c r="BD229" s="1">
        <v>0.87253268892584868</v>
      </c>
      <c r="BE229" s="1">
        <v>0.87253268892584945</v>
      </c>
      <c r="BF229" s="1">
        <v>0.87253268892584945</v>
      </c>
      <c r="BG229" s="1">
        <v>0.87253268892584868</v>
      </c>
      <c r="BH229" s="1">
        <v>0.87253268892584868</v>
      </c>
      <c r="BI229" s="1">
        <v>0.87253268892584868</v>
      </c>
      <c r="BJ229" s="1">
        <v>0.87253268892584868</v>
      </c>
      <c r="BK229" s="1">
        <v>0.87253268892584868</v>
      </c>
      <c r="BL229" s="1">
        <v>0.87253268892584868</v>
      </c>
      <c r="BM229" s="1">
        <v>0.87253268892584868</v>
      </c>
      <c r="BN229" s="1">
        <v>0.87253268892584868</v>
      </c>
      <c r="BO229" s="1">
        <v>0.87253268892584868</v>
      </c>
      <c r="BP229" s="1">
        <v>0.87253268892584868</v>
      </c>
      <c r="BR229" s="36" t="s">
        <v>343</v>
      </c>
    </row>
    <row r="230" spans="2:70" x14ac:dyDescent="0.3">
      <c r="B230" s="31" t="s">
        <v>199</v>
      </c>
      <c r="C230" s="1">
        <v>0.3867025042095884</v>
      </c>
      <c r="D230" s="1">
        <v>0.3867025042095884</v>
      </c>
      <c r="E230" s="1">
        <v>0.3867025042095884</v>
      </c>
      <c r="F230" s="1">
        <v>0.3867025042095884</v>
      </c>
      <c r="G230" s="1">
        <v>0.3867025042095884</v>
      </c>
      <c r="H230" s="1">
        <v>0.3867025042095884</v>
      </c>
      <c r="I230" s="1">
        <v>0.3867025042095884</v>
      </c>
      <c r="J230" s="1">
        <v>0.3867025042095884</v>
      </c>
      <c r="K230" s="1">
        <v>0.3867025042095884</v>
      </c>
      <c r="L230" s="1">
        <v>0.3867025042095884</v>
      </c>
      <c r="M230" s="1">
        <v>0.3867025042095884</v>
      </c>
      <c r="N230" s="1">
        <v>0.3867025042095884</v>
      </c>
      <c r="O230" s="1">
        <v>0.3867025042095884</v>
      </c>
      <c r="P230" s="1">
        <v>0.3867025042095884</v>
      </c>
      <c r="Q230" s="1">
        <v>0.38670250420958807</v>
      </c>
      <c r="R230" s="1">
        <v>0.38670250420958807</v>
      </c>
      <c r="S230" s="1">
        <v>0.38670250420958807</v>
      </c>
      <c r="T230" s="1">
        <v>0.38670250420958807</v>
      </c>
      <c r="U230" s="1">
        <v>0.38670250420958807</v>
      </c>
      <c r="V230" s="1">
        <v>0.38670250420958807</v>
      </c>
      <c r="W230" s="1">
        <v>0.38670250420958807</v>
      </c>
      <c r="X230" s="1">
        <v>0.38670250420958807</v>
      </c>
      <c r="Y230" s="1">
        <v>0.38670250420958807</v>
      </c>
      <c r="Z230" s="1">
        <v>0.38670250420958807</v>
      </c>
      <c r="AA230" s="1">
        <v>0.3867025042095884</v>
      </c>
      <c r="AB230" s="1">
        <v>0.38670250420958807</v>
      </c>
      <c r="AC230" s="1">
        <v>0.38670250420958807</v>
      </c>
      <c r="AD230" s="1">
        <v>0.38670250420958807</v>
      </c>
      <c r="AE230" s="1">
        <v>0.38670250420958807</v>
      </c>
      <c r="AF230" s="1">
        <v>0.38670250420958807</v>
      </c>
      <c r="AG230" s="1">
        <v>0.38670250420958807</v>
      </c>
      <c r="AH230" s="1">
        <v>0.38670250420958807</v>
      </c>
      <c r="AI230" s="1">
        <v>0.38670250420958807</v>
      </c>
      <c r="AJ230" s="1">
        <v>0.38670250420958807</v>
      </c>
      <c r="AK230" s="1">
        <v>0.3867025042095884</v>
      </c>
      <c r="AL230" s="1">
        <v>0.3867025042095884</v>
      </c>
      <c r="AM230" s="1">
        <v>0.3867025042095884</v>
      </c>
      <c r="AN230" s="1">
        <v>0.38670250420958807</v>
      </c>
      <c r="AO230" s="1">
        <v>0.3867025042095884</v>
      </c>
      <c r="AP230" s="1">
        <v>0.3867025042095884</v>
      </c>
      <c r="AQ230" s="1">
        <v>0.3867025042095884</v>
      </c>
      <c r="AR230" s="1">
        <v>0.3867025042095884</v>
      </c>
      <c r="AS230" s="1">
        <v>0.3867025042095884</v>
      </c>
      <c r="AT230" s="1">
        <v>0.3867025042095884</v>
      </c>
      <c r="AU230" s="1">
        <v>0.45504875333107725</v>
      </c>
      <c r="AV230" s="1">
        <v>0.53547459779556661</v>
      </c>
      <c r="AW230" s="1">
        <v>0.6301149992948275</v>
      </c>
      <c r="AX230" s="1">
        <v>0.74148225512632837</v>
      </c>
      <c r="AY230" s="1">
        <v>0.87253268892584945</v>
      </c>
      <c r="AZ230" s="1">
        <v>0.87253268892584945</v>
      </c>
      <c r="BA230" s="1">
        <v>0.87253268892584945</v>
      </c>
      <c r="BB230" s="1">
        <v>0.87253268892584945</v>
      </c>
      <c r="BC230" s="1">
        <v>0.87253268892584868</v>
      </c>
      <c r="BD230" s="1">
        <v>0.87253268892584868</v>
      </c>
      <c r="BE230" s="1">
        <v>0.87253268892584945</v>
      </c>
      <c r="BF230" s="1">
        <v>0.87253268892584945</v>
      </c>
      <c r="BG230" s="1">
        <v>0.87253268892584868</v>
      </c>
      <c r="BH230" s="1">
        <v>0.87253268892584868</v>
      </c>
      <c r="BI230" s="1">
        <v>0.87253268892584868</v>
      </c>
      <c r="BJ230" s="1">
        <v>0.87253268892584868</v>
      </c>
      <c r="BK230" s="1">
        <v>0.87253268892584868</v>
      </c>
      <c r="BL230" s="1">
        <v>0.87253268892584868</v>
      </c>
      <c r="BM230" s="1">
        <v>0.87253268892584868</v>
      </c>
      <c r="BN230" s="1">
        <v>0.87253268892584868</v>
      </c>
      <c r="BO230" s="1">
        <v>0.87253268892584868</v>
      </c>
      <c r="BP230" s="1">
        <v>0.87253268892584868</v>
      </c>
      <c r="BR230" s="36" t="s">
        <v>344</v>
      </c>
    </row>
    <row r="231" spans="2:70" x14ac:dyDescent="0.3">
      <c r="B231" s="31" t="s">
        <v>200</v>
      </c>
      <c r="C231" s="1">
        <v>0.3867025042095884</v>
      </c>
      <c r="D231" s="1">
        <v>0.3867025042095884</v>
      </c>
      <c r="E231" s="1">
        <v>0.3867025042095884</v>
      </c>
      <c r="F231" s="1">
        <v>0.3867025042095884</v>
      </c>
      <c r="G231" s="1">
        <v>0.3867025042095884</v>
      </c>
      <c r="H231" s="1">
        <v>0.3867025042095884</v>
      </c>
      <c r="I231" s="1">
        <v>0.3867025042095884</v>
      </c>
      <c r="J231" s="1">
        <v>0.3867025042095884</v>
      </c>
      <c r="K231" s="1">
        <v>0.3867025042095884</v>
      </c>
      <c r="L231" s="1">
        <v>0.3867025042095884</v>
      </c>
      <c r="M231" s="1">
        <v>0.3867025042095884</v>
      </c>
      <c r="N231" s="1">
        <v>0.3867025042095884</v>
      </c>
      <c r="O231" s="1">
        <v>0.3867025042095884</v>
      </c>
      <c r="P231" s="1">
        <v>0.3867025042095884</v>
      </c>
      <c r="Q231" s="1">
        <v>0.38670250420958807</v>
      </c>
      <c r="R231" s="1">
        <v>0.38670250420958807</v>
      </c>
      <c r="S231" s="1">
        <v>0.38670250420958807</v>
      </c>
      <c r="T231" s="1">
        <v>0.38670250420958807</v>
      </c>
      <c r="U231" s="1">
        <v>0.38670250420958807</v>
      </c>
      <c r="V231" s="1">
        <v>0.38670250420958807</v>
      </c>
      <c r="W231" s="1">
        <v>0.38670250420958807</v>
      </c>
      <c r="X231" s="1">
        <v>0.38670250420958807</v>
      </c>
      <c r="Y231" s="1">
        <v>0.38670250420958807</v>
      </c>
      <c r="Z231" s="1">
        <v>0.38670250420958807</v>
      </c>
      <c r="AA231" s="1">
        <v>0.3867025042095884</v>
      </c>
      <c r="AB231" s="1">
        <v>0.38670250420958807</v>
      </c>
      <c r="AC231" s="1">
        <v>0.38670250420958807</v>
      </c>
      <c r="AD231" s="1">
        <v>0.38670250420958807</v>
      </c>
      <c r="AE231" s="1">
        <v>0.38670250420958807</v>
      </c>
      <c r="AF231" s="1">
        <v>0.38670250420958807</v>
      </c>
      <c r="AG231" s="1">
        <v>0.38670250420958807</v>
      </c>
      <c r="AH231" s="1">
        <v>0.38670250420958807</v>
      </c>
      <c r="AI231" s="1">
        <v>0.38670250420958807</v>
      </c>
      <c r="AJ231" s="1">
        <v>0.38670250420958807</v>
      </c>
      <c r="AK231" s="1">
        <v>0.3867025042095884</v>
      </c>
      <c r="AL231" s="1">
        <v>0.3867025042095884</v>
      </c>
      <c r="AM231" s="1">
        <v>0.3867025042095884</v>
      </c>
      <c r="AN231" s="1">
        <v>0.38670250420958807</v>
      </c>
      <c r="AO231" s="1">
        <v>0.3867025042095884</v>
      </c>
      <c r="AP231" s="1">
        <v>0.3867025042095884</v>
      </c>
      <c r="AQ231" s="1">
        <v>0.3867025042095884</v>
      </c>
      <c r="AR231" s="1">
        <v>0.3867025042095884</v>
      </c>
      <c r="AS231" s="1">
        <v>0.3867025042095884</v>
      </c>
      <c r="AT231" s="1">
        <v>0.3867025042095884</v>
      </c>
      <c r="AU231" s="1">
        <v>0.45504875333107725</v>
      </c>
      <c r="AV231" s="1">
        <v>0.53547459779556661</v>
      </c>
      <c r="AW231" s="1">
        <v>0.6301149992948275</v>
      </c>
      <c r="AX231" s="1">
        <v>0.74148225512632837</v>
      </c>
      <c r="AY231" s="1">
        <v>0.87253268892584945</v>
      </c>
      <c r="AZ231" s="1">
        <v>0.87253268892584945</v>
      </c>
      <c r="BA231" s="1">
        <v>0.87253268892584945</v>
      </c>
      <c r="BB231" s="1">
        <v>0.87253268892584945</v>
      </c>
      <c r="BC231" s="1">
        <v>0.87253268892584868</v>
      </c>
      <c r="BD231" s="1">
        <v>0.87253268892584868</v>
      </c>
      <c r="BE231" s="1">
        <v>0.87253268892584945</v>
      </c>
      <c r="BF231" s="1">
        <v>0.87253268892584945</v>
      </c>
      <c r="BG231" s="1">
        <v>0.87253268892584868</v>
      </c>
      <c r="BH231" s="1">
        <v>0.87253268892584868</v>
      </c>
      <c r="BI231" s="1">
        <v>0.87253268892584868</v>
      </c>
      <c r="BJ231" s="1">
        <v>0.87253268892584868</v>
      </c>
      <c r="BK231" s="1">
        <v>0.87253268892584868</v>
      </c>
      <c r="BL231" s="1">
        <v>0.87253268892584868</v>
      </c>
      <c r="BM231" s="1">
        <v>0.87253268892584868</v>
      </c>
      <c r="BN231" s="1">
        <v>0.87253268892584868</v>
      </c>
      <c r="BO231" s="1">
        <v>0.87253268892584868</v>
      </c>
      <c r="BP231" s="1">
        <v>0.87253268892584868</v>
      </c>
      <c r="BR231" s="36" t="s">
        <v>345</v>
      </c>
    </row>
    <row r="232" spans="2:70" x14ac:dyDescent="0.3">
      <c r="B232" s="31" t="s">
        <v>201</v>
      </c>
      <c r="C232" s="1">
        <v>0.3867025042095884</v>
      </c>
      <c r="D232" s="1">
        <v>0.3867025042095884</v>
      </c>
      <c r="E232" s="1">
        <v>0.3867025042095884</v>
      </c>
      <c r="F232" s="1">
        <v>0.3867025042095884</v>
      </c>
      <c r="G232" s="1">
        <v>0.3867025042095884</v>
      </c>
      <c r="H232" s="1">
        <v>0.3867025042095884</v>
      </c>
      <c r="I232" s="1">
        <v>0.3867025042095884</v>
      </c>
      <c r="J232" s="1">
        <v>0.3867025042095884</v>
      </c>
      <c r="K232" s="1">
        <v>0.3867025042095884</v>
      </c>
      <c r="L232" s="1">
        <v>0.3867025042095884</v>
      </c>
      <c r="M232" s="1">
        <v>0.3867025042095884</v>
      </c>
      <c r="N232" s="1">
        <v>0.3867025042095884</v>
      </c>
      <c r="O232" s="1">
        <v>0.3867025042095884</v>
      </c>
      <c r="P232" s="1">
        <v>0.3867025042095884</v>
      </c>
      <c r="Q232" s="1">
        <v>0.38670250420958807</v>
      </c>
      <c r="R232" s="1">
        <v>0.38670250420958807</v>
      </c>
      <c r="S232" s="1">
        <v>0.38670250420958807</v>
      </c>
      <c r="T232" s="1">
        <v>0.38670250420958807</v>
      </c>
      <c r="U232" s="1">
        <v>0.38670250420958807</v>
      </c>
      <c r="V232" s="1">
        <v>0.38670250420958807</v>
      </c>
      <c r="W232" s="1">
        <v>0.38670250420958807</v>
      </c>
      <c r="X232" s="1">
        <v>0.38670250420958807</v>
      </c>
      <c r="Y232" s="1">
        <v>0.38670250420958807</v>
      </c>
      <c r="Z232" s="1">
        <v>0.38670250420958807</v>
      </c>
      <c r="AA232" s="1">
        <v>0.3867025042095884</v>
      </c>
      <c r="AB232" s="1">
        <v>0.38670250420958807</v>
      </c>
      <c r="AC232" s="1">
        <v>0.38670250420958807</v>
      </c>
      <c r="AD232" s="1">
        <v>0.38670250420958807</v>
      </c>
      <c r="AE232" s="1">
        <v>0.38670250420958807</v>
      </c>
      <c r="AF232" s="1">
        <v>0.38670250420958807</v>
      </c>
      <c r="AG232" s="1">
        <v>0.38670250420958807</v>
      </c>
      <c r="AH232" s="1">
        <v>0.38670250420958807</v>
      </c>
      <c r="AI232" s="1">
        <v>0.38670250420958807</v>
      </c>
      <c r="AJ232" s="1">
        <v>0.38670250420958807</v>
      </c>
      <c r="AK232" s="1">
        <v>0.3867025042095884</v>
      </c>
      <c r="AL232" s="1">
        <v>0.3867025042095884</v>
      </c>
      <c r="AM232" s="1">
        <v>0.3867025042095884</v>
      </c>
      <c r="AN232" s="1">
        <v>0.38670250420958807</v>
      </c>
      <c r="AO232" s="1">
        <v>0.3867025042095884</v>
      </c>
      <c r="AP232" s="1">
        <v>0.3867025042095884</v>
      </c>
      <c r="AQ232" s="1">
        <v>0.3867025042095884</v>
      </c>
      <c r="AR232" s="1">
        <v>0.3867025042095884</v>
      </c>
      <c r="AS232" s="1">
        <v>0.3867025042095884</v>
      </c>
      <c r="AT232" s="1">
        <v>0.3867025042095884</v>
      </c>
      <c r="AU232" s="1">
        <v>0.45504875333107725</v>
      </c>
      <c r="AV232" s="1">
        <v>0.53547459779556661</v>
      </c>
      <c r="AW232" s="1">
        <v>0.6301149992948275</v>
      </c>
      <c r="AX232" s="1">
        <v>0.74148225512632837</v>
      </c>
      <c r="AY232" s="1">
        <v>0.87253268892584945</v>
      </c>
      <c r="AZ232" s="1">
        <v>0.87253268892584945</v>
      </c>
      <c r="BA232" s="1">
        <v>0.87253268892584945</v>
      </c>
      <c r="BB232" s="1">
        <v>0.87253268892584945</v>
      </c>
      <c r="BC232" s="1">
        <v>0.87253268892584868</v>
      </c>
      <c r="BD232" s="1">
        <v>0.87253268892584868</v>
      </c>
      <c r="BE232" s="1">
        <v>0.87253268892584945</v>
      </c>
      <c r="BF232" s="1">
        <v>0.87253268892584945</v>
      </c>
      <c r="BG232" s="1">
        <v>0.87253268892584868</v>
      </c>
      <c r="BH232" s="1">
        <v>0.87253268892584868</v>
      </c>
      <c r="BI232" s="1">
        <v>0.87253268892584868</v>
      </c>
      <c r="BJ232" s="1">
        <v>0.87253268892584868</v>
      </c>
      <c r="BK232" s="1">
        <v>0.87253268892584868</v>
      </c>
      <c r="BL232" s="1">
        <v>0.87253268892584868</v>
      </c>
      <c r="BM232" s="1">
        <v>0.87253268892584868</v>
      </c>
      <c r="BN232" s="1">
        <v>0.87253268892584868</v>
      </c>
      <c r="BO232" s="1">
        <v>0.87253268892584868</v>
      </c>
      <c r="BP232" s="1">
        <v>0.87253268892584868</v>
      </c>
      <c r="BR232" s="36" t="s">
        <v>346</v>
      </c>
    </row>
    <row r="233" spans="2:70" x14ac:dyDescent="0.3">
      <c r="B233" s="31" t="s">
        <v>202</v>
      </c>
      <c r="C233" s="1">
        <v>0.3867025042095884</v>
      </c>
      <c r="D233" s="1">
        <v>0.3867025042095884</v>
      </c>
      <c r="E233" s="1">
        <v>0.3867025042095884</v>
      </c>
      <c r="F233" s="1">
        <v>0.3867025042095884</v>
      </c>
      <c r="G233" s="1">
        <v>0.3867025042095884</v>
      </c>
      <c r="H233" s="1">
        <v>0.3867025042095884</v>
      </c>
      <c r="I233" s="1">
        <v>0.3867025042095884</v>
      </c>
      <c r="J233" s="1">
        <v>0.3867025042095884</v>
      </c>
      <c r="K233" s="1">
        <v>0.3867025042095884</v>
      </c>
      <c r="L233" s="1">
        <v>0.3867025042095884</v>
      </c>
      <c r="M233" s="1">
        <v>0.3867025042095884</v>
      </c>
      <c r="N233" s="1">
        <v>0.3867025042095884</v>
      </c>
      <c r="O233" s="1">
        <v>0.3867025042095884</v>
      </c>
      <c r="P233" s="1">
        <v>0.3867025042095884</v>
      </c>
      <c r="Q233" s="1">
        <v>0.38670250420958807</v>
      </c>
      <c r="R233" s="1">
        <v>0.38670250420958807</v>
      </c>
      <c r="S233" s="1">
        <v>0.38670250420958807</v>
      </c>
      <c r="T233" s="1">
        <v>0.38670250420958807</v>
      </c>
      <c r="U233" s="1">
        <v>0.38670250420958807</v>
      </c>
      <c r="V233" s="1">
        <v>0.38670250420958807</v>
      </c>
      <c r="W233" s="1">
        <v>0.38670250420958807</v>
      </c>
      <c r="X233" s="1">
        <v>0.38670250420958807</v>
      </c>
      <c r="Y233" s="1">
        <v>0.38670250420958807</v>
      </c>
      <c r="Z233" s="1">
        <v>0.38670250420958807</v>
      </c>
      <c r="AA233" s="1">
        <v>0.3867025042095884</v>
      </c>
      <c r="AB233" s="1">
        <v>0.38670250420958807</v>
      </c>
      <c r="AC233" s="1">
        <v>0.38670250420958807</v>
      </c>
      <c r="AD233" s="1">
        <v>0.38670250420958807</v>
      </c>
      <c r="AE233" s="1">
        <v>0.38670250420958807</v>
      </c>
      <c r="AF233" s="1">
        <v>0.38670250420958807</v>
      </c>
      <c r="AG233" s="1">
        <v>0.38670250420958807</v>
      </c>
      <c r="AH233" s="1">
        <v>0.38670250420958807</v>
      </c>
      <c r="AI233" s="1">
        <v>0.38670250420958807</v>
      </c>
      <c r="AJ233" s="1">
        <v>0.38670250420958807</v>
      </c>
      <c r="AK233" s="1">
        <v>0.3867025042095884</v>
      </c>
      <c r="AL233" s="1">
        <v>0.3867025042095884</v>
      </c>
      <c r="AM233" s="1">
        <v>0.3867025042095884</v>
      </c>
      <c r="AN233" s="1">
        <v>0.38670250420958807</v>
      </c>
      <c r="AO233" s="1">
        <v>0.3867025042095884</v>
      </c>
      <c r="AP233" s="1">
        <v>0.3867025042095884</v>
      </c>
      <c r="AQ233" s="1">
        <v>0.3867025042095884</v>
      </c>
      <c r="AR233" s="1">
        <v>0.3867025042095884</v>
      </c>
      <c r="AS233" s="1">
        <v>0.3867025042095884</v>
      </c>
      <c r="AT233" s="1">
        <v>0.3867025042095884</v>
      </c>
      <c r="AU233" s="1">
        <v>0.45504875333107725</v>
      </c>
      <c r="AV233" s="1">
        <v>0.53547459779556661</v>
      </c>
      <c r="AW233" s="1">
        <v>0.6301149992948275</v>
      </c>
      <c r="AX233" s="1">
        <v>0.74148225512632837</v>
      </c>
      <c r="AY233" s="1">
        <v>0.87253268892584945</v>
      </c>
      <c r="AZ233" s="1">
        <v>0.87253268892584945</v>
      </c>
      <c r="BA233" s="1">
        <v>0.87253268892584945</v>
      </c>
      <c r="BB233" s="1">
        <v>0.87253268892584945</v>
      </c>
      <c r="BC233" s="1">
        <v>0.87253268892584868</v>
      </c>
      <c r="BD233" s="1">
        <v>0.87253268892584868</v>
      </c>
      <c r="BE233" s="1">
        <v>0.87253268892584945</v>
      </c>
      <c r="BF233" s="1">
        <v>0.87253268892584945</v>
      </c>
      <c r="BG233" s="1">
        <v>0.87253268892584868</v>
      </c>
      <c r="BH233" s="1">
        <v>0.87253268892584868</v>
      </c>
      <c r="BI233" s="1">
        <v>0.87253268892584868</v>
      </c>
      <c r="BJ233" s="1">
        <v>0.87253268892584868</v>
      </c>
      <c r="BK233" s="1">
        <v>0.87253268892584868</v>
      </c>
      <c r="BL233" s="1">
        <v>0.87253268892584868</v>
      </c>
      <c r="BM233" s="1">
        <v>0.87253268892584868</v>
      </c>
      <c r="BN233" s="1">
        <v>0.87253268892584868</v>
      </c>
      <c r="BO233" s="1">
        <v>0.87253268892584868</v>
      </c>
      <c r="BP233" s="1">
        <v>0.87253268892584868</v>
      </c>
      <c r="BR233" s="36" t="s">
        <v>347</v>
      </c>
    </row>
    <row r="234" spans="2:70" x14ac:dyDescent="0.3">
      <c r="B234" s="31" t="s">
        <v>203</v>
      </c>
      <c r="C234" s="1">
        <v>0.3867025042095884</v>
      </c>
      <c r="D234" s="1">
        <v>0.3867025042095884</v>
      </c>
      <c r="E234" s="1">
        <v>0.3867025042095884</v>
      </c>
      <c r="F234" s="1">
        <v>0.3867025042095884</v>
      </c>
      <c r="G234" s="1">
        <v>0.3867025042095884</v>
      </c>
      <c r="H234" s="1">
        <v>0.3867025042095884</v>
      </c>
      <c r="I234" s="1">
        <v>0.3867025042095884</v>
      </c>
      <c r="J234" s="1">
        <v>0.3867025042095884</v>
      </c>
      <c r="K234" s="1">
        <v>0.3867025042095884</v>
      </c>
      <c r="L234" s="1">
        <v>0.3867025042095884</v>
      </c>
      <c r="M234" s="1">
        <v>0.3867025042095884</v>
      </c>
      <c r="N234" s="1">
        <v>0.3867025042095884</v>
      </c>
      <c r="O234" s="1">
        <v>0.3867025042095884</v>
      </c>
      <c r="P234" s="1">
        <v>0.3867025042095884</v>
      </c>
      <c r="Q234" s="1">
        <v>0.38670250420958807</v>
      </c>
      <c r="R234" s="1">
        <v>0.38670250420958807</v>
      </c>
      <c r="S234" s="1">
        <v>0.38670250420958807</v>
      </c>
      <c r="T234" s="1">
        <v>0.38670250420958807</v>
      </c>
      <c r="U234" s="1">
        <v>0.38670250420958807</v>
      </c>
      <c r="V234" s="1">
        <v>0.38670250420958807</v>
      </c>
      <c r="W234" s="1">
        <v>0.38670250420958807</v>
      </c>
      <c r="X234" s="1">
        <v>0.38670250420958807</v>
      </c>
      <c r="Y234" s="1">
        <v>0.38670250420958807</v>
      </c>
      <c r="Z234" s="1">
        <v>0.38670250420958807</v>
      </c>
      <c r="AA234" s="1">
        <v>0.3867025042095884</v>
      </c>
      <c r="AB234" s="1">
        <v>0.38670250420958807</v>
      </c>
      <c r="AC234" s="1">
        <v>0.38670250420958807</v>
      </c>
      <c r="AD234" s="1">
        <v>0.38670250420958807</v>
      </c>
      <c r="AE234" s="1">
        <v>0.38670250420958807</v>
      </c>
      <c r="AF234" s="1">
        <v>0.38670250420958807</v>
      </c>
      <c r="AG234" s="1">
        <v>0.38670250420958807</v>
      </c>
      <c r="AH234" s="1">
        <v>0.38670250420958807</v>
      </c>
      <c r="AI234" s="1">
        <v>0.38670250420958807</v>
      </c>
      <c r="AJ234" s="1">
        <v>0.38670250420958807</v>
      </c>
      <c r="AK234" s="1">
        <v>0.3867025042095884</v>
      </c>
      <c r="AL234" s="1">
        <v>0.3867025042095884</v>
      </c>
      <c r="AM234" s="1">
        <v>0.3867025042095884</v>
      </c>
      <c r="AN234" s="1">
        <v>0.38670250420958807</v>
      </c>
      <c r="AO234" s="1">
        <v>0.3867025042095884</v>
      </c>
      <c r="AP234" s="1">
        <v>0.3867025042095884</v>
      </c>
      <c r="AQ234" s="1">
        <v>0.3867025042095884</v>
      </c>
      <c r="AR234" s="1">
        <v>0.3867025042095884</v>
      </c>
      <c r="AS234" s="1">
        <v>0.3867025042095884</v>
      </c>
      <c r="AT234" s="1">
        <v>0.3867025042095884</v>
      </c>
      <c r="AU234" s="1">
        <v>0.45504875333107725</v>
      </c>
      <c r="AV234" s="1">
        <v>0.53547459779556661</v>
      </c>
      <c r="AW234" s="1">
        <v>0.6301149992948275</v>
      </c>
      <c r="AX234" s="1">
        <v>0.74148225512632837</v>
      </c>
      <c r="AY234" s="1">
        <v>0.87253268892584945</v>
      </c>
      <c r="AZ234" s="1">
        <v>0.87253268892584945</v>
      </c>
      <c r="BA234" s="1">
        <v>0.87253268892584945</v>
      </c>
      <c r="BB234" s="1">
        <v>0.87253268892584945</v>
      </c>
      <c r="BC234" s="1">
        <v>0.87253268892584868</v>
      </c>
      <c r="BD234" s="1">
        <v>0.87253268892584868</v>
      </c>
      <c r="BE234" s="1">
        <v>0.87253268892584945</v>
      </c>
      <c r="BF234" s="1">
        <v>0.87253268892584945</v>
      </c>
      <c r="BG234" s="1">
        <v>0.87253268892584868</v>
      </c>
      <c r="BH234" s="1">
        <v>0.87253268892584868</v>
      </c>
      <c r="BI234" s="1">
        <v>0.87253268892584868</v>
      </c>
      <c r="BJ234" s="1">
        <v>0.87253268892584868</v>
      </c>
      <c r="BK234" s="1">
        <v>0.87253268892584868</v>
      </c>
      <c r="BL234" s="1">
        <v>0.87253268892584868</v>
      </c>
      <c r="BM234" s="1">
        <v>0.87253268892584868</v>
      </c>
      <c r="BN234" s="1">
        <v>0.87253268892584868</v>
      </c>
      <c r="BO234" s="1">
        <v>0.87253268892584868</v>
      </c>
      <c r="BP234" s="1">
        <v>0.87253268892584868</v>
      </c>
      <c r="BR234" s="36" t="s">
        <v>348</v>
      </c>
    </row>
    <row r="235" spans="2:70" x14ac:dyDescent="0.3">
      <c r="B235" s="31" t="s">
        <v>204</v>
      </c>
      <c r="C235" s="1">
        <v>0.3867025042095884</v>
      </c>
      <c r="D235" s="1">
        <v>0.3867025042095884</v>
      </c>
      <c r="E235" s="1">
        <v>0.3867025042095884</v>
      </c>
      <c r="F235" s="1">
        <v>0.3867025042095884</v>
      </c>
      <c r="G235" s="1">
        <v>0.3867025042095884</v>
      </c>
      <c r="H235" s="1">
        <v>0.3867025042095884</v>
      </c>
      <c r="I235" s="1">
        <v>0.3867025042095884</v>
      </c>
      <c r="J235" s="1">
        <v>0.3867025042095884</v>
      </c>
      <c r="K235" s="1">
        <v>0.3867025042095884</v>
      </c>
      <c r="L235" s="1">
        <v>0.3867025042095884</v>
      </c>
      <c r="M235" s="1">
        <v>0.3867025042095884</v>
      </c>
      <c r="N235" s="1">
        <v>0.3867025042095884</v>
      </c>
      <c r="O235" s="1">
        <v>0.3867025042095884</v>
      </c>
      <c r="P235" s="1">
        <v>0.3867025042095884</v>
      </c>
      <c r="Q235" s="1">
        <v>0.38670250420958807</v>
      </c>
      <c r="R235" s="1">
        <v>0.38670250420958807</v>
      </c>
      <c r="S235" s="1">
        <v>0.38670250420958807</v>
      </c>
      <c r="T235" s="1">
        <v>0.38670250420958807</v>
      </c>
      <c r="U235" s="1">
        <v>0.38670250420958807</v>
      </c>
      <c r="V235" s="1">
        <v>0.38670250420958807</v>
      </c>
      <c r="W235" s="1">
        <v>0.38670250420958807</v>
      </c>
      <c r="X235" s="1">
        <v>0.38670250420958807</v>
      </c>
      <c r="Y235" s="1">
        <v>0.38670250420958807</v>
      </c>
      <c r="Z235" s="1">
        <v>0.38670250420958807</v>
      </c>
      <c r="AA235" s="1">
        <v>0.3867025042095884</v>
      </c>
      <c r="AB235" s="1">
        <v>0.38670250420958807</v>
      </c>
      <c r="AC235" s="1">
        <v>0.38670250420958807</v>
      </c>
      <c r="AD235" s="1">
        <v>0.38670250420958807</v>
      </c>
      <c r="AE235" s="1">
        <v>0.38670250420958807</v>
      </c>
      <c r="AF235" s="1">
        <v>0.38670250420958807</v>
      </c>
      <c r="AG235" s="1">
        <v>0.38670250420958807</v>
      </c>
      <c r="AH235" s="1">
        <v>0.38670250420958807</v>
      </c>
      <c r="AI235" s="1">
        <v>0.38670250420958807</v>
      </c>
      <c r="AJ235" s="1">
        <v>0.38670250420958807</v>
      </c>
      <c r="AK235" s="1">
        <v>0.3867025042095884</v>
      </c>
      <c r="AL235" s="1">
        <v>0.3867025042095884</v>
      </c>
      <c r="AM235" s="1">
        <v>0.3867025042095884</v>
      </c>
      <c r="AN235" s="1">
        <v>0.38670250420958807</v>
      </c>
      <c r="AO235" s="1">
        <v>0.3867025042095884</v>
      </c>
      <c r="AP235" s="1">
        <v>0.3867025042095884</v>
      </c>
      <c r="AQ235" s="1">
        <v>0.3867025042095884</v>
      </c>
      <c r="AR235" s="1">
        <v>0.3867025042095884</v>
      </c>
      <c r="AS235" s="1">
        <v>0.3867025042095884</v>
      </c>
      <c r="AT235" s="1">
        <v>0.3867025042095884</v>
      </c>
      <c r="AU235" s="1">
        <v>0.45504875333107725</v>
      </c>
      <c r="AV235" s="1">
        <v>0.53547459779556661</v>
      </c>
      <c r="AW235" s="1">
        <v>0.6301149992948275</v>
      </c>
      <c r="AX235" s="1">
        <v>0.74148225512632837</v>
      </c>
      <c r="AY235" s="1">
        <v>0.87253268892584945</v>
      </c>
      <c r="AZ235" s="1">
        <v>0.87253268892584945</v>
      </c>
      <c r="BA235" s="1">
        <v>0.87253268892584945</v>
      </c>
      <c r="BB235" s="1">
        <v>0.87253268892584945</v>
      </c>
      <c r="BC235" s="1">
        <v>0.87253268892584868</v>
      </c>
      <c r="BD235" s="1">
        <v>0.87253268892584868</v>
      </c>
      <c r="BE235" s="1">
        <v>0.87253268892584945</v>
      </c>
      <c r="BF235" s="1">
        <v>0.87253268892584945</v>
      </c>
      <c r="BG235" s="1">
        <v>0.87253268892584868</v>
      </c>
      <c r="BH235" s="1">
        <v>0.87253268892584868</v>
      </c>
      <c r="BI235" s="1">
        <v>0.87253268892584868</v>
      </c>
      <c r="BJ235" s="1">
        <v>0.87253268892584868</v>
      </c>
      <c r="BK235" s="1">
        <v>0.87253268892584868</v>
      </c>
      <c r="BL235" s="1">
        <v>0.87253268892584868</v>
      </c>
      <c r="BM235" s="1">
        <v>0.87253268892584868</v>
      </c>
      <c r="BN235" s="1">
        <v>0.87253268892584868</v>
      </c>
      <c r="BO235" s="1">
        <v>0.87253268892584868</v>
      </c>
      <c r="BP235" s="1">
        <v>0.87253268892584868</v>
      </c>
      <c r="BR235" s="36" t="s">
        <v>349</v>
      </c>
    </row>
  </sheetData>
  <sheetProtection password="83AF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37"/>
  <sheetViews>
    <sheetView tabSelected="1" topLeftCell="A13" zoomScale="90" zoomScaleNormal="90" workbookViewId="0">
      <selection activeCell="D20" sqref="D20"/>
    </sheetView>
  </sheetViews>
  <sheetFormatPr defaultColWidth="9.109375" defaultRowHeight="14.4" x14ac:dyDescent="0.3"/>
  <cols>
    <col min="1" max="1" width="20.6640625" style="2" customWidth="1"/>
    <col min="2" max="2" width="18.6640625" style="2" customWidth="1"/>
    <col min="3" max="3" width="20.6640625" style="2" customWidth="1"/>
    <col min="4" max="4" width="18.6640625" style="2" customWidth="1"/>
    <col min="5" max="5" width="3.6640625" style="2" customWidth="1"/>
    <col min="6" max="6" width="4.44140625" style="2" customWidth="1"/>
    <col min="7" max="7" width="5.6640625" style="2" customWidth="1"/>
    <col min="8" max="18" width="12.6640625" style="2" customWidth="1"/>
    <col min="19" max="19" width="13.6640625" style="2" customWidth="1"/>
    <col min="20" max="16384" width="9.109375" style="2"/>
  </cols>
  <sheetData>
    <row r="1" spans="1:22" x14ac:dyDescent="0.3">
      <c r="J1" s="3" t="s">
        <v>229</v>
      </c>
      <c r="K1" s="3"/>
      <c r="L1" s="3"/>
      <c r="M1" s="3"/>
      <c r="N1" s="3"/>
      <c r="O1" s="3"/>
      <c r="P1" s="3"/>
      <c r="Q1" s="3"/>
      <c r="R1" s="3"/>
    </row>
    <row r="2" spans="1:22" x14ac:dyDescent="0.3">
      <c r="J2" s="4" t="s">
        <v>210</v>
      </c>
      <c r="K2" s="5"/>
      <c r="L2" s="5"/>
      <c r="M2" s="5"/>
      <c r="N2" s="5"/>
      <c r="O2" s="5"/>
      <c r="P2" s="5"/>
      <c r="Q2" s="6"/>
    </row>
    <row r="3" spans="1:22" ht="57.6" x14ac:dyDescent="0.3">
      <c r="A3" s="7" t="s">
        <v>211</v>
      </c>
      <c r="B3" s="8"/>
      <c r="C3" s="8"/>
      <c r="D3" s="9"/>
      <c r="E3" s="10"/>
      <c r="G3" s="11" t="s">
        <v>212</v>
      </c>
      <c r="H3" s="11" t="s">
        <v>222</v>
      </c>
      <c r="I3" s="12" t="s">
        <v>0</v>
      </c>
      <c r="J3" s="11" t="s">
        <v>213</v>
      </c>
      <c r="K3" s="11" t="s">
        <v>219</v>
      </c>
      <c r="L3" s="11" t="s">
        <v>221</v>
      </c>
      <c r="M3" s="11" t="s">
        <v>596</v>
      </c>
      <c r="N3" s="11" t="s">
        <v>218</v>
      </c>
      <c r="O3" s="11" t="s">
        <v>226</v>
      </c>
      <c r="P3" s="11" t="s">
        <v>234</v>
      </c>
      <c r="Q3" s="11" t="s">
        <v>220</v>
      </c>
      <c r="R3" s="11" t="s">
        <v>623</v>
      </c>
      <c r="S3" s="11" t="s">
        <v>624</v>
      </c>
    </row>
    <row r="4" spans="1:22" x14ac:dyDescent="0.3">
      <c r="A4" s="13" t="s">
        <v>589</v>
      </c>
      <c r="B4" s="14">
        <v>80</v>
      </c>
      <c r="C4" s="13" t="s">
        <v>214</v>
      </c>
      <c r="D4" s="28" t="s">
        <v>7</v>
      </c>
      <c r="E4" s="15"/>
      <c r="G4" s="16">
        <f>B4</f>
        <v>80</v>
      </c>
      <c r="H4" s="2" t="s">
        <v>76</v>
      </c>
      <c r="I4" s="17">
        <f>'Model - Total 2'!EMBLEMBase</f>
        <v>3.0449461364171787E-2</v>
      </c>
      <c r="J4" s="17">
        <f>INDEX('Model - Total 2'!EMBLEMFac17,MATCH(B5,'Model - Total 2'!M8:M39,0))</f>
        <v>1</v>
      </c>
      <c r="K4" s="17">
        <f>INDEX('Model - Total 2'!EMBLEMFac15,MATCH(D5,'Model - Total 2'!$J$8:$J$16,0))</f>
        <v>1.2674872708912257</v>
      </c>
      <c r="L4" s="17">
        <f>INDEX('Model - Total 2'!EMBLEMFac3Fac18,MATCH(B4,'Model - Total 2'!$B$44:$B$109,0),MATCH(B7,'Model - Total 2'!$C$43:$D$43,0))</f>
        <v>0.80242969021229205</v>
      </c>
      <c r="M4" s="17">
        <f>INDEX('Model - Total 2'!EMBLEMFac12,MATCH($D$4,'Model - Total 2'!$D$8:$D$13,0))</f>
        <v>1</v>
      </c>
      <c r="N4" s="17">
        <f>INDEX('Model - Total 2'!EMBLEMFac14,MATCH($B$6,'Model - Total 2'!$G$8:$G$11,0))</f>
        <v>0.96954059023433048</v>
      </c>
      <c r="O4" s="17">
        <f>INDEX('Model - Total 2'!EMBLEMFac24,MATCH(MIN(25,D7),'Model - Total 2'!P8:P32,0))</f>
        <v>1</v>
      </c>
      <c r="P4" s="17">
        <f>IFERROR(INDEX('Model - Total 2'!EMBLEMFac18Fac23,MATCH(H4,'Model - Total 2'!$BR$115:$BR$235,0),MATCH($B$4,'Model - Total 2'!$C$114:$BP$114,0)),P3)</f>
        <v>2.2157455524834893</v>
      </c>
      <c r="Q4" s="17">
        <f>INDEX('Model - Total 2'!EMBLEMFac6,MATCH($D$6,'Model - Total 2'!$A$8:$A$10,0))</f>
        <v>1</v>
      </c>
      <c r="R4" s="17">
        <f t="shared" ref="R4:R67" si="0">PRODUCT(I4:Q4)</f>
        <v>6.652978078094314E-2</v>
      </c>
      <c r="S4" s="40">
        <f>R4*2</f>
        <v>0.13305956156188628</v>
      </c>
      <c r="U4" s="18"/>
      <c r="V4" s="18"/>
    </row>
    <row r="5" spans="1:22" x14ac:dyDescent="0.3">
      <c r="A5" s="13" t="s">
        <v>590</v>
      </c>
      <c r="B5" s="28" t="s">
        <v>27</v>
      </c>
      <c r="C5" s="13" t="s">
        <v>595</v>
      </c>
      <c r="D5" s="28" t="s">
        <v>80</v>
      </c>
      <c r="E5" s="15"/>
      <c r="G5" s="19">
        <f>G4</f>
        <v>80</v>
      </c>
      <c r="H5" s="2" t="s">
        <v>77</v>
      </c>
      <c r="I5" s="17">
        <f t="shared" ref="I5:N20" si="1">I4</f>
        <v>3.0449461364171787E-2</v>
      </c>
      <c r="J5" s="17">
        <f t="shared" si="1"/>
        <v>1</v>
      </c>
      <c r="K5" s="17">
        <f t="shared" si="1"/>
        <v>1.2674872708912257</v>
      </c>
      <c r="L5" s="17">
        <f t="shared" si="1"/>
        <v>0.80242969021229205</v>
      </c>
      <c r="M5" s="17">
        <f t="shared" si="1"/>
        <v>1</v>
      </c>
      <c r="N5" s="17">
        <f t="shared" si="1"/>
        <v>0.96954059023433048</v>
      </c>
      <c r="O5" s="17">
        <f>O4</f>
        <v>1</v>
      </c>
      <c r="P5" s="17">
        <f>IFERROR(INDEX('Model - Total 2'!EMBLEMFac18Fac23,MATCH(H5,'Model - Total 2'!$BR$115:$BR$235,0),MATCH($B$4,'Model - Total 2'!$C$114:$BP$114,0)),P4)</f>
        <v>2.2157455524834893</v>
      </c>
      <c r="Q5" s="17">
        <f>Q4</f>
        <v>1</v>
      </c>
      <c r="R5" s="17">
        <f t="shared" si="0"/>
        <v>6.652978078094314E-2</v>
      </c>
      <c r="S5" s="40">
        <f t="shared" ref="S5:S68" si="2">R5*2</f>
        <v>0.13305956156188628</v>
      </c>
      <c r="U5" s="18"/>
      <c r="V5" s="18"/>
    </row>
    <row r="6" spans="1:22" x14ac:dyDescent="0.3">
      <c r="A6" s="13" t="s">
        <v>591</v>
      </c>
      <c r="B6" s="28" t="s">
        <v>14</v>
      </c>
      <c r="C6" s="13" t="s">
        <v>216</v>
      </c>
      <c r="D6" s="28" t="s">
        <v>3</v>
      </c>
      <c r="E6" s="15"/>
      <c r="G6" s="19">
        <f t="shared" ref="G6:G15" si="3">G5</f>
        <v>80</v>
      </c>
      <c r="H6" s="2" t="s">
        <v>78</v>
      </c>
      <c r="I6" s="17">
        <f t="shared" si="1"/>
        <v>3.0449461364171787E-2</v>
      </c>
      <c r="J6" s="17">
        <f t="shared" si="1"/>
        <v>1</v>
      </c>
      <c r="K6" s="17">
        <f t="shared" si="1"/>
        <v>1.2674872708912257</v>
      </c>
      <c r="L6" s="17">
        <f t="shared" si="1"/>
        <v>0.80242969021229205</v>
      </c>
      <c r="M6" s="17">
        <f t="shared" si="1"/>
        <v>1</v>
      </c>
      <c r="N6" s="17">
        <f t="shared" si="1"/>
        <v>0.96954059023433048</v>
      </c>
      <c r="O6" s="17">
        <f t="shared" ref="O6:O69" si="4">O5</f>
        <v>1</v>
      </c>
      <c r="P6" s="17">
        <f>IFERROR(INDEX('Model - Total 2'!EMBLEMFac18Fac23,MATCH(H6,'Model - Total 2'!$BR$115:$BR$235,0),MATCH($B$4,'Model - Total 2'!$C$114:$BP$114,0)),P5)</f>
        <v>1.6288746706944943</v>
      </c>
      <c r="Q6" s="17">
        <f t="shared" ref="Q6:Q69" si="5">Q5</f>
        <v>1</v>
      </c>
      <c r="R6" s="17">
        <f t="shared" si="0"/>
        <v>4.8908447379922323E-2</v>
      </c>
      <c r="S6" s="40">
        <f t="shared" si="2"/>
        <v>9.7816894759844647E-2</v>
      </c>
      <c r="U6" s="18"/>
      <c r="V6" s="18"/>
    </row>
    <row r="7" spans="1:22" x14ac:dyDescent="0.3">
      <c r="A7" s="13" t="s">
        <v>215</v>
      </c>
      <c r="B7" s="28" t="s">
        <v>208</v>
      </c>
      <c r="C7" s="13" t="s">
        <v>592</v>
      </c>
      <c r="D7" s="14">
        <v>10</v>
      </c>
      <c r="E7" s="15"/>
      <c r="G7" s="19">
        <f t="shared" si="3"/>
        <v>80</v>
      </c>
      <c r="H7" s="2" t="s">
        <v>79</v>
      </c>
      <c r="I7" s="17">
        <f t="shared" si="1"/>
        <v>3.0449461364171787E-2</v>
      </c>
      <c r="J7" s="17">
        <f t="shared" si="1"/>
        <v>1</v>
      </c>
      <c r="K7" s="17">
        <f t="shared" si="1"/>
        <v>1.2674872708912257</v>
      </c>
      <c r="L7" s="17">
        <f t="shared" si="1"/>
        <v>0.80242969021229205</v>
      </c>
      <c r="M7" s="17">
        <f t="shared" si="1"/>
        <v>1</v>
      </c>
      <c r="N7" s="17">
        <f t="shared" si="1"/>
        <v>0.96954059023433048</v>
      </c>
      <c r="O7" s="17">
        <f t="shared" si="4"/>
        <v>1</v>
      </c>
      <c r="P7" s="17">
        <f>IFERROR(INDEX('Model - Total 2'!EMBLEMFac18Fac23,MATCH(H7,'Model - Total 2'!$BR$115:$BR$235,0),MATCH($B$4,'Model - Total 2'!$C$114:$BP$114,0)),P6)</f>
        <v>1.2508999100861413</v>
      </c>
      <c r="Q7" s="17">
        <f t="shared" si="5"/>
        <v>1</v>
      </c>
      <c r="R7" s="17">
        <f t="shared" si="0"/>
        <v>3.7559410512481482E-2</v>
      </c>
      <c r="S7" s="40">
        <f t="shared" si="2"/>
        <v>7.5118821024962965E-2</v>
      </c>
      <c r="U7" s="18"/>
      <c r="V7" s="18"/>
    </row>
    <row r="8" spans="1:22" x14ac:dyDescent="0.3">
      <c r="A8" s="25"/>
      <c r="B8" s="21"/>
      <c r="C8" s="21"/>
      <c r="D8" s="21"/>
      <c r="E8" s="22"/>
      <c r="G8" s="19">
        <f t="shared" si="3"/>
        <v>80</v>
      </c>
      <c r="H8" s="2" t="s">
        <v>80</v>
      </c>
      <c r="I8" s="17">
        <f t="shared" si="1"/>
        <v>3.0449461364171787E-2</v>
      </c>
      <c r="J8" s="17">
        <f t="shared" si="1"/>
        <v>1</v>
      </c>
      <c r="K8" s="17">
        <f t="shared" si="1"/>
        <v>1.2674872708912257</v>
      </c>
      <c r="L8" s="17">
        <f t="shared" si="1"/>
        <v>0.80242969021229205</v>
      </c>
      <c r="M8" s="17">
        <f t="shared" si="1"/>
        <v>1</v>
      </c>
      <c r="N8" s="17">
        <f t="shared" si="1"/>
        <v>0.96954059023433048</v>
      </c>
      <c r="O8" s="17">
        <f t="shared" si="4"/>
        <v>1</v>
      </c>
      <c r="P8" s="17">
        <f>IFERROR(INDEX('Model - Total 2'!EMBLEMFac18Fac23,MATCH(H8,'Model - Total 2'!$BR$115:$BR$235,0),MATCH($B$4,'Model - Total 2'!$C$114:$BP$114,0)),P7)</f>
        <v>1</v>
      </c>
      <c r="Q8" s="17">
        <f t="shared" si="5"/>
        <v>1</v>
      </c>
      <c r="R8" s="17">
        <f t="shared" si="0"/>
        <v>3.002591191320416E-2</v>
      </c>
      <c r="S8" s="40">
        <f t="shared" si="2"/>
        <v>6.0051823826408321E-2</v>
      </c>
      <c r="U8" s="18"/>
      <c r="V8" s="18"/>
    </row>
    <row r="9" spans="1:22" x14ac:dyDescent="0.3">
      <c r="G9" s="19">
        <f t="shared" si="3"/>
        <v>80</v>
      </c>
      <c r="H9" s="2" t="s">
        <v>81</v>
      </c>
      <c r="I9" s="17">
        <f t="shared" si="1"/>
        <v>3.0449461364171787E-2</v>
      </c>
      <c r="J9" s="17">
        <f t="shared" si="1"/>
        <v>1</v>
      </c>
      <c r="K9" s="17">
        <f t="shared" si="1"/>
        <v>1.2674872708912257</v>
      </c>
      <c r="L9" s="17">
        <f t="shared" si="1"/>
        <v>0.80242969021229205</v>
      </c>
      <c r="M9" s="17">
        <f t="shared" si="1"/>
        <v>1</v>
      </c>
      <c r="N9" s="17">
        <f t="shared" si="1"/>
        <v>0.96954059023433048</v>
      </c>
      <c r="O9" s="17">
        <f t="shared" si="4"/>
        <v>1</v>
      </c>
      <c r="P9" s="17">
        <f>IFERROR(INDEX('Model - Total 2'!EMBLEMFac18Fac23,MATCH(H9,'Model - Total 2'!$BR$115:$BR$235,0),MATCH($B$4,'Model - Total 2'!$C$114:$BP$114,0)),P8)</f>
        <v>0.82926899075197613</v>
      </c>
      <c r="Q9" s="17">
        <f t="shared" si="5"/>
        <v>1</v>
      </c>
      <c r="R9" s="17">
        <f t="shared" si="0"/>
        <v>2.4899557668670552E-2</v>
      </c>
      <c r="S9" s="40">
        <f t="shared" si="2"/>
        <v>4.9799115337341104E-2</v>
      </c>
      <c r="U9" s="18"/>
      <c r="V9" s="18"/>
    </row>
    <row r="10" spans="1:22" x14ac:dyDescent="0.3">
      <c r="G10" s="19">
        <f t="shared" si="3"/>
        <v>80</v>
      </c>
      <c r="H10" s="2" t="s">
        <v>235</v>
      </c>
      <c r="I10" s="17">
        <f t="shared" si="1"/>
        <v>3.0449461364171787E-2</v>
      </c>
      <c r="J10" s="17">
        <f t="shared" si="1"/>
        <v>1</v>
      </c>
      <c r="K10" s="17">
        <f t="shared" si="1"/>
        <v>1.2674872708912257</v>
      </c>
      <c r="L10" s="17">
        <f t="shared" si="1"/>
        <v>0.80242969021229205</v>
      </c>
      <c r="M10" s="17">
        <f t="shared" si="1"/>
        <v>1</v>
      </c>
      <c r="N10" s="17">
        <f t="shared" si="1"/>
        <v>0.96954059023433048</v>
      </c>
      <c r="O10" s="17">
        <f t="shared" si="4"/>
        <v>1</v>
      </c>
      <c r="P10" s="17">
        <f>IFERROR(INDEX('Model - Total 2'!EMBLEMFac18Fac23,MATCH(H10,'Model - Total 2'!$BR$115:$BR$235,0),MATCH($B$4,'Model - Total 2'!$C$114:$BP$114,0)),P9)</f>
        <v>0.70196852512458785</v>
      </c>
      <c r="Q10" s="17">
        <f t="shared" si="5"/>
        <v>1</v>
      </c>
      <c r="R10" s="17">
        <f t="shared" si="0"/>
        <v>2.1077245101232718E-2</v>
      </c>
      <c r="S10" s="40">
        <f t="shared" si="2"/>
        <v>4.2154490202465436E-2</v>
      </c>
      <c r="U10" s="18"/>
      <c r="V10" s="18"/>
    </row>
    <row r="11" spans="1:22" x14ac:dyDescent="0.3">
      <c r="G11" s="19">
        <f t="shared" si="3"/>
        <v>80</v>
      </c>
      <c r="H11" s="2" t="s">
        <v>236</v>
      </c>
      <c r="I11" s="17">
        <f t="shared" si="1"/>
        <v>3.0449461364171787E-2</v>
      </c>
      <c r="J11" s="17">
        <f t="shared" si="1"/>
        <v>1</v>
      </c>
      <c r="K11" s="17">
        <f t="shared" si="1"/>
        <v>1.2674872708912257</v>
      </c>
      <c r="L11" s="17">
        <f t="shared" si="1"/>
        <v>0.80242969021229205</v>
      </c>
      <c r="M11" s="17">
        <f t="shared" si="1"/>
        <v>1</v>
      </c>
      <c r="N11" s="17">
        <f t="shared" si="1"/>
        <v>0.96954059023433048</v>
      </c>
      <c r="O11" s="17">
        <f t="shared" si="4"/>
        <v>1</v>
      </c>
      <c r="P11" s="17">
        <f>IFERROR(INDEX('Model - Total 2'!EMBLEMFac18Fac23,MATCH(H11,'Model - Total 2'!$BR$115:$BR$235,0),MATCH($B$4,'Model - Total 2'!$C$114:$BP$114,0)),P10)</f>
        <v>0.61208074882571495</v>
      </c>
      <c r="Q11" s="17">
        <f t="shared" si="5"/>
        <v>1</v>
      </c>
      <c r="R11" s="17">
        <f t="shared" si="0"/>
        <v>1.8378282648008958E-2</v>
      </c>
      <c r="S11" s="40">
        <f t="shared" si="2"/>
        <v>3.6756565296017916E-2</v>
      </c>
      <c r="U11" s="18"/>
      <c r="V11" s="18"/>
    </row>
    <row r="12" spans="1:22" x14ac:dyDescent="0.3">
      <c r="G12" s="19">
        <f t="shared" si="3"/>
        <v>80</v>
      </c>
      <c r="H12" s="2" t="s">
        <v>237</v>
      </c>
      <c r="I12" s="17">
        <f t="shared" si="1"/>
        <v>3.0449461364171787E-2</v>
      </c>
      <c r="J12" s="17">
        <f t="shared" si="1"/>
        <v>1</v>
      </c>
      <c r="K12" s="17">
        <f t="shared" si="1"/>
        <v>1.2674872708912257</v>
      </c>
      <c r="L12" s="17">
        <f t="shared" si="1"/>
        <v>0.80242969021229205</v>
      </c>
      <c r="M12" s="17">
        <f t="shared" si="1"/>
        <v>1</v>
      </c>
      <c r="N12" s="17">
        <f t="shared" si="1"/>
        <v>0.96954059023433048</v>
      </c>
      <c r="O12" s="17">
        <f t="shared" si="4"/>
        <v>1</v>
      </c>
      <c r="P12" s="17">
        <f>IFERROR(INDEX('Model - Total 2'!EMBLEMFac18Fac23,MATCH(H12,'Model - Total 2'!$BR$115:$BR$235,0),MATCH($B$4,'Model - Total 2'!$C$114:$BP$114,0)),P11)</f>
        <v>0.54782785100916875</v>
      </c>
      <c r="Q12" s="17">
        <f t="shared" si="5"/>
        <v>1</v>
      </c>
      <c r="R12" s="17">
        <f t="shared" si="0"/>
        <v>1.6449030798001234E-2</v>
      </c>
      <c r="S12" s="40">
        <f t="shared" si="2"/>
        <v>3.2898061596002469E-2</v>
      </c>
      <c r="U12" s="18"/>
      <c r="V12" s="18"/>
    </row>
    <row r="13" spans="1:22" x14ac:dyDescent="0.3">
      <c r="G13" s="19">
        <f t="shared" si="3"/>
        <v>80</v>
      </c>
      <c r="H13" s="2" t="s">
        <v>238</v>
      </c>
      <c r="I13" s="17">
        <f t="shared" si="1"/>
        <v>3.0449461364171787E-2</v>
      </c>
      <c r="J13" s="17">
        <f t="shared" si="1"/>
        <v>1</v>
      </c>
      <c r="K13" s="17">
        <f t="shared" si="1"/>
        <v>1.2674872708912257</v>
      </c>
      <c r="L13" s="17">
        <f t="shared" si="1"/>
        <v>0.80242969021229205</v>
      </c>
      <c r="M13" s="17">
        <f t="shared" si="1"/>
        <v>1</v>
      </c>
      <c r="N13" s="17">
        <f t="shared" si="1"/>
        <v>0.96954059023433048</v>
      </c>
      <c r="O13" s="17">
        <f t="shared" si="4"/>
        <v>1</v>
      </c>
      <c r="P13" s="17">
        <f>IFERROR(INDEX('Model - Total 2'!EMBLEMFac18Fac23,MATCH(H13,'Model - Total 2'!$BR$115:$BR$235,0),MATCH($B$4,'Model - Total 2'!$C$114:$BP$114,0)),P12)</f>
        <v>0.50153268501243076</v>
      </c>
      <c r="Q13" s="17">
        <f t="shared" si="5"/>
        <v>1</v>
      </c>
      <c r="R13" s="17">
        <f t="shared" si="0"/>
        <v>1.5058976221776014E-2</v>
      </c>
      <c r="S13" s="40">
        <f t="shared" si="2"/>
        <v>3.0117952443552028E-2</v>
      </c>
      <c r="U13" s="18"/>
      <c r="V13" s="18"/>
    </row>
    <row r="14" spans="1:22" x14ac:dyDescent="0.3">
      <c r="G14" s="19">
        <f t="shared" si="3"/>
        <v>80</v>
      </c>
      <c r="H14" s="2" t="s">
        <v>239</v>
      </c>
      <c r="I14" s="17">
        <f t="shared" si="1"/>
        <v>3.0449461364171787E-2</v>
      </c>
      <c r="J14" s="17">
        <f t="shared" si="1"/>
        <v>1</v>
      </c>
      <c r="K14" s="17">
        <f t="shared" si="1"/>
        <v>1.2674872708912257</v>
      </c>
      <c r="L14" s="17">
        <f t="shared" si="1"/>
        <v>0.80242969021229205</v>
      </c>
      <c r="M14" s="17">
        <f t="shared" si="1"/>
        <v>1</v>
      </c>
      <c r="N14" s="17">
        <f t="shared" si="1"/>
        <v>0.96954059023433048</v>
      </c>
      <c r="O14" s="17">
        <f t="shared" si="4"/>
        <v>1</v>
      </c>
      <c r="P14" s="17">
        <f>IFERROR(INDEX('Model - Total 2'!EMBLEMFac18Fac23,MATCH(H14,'Model - Total 2'!$BR$115:$BR$235,0),MATCH($B$4,'Model - Total 2'!$C$114:$BP$114,0)),P13)</f>
        <v>0.46800399622895067</v>
      </c>
      <c r="Q14" s="17">
        <f t="shared" si="5"/>
        <v>1</v>
      </c>
      <c r="R14" s="17">
        <f t="shared" si="0"/>
        <v>1.4052246765798006E-2</v>
      </c>
      <c r="S14" s="40">
        <f t="shared" si="2"/>
        <v>2.8104493531596011E-2</v>
      </c>
      <c r="U14" s="18"/>
      <c r="V14" s="18"/>
    </row>
    <row r="15" spans="1:22" x14ac:dyDescent="0.3">
      <c r="G15" s="19">
        <f t="shared" si="3"/>
        <v>80</v>
      </c>
      <c r="H15" s="2" t="s">
        <v>240</v>
      </c>
      <c r="I15" s="17">
        <f t="shared" si="1"/>
        <v>3.0449461364171787E-2</v>
      </c>
      <c r="J15" s="17">
        <f t="shared" si="1"/>
        <v>1</v>
      </c>
      <c r="K15" s="17">
        <f t="shared" si="1"/>
        <v>1.2674872708912257</v>
      </c>
      <c r="L15" s="17">
        <f t="shared" si="1"/>
        <v>0.80242969021229205</v>
      </c>
      <c r="M15" s="17">
        <f t="shared" si="1"/>
        <v>1</v>
      </c>
      <c r="N15" s="17">
        <f t="shared" si="1"/>
        <v>0.96954059023433048</v>
      </c>
      <c r="O15" s="17">
        <f t="shared" si="4"/>
        <v>1</v>
      </c>
      <c r="P15" s="17">
        <f>IFERROR(INDEX('Model - Total 2'!EMBLEMFac18Fac23,MATCH(H15,'Model - Total 2'!$BR$115:$BR$235,0),MATCH($B$4,'Model - Total 2'!$C$114:$BP$114,0)),P14)</f>
        <v>0.44357852018596267</v>
      </c>
      <c r="Q15" s="17">
        <f t="shared" si="5"/>
        <v>1</v>
      </c>
      <c r="R15" s="17">
        <f t="shared" si="0"/>
        <v>1.3318849573693168E-2</v>
      </c>
      <c r="S15" s="40">
        <f t="shared" si="2"/>
        <v>2.6637699147386337E-2</v>
      </c>
      <c r="U15" s="18"/>
      <c r="V15" s="18"/>
    </row>
    <row r="16" spans="1:22" x14ac:dyDescent="0.3">
      <c r="G16" s="19">
        <f>G4+1</f>
        <v>81</v>
      </c>
      <c r="H16" s="2" t="s">
        <v>241</v>
      </c>
      <c r="I16" s="17">
        <f t="shared" si="1"/>
        <v>3.0449461364171787E-2</v>
      </c>
      <c r="J16" s="17">
        <f t="shared" si="1"/>
        <v>1</v>
      </c>
      <c r="K16" s="17">
        <f t="shared" si="1"/>
        <v>1.2674872708912257</v>
      </c>
      <c r="L16" s="17">
        <f t="shared" si="1"/>
        <v>0.80242969021229205</v>
      </c>
      <c r="M16" s="17">
        <f t="shared" si="1"/>
        <v>1</v>
      </c>
      <c r="N16" s="17">
        <f t="shared" si="1"/>
        <v>0.96954059023433048</v>
      </c>
      <c r="O16" s="17">
        <f t="shared" si="4"/>
        <v>1</v>
      </c>
      <c r="P16" s="17">
        <f>IFERROR(INDEX('Model - Total 2'!EMBLEMFac18Fac23,MATCH(H16,'Model - Total 2'!$BR$115:$BR$235,0),MATCH($B$4,'Model - Total 2'!$C$114:$BP$114,0)),P15)</f>
        <v>0.42553718857919548</v>
      </c>
      <c r="Q16" s="17">
        <f t="shared" si="5"/>
        <v>1</v>
      </c>
      <c r="R16" s="17">
        <f t="shared" si="0"/>
        <v>1.2777142140071472E-2</v>
      </c>
      <c r="S16" s="40">
        <f t="shared" si="2"/>
        <v>2.5554284280142944E-2</v>
      </c>
      <c r="U16" s="18"/>
      <c r="V16" s="18"/>
    </row>
    <row r="17" spans="1:22" x14ac:dyDescent="0.3">
      <c r="G17" s="19">
        <f t="shared" ref="G17:G80" si="6">G5+1</f>
        <v>81</v>
      </c>
      <c r="H17" s="2" t="s">
        <v>242</v>
      </c>
      <c r="I17" s="17">
        <f t="shared" si="1"/>
        <v>3.0449461364171787E-2</v>
      </c>
      <c r="J17" s="17">
        <f t="shared" si="1"/>
        <v>1</v>
      </c>
      <c r="K17" s="17">
        <f t="shared" si="1"/>
        <v>1.2674872708912257</v>
      </c>
      <c r="L17" s="17">
        <f t="shared" si="1"/>
        <v>0.80242969021229205</v>
      </c>
      <c r="M17" s="17">
        <f t="shared" si="1"/>
        <v>1</v>
      </c>
      <c r="N17" s="17">
        <f t="shared" si="1"/>
        <v>0.96954059023433048</v>
      </c>
      <c r="O17" s="17">
        <f t="shared" si="4"/>
        <v>1</v>
      </c>
      <c r="P17" s="17">
        <f>IFERROR(INDEX('Model - Total 2'!EMBLEMFac18Fac23,MATCH(H17,'Model - Total 2'!$BR$115:$BR$235,0),MATCH($B$4,'Model - Total 2'!$C$114:$BP$114,0)),P16)</f>
        <v>0.41695835168367801</v>
      </c>
      <c r="Q17" s="17">
        <f t="shared" si="5"/>
        <v>1</v>
      </c>
      <c r="R17" s="17">
        <f t="shared" si="0"/>
        <v>1.2519554739128918E-2</v>
      </c>
      <c r="S17" s="40">
        <f t="shared" si="2"/>
        <v>2.5039109478257836E-2</v>
      </c>
      <c r="U17" s="18"/>
      <c r="V17" s="18"/>
    </row>
    <row r="18" spans="1:22" x14ac:dyDescent="0.3">
      <c r="G18" s="19">
        <f t="shared" si="6"/>
        <v>81</v>
      </c>
      <c r="H18" s="2" t="s">
        <v>243</v>
      </c>
      <c r="I18" s="17">
        <f t="shared" si="1"/>
        <v>3.0449461364171787E-2</v>
      </c>
      <c r="J18" s="17">
        <f t="shared" si="1"/>
        <v>1</v>
      </c>
      <c r="K18" s="17">
        <f t="shared" si="1"/>
        <v>1.2674872708912257</v>
      </c>
      <c r="L18" s="17">
        <f t="shared" si="1"/>
        <v>0.80242969021229205</v>
      </c>
      <c r="M18" s="17">
        <f t="shared" si="1"/>
        <v>1</v>
      </c>
      <c r="N18" s="17">
        <f t="shared" si="1"/>
        <v>0.96954059023433048</v>
      </c>
      <c r="O18" s="17">
        <f t="shared" si="4"/>
        <v>1</v>
      </c>
      <c r="P18" s="17">
        <f>IFERROR(INDEX('Model - Total 2'!EMBLEMFac18Fac23,MATCH(H18,'Model - Total 2'!$BR$115:$BR$235,0),MATCH($B$4,'Model - Total 2'!$C$114:$BP$114,0)),P17)</f>
        <v>0.41062442618535006</v>
      </c>
      <c r="Q18" s="17">
        <f t="shared" si="5"/>
        <v>1</v>
      </c>
      <c r="R18" s="17">
        <f t="shared" si="0"/>
        <v>1.2329372850051324E-2</v>
      </c>
      <c r="S18" s="40">
        <f t="shared" si="2"/>
        <v>2.4658745700102649E-2</v>
      </c>
      <c r="U18" s="18"/>
      <c r="V18" s="18"/>
    </row>
    <row r="19" spans="1:22" x14ac:dyDescent="0.3">
      <c r="G19" s="19">
        <f t="shared" si="6"/>
        <v>81</v>
      </c>
      <c r="H19" s="2" t="s">
        <v>244</v>
      </c>
      <c r="I19" s="17">
        <f t="shared" si="1"/>
        <v>3.0449461364171787E-2</v>
      </c>
      <c r="J19" s="17">
        <f t="shared" si="1"/>
        <v>1</v>
      </c>
      <c r="K19" s="17">
        <f t="shared" si="1"/>
        <v>1.2674872708912257</v>
      </c>
      <c r="L19" s="17">
        <f t="shared" si="1"/>
        <v>0.80242969021229205</v>
      </c>
      <c r="M19" s="17">
        <f t="shared" si="1"/>
        <v>1</v>
      </c>
      <c r="N19" s="17">
        <f t="shared" si="1"/>
        <v>0.96954059023433048</v>
      </c>
      <c r="O19" s="17">
        <f t="shared" si="4"/>
        <v>1</v>
      </c>
      <c r="P19" s="17">
        <f>IFERROR(INDEX('Model - Total 2'!EMBLEMFac18Fac23,MATCH(H19,'Model - Total 2'!$BR$115:$BR$235,0),MATCH($B$4,'Model - Total 2'!$C$114:$BP$114,0)),P18)</f>
        <v>0.40501328440807427</v>
      </c>
      <c r="Q19" s="17">
        <f t="shared" si="5"/>
        <v>1</v>
      </c>
      <c r="R19" s="17">
        <f t="shared" si="0"/>
        <v>1.2160893201314343E-2</v>
      </c>
      <c r="S19" s="40">
        <f t="shared" si="2"/>
        <v>2.4321786402628685E-2</v>
      </c>
      <c r="U19" s="18"/>
      <c r="V19" s="18"/>
    </row>
    <row r="20" spans="1:22" x14ac:dyDescent="0.3">
      <c r="A20" s="23" t="s">
        <v>217</v>
      </c>
      <c r="G20" s="19">
        <f t="shared" si="6"/>
        <v>81</v>
      </c>
      <c r="H20" s="2" t="s">
        <v>245</v>
      </c>
      <c r="I20" s="17">
        <f t="shared" si="1"/>
        <v>3.0449461364171787E-2</v>
      </c>
      <c r="J20" s="17">
        <f t="shared" si="1"/>
        <v>1</v>
      </c>
      <c r="K20" s="17">
        <f t="shared" si="1"/>
        <v>1.2674872708912257</v>
      </c>
      <c r="L20" s="17">
        <f t="shared" si="1"/>
        <v>0.80242969021229205</v>
      </c>
      <c r="M20" s="17">
        <f t="shared" si="1"/>
        <v>1</v>
      </c>
      <c r="N20" s="17">
        <f t="shared" si="1"/>
        <v>0.96954059023433048</v>
      </c>
      <c r="O20" s="17">
        <f t="shared" si="4"/>
        <v>1</v>
      </c>
      <c r="P20" s="17">
        <f>IFERROR(INDEX('Model - Total 2'!EMBLEMFac18Fac23,MATCH(H20,'Model - Total 2'!$BR$115:$BR$235,0),MATCH($B$4,'Model - Total 2'!$C$114:$BP$114,0)),P19)</f>
        <v>0.39869572759200345</v>
      </c>
      <c r="Q20" s="17">
        <f t="shared" si="5"/>
        <v>1</v>
      </c>
      <c r="R20" s="17">
        <f t="shared" si="0"/>
        <v>1.1971202796848338E-2</v>
      </c>
      <c r="S20" s="40">
        <f t="shared" si="2"/>
        <v>2.3942405593696675E-2</v>
      </c>
      <c r="U20" s="18"/>
      <c r="V20" s="18"/>
    </row>
    <row r="21" spans="1:22" x14ac:dyDescent="0.3">
      <c r="A21" s="41" t="s">
        <v>627</v>
      </c>
      <c r="B21" s="42"/>
      <c r="C21" s="42"/>
      <c r="D21" s="42"/>
      <c r="G21" s="19">
        <f t="shared" si="6"/>
        <v>81</v>
      </c>
      <c r="H21" s="2" t="s">
        <v>246</v>
      </c>
      <c r="I21" s="17">
        <f t="shared" ref="I21:N36" si="7">I20</f>
        <v>3.0449461364171787E-2</v>
      </c>
      <c r="J21" s="17">
        <f t="shared" si="7"/>
        <v>1</v>
      </c>
      <c r="K21" s="17">
        <f t="shared" si="7"/>
        <v>1.2674872708912257</v>
      </c>
      <c r="L21" s="17">
        <f t="shared" si="7"/>
        <v>0.80242969021229205</v>
      </c>
      <c r="M21" s="17">
        <f t="shared" si="7"/>
        <v>1</v>
      </c>
      <c r="N21" s="17">
        <f t="shared" si="7"/>
        <v>0.96954059023433048</v>
      </c>
      <c r="O21" s="17">
        <f t="shared" si="4"/>
        <v>1</v>
      </c>
      <c r="P21" s="17">
        <f>IFERROR(INDEX('Model - Total 2'!EMBLEMFac18Fac23,MATCH(H21,'Model - Total 2'!$BR$115:$BR$235,0),MATCH($B$4,'Model - Total 2'!$C$114:$BP$114,0)),P20)</f>
        <v>0.39033469953168926</v>
      </c>
      <c r="Q21" s="17">
        <f t="shared" si="5"/>
        <v>1</v>
      </c>
      <c r="R21" s="17">
        <f t="shared" si="0"/>
        <v>1.1720155304805515E-2</v>
      </c>
      <c r="S21" s="40">
        <f t="shared" si="2"/>
        <v>2.3440310609611031E-2</v>
      </c>
      <c r="U21" s="18"/>
      <c r="V21" s="18"/>
    </row>
    <row r="22" spans="1:22" x14ac:dyDescent="0.3">
      <c r="A22" s="42"/>
      <c r="B22" s="42"/>
      <c r="C22" s="42"/>
      <c r="D22" s="42"/>
      <c r="G22" s="19">
        <f t="shared" si="6"/>
        <v>81</v>
      </c>
      <c r="H22" s="2" t="s">
        <v>247</v>
      </c>
      <c r="I22" s="17">
        <f t="shared" si="7"/>
        <v>3.0449461364171787E-2</v>
      </c>
      <c r="J22" s="17">
        <f t="shared" si="7"/>
        <v>1</v>
      </c>
      <c r="K22" s="17">
        <f t="shared" si="7"/>
        <v>1.2674872708912257</v>
      </c>
      <c r="L22" s="17">
        <f t="shared" si="7"/>
        <v>0.80242969021229205</v>
      </c>
      <c r="M22" s="17">
        <f t="shared" si="7"/>
        <v>1</v>
      </c>
      <c r="N22" s="17">
        <f t="shared" si="7"/>
        <v>0.96954059023433048</v>
      </c>
      <c r="O22" s="17">
        <f t="shared" si="4"/>
        <v>1</v>
      </c>
      <c r="P22" s="17">
        <f>IFERROR(INDEX('Model - Total 2'!EMBLEMFac18Fac23,MATCH(H22,'Model - Total 2'!$BR$115:$BR$235,0),MATCH($B$4,'Model - Total 2'!$C$114:$BP$114,0)),P21)</f>
        <v>0.3787315139587924</v>
      </c>
      <c r="Q22" s="17">
        <f t="shared" si="5"/>
        <v>1</v>
      </c>
      <c r="R22" s="17">
        <f t="shared" si="0"/>
        <v>1.1371759076881153E-2</v>
      </c>
      <c r="S22" s="40">
        <f t="shared" si="2"/>
        <v>2.2743518153762306E-2</v>
      </c>
      <c r="U22" s="18"/>
      <c r="V22" s="18"/>
    </row>
    <row r="23" spans="1:22" x14ac:dyDescent="0.3">
      <c r="A23" s="24"/>
      <c r="G23" s="19">
        <f t="shared" si="6"/>
        <v>81</v>
      </c>
      <c r="H23" s="2" t="s">
        <v>248</v>
      </c>
      <c r="I23" s="17">
        <f t="shared" si="7"/>
        <v>3.0449461364171787E-2</v>
      </c>
      <c r="J23" s="17">
        <f t="shared" si="7"/>
        <v>1</v>
      </c>
      <c r="K23" s="17">
        <f t="shared" si="7"/>
        <v>1.2674872708912257</v>
      </c>
      <c r="L23" s="17">
        <f t="shared" si="7"/>
        <v>0.80242969021229205</v>
      </c>
      <c r="M23" s="17">
        <f t="shared" si="7"/>
        <v>1</v>
      </c>
      <c r="N23" s="17">
        <f t="shared" si="7"/>
        <v>0.96954059023433048</v>
      </c>
      <c r="O23" s="17">
        <f t="shared" si="4"/>
        <v>1</v>
      </c>
      <c r="P23" s="17">
        <f>IFERROR(INDEX('Model - Total 2'!EMBLEMFac18Fac23,MATCH(H23,'Model - Total 2'!$BR$115:$BR$235,0),MATCH($B$4,'Model - Total 2'!$C$114:$BP$114,0)),P22)</f>
        <v>0.3787315139587924</v>
      </c>
      <c r="Q23" s="17">
        <f t="shared" si="5"/>
        <v>1</v>
      </c>
      <c r="R23" s="17">
        <f t="shared" si="0"/>
        <v>1.1371759076881153E-2</v>
      </c>
      <c r="S23" s="40">
        <f t="shared" si="2"/>
        <v>2.2743518153762306E-2</v>
      </c>
      <c r="U23" s="18"/>
      <c r="V23" s="18"/>
    </row>
    <row r="24" spans="1:22" ht="15" customHeight="1" x14ac:dyDescent="0.3">
      <c r="A24" s="41" t="s">
        <v>622</v>
      </c>
      <c r="B24" s="42"/>
      <c r="C24" s="42"/>
      <c r="D24" s="42"/>
      <c r="G24" s="19">
        <f t="shared" si="6"/>
        <v>81</v>
      </c>
      <c r="H24" s="2" t="s">
        <v>249</v>
      </c>
      <c r="I24" s="17">
        <f t="shared" si="7"/>
        <v>3.0449461364171787E-2</v>
      </c>
      <c r="J24" s="17">
        <f t="shared" si="7"/>
        <v>1</v>
      </c>
      <c r="K24" s="17">
        <f t="shared" si="7"/>
        <v>1.2674872708912257</v>
      </c>
      <c r="L24" s="17">
        <f t="shared" si="7"/>
        <v>0.80242969021229205</v>
      </c>
      <c r="M24" s="17">
        <f t="shared" si="7"/>
        <v>1</v>
      </c>
      <c r="N24" s="17">
        <f t="shared" si="7"/>
        <v>0.96954059023433048</v>
      </c>
      <c r="O24" s="17">
        <f t="shared" si="4"/>
        <v>1</v>
      </c>
      <c r="P24" s="17">
        <f>IFERROR(INDEX('Model - Total 2'!EMBLEMFac18Fac23,MATCH(H24,'Model - Total 2'!$BR$115:$BR$235,0),MATCH($B$4,'Model - Total 2'!$C$114:$BP$114,0)),P23)</f>
        <v>0.3787315139587924</v>
      </c>
      <c r="Q24" s="17">
        <f t="shared" si="5"/>
        <v>1</v>
      </c>
      <c r="R24" s="17">
        <f t="shared" si="0"/>
        <v>1.1371759076881153E-2</v>
      </c>
      <c r="S24" s="40">
        <f t="shared" si="2"/>
        <v>2.2743518153762306E-2</v>
      </c>
      <c r="U24" s="18"/>
      <c r="V24" s="18"/>
    </row>
    <row r="25" spans="1:22" x14ac:dyDescent="0.3">
      <c r="A25" s="42"/>
      <c r="B25" s="42"/>
      <c r="C25" s="42"/>
      <c r="D25" s="42"/>
      <c r="G25" s="19">
        <f t="shared" si="6"/>
        <v>81</v>
      </c>
      <c r="H25" s="2" t="s">
        <v>250</v>
      </c>
      <c r="I25" s="17">
        <f t="shared" si="7"/>
        <v>3.0449461364171787E-2</v>
      </c>
      <c r="J25" s="17">
        <f t="shared" si="7"/>
        <v>1</v>
      </c>
      <c r="K25" s="17">
        <f t="shared" si="7"/>
        <v>1.2674872708912257</v>
      </c>
      <c r="L25" s="17">
        <f t="shared" si="7"/>
        <v>0.80242969021229205</v>
      </c>
      <c r="M25" s="17">
        <f t="shared" si="7"/>
        <v>1</v>
      </c>
      <c r="N25" s="17">
        <f t="shared" si="7"/>
        <v>0.96954059023433048</v>
      </c>
      <c r="O25" s="17">
        <f t="shared" si="4"/>
        <v>1</v>
      </c>
      <c r="P25" s="17">
        <f>IFERROR(INDEX('Model - Total 2'!EMBLEMFac18Fac23,MATCH(H25,'Model - Total 2'!$BR$115:$BR$235,0),MATCH($B$4,'Model - Total 2'!$C$114:$BP$114,0)),P24)</f>
        <v>0.3787315139587924</v>
      </c>
      <c r="Q25" s="17">
        <f t="shared" si="5"/>
        <v>1</v>
      </c>
      <c r="R25" s="17">
        <f t="shared" si="0"/>
        <v>1.1371759076881153E-2</v>
      </c>
      <c r="S25" s="40">
        <f t="shared" si="2"/>
        <v>2.2743518153762306E-2</v>
      </c>
      <c r="U25" s="18"/>
      <c r="V25" s="18"/>
    </row>
    <row r="26" spans="1:22" x14ac:dyDescent="0.3">
      <c r="A26" s="26"/>
      <c r="B26" s="26"/>
      <c r="G26" s="19">
        <f t="shared" si="6"/>
        <v>81</v>
      </c>
      <c r="H26" s="2" t="s">
        <v>251</v>
      </c>
      <c r="I26" s="17">
        <f t="shared" si="7"/>
        <v>3.0449461364171787E-2</v>
      </c>
      <c r="J26" s="17">
        <f t="shared" si="7"/>
        <v>1</v>
      </c>
      <c r="K26" s="17">
        <f t="shared" si="7"/>
        <v>1.2674872708912257</v>
      </c>
      <c r="L26" s="17">
        <f t="shared" si="7"/>
        <v>0.80242969021229205</v>
      </c>
      <c r="M26" s="17">
        <f t="shared" si="7"/>
        <v>1</v>
      </c>
      <c r="N26" s="17">
        <f t="shared" si="7"/>
        <v>0.96954059023433048</v>
      </c>
      <c r="O26" s="17">
        <f t="shared" si="4"/>
        <v>1</v>
      </c>
      <c r="P26" s="17">
        <f>IFERROR(INDEX('Model - Total 2'!EMBLEMFac18Fac23,MATCH(H26,'Model - Total 2'!$BR$115:$BR$235,0),MATCH($B$4,'Model - Total 2'!$C$114:$BP$114,0)),P25)</f>
        <v>0.3787315139587924</v>
      </c>
      <c r="Q26" s="17">
        <f t="shared" si="5"/>
        <v>1</v>
      </c>
      <c r="R26" s="17">
        <f t="shared" si="0"/>
        <v>1.1371759076881153E-2</v>
      </c>
      <c r="S26" s="40">
        <f t="shared" si="2"/>
        <v>2.2743518153762306E-2</v>
      </c>
      <c r="U26" s="18"/>
      <c r="V26" s="18"/>
    </row>
    <row r="27" spans="1:22" x14ac:dyDescent="0.3">
      <c r="A27" s="1"/>
      <c r="B27" s="26"/>
      <c r="G27" s="19">
        <f t="shared" si="6"/>
        <v>81</v>
      </c>
      <c r="H27" s="2" t="s">
        <v>252</v>
      </c>
      <c r="I27" s="17">
        <f t="shared" si="7"/>
        <v>3.0449461364171787E-2</v>
      </c>
      <c r="J27" s="17">
        <f t="shared" si="7"/>
        <v>1</v>
      </c>
      <c r="K27" s="17">
        <f t="shared" si="7"/>
        <v>1.2674872708912257</v>
      </c>
      <c r="L27" s="17">
        <f t="shared" si="7"/>
        <v>0.80242969021229205</v>
      </c>
      <c r="M27" s="17">
        <f t="shared" si="7"/>
        <v>1</v>
      </c>
      <c r="N27" s="17">
        <f t="shared" si="7"/>
        <v>0.96954059023433048</v>
      </c>
      <c r="O27" s="17">
        <f t="shared" si="4"/>
        <v>1</v>
      </c>
      <c r="P27" s="17">
        <f>IFERROR(INDEX('Model - Total 2'!EMBLEMFac18Fac23,MATCH(H27,'Model - Total 2'!$BR$115:$BR$235,0),MATCH($B$4,'Model - Total 2'!$C$114:$BP$114,0)),P26)</f>
        <v>0.3787315139587924</v>
      </c>
      <c r="Q27" s="17">
        <f t="shared" si="5"/>
        <v>1</v>
      </c>
      <c r="R27" s="17">
        <f t="shared" si="0"/>
        <v>1.1371759076881153E-2</v>
      </c>
      <c r="S27" s="40">
        <f t="shared" si="2"/>
        <v>2.2743518153762306E-2</v>
      </c>
      <c r="U27" s="18"/>
      <c r="V27" s="18"/>
    </row>
    <row r="28" spans="1:22" x14ac:dyDescent="0.3">
      <c r="A28" s="1"/>
      <c r="B28" s="26"/>
      <c r="G28" s="19">
        <f t="shared" si="6"/>
        <v>82</v>
      </c>
      <c r="H28" s="2" t="s">
        <v>253</v>
      </c>
      <c r="I28" s="17">
        <f t="shared" si="7"/>
        <v>3.0449461364171787E-2</v>
      </c>
      <c r="J28" s="17">
        <f t="shared" si="7"/>
        <v>1</v>
      </c>
      <c r="K28" s="17">
        <f t="shared" si="7"/>
        <v>1.2674872708912257</v>
      </c>
      <c r="L28" s="17">
        <f t="shared" si="7"/>
        <v>0.80242969021229205</v>
      </c>
      <c r="M28" s="17">
        <f t="shared" si="7"/>
        <v>1</v>
      </c>
      <c r="N28" s="17">
        <f t="shared" si="7"/>
        <v>0.96954059023433048</v>
      </c>
      <c r="O28" s="17">
        <f t="shared" si="4"/>
        <v>1</v>
      </c>
      <c r="P28" s="17">
        <f>IFERROR(INDEX('Model - Total 2'!EMBLEMFac18Fac23,MATCH(H28,'Model - Total 2'!$BR$115:$BR$235,0),MATCH($B$4,'Model - Total 2'!$C$114:$BP$114,0)),P27)</f>
        <v>0.44411453259089972</v>
      </c>
      <c r="Q28" s="17">
        <f t="shared" si="5"/>
        <v>1</v>
      </c>
      <c r="R28" s="17">
        <f t="shared" si="0"/>
        <v>1.3334943834948194E-2</v>
      </c>
      <c r="S28" s="40">
        <f t="shared" si="2"/>
        <v>2.6669887669896388E-2</v>
      </c>
      <c r="U28" s="18"/>
      <c r="V28" s="18"/>
    </row>
    <row r="29" spans="1:22" x14ac:dyDescent="0.3">
      <c r="A29" s="1"/>
      <c r="B29" s="26"/>
      <c r="G29" s="19">
        <f t="shared" si="6"/>
        <v>82</v>
      </c>
      <c r="H29" s="2" t="s">
        <v>254</v>
      </c>
      <c r="I29" s="17">
        <f t="shared" si="7"/>
        <v>3.0449461364171787E-2</v>
      </c>
      <c r="J29" s="17">
        <f t="shared" si="7"/>
        <v>1</v>
      </c>
      <c r="K29" s="17">
        <f t="shared" si="7"/>
        <v>1.2674872708912257</v>
      </c>
      <c r="L29" s="17">
        <f t="shared" si="7"/>
        <v>0.80242969021229205</v>
      </c>
      <c r="M29" s="17">
        <f t="shared" si="7"/>
        <v>1</v>
      </c>
      <c r="N29" s="17">
        <f t="shared" si="7"/>
        <v>0.96954059023433048</v>
      </c>
      <c r="O29" s="17">
        <f t="shared" si="4"/>
        <v>1</v>
      </c>
      <c r="P29" s="17">
        <f>IFERROR(INDEX('Model - Total 2'!EMBLEMFac18Fac23,MATCH(H29,'Model - Total 2'!$BR$115:$BR$235,0),MATCH($B$4,'Model - Total 2'!$C$114:$BP$114,0)),P28)</f>
        <v>0.44411453259089972</v>
      </c>
      <c r="Q29" s="17">
        <f t="shared" si="5"/>
        <v>1</v>
      </c>
      <c r="R29" s="17">
        <f t="shared" si="0"/>
        <v>1.3334943834948194E-2</v>
      </c>
      <c r="S29" s="40">
        <f t="shared" si="2"/>
        <v>2.6669887669896388E-2</v>
      </c>
      <c r="U29" s="18"/>
      <c r="V29" s="18"/>
    </row>
    <row r="30" spans="1:22" x14ac:dyDescent="0.3">
      <c r="A30" s="1"/>
      <c r="B30" s="26"/>
      <c r="G30" s="19">
        <f t="shared" si="6"/>
        <v>82</v>
      </c>
      <c r="H30" s="2" t="s">
        <v>255</v>
      </c>
      <c r="I30" s="17">
        <f t="shared" si="7"/>
        <v>3.0449461364171787E-2</v>
      </c>
      <c r="J30" s="17">
        <f t="shared" si="7"/>
        <v>1</v>
      </c>
      <c r="K30" s="17">
        <f t="shared" si="7"/>
        <v>1.2674872708912257</v>
      </c>
      <c r="L30" s="17">
        <f t="shared" si="7"/>
        <v>0.80242969021229205</v>
      </c>
      <c r="M30" s="17">
        <f t="shared" si="7"/>
        <v>1</v>
      </c>
      <c r="N30" s="17">
        <f t="shared" si="7"/>
        <v>0.96954059023433048</v>
      </c>
      <c r="O30" s="17">
        <f t="shared" si="4"/>
        <v>1</v>
      </c>
      <c r="P30" s="17">
        <f>IFERROR(INDEX('Model - Total 2'!EMBLEMFac18Fac23,MATCH(H30,'Model - Total 2'!$BR$115:$BR$235,0),MATCH($B$4,'Model - Total 2'!$C$114:$BP$114,0)),P29)</f>
        <v>0.44411453259089972</v>
      </c>
      <c r="Q30" s="17">
        <f t="shared" si="5"/>
        <v>1</v>
      </c>
      <c r="R30" s="17">
        <f t="shared" si="0"/>
        <v>1.3334943834948194E-2</v>
      </c>
      <c r="S30" s="40">
        <f t="shared" si="2"/>
        <v>2.6669887669896388E-2</v>
      </c>
      <c r="U30" s="18"/>
      <c r="V30" s="18"/>
    </row>
    <row r="31" spans="1:22" x14ac:dyDescent="0.3">
      <c r="A31" s="1"/>
      <c r="B31" s="26"/>
      <c r="G31" s="19">
        <f t="shared" si="6"/>
        <v>82</v>
      </c>
      <c r="H31" s="2" t="s">
        <v>256</v>
      </c>
      <c r="I31" s="17">
        <f t="shared" si="7"/>
        <v>3.0449461364171787E-2</v>
      </c>
      <c r="J31" s="17">
        <f t="shared" si="7"/>
        <v>1</v>
      </c>
      <c r="K31" s="17">
        <f t="shared" si="7"/>
        <v>1.2674872708912257</v>
      </c>
      <c r="L31" s="17">
        <f t="shared" si="7"/>
        <v>0.80242969021229205</v>
      </c>
      <c r="M31" s="17">
        <f t="shared" si="7"/>
        <v>1</v>
      </c>
      <c r="N31" s="17">
        <f t="shared" si="7"/>
        <v>0.96954059023433048</v>
      </c>
      <c r="O31" s="17">
        <f t="shared" si="4"/>
        <v>1</v>
      </c>
      <c r="P31" s="17">
        <f>IFERROR(INDEX('Model - Total 2'!EMBLEMFac18Fac23,MATCH(H31,'Model - Total 2'!$BR$115:$BR$235,0),MATCH($B$4,'Model - Total 2'!$C$114:$BP$114,0)),P30)</f>
        <v>0.44411453259089972</v>
      </c>
      <c r="Q31" s="17">
        <f t="shared" si="5"/>
        <v>1</v>
      </c>
      <c r="R31" s="17">
        <f t="shared" si="0"/>
        <v>1.3334943834948194E-2</v>
      </c>
      <c r="S31" s="40">
        <f t="shared" si="2"/>
        <v>2.6669887669896388E-2</v>
      </c>
      <c r="U31" s="18"/>
      <c r="V31" s="18"/>
    </row>
    <row r="32" spans="1:22" x14ac:dyDescent="0.3">
      <c r="A32" s="27"/>
      <c r="B32" s="26"/>
      <c r="G32" s="19">
        <f t="shared" si="6"/>
        <v>82</v>
      </c>
      <c r="H32" s="2" t="s">
        <v>257</v>
      </c>
      <c r="I32" s="17">
        <f t="shared" si="7"/>
        <v>3.0449461364171787E-2</v>
      </c>
      <c r="J32" s="17">
        <f t="shared" si="7"/>
        <v>1</v>
      </c>
      <c r="K32" s="17">
        <f t="shared" si="7"/>
        <v>1.2674872708912257</v>
      </c>
      <c r="L32" s="17">
        <f t="shared" si="7"/>
        <v>0.80242969021229205</v>
      </c>
      <c r="M32" s="17">
        <f t="shared" si="7"/>
        <v>1</v>
      </c>
      <c r="N32" s="17">
        <f t="shared" si="7"/>
        <v>0.96954059023433048</v>
      </c>
      <c r="O32" s="17">
        <f t="shared" si="4"/>
        <v>1</v>
      </c>
      <c r="P32" s="17">
        <f>IFERROR(INDEX('Model - Total 2'!EMBLEMFac18Fac23,MATCH(H32,'Model - Total 2'!$BR$115:$BR$235,0),MATCH($B$4,'Model - Total 2'!$C$114:$BP$114,0)),P31)</f>
        <v>0.44411453259089972</v>
      </c>
      <c r="Q32" s="17">
        <f t="shared" si="5"/>
        <v>1</v>
      </c>
      <c r="R32" s="17">
        <f t="shared" si="0"/>
        <v>1.3334943834948194E-2</v>
      </c>
      <c r="S32" s="40">
        <f t="shared" si="2"/>
        <v>2.6669887669896388E-2</v>
      </c>
      <c r="U32" s="18"/>
      <c r="V32" s="18"/>
    </row>
    <row r="33" spans="1:22" x14ac:dyDescent="0.3">
      <c r="A33" s="1"/>
      <c r="B33" s="26"/>
      <c r="G33" s="19">
        <f t="shared" si="6"/>
        <v>82</v>
      </c>
      <c r="H33" s="2" t="s">
        <v>258</v>
      </c>
      <c r="I33" s="17">
        <f t="shared" si="7"/>
        <v>3.0449461364171787E-2</v>
      </c>
      <c r="J33" s="17">
        <f t="shared" si="7"/>
        <v>1</v>
      </c>
      <c r="K33" s="17">
        <f t="shared" si="7"/>
        <v>1.2674872708912257</v>
      </c>
      <c r="L33" s="17">
        <f t="shared" si="7"/>
        <v>0.80242969021229205</v>
      </c>
      <c r="M33" s="17">
        <f t="shared" si="7"/>
        <v>1</v>
      </c>
      <c r="N33" s="17">
        <f t="shared" si="7"/>
        <v>0.96954059023433048</v>
      </c>
      <c r="O33" s="17">
        <f t="shared" si="4"/>
        <v>1</v>
      </c>
      <c r="P33" s="17">
        <f>IFERROR(INDEX('Model - Total 2'!EMBLEMFac18Fac23,MATCH(H33,'Model - Total 2'!$BR$115:$BR$235,0),MATCH($B$4,'Model - Total 2'!$C$114:$BP$114,0)),P32)</f>
        <v>0.44411453259089972</v>
      </c>
      <c r="Q33" s="17">
        <f t="shared" si="5"/>
        <v>1</v>
      </c>
      <c r="R33" s="17">
        <f t="shared" si="0"/>
        <v>1.3334943834948194E-2</v>
      </c>
      <c r="S33" s="40">
        <f t="shared" si="2"/>
        <v>2.6669887669896388E-2</v>
      </c>
      <c r="U33" s="18"/>
      <c r="V33" s="18"/>
    </row>
    <row r="34" spans="1:22" x14ac:dyDescent="0.3">
      <c r="A34" s="1"/>
      <c r="B34" s="26"/>
      <c r="G34" s="19">
        <f t="shared" si="6"/>
        <v>82</v>
      </c>
      <c r="H34" s="2" t="s">
        <v>259</v>
      </c>
      <c r="I34" s="17">
        <f t="shared" si="7"/>
        <v>3.0449461364171787E-2</v>
      </c>
      <c r="J34" s="17">
        <f t="shared" si="7"/>
        <v>1</v>
      </c>
      <c r="K34" s="17">
        <f t="shared" si="7"/>
        <v>1.2674872708912257</v>
      </c>
      <c r="L34" s="17">
        <f t="shared" si="7"/>
        <v>0.80242969021229205</v>
      </c>
      <c r="M34" s="17">
        <f t="shared" si="7"/>
        <v>1</v>
      </c>
      <c r="N34" s="17">
        <f t="shared" si="7"/>
        <v>0.96954059023433048</v>
      </c>
      <c r="O34" s="17">
        <f t="shared" si="4"/>
        <v>1</v>
      </c>
      <c r="P34" s="17">
        <f>IFERROR(INDEX('Model - Total 2'!EMBLEMFac18Fac23,MATCH(H34,'Model - Total 2'!$BR$115:$BR$235,0),MATCH($B$4,'Model - Total 2'!$C$114:$BP$114,0)),P33)</f>
        <v>0.44411453259089972</v>
      </c>
      <c r="Q34" s="17">
        <f t="shared" si="5"/>
        <v>1</v>
      </c>
      <c r="R34" s="17">
        <f t="shared" si="0"/>
        <v>1.3334943834948194E-2</v>
      </c>
      <c r="S34" s="40">
        <f t="shared" si="2"/>
        <v>2.6669887669896388E-2</v>
      </c>
      <c r="U34" s="18"/>
      <c r="V34" s="18"/>
    </row>
    <row r="35" spans="1:22" x14ac:dyDescent="0.3">
      <c r="A35" s="1"/>
      <c r="B35" s="26"/>
      <c r="G35" s="19">
        <f t="shared" si="6"/>
        <v>82</v>
      </c>
      <c r="H35" s="2" t="s">
        <v>260</v>
      </c>
      <c r="I35" s="17">
        <f t="shared" si="7"/>
        <v>3.0449461364171787E-2</v>
      </c>
      <c r="J35" s="17">
        <f t="shared" si="7"/>
        <v>1</v>
      </c>
      <c r="K35" s="17">
        <f t="shared" si="7"/>
        <v>1.2674872708912257</v>
      </c>
      <c r="L35" s="17">
        <f t="shared" si="7"/>
        <v>0.80242969021229205</v>
      </c>
      <c r="M35" s="17">
        <f t="shared" si="7"/>
        <v>1</v>
      </c>
      <c r="N35" s="17">
        <f t="shared" si="7"/>
        <v>0.96954059023433048</v>
      </c>
      <c r="O35" s="17">
        <f t="shared" si="4"/>
        <v>1</v>
      </c>
      <c r="P35" s="17">
        <f>IFERROR(INDEX('Model - Total 2'!EMBLEMFac18Fac23,MATCH(H35,'Model - Total 2'!$BR$115:$BR$235,0),MATCH($B$4,'Model - Total 2'!$C$114:$BP$114,0)),P34)</f>
        <v>0.44411453259089972</v>
      </c>
      <c r="Q35" s="17">
        <f t="shared" si="5"/>
        <v>1</v>
      </c>
      <c r="R35" s="17">
        <f t="shared" si="0"/>
        <v>1.3334943834948194E-2</v>
      </c>
      <c r="S35" s="40">
        <f t="shared" si="2"/>
        <v>2.6669887669896388E-2</v>
      </c>
      <c r="U35" s="18"/>
      <c r="V35" s="18"/>
    </row>
    <row r="36" spans="1:22" x14ac:dyDescent="0.3">
      <c r="A36" s="1"/>
      <c r="B36" s="26"/>
      <c r="G36" s="19">
        <f t="shared" si="6"/>
        <v>82</v>
      </c>
      <c r="H36" s="2" t="s">
        <v>261</v>
      </c>
      <c r="I36" s="17">
        <f t="shared" si="7"/>
        <v>3.0449461364171787E-2</v>
      </c>
      <c r="J36" s="17">
        <f t="shared" si="7"/>
        <v>1</v>
      </c>
      <c r="K36" s="17">
        <f t="shared" si="7"/>
        <v>1.2674872708912257</v>
      </c>
      <c r="L36" s="17">
        <f t="shared" si="7"/>
        <v>0.80242969021229205</v>
      </c>
      <c r="M36" s="17">
        <f t="shared" si="7"/>
        <v>1</v>
      </c>
      <c r="N36" s="17">
        <f t="shared" si="7"/>
        <v>0.96954059023433048</v>
      </c>
      <c r="O36" s="17">
        <f t="shared" si="4"/>
        <v>1</v>
      </c>
      <c r="P36" s="17">
        <f>IFERROR(INDEX('Model - Total 2'!EMBLEMFac18Fac23,MATCH(H36,'Model - Total 2'!$BR$115:$BR$235,0),MATCH($B$4,'Model - Total 2'!$C$114:$BP$114,0)),P35)</f>
        <v>0.44411453259089972</v>
      </c>
      <c r="Q36" s="17">
        <f t="shared" si="5"/>
        <v>1</v>
      </c>
      <c r="R36" s="17">
        <f t="shared" si="0"/>
        <v>1.3334943834948194E-2</v>
      </c>
      <c r="S36" s="40">
        <f t="shared" si="2"/>
        <v>2.6669887669896388E-2</v>
      </c>
      <c r="U36" s="18"/>
      <c r="V36" s="18"/>
    </row>
    <row r="37" spans="1:22" x14ac:dyDescent="0.3">
      <c r="A37" s="1"/>
      <c r="B37" s="26"/>
      <c r="G37" s="19">
        <f t="shared" si="6"/>
        <v>82</v>
      </c>
      <c r="H37" s="2" t="s">
        <v>262</v>
      </c>
      <c r="I37" s="17">
        <f t="shared" ref="I37:N52" si="8">I36</f>
        <v>3.0449461364171787E-2</v>
      </c>
      <c r="J37" s="17">
        <f t="shared" si="8"/>
        <v>1</v>
      </c>
      <c r="K37" s="17">
        <f t="shared" si="8"/>
        <v>1.2674872708912257</v>
      </c>
      <c r="L37" s="17">
        <f t="shared" si="8"/>
        <v>0.80242969021229205</v>
      </c>
      <c r="M37" s="17">
        <f t="shared" si="8"/>
        <v>1</v>
      </c>
      <c r="N37" s="17">
        <f t="shared" si="8"/>
        <v>0.96954059023433048</v>
      </c>
      <c r="O37" s="17">
        <f t="shared" si="4"/>
        <v>1</v>
      </c>
      <c r="P37" s="17">
        <f>IFERROR(INDEX('Model - Total 2'!EMBLEMFac18Fac23,MATCH(H37,'Model - Total 2'!$BR$115:$BR$235,0),MATCH($B$4,'Model - Total 2'!$C$114:$BP$114,0)),P36)</f>
        <v>0.44411453259089972</v>
      </c>
      <c r="Q37" s="17">
        <f t="shared" si="5"/>
        <v>1</v>
      </c>
      <c r="R37" s="17">
        <f t="shared" si="0"/>
        <v>1.3334943834948194E-2</v>
      </c>
      <c r="S37" s="40">
        <f t="shared" si="2"/>
        <v>2.6669887669896388E-2</v>
      </c>
      <c r="U37" s="18"/>
      <c r="V37" s="18"/>
    </row>
    <row r="38" spans="1:22" x14ac:dyDescent="0.3">
      <c r="A38" s="1"/>
      <c r="B38" s="26"/>
      <c r="G38" s="19">
        <f t="shared" si="6"/>
        <v>82</v>
      </c>
      <c r="H38" s="2" t="s">
        <v>263</v>
      </c>
      <c r="I38" s="17">
        <f t="shared" si="8"/>
        <v>3.0449461364171787E-2</v>
      </c>
      <c r="J38" s="17">
        <f t="shared" si="8"/>
        <v>1</v>
      </c>
      <c r="K38" s="17">
        <f t="shared" si="8"/>
        <v>1.2674872708912257</v>
      </c>
      <c r="L38" s="17">
        <f t="shared" si="8"/>
        <v>0.80242969021229205</v>
      </c>
      <c r="M38" s="17">
        <f t="shared" si="8"/>
        <v>1</v>
      </c>
      <c r="N38" s="17">
        <f t="shared" si="8"/>
        <v>0.96954059023433048</v>
      </c>
      <c r="O38" s="17">
        <f t="shared" si="4"/>
        <v>1</v>
      </c>
      <c r="P38" s="17">
        <f>IFERROR(INDEX('Model - Total 2'!EMBLEMFac18Fac23,MATCH(H38,'Model - Total 2'!$BR$115:$BR$235,0),MATCH($B$4,'Model - Total 2'!$C$114:$BP$114,0)),P37)</f>
        <v>0.44411453259089972</v>
      </c>
      <c r="Q38" s="17">
        <f t="shared" si="5"/>
        <v>1</v>
      </c>
      <c r="R38" s="17">
        <f t="shared" si="0"/>
        <v>1.3334943834948194E-2</v>
      </c>
      <c r="S38" s="40">
        <f t="shared" si="2"/>
        <v>2.6669887669896388E-2</v>
      </c>
      <c r="U38" s="18"/>
      <c r="V38" s="18"/>
    </row>
    <row r="39" spans="1:22" x14ac:dyDescent="0.3">
      <c r="A39" s="26"/>
      <c r="B39" s="26"/>
      <c r="G39" s="19">
        <f t="shared" si="6"/>
        <v>82</v>
      </c>
      <c r="H39" s="2" t="s">
        <v>264</v>
      </c>
      <c r="I39" s="17">
        <f t="shared" si="8"/>
        <v>3.0449461364171787E-2</v>
      </c>
      <c r="J39" s="17">
        <f t="shared" si="8"/>
        <v>1</v>
      </c>
      <c r="K39" s="17">
        <f t="shared" si="8"/>
        <v>1.2674872708912257</v>
      </c>
      <c r="L39" s="17">
        <f t="shared" si="8"/>
        <v>0.80242969021229205</v>
      </c>
      <c r="M39" s="17">
        <f t="shared" si="8"/>
        <v>1</v>
      </c>
      <c r="N39" s="17">
        <f t="shared" si="8"/>
        <v>0.96954059023433048</v>
      </c>
      <c r="O39" s="17">
        <f t="shared" si="4"/>
        <v>1</v>
      </c>
      <c r="P39" s="17">
        <f>IFERROR(INDEX('Model - Total 2'!EMBLEMFac18Fac23,MATCH(H39,'Model - Total 2'!$BR$115:$BR$235,0),MATCH($B$4,'Model - Total 2'!$C$114:$BP$114,0)),P38)</f>
        <v>0.44411453259089972</v>
      </c>
      <c r="Q39" s="17">
        <f t="shared" si="5"/>
        <v>1</v>
      </c>
      <c r="R39" s="17">
        <f t="shared" si="0"/>
        <v>1.3334943834948194E-2</v>
      </c>
      <c r="S39" s="40">
        <f t="shared" si="2"/>
        <v>2.6669887669896388E-2</v>
      </c>
      <c r="U39" s="18"/>
      <c r="V39" s="18"/>
    </row>
    <row r="40" spans="1:22" x14ac:dyDescent="0.3">
      <c r="G40" s="19">
        <f t="shared" si="6"/>
        <v>83</v>
      </c>
      <c r="H40" s="2" t="s">
        <v>265</v>
      </c>
      <c r="I40" s="17">
        <f t="shared" si="8"/>
        <v>3.0449461364171787E-2</v>
      </c>
      <c r="J40" s="17">
        <f t="shared" si="8"/>
        <v>1</v>
      </c>
      <c r="K40" s="17">
        <f t="shared" si="8"/>
        <v>1.2674872708912257</v>
      </c>
      <c r="L40" s="17">
        <f t="shared" si="8"/>
        <v>0.80242969021229205</v>
      </c>
      <c r="M40" s="17">
        <f t="shared" si="8"/>
        <v>1</v>
      </c>
      <c r="N40" s="17">
        <f t="shared" si="8"/>
        <v>0.96954059023433048</v>
      </c>
      <c r="O40" s="17">
        <f t="shared" si="4"/>
        <v>1</v>
      </c>
      <c r="P40" s="17">
        <f>IFERROR(INDEX('Model - Total 2'!EMBLEMFac18Fac23,MATCH(H40,'Model - Total 2'!$BR$115:$BR$235,0),MATCH($B$4,'Model - Total 2'!$C$114:$BP$114,0)),P39)</f>
        <v>0.48342427613323979</v>
      </c>
      <c r="Q40" s="17">
        <f t="shared" si="5"/>
        <v>1</v>
      </c>
      <c r="R40" s="17">
        <f t="shared" si="0"/>
        <v>1.4515254731881142E-2</v>
      </c>
      <c r="S40" s="40">
        <f t="shared" si="2"/>
        <v>2.9030509463762285E-2</v>
      </c>
      <c r="U40" s="18"/>
      <c r="V40" s="18"/>
    </row>
    <row r="41" spans="1:22" x14ac:dyDescent="0.3">
      <c r="G41" s="19">
        <f t="shared" si="6"/>
        <v>83</v>
      </c>
      <c r="H41" s="2" t="s">
        <v>266</v>
      </c>
      <c r="I41" s="17">
        <f t="shared" si="8"/>
        <v>3.0449461364171787E-2</v>
      </c>
      <c r="J41" s="17">
        <f t="shared" si="8"/>
        <v>1</v>
      </c>
      <c r="K41" s="17">
        <f t="shared" si="8"/>
        <v>1.2674872708912257</v>
      </c>
      <c r="L41" s="17">
        <f t="shared" si="8"/>
        <v>0.80242969021229205</v>
      </c>
      <c r="M41" s="17">
        <f t="shared" si="8"/>
        <v>1</v>
      </c>
      <c r="N41" s="17">
        <f t="shared" si="8"/>
        <v>0.96954059023433048</v>
      </c>
      <c r="O41" s="17">
        <f t="shared" si="4"/>
        <v>1</v>
      </c>
      <c r="P41" s="17">
        <f>IFERROR(INDEX('Model - Total 2'!EMBLEMFac18Fac23,MATCH(H41,'Model - Total 2'!$BR$115:$BR$235,0),MATCH($B$4,'Model - Total 2'!$C$114:$BP$114,0)),P40)</f>
        <v>0.48342427613323979</v>
      </c>
      <c r="Q41" s="17">
        <f t="shared" si="5"/>
        <v>1</v>
      </c>
      <c r="R41" s="17">
        <f t="shared" si="0"/>
        <v>1.4515254731881142E-2</v>
      </c>
      <c r="S41" s="40">
        <f t="shared" si="2"/>
        <v>2.9030509463762285E-2</v>
      </c>
    </row>
    <row r="42" spans="1:22" x14ac:dyDescent="0.3">
      <c r="G42" s="19">
        <f t="shared" si="6"/>
        <v>83</v>
      </c>
      <c r="H42" s="2" t="s">
        <v>267</v>
      </c>
      <c r="I42" s="17">
        <f t="shared" si="8"/>
        <v>3.0449461364171787E-2</v>
      </c>
      <c r="J42" s="17">
        <f t="shared" si="8"/>
        <v>1</v>
      </c>
      <c r="K42" s="17">
        <f t="shared" si="8"/>
        <v>1.2674872708912257</v>
      </c>
      <c r="L42" s="17">
        <f t="shared" si="8"/>
        <v>0.80242969021229205</v>
      </c>
      <c r="M42" s="17">
        <f t="shared" si="8"/>
        <v>1</v>
      </c>
      <c r="N42" s="17">
        <f t="shared" si="8"/>
        <v>0.96954059023433048</v>
      </c>
      <c r="O42" s="17">
        <f t="shared" si="4"/>
        <v>1</v>
      </c>
      <c r="P42" s="17">
        <f>IFERROR(INDEX('Model - Total 2'!EMBLEMFac18Fac23,MATCH(H42,'Model - Total 2'!$BR$115:$BR$235,0),MATCH($B$4,'Model - Total 2'!$C$114:$BP$114,0)),P41)</f>
        <v>0.48342427613323979</v>
      </c>
      <c r="Q42" s="17">
        <f t="shared" si="5"/>
        <v>1</v>
      </c>
      <c r="R42" s="17">
        <f t="shared" si="0"/>
        <v>1.4515254731881142E-2</v>
      </c>
      <c r="S42" s="40">
        <f t="shared" si="2"/>
        <v>2.9030509463762285E-2</v>
      </c>
    </row>
    <row r="43" spans="1:22" x14ac:dyDescent="0.3">
      <c r="G43" s="19">
        <f t="shared" si="6"/>
        <v>83</v>
      </c>
      <c r="H43" s="2" t="s">
        <v>268</v>
      </c>
      <c r="I43" s="17">
        <f t="shared" si="8"/>
        <v>3.0449461364171787E-2</v>
      </c>
      <c r="J43" s="17">
        <f t="shared" si="8"/>
        <v>1</v>
      </c>
      <c r="K43" s="17">
        <f t="shared" si="8"/>
        <v>1.2674872708912257</v>
      </c>
      <c r="L43" s="17">
        <f t="shared" si="8"/>
        <v>0.80242969021229205</v>
      </c>
      <c r="M43" s="17">
        <f t="shared" si="8"/>
        <v>1</v>
      </c>
      <c r="N43" s="17">
        <f t="shared" si="8"/>
        <v>0.96954059023433048</v>
      </c>
      <c r="O43" s="17">
        <f t="shared" si="4"/>
        <v>1</v>
      </c>
      <c r="P43" s="17">
        <f>IFERROR(INDEX('Model - Total 2'!EMBLEMFac18Fac23,MATCH(H43,'Model - Total 2'!$BR$115:$BR$235,0),MATCH($B$4,'Model - Total 2'!$C$114:$BP$114,0)),P42)</f>
        <v>0.48342427613323979</v>
      </c>
      <c r="Q43" s="17">
        <f t="shared" si="5"/>
        <v>1</v>
      </c>
      <c r="R43" s="17">
        <f t="shared" si="0"/>
        <v>1.4515254731881142E-2</v>
      </c>
      <c r="S43" s="40">
        <f t="shared" si="2"/>
        <v>2.9030509463762285E-2</v>
      </c>
    </row>
    <row r="44" spans="1:22" x14ac:dyDescent="0.3">
      <c r="G44" s="19">
        <f t="shared" si="6"/>
        <v>83</v>
      </c>
      <c r="H44" s="2" t="s">
        <v>269</v>
      </c>
      <c r="I44" s="17">
        <f t="shared" si="8"/>
        <v>3.0449461364171787E-2</v>
      </c>
      <c r="J44" s="17">
        <f t="shared" si="8"/>
        <v>1</v>
      </c>
      <c r="K44" s="17">
        <f t="shared" si="8"/>
        <v>1.2674872708912257</v>
      </c>
      <c r="L44" s="17">
        <f t="shared" si="8"/>
        <v>0.80242969021229205</v>
      </c>
      <c r="M44" s="17">
        <f t="shared" si="8"/>
        <v>1</v>
      </c>
      <c r="N44" s="17">
        <f t="shared" si="8"/>
        <v>0.96954059023433048</v>
      </c>
      <c r="O44" s="17">
        <f t="shared" si="4"/>
        <v>1</v>
      </c>
      <c r="P44" s="17">
        <f>IFERROR(INDEX('Model - Total 2'!EMBLEMFac18Fac23,MATCH(H44,'Model - Total 2'!$BR$115:$BR$235,0),MATCH($B$4,'Model - Total 2'!$C$114:$BP$114,0)),P43)</f>
        <v>0.48342427613323979</v>
      </c>
      <c r="Q44" s="17">
        <f t="shared" si="5"/>
        <v>1</v>
      </c>
      <c r="R44" s="17">
        <f t="shared" si="0"/>
        <v>1.4515254731881142E-2</v>
      </c>
      <c r="S44" s="40">
        <f t="shared" si="2"/>
        <v>2.9030509463762285E-2</v>
      </c>
    </row>
    <row r="45" spans="1:22" x14ac:dyDescent="0.3">
      <c r="G45" s="19">
        <f t="shared" si="6"/>
        <v>83</v>
      </c>
      <c r="H45" s="2" t="s">
        <v>270</v>
      </c>
      <c r="I45" s="17">
        <f t="shared" si="8"/>
        <v>3.0449461364171787E-2</v>
      </c>
      <c r="J45" s="17">
        <f t="shared" si="8"/>
        <v>1</v>
      </c>
      <c r="K45" s="17">
        <f t="shared" si="8"/>
        <v>1.2674872708912257</v>
      </c>
      <c r="L45" s="17">
        <f t="shared" si="8"/>
        <v>0.80242969021229205</v>
      </c>
      <c r="M45" s="17">
        <f t="shared" si="8"/>
        <v>1</v>
      </c>
      <c r="N45" s="17">
        <f t="shared" si="8"/>
        <v>0.96954059023433048</v>
      </c>
      <c r="O45" s="17">
        <f t="shared" si="4"/>
        <v>1</v>
      </c>
      <c r="P45" s="17">
        <f>IFERROR(INDEX('Model - Total 2'!EMBLEMFac18Fac23,MATCH(H45,'Model - Total 2'!$BR$115:$BR$235,0),MATCH($B$4,'Model - Total 2'!$C$114:$BP$114,0)),P44)</f>
        <v>0.48342427613323979</v>
      </c>
      <c r="Q45" s="17">
        <f t="shared" si="5"/>
        <v>1</v>
      </c>
      <c r="R45" s="17">
        <f t="shared" si="0"/>
        <v>1.4515254731881142E-2</v>
      </c>
      <c r="S45" s="40">
        <f t="shared" si="2"/>
        <v>2.9030509463762285E-2</v>
      </c>
    </row>
    <row r="46" spans="1:22" x14ac:dyDescent="0.3">
      <c r="G46" s="19">
        <f t="shared" si="6"/>
        <v>83</v>
      </c>
      <c r="H46" s="2" t="s">
        <v>271</v>
      </c>
      <c r="I46" s="17">
        <f t="shared" si="8"/>
        <v>3.0449461364171787E-2</v>
      </c>
      <c r="J46" s="17">
        <f t="shared" si="8"/>
        <v>1</v>
      </c>
      <c r="K46" s="17">
        <f t="shared" si="8"/>
        <v>1.2674872708912257</v>
      </c>
      <c r="L46" s="17">
        <f t="shared" si="8"/>
        <v>0.80242969021229205</v>
      </c>
      <c r="M46" s="17">
        <f t="shared" si="8"/>
        <v>1</v>
      </c>
      <c r="N46" s="17">
        <f t="shared" si="8"/>
        <v>0.96954059023433048</v>
      </c>
      <c r="O46" s="17">
        <f t="shared" si="4"/>
        <v>1</v>
      </c>
      <c r="P46" s="17">
        <f>IFERROR(INDEX('Model - Total 2'!EMBLEMFac18Fac23,MATCH(H46,'Model - Total 2'!$BR$115:$BR$235,0),MATCH($B$4,'Model - Total 2'!$C$114:$BP$114,0)),P45)</f>
        <v>0.48342427613323979</v>
      </c>
      <c r="Q46" s="17">
        <f t="shared" si="5"/>
        <v>1</v>
      </c>
      <c r="R46" s="17">
        <f t="shared" si="0"/>
        <v>1.4515254731881142E-2</v>
      </c>
      <c r="S46" s="40">
        <f t="shared" si="2"/>
        <v>2.9030509463762285E-2</v>
      </c>
    </row>
    <row r="47" spans="1:22" x14ac:dyDescent="0.3">
      <c r="G47" s="19">
        <f t="shared" si="6"/>
        <v>83</v>
      </c>
      <c r="H47" s="2" t="s">
        <v>272</v>
      </c>
      <c r="I47" s="17">
        <f t="shared" si="8"/>
        <v>3.0449461364171787E-2</v>
      </c>
      <c r="J47" s="17">
        <f t="shared" si="8"/>
        <v>1</v>
      </c>
      <c r="K47" s="17">
        <f t="shared" si="8"/>
        <v>1.2674872708912257</v>
      </c>
      <c r="L47" s="17">
        <f t="shared" si="8"/>
        <v>0.80242969021229205</v>
      </c>
      <c r="M47" s="17">
        <f t="shared" si="8"/>
        <v>1</v>
      </c>
      <c r="N47" s="17">
        <f t="shared" si="8"/>
        <v>0.96954059023433048</v>
      </c>
      <c r="O47" s="17">
        <f t="shared" si="4"/>
        <v>1</v>
      </c>
      <c r="P47" s="17">
        <f>IFERROR(INDEX('Model - Total 2'!EMBLEMFac18Fac23,MATCH(H47,'Model - Total 2'!$BR$115:$BR$235,0),MATCH($B$4,'Model - Total 2'!$C$114:$BP$114,0)),P46)</f>
        <v>0.48342427613323979</v>
      </c>
      <c r="Q47" s="17">
        <f t="shared" si="5"/>
        <v>1</v>
      </c>
      <c r="R47" s="17">
        <f t="shared" si="0"/>
        <v>1.4515254731881142E-2</v>
      </c>
      <c r="S47" s="40">
        <f t="shared" si="2"/>
        <v>2.9030509463762285E-2</v>
      </c>
    </row>
    <row r="48" spans="1:22" x14ac:dyDescent="0.3">
      <c r="G48" s="19">
        <f t="shared" si="6"/>
        <v>83</v>
      </c>
      <c r="H48" s="2" t="s">
        <v>273</v>
      </c>
      <c r="I48" s="17">
        <f t="shared" si="8"/>
        <v>3.0449461364171787E-2</v>
      </c>
      <c r="J48" s="17">
        <f t="shared" si="8"/>
        <v>1</v>
      </c>
      <c r="K48" s="17">
        <f t="shared" si="8"/>
        <v>1.2674872708912257</v>
      </c>
      <c r="L48" s="17">
        <f t="shared" si="8"/>
        <v>0.80242969021229205</v>
      </c>
      <c r="M48" s="17">
        <f t="shared" si="8"/>
        <v>1</v>
      </c>
      <c r="N48" s="17">
        <f t="shared" si="8"/>
        <v>0.96954059023433048</v>
      </c>
      <c r="O48" s="17">
        <f t="shared" si="4"/>
        <v>1</v>
      </c>
      <c r="P48" s="17">
        <f>IFERROR(INDEX('Model - Total 2'!EMBLEMFac18Fac23,MATCH(H48,'Model - Total 2'!$BR$115:$BR$235,0),MATCH($B$4,'Model - Total 2'!$C$114:$BP$114,0)),P47)</f>
        <v>0.48342427613323979</v>
      </c>
      <c r="Q48" s="17">
        <f t="shared" si="5"/>
        <v>1</v>
      </c>
      <c r="R48" s="17">
        <f t="shared" si="0"/>
        <v>1.4515254731881142E-2</v>
      </c>
      <c r="S48" s="40">
        <f t="shared" si="2"/>
        <v>2.9030509463762285E-2</v>
      </c>
    </row>
    <row r="49" spans="7:19" x14ac:dyDescent="0.3">
      <c r="G49" s="19">
        <f t="shared" si="6"/>
        <v>83</v>
      </c>
      <c r="H49" s="2" t="s">
        <v>274</v>
      </c>
      <c r="I49" s="17">
        <f t="shared" si="8"/>
        <v>3.0449461364171787E-2</v>
      </c>
      <c r="J49" s="17">
        <f t="shared" si="8"/>
        <v>1</v>
      </c>
      <c r="K49" s="17">
        <f t="shared" si="8"/>
        <v>1.2674872708912257</v>
      </c>
      <c r="L49" s="17">
        <f t="shared" si="8"/>
        <v>0.80242969021229205</v>
      </c>
      <c r="M49" s="17">
        <f t="shared" si="8"/>
        <v>1</v>
      </c>
      <c r="N49" s="17">
        <f t="shared" si="8"/>
        <v>0.96954059023433048</v>
      </c>
      <c r="O49" s="17">
        <f t="shared" si="4"/>
        <v>1</v>
      </c>
      <c r="P49" s="17">
        <f>IFERROR(INDEX('Model - Total 2'!EMBLEMFac18Fac23,MATCH(H49,'Model - Total 2'!$BR$115:$BR$235,0),MATCH($B$4,'Model - Total 2'!$C$114:$BP$114,0)),P48)</f>
        <v>0.48342427613323979</v>
      </c>
      <c r="Q49" s="17">
        <f t="shared" si="5"/>
        <v>1</v>
      </c>
      <c r="R49" s="17">
        <f t="shared" si="0"/>
        <v>1.4515254731881142E-2</v>
      </c>
      <c r="S49" s="40">
        <f t="shared" si="2"/>
        <v>2.9030509463762285E-2</v>
      </c>
    </row>
    <row r="50" spans="7:19" x14ac:dyDescent="0.3">
      <c r="G50" s="19">
        <f t="shared" si="6"/>
        <v>83</v>
      </c>
      <c r="H50" s="2" t="s">
        <v>275</v>
      </c>
      <c r="I50" s="17">
        <f t="shared" si="8"/>
        <v>3.0449461364171787E-2</v>
      </c>
      <c r="J50" s="17">
        <f t="shared" si="8"/>
        <v>1</v>
      </c>
      <c r="K50" s="17">
        <f t="shared" si="8"/>
        <v>1.2674872708912257</v>
      </c>
      <c r="L50" s="17">
        <f t="shared" si="8"/>
        <v>0.80242969021229205</v>
      </c>
      <c r="M50" s="17">
        <f t="shared" si="8"/>
        <v>1</v>
      </c>
      <c r="N50" s="17">
        <f t="shared" si="8"/>
        <v>0.96954059023433048</v>
      </c>
      <c r="O50" s="17">
        <f t="shared" si="4"/>
        <v>1</v>
      </c>
      <c r="P50" s="17">
        <f>IFERROR(INDEX('Model - Total 2'!EMBLEMFac18Fac23,MATCH(H50,'Model - Total 2'!$BR$115:$BR$235,0),MATCH($B$4,'Model - Total 2'!$C$114:$BP$114,0)),P49)</f>
        <v>0.48342427613323979</v>
      </c>
      <c r="Q50" s="17">
        <f t="shared" si="5"/>
        <v>1</v>
      </c>
      <c r="R50" s="17">
        <f t="shared" si="0"/>
        <v>1.4515254731881142E-2</v>
      </c>
      <c r="S50" s="40">
        <f t="shared" si="2"/>
        <v>2.9030509463762285E-2</v>
      </c>
    </row>
    <row r="51" spans="7:19" x14ac:dyDescent="0.3">
      <c r="G51" s="19">
        <f t="shared" si="6"/>
        <v>83</v>
      </c>
      <c r="H51" s="2" t="s">
        <v>276</v>
      </c>
      <c r="I51" s="17">
        <f t="shared" si="8"/>
        <v>3.0449461364171787E-2</v>
      </c>
      <c r="J51" s="17">
        <f t="shared" si="8"/>
        <v>1</v>
      </c>
      <c r="K51" s="17">
        <f t="shared" si="8"/>
        <v>1.2674872708912257</v>
      </c>
      <c r="L51" s="17">
        <f t="shared" si="8"/>
        <v>0.80242969021229205</v>
      </c>
      <c r="M51" s="17">
        <f t="shared" si="8"/>
        <v>1</v>
      </c>
      <c r="N51" s="17">
        <f t="shared" si="8"/>
        <v>0.96954059023433048</v>
      </c>
      <c r="O51" s="17">
        <f t="shared" si="4"/>
        <v>1</v>
      </c>
      <c r="P51" s="17">
        <f>IFERROR(INDEX('Model - Total 2'!EMBLEMFac18Fac23,MATCH(H51,'Model - Total 2'!$BR$115:$BR$235,0),MATCH($B$4,'Model - Total 2'!$C$114:$BP$114,0)),P50)</f>
        <v>0.48342427613323979</v>
      </c>
      <c r="Q51" s="17">
        <f t="shared" si="5"/>
        <v>1</v>
      </c>
      <c r="R51" s="17">
        <f t="shared" si="0"/>
        <v>1.4515254731881142E-2</v>
      </c>
      <c r="S51" s="40">
        <f t="shared" si="2"/>
        <v>2.9030509463762285E-2</v>
      </c>
    </row>
    <row r="52" spans="7:19" x14ac:dyDescent="0.3">
      <c r="G52" s="19">
        <f t="shared" si="6"/>
        <v>84</v>
      </c>
      <c r="H52" s="2" t="s">
        <v>277</v>
      </c>
      <c r="I52" s="17">
        <f t="shared" si="8"/>
        <v>3.0449461364171787E-2</v>
      </c>
      <c r="J52" s="17">
        <f t="shared" si="8"/>
        <v>1</v>
      </c>
      <c r="K52" s="17">
        <f t="shared" si="8"/>
        <v>1.2674872708912257</v>
      </c>
      <c r="L52" s="17">
        <f t="shared" si="8"/>
        <v>0.80242969021229205</v>
      </c>
      <c r="M52" s="17">
        <f t="shared" si="8"/>
        <v>1</v>
      </c>
      <c r="N52" s="17">
        <f t="shared" si="8"/>
        <v>0.96954059023433048</v>
      </c>
      <c r="O52" s="17">
        <f t="shared" si="4"/>
        <v>1</v>
      </c>
      <c r="P52" s="17">
        <f>IFERROR(INDEX('Model - Total 2'!EMBLEMFac18Fac23,MATCH(H52,'Model - Total 2'!$BR$115:$BR$235,0),MATCH($B$4,'Model - Total 2'!$C$114:$BP$114,0)),P51)</f>
        <v>0.53547459779556661</v>
      </c>
      <c r="Q52" s="17">
        <f t="shared" si="5"/>
        <v>1</v>
      </c>
      <c r="R52" s="17">
        <f t="shared" si="0"/>
        <v>1.6078113105168108E-2</v>
      </c>
      <c r="S52" s="40">
        <f t="shared" si="2"/>
        <v>3.2156226210336217E-2</v>
      </c>
    </row>
    <row r="53" spans="7:19" x14ac:dyDescent="0.3">
      <c r="G53" s="19">
        <f t="shared" si="6"/>
        <v>84</v>
      </c>
      <c r="H53" s="2" t="s">
        <v>278</v>
      </c>
      <c r="I53" s="17">
        <f t="shared" ref="I53:N68" si="9">I52</f>
        <v>3.0449461364171787E-2</v>
      </c>
      <c r="J53" s="17">
        <f t="shared" si="9"/>
        <v>1</v>
      </c>
      <c r="K53" s="17">
        <f t="shared" si="9"/>
        <v>1.2674872708912257</v>
      </c>
      <c r="L53" s="17">
        <f t="shared" si="9"/>
        <v>0.80242969021229205</v>
      </c>
      <c r="M53" s="17">
        <f t="shared" si="9"/>
        <v>1</v>
      </c>
      <c r="N53" s="17">
        <f t="shared" si="9"/>
        <v>0.96954059023433048</v>
      </c>
      <c r="O53" s="17">
        <f t="shared" si="4"/>
        <v>1</v>
      </c>
      <c r="P53" s="17">
        <f>IFERROR(INDEX('Model - Total 2'!EMBLEMFac18Fac23,MATCH(H53,'Model - Total 2'!$BR$115:$BR$235,0),MATCH($B$4,'Model - Total 2'!$C$114:$BP$114,0)),P52)</f>
        <v>0.53547459779556661</v>
      </c>
      <c r="Q53" s="17">
        <f t="shared" si="5"/>
        <v>1</v>
      </c>
      <c r="R53" s="17">
        <f t="shared" si="0"/>
        <v>1.6078113105168108E-2</v>
      </c>
      <c r="S53" s="40">
        <f t="shared" si="2"/>
        <v>3.2156226210336217E-2</v>
      </c>
    </row>
    <row r="54" spans="7:19" x14ac:dyDescent="0.3">
      <c r="G54" s="19">
        <f t="shared" si="6"/>
        <v>84</v>
      </c>
      <c r="H54" s="2" t="s">
        <v>279</v>
      </c>
      <c r="I54" s="17">
        <f t="shared" si="9"/>
        <v>3.0449461364171787E-2</v>
      </c>
      <c r="J54" s="17">
        <f t="shared" si="9"/>
        <v>1</v>
      </c>
      <c r="K54" s="17">
        <f t="shared" si="9"/>
        <v>1.2674872708912257</v>
      </c>
      <c r="L54" s="17">
        <f t="shared" si="9"/>
        <v>0.80242969021229205</v>
      </c>
      <c r="M54" s="17">
        <f t="shared" si="9"/>
        <v>1</v>
      </c>
      <c r="N54" s="17">
        <f t="shared" si="9"/>
        <v>0.96954059023433048</v>
      </c>
      <c r="O54" s="17">
        <f t="shared" si="4"/>
        <v>1</v>
      </c>
      <c r="P54" s="17">
        <f>IFERROR(INDEX('Model - Total 2'!EMBLEMFac18Fac23,MATCH(H54,'Model - Total 2'!$BR$115:$BR$235,0),MATCH($B$4,'Model - Total 2'!$C$114:$BP$114,0)),P53)</f>
        <v>0.53547459779556661</v>
      </c>
      <c r="Q54" s="17">
        <f t="shared" si="5"/>
        <v>1</v>
      </c>
      <c r="R54" s="17">
        <f t="shared" si="0"/>
        <v>1.6078113105168108E-2</v>
      </c>
      <c r="S54" s="40">
        <f t="shared" si="2"/>
        <v>3.2156226210336217E-2</v>
      </c>
    </row>
    <row r="55" spans="7:19" x14ac:dyDescent="0.3">
      <c r="G55" s="19">
        <f t="shared" si="6"/>
        <v>84</v>
      </c>
      <c r="H55" s="2" t="s">
        <v>280</v>
      </c>
      <c r="I55" s="17">
        <f t="shared" si="9"/>
        <v>3.0449461364171787E-2</v>
      </c>
      <c r="J55" s="17">
        <f t="shared" si="9"/>
        <v>1</v>
      </c>
      <c r="K55" s="17">
        <f t="shared" si="9"/>
        <v>1.2674872708912257</v>
      </c>
      <c r="L55" s="17">
        <f t="shared" si="9"/>
        <v>0.80242969021229205</v>
      </c>
      <c r="M55" s="17">
        <f t="shared" si="9"/>
        <v>1</v>
      </c>
      <c r="N55" s="17">
        <f t="shared" si="9"/>
        <v>0.96954059023433048</v>
      </c>
      <c r="O55" s="17">
        <f t="shared" si="4"/>
        <v>1</v>
      </c>
      <c r="P55" s="17">
        <f>IFERROR(INDEX('Model - Total 2'!EMBLEMFac18Fac23,MATCH(H55,'Model - Total 2'!$BR$115:$BR$235,0),MATCH($B$4,'Model - Total 2'!$C$114:$BP$114,0)),P54)</f>
        <v>0.53547459779556661</v>
      </c>
      <c r="Q55" s="17">
        <f t="shared" si="5"/>
        <v>1</v>
      </c>
      <c r="R55" s="17">
        <f t="shared" si="0"/>
        <v>1.6078113105168108E-2</v>
      </c>
      <c r="S55" s="40">
        <f t="shared" si="2"/>
        <v>3.2156226210336217E-2</v>
      </c>
    </row>
    <row r="56" spans="7:19" x14ac:dyDescent="0.3">
      <c r="G56" s="19">
        <f t="shared" si="6"/>
        <v>84</v>
      </c>
      <c r="H56" s="2" t="s">
        <v>281</v>
      </c>
      <c r="I56" s="17">
        <f t="shared" si="9"/>
        <v>3.0449461364171787E-2</v>
      </c>
      <c r="J56" s="17">
        <f t="shared" si="9"/>
        <v>1</v>
      </c>
      <c r="K56" s="17">
        <f t="shared" si="9"/>
        <v>1.2674872708912257</v>
      </c>
      <c r="L56" s="17">
        <f t="shared" si="9"/>
        <v>0.80242969021229205</v>
      </c>
      <c r="M56" s="17">
        <f t="shared" si="9"/>
        <v>1</v>
      </c>
      <c r="N56" s="17">
        <f t="shared" si="9"/>
        <v>0.96954059023433048</v>
      </c>
      <c r="O56" s="17">
        <f t="shared" si="4"/>
        <v>1</v>
      </c>
      <c r="P56" s="17">
        <f>IFERROR(INDEX('Model - Total 2'!EMBLEMFac18Fac23,MATCH(H56,'Model - Total 2'!$BR$115:$BR$235,0),MATCH($B$4,'Model - Total 2'!$C$114:$BP$114,0)),P55)</f>
        <v>0.53547459779556661</v>
      </c>
      <c r="Q56" s="17">
        <f t="shared" si="5"/>
        <v>1</v>
      </c>
      <c r="R56" s="17">
        <f t="shared" si="0"/>
        <v>1.6078113105168108E-2</v>
      </c>
      <c r="S56" s="40">
        <f t="shared" si="2"/>
        <v>3.2156226210336217E-2</v>
      </c>
    </row>
    <row r="57" spans="7:19" x14ac:dyDescent="0.3">
      <c r="G57" s="19">
        <f t="shared" si="6"/>
        <v>84</v>
      </c>
      <c r="H57" s="2" t="s">
        <v>282</v>
      </c>
      <c r="I57" s="17">
        <f t="shared" si="9"/>
        <v>3.0449461364171787E-2</v>
      </c>
      <c r="J57" s="17">
        <f t="shared" si="9"/>
        <v>1</v>
      </c>
      <c r="K57" s="17">
        <f t="shared" si="9"/>
        <v>1.2674872708912257</v>
      </c>
      <c r="L57" s="17">
        <f t="shared" si="9"/>
        <v>0.80242969021229205</v>
      </c>
      <c r="M57" s="17">
        <f t="shared" si="9"/>
        <v>1</v>
      </c>
      <c r="N57" s="17">
        <f t="shared" si="9"/>
        <v>0.96954059023433048</v>
      </c>
      <c r="O57" s="17">
        <f t="shared" si="4"/>
        <v>1</v>
      </c>
      <c r="P57" s="17">
        <f>IFERROR(INDEX('Model - Total 2'!EMBLEMFac18Fac23,MATCH(H57,'Model - Total 2'!$BR$115:$BR$235,0),MATCH($B$4,'Model - Total 2'!$C$114:$BP$114,0)),P56)</f>
        <v>0.53547459779556661</v>
      </c>
      <c r="Q57" s="17">
        <f t="shared" si="5"/>
        <v>1</v>
      </c>
      <c r="R57" s="17">
        <f t="shared" si="0"/>
        <v>1.6078113105168108E-2</v>
      </c>
      <c r="S57" s="40">
        <f t="shared" si="2"/>
        <v>3.2156226210336217E-2</v>
      </c>
    </row>
    <row r="58" spans="7:19" x14ac:dyDescent="0.3">
      <c r="G58" s="19">
        <f t="shared" si="6"/>
        <v>84</v>
      </c>
      <c r="H58" s="2" t="s">
        <v>283</v>
      </c>
      <c r="I58" s="17">
        <f t="shared" si="9"/>
        <v>3.0449461364171787E-2</v>
      </c>
      <c r="J58" s="17">
        <f t="shared" si="9"/>
        <v>1</v>
      </c>
      <c r="K58" s="17">
        <f t="shared" si="9"/>
        <v>1.2674872708912257</v>
      </c>
      <c r="L58" s="17">
        <f t="shared" si="9"/>
        <v>0.80242969021229205</v>
      </c>
      <c r="M58" s="17">
        <f t="shared" si="9"/>
        <v>1</v>
      </c>
      <c r="N58" s="17">
        <f t="shared" si="9"/>
        <v>0.96954059023433048</v>
      </c>
      <c r="O58" s="17">
        <f t="shared" si="4"/>
        <v>1</v>
      </c>
      <c r="P58" s="17">
        <f>IFERROR(INDEX('Model - Total 2'!EMBLEMFac18Fac23,MATCH(H58,'Model - Total 2'!$BR$115:$BR$235,0),MATCH($B$4,'Model - Total 2'!$C$114:$BP$114,0)),P57)</f>
        <v>0.53547459779556661</v>
      </c>
      <c r="Q58" s="17">
        <f t="shared" si="5"/>
        <v>1</v>
      </c>
      <c r="R58" s="17">
        <f t="shared" si="0"/>
        <v>1.6078113105168108E-2</v>
      </c>
      <c r="S58" s="40">
        <f t="shared" si="2"/>
        <v>3.2156226210336217E-2</v>
      </c>
    </row>
    <row r="59" spans="7:19" x14ac:dyDescent="0.3">
      <c r="G59" s="19">
        <f t="shared" si="6"/>
        <v>84</v>
      </c>
      <c r="H59" s="2" t="s">
        <v>284</v>
      </c>
      <c r="I59" s="17">
        <f t="shared" si="9"/>
        <v>3.0449461364171787E-2</v>
      </c>
      <c r="J59" s="17">
        <f t="shared" si="9"/>
        <v>1</v>
      </c>
      <c r="K59" s="17">
        <f t="shared" si="9"/>
        <v>1.2674872708912257</v>
      </c>
      <c r="L59" s="17">
        <f t="shared" si="9"/>
        <v>0.80242969021229205</v>
      </c>
      <c r="M59" s="17">
        <f t="shared" si="9"/>
        <v>1</v>
      </c>
      <c r="N59" s="17">
        <f t="shared" si="9"/>
        <v>0.96954059023433048</v>
      </c>
      <c r="O59" s="17">
        <f t="shared" si="4"/>
        <v>1</v>
      </c>
      <c r="P59" s="17">
        <f>IFERROR(INDEX('Model - Total 2'!EMBLEMFac18Fac23,MATCH(H59,'Model - Total 2'!$BR$115:$BR$235,0),MATCH($B$4,'Model - Total 2'!$C$114:$BP$114,0)),P58)</f>
        <v>0.53547459779556661</v>
      </c>
      <c r="Q59" s="17">
        <f t="shared" si="5"/>
        <v>1</v>
      </c>
      <c r="R59" s="17">
        <f t="shared" si="0"/>
        <v>1.6078113105168108E-2</v>
      </c>
      <c r="S59" s="40">
        <f t="shared" si="2"/>
        <v>3.2156226210336217E-2</v>
      </c>
    </row>
    <row r="60" spans="7:19" x14ac:dyDescent="0.3">
      <c r="G60" s="19">
        <f t="shared" si="6"/>
        <v>84</v>
      </c>
      <c r="H60" s="2" t="s">
        <v>285</v>
      </c>
      <c r="I60" s="17">
        <f t="shared" si="9"/>
        <v>3.0449461364171787E-2</v>
      </c>
      <c r="J60" s="17">
        <f t="shared" si="9"/>
        <v>1</v>
      </c>
      <c r="K60" s="17">
        <f t="shared" si="9"/>
        <v>1.2674872708912257</v>
      </c>
      <c r="L60" s="17">
        <f t="shared" si="9"/>
        <v>0.80242969021229205</v>
      </c>
      <c r="M60" s="17">
        <f t="shared" si="9"/>
        <v>1</v>
      </c>
      <c r="N60" s="17">
        <f t="shared" si="9"/>
        <v>0.96954059023433048</v>
      </c>
      <c r="O60" s="17">
        <f t="shared" si="4"/>
        <v>1</v>
      </c>
      <c r="P60" s="17">
        <f>IFERROR(INDEX('Model - Total 2'!EMBLEMFac18Fac23,MATCH(H60,'Model - Total 2'!$BR$115:$BR$235,0),MATCH($B$4,'Model - Total 2'!$C$114:$BP$114,0)),P59)</f>
        <v>0.53547459779556661</v>
      </c>
      <c r="Q60" s="17">
        <f t="shared" si="5"/>
        <v>1</v>
      </c>
      <c r="R60" s="17">
        <f t="shared" si="0"/>
        <v>1.6078113105168108E-2</v>
      </c>
      <c r="S60" s="40">
        <f t="shared" si="2"/>
        <v>3.2156226210336217E-2</v>
      </c>
    </row>
    <row r="61" spans="7:19" x14ac:dyDescent="0.3">
      <c r="G61" s="19">
        <f t="shared" si="6"/>
        <v>84</v>
      </c>
      <c r="H61" s="2" t="s">
        <v>286</v>
      </c>
      <c r="I61" s="17">
        <f t="shared" si="9"/>
        <v>3.0449461364171787E-2</v>
      </c>
      <c r="J61" s="17">
        <f t="shared" si="9"/>
        <v>1</v>
      </c>
      <c r="K61" s="17">
        <f t="shared" si="9"/>
        <v>1.2674872708912257</v>
      </c>
      <c r="L61" s="17">
        <f t="shared" si="9"/>
        <v>0.80242969021229205</v>
      </c>
      <c r="M61" s="17">
        <f t="shared" si="9"/>
        <v>1</v>
      </c>
      <c r="N61" s="17">
        <f t="shared" si="9"/>
        <v>0.96954059023433048</v>
      </c>
      <c r="O61" s="17">
        <f t="shared" si="4"/>
        <v>1</v>
      </c>
      <c r="P61" s="17">
        <f>IFERROR(INDEX('Model - Total 2'!EMBLEMFac18Fac23,MATCH(H61,'Model - Total 2'!$BR$115:$BR$235,0),MATCH($B$4,'Model - Total 2'!$C$114:$BP$114,0)),P60)</f>
        <v>0.53547459779556661</v>
      </c>
      <c r="Q61" s="17">
        <f t="shared" si="5"/>
        <v>1</v>
      </c>
      <c r="R61" s="17">
        <f t="shared" si="0"/>
        <v>1.6078113105168108E-2</v>
      </c>
      <c r="S61" s="40">
        <f t="shared" si="2"/>
        <v>3.2156226210336217E-2</v>
      </c>
    </row>
    <row r="62" spans="7:19" x14ac:dyDescent="0.3">
      <c r="G62" s="19">
        <f t="shared" si="6"/>
        <v>84</v>
      </c>
      <c r="H62" s="2" t="s">
        <v>287</v>
      </c>
      <c r="I62" s="17">
        <f t="shared" si="9"/>
        <v>3.0449461364171787E-2</v>
      </c>
      <c r="J62" s="17">
        <f t="shared" si="9"/>
        <v>1</v>
      </c>
      <c r="K62" s="17">
        <f t="shared" si="9"/>
        <v>1.2674872708912257</v>
      </c>
      <c r="L62" s="17">
        <f t="shared" si="9"/>
        <v>0.80242969021229205</v>
      </c>
      <c r="M62" s="17">
        <f t="shared" si="9"/>
        <v>1</v>
      </c>
      <c r="N62" s="17">
        <f t="shared" si="9"/>
        <v>0.96954059023433048</v>
      </c>
      <c r="O62" s="17">
        <f t="shared" si="4"/>
        <v>1</v>
      </c>
      <c r="P62" s="17">
        <f>IFERROR(INDEX('Model - Total 2'!EMBLEMFac18Fac23,MATCH(H62,'Model - Total 2'!$BR$115:$BR$235,0),MATCH($B$4,'Model - Total 2'!$C$114:$BP$114,0)),P61)</f>
        <v>0.53547459779556661</v>
      </c>
      <c r="Q62" s="17">
        <f t="shared" si="5"/>
        <v>1</v>
      </c>
      <c r="R62" s="17">
        <f t="shared" si="0"/>
        <v>1.6078113105168108E-2</v>
      </c>
      <c r="S62" s="40">
        <f t="shared" si="2"/>
        <v>3.2156226210336217E-2</v>
      </c>
    </row>
    <row r="63" spans="7:19" x14ac:dyDescent="0.3">
      <c r="G63" s="19">
        <f t="shared" si="6"/>
        <v>84</v>
      </c>
      <c r="H63" s="2" t="s">
        <v>288</v>
      </c>
      <c r="I63" s="17">
        <f t="shared" si="9"/>
        <v>3.0449461364171787E-2</v>
      </c>
      <c r="J63" s="17">
        <f t="shared" si="9"/>
        <v>1</v>
      </c>
      <c r="K63" s="17">
        <f t="shared" si="9"/>
        <v>1.2674872708912257</v>
      </c>
      <c r="L63" s="17">
        <f t="shared" si="9"/>
        <v>0.80242969021229205</v>
      </c>
      <c r="M63" s="17">
        <f t="shared" si="9"/>
        <v>1</v>
      </c>
      <c r="N63" s="17">
        <f t="shared" si="9"/>
        <v>0.96954059023433048</v>
      </c>
      <c r="O63" s="17">
        <f t="shared" si="4"/>
        <v>1</v>
      </c>
      <c r="P63" s="17">
        <f>IFERROR(INDEX('Model - Total 2'!EMBLEMFac18Fac23,MATCH(H63,'Model - Total 2'!$BR$115:$BR$235,0),MATCH($B$4,'Model - Total 2'!$C$114:$BP$114,0)),P62)</f>
        <v>0.53547459779556661</v>
      </c>
      <c r="Q63" s="17">
        <f t="shared" si="5"/>
        <v>1</v>
      </c>
      <c r="R63" s="17">
        <f t="shared" si="0"/>
        <v>1.6078113105168108E-2</v>
      </c>
      <c r="S63" s="40">
        <f t="shared" si="2"/>
        <v>3.2156226210336217E-2</v>
      </c>
    </row>
    <row r="64" spans="7:19" x14ac:dyDescent="0.3">
      <c r="G64" s="19">
        <f t="shared" si="6"/>
        <v>85</v>
      </c>
      <c r="H64" s="2" t="s">
        <v>289</v>
      </c>
      <c r="I64" s="17">
        <f t="shared" si="9"/>
        <v>3.0449461364171787E-2</v>
      </c>
      <c r="J64" s="17">
        <f t="shared" si="9"/>
        <v>1</v>
      </c>
      <c r="K64" s="17">
        <f t="shared" si="9"/>
        <v>1.2674872708912257</v>
      </c>
      <c r="L64" s="17">
        <f t="shared" si="9"/>
        <v>0.80242969021229205</v>
      </c>
      <c r="M64" s="17">
        <f t="shared" si="9"/>
        <v>1</v>
      </c>
      <c r="N64" s="17">
        <f t="shared" si="9"/>
        <v>0.96954059023433048</v>
      </c>
      <c r="O64" s="17">
        <f t="shared" si="4"/>
        <v>1</v>
      </c>
      <c r="P64" s="17">
        <f>IFERROR(INDEX('Model - Total 2'!EMBLEMFac18Fac23,MATCH(H64,'Model - Total 2'!$BR$115:$BR$235,0),MATCH($B$4,'Model - Total 2'!$C$114:$BP$114,0)),P63)</f>
        <v>0.53547459779556661</v>
      </c>
      <c r="Q64" s="17">
        <f t="shared" si="5"/>
        <v>1</v>
      </c>
      <c r="R64" s="17">
        <f t="shared" si="0"/>
        <v>1.6078113105168108E-2</v>
      </c>
      <c r="S64" s="40">
        <f t="shared" si="2"/>
        <v>3.2156226210336217E-2</v>
      </c>
    </row>
    <row r="65" spans="7:19" x14ac:dyDescent="0.3">
      <c r="G65" s="19">
        <f t="shared" si="6"/>
        <v>85</v>
      </c>
      <c r="H65" s="2" t="s">
        <v>290</v>
      </c>
      <c r="I65" s="17">
        <f t="shared" si="9"/>
        <v>3.0449461364171787E-2</v>
      </c>
      <c r="J65" s="17">
        <f t="shared" si="9"/>
        <v>1</v>
      </c>
      <c r="K65" s="17">
        <f t="shared" si="9"/>
        <v>1.2674872708912257</v>
      </c>
      <c r="L65" s="17">
        <f t="shared" si="9"/>
        <v>0.80242969021229205</v>
      </c>
      <c r="M65" s="17">
        <f t="shared" si="9"/>
        <v>1</v>
      </c>
      <c r="N65" s="17">
        <f t="shared" si="9"/>
        <v>0.96954059023433048</v>
      </c>
      <c r="O65" s="17">
        <f t="shared" si="4"/>
        <v>1</v>
      </c>
      <c r="P65" s="17">
        <f>IFERROR(INDEX('Model - Total 2'!EMBLEMFac18Fac23,MATCH(H65,'Model - Total 2'!$BR$115:$BR$235,0),MATCH($B$4,'Model - Total 2'!$C$114:$BP$114,0)),P64)</f>
        <v>0.53547459779556661</v>
      </c>
      <c r="Q65" s="17">
        <f t="shared" si="5"/>
        <v>1</v>
      </c>
      <c r="R65" s="17">
        <f t="shared" si="0"/>
        <v>1.6078113105168108E-2</v>
      </c>
      <c r="S65" s="40">
        <f t="shared" si="2"/>
        <v>3.2156226210336217E-2</v>
      </c>
    </row>
    <row r="66" spans="7:19" x14ac:dyDescent="0.3">
      <c r="G66" s="19">
        <f t="shared" si="6"/>
        <v>85</v>
      </c>
      <c r="H66" s="2" t="s">
        <v>291</v>
      </c>
      <c r="I66" s="17">
        <f t="shared" si="9"/>
        <v>3.0449461364171787E-2</v>
      </c>
      <c r="J66" s="17">
        <f t="shared" si="9"/>
        <v>1</v>
      </c>
      <c r="K66" s="17">
        <f t="shared" si="9"/>
        <v>1.2674872708912257</v>
      </c>
      <c r="L66" s="17">
        <f t="shared" si="9"/>
        <v>0.80242969021229205</v>
      </c>
      <c r="M66" s="17">
        <f t="shared" si="9"/>
        <v>1</v>
      </c>
      <c r="N66" s="17">
        <f t="shared" si="9"/>
        <v>0.96954059023433048</v>
      </c>
      <c r="O66" s="17">
        <f t="shared" si="4"/>
        <v>1</v>
      </c>
      <c r="P66" s="17">
        <f>IFERROR(INDEX('Model - Total 2'!EMBLEMFac18Fac23,MATCH(H66,'Model - Total 2'!$BR$115:$BR$235,0),MATCH($B$4,'Model - Total 2'!$C$114:$BP$114,0)),P65)</f>
        <v>0.53547459779556661</v>
      </c>
      <c r="Q66" s="17">
        <f t="shared" si="5"/>
        <v>1</v>
      </c>
      <c r="R66" s="17">
        <f t="shared" si="0"/>
        <v>1.6078113105168108E-2</v>
      </c>
      <c r="S66" s="40">
        <f t="shared" si="2"/>
        <v>3.2156226210336217E-2</v>
      </c>
    </row>
    <row r="67" spans="7:19" x14ac:dyDescent="0.3">
      <c r="G67" s="19">
        <f t="shared" si="6"/>
        <v>85</v>
      </c>
      <c r="H67" s="2" t="s">
        <v>292</v>
      </c>
      <c r="I67" s="17">
        <f t="shared" si="9"/>
        <v>3.0449461364171787E-2</v>
      </c>
      <c r="J67" s="17">
        <f t="shared" si="9"/>
        <v>1</v>
      </c>
      <c r="K67" s="17">
        <f t="shared" si="9"/>
        <v>1.2674872708912257</v>
      </c>
      <c r="L67" s="17">
        <f t="shared" si="9"/>
        <v>0.80242969021229205</v>
      </c>
      <c r="M67" s="17">
        <f t="shared" si="9"/>
        <v>1</v>
      </c>
      <c r="N67" s="17">
        <f t="shared" si="9"/>
        <v>0.96954059023433048</v>
      </c>
      <c r="O67" s="17">
        <f t="shared" si="4"/>
        <v>1</v>
      </c>
      <c r="P67" s="17">
        <f>IFERROR(INDEX('Model - Total 2'!EMBLEMFac18Fac23,MATCH(H67,'Model - Total 2'!$BR$115:$BR$235,0),MATCH($B$4,'Model - Total 2'!$C$114:$BP$114,0)),P66)</f>
        <v>0.53547459779556661</v>
      </c>
      <c r="Q67" s="17">
        <f t="shared" si="5"/>
        <v>1</v>
      </c>
      <c r="R67" s="17">
        <f t="shared" si="0"/>
        <v>1.6078113105168108E-2</v>
      </c>
      <c r="S67" s="40">
        <f t="shared" si="2"/>
        <v>3.2156226210336217E-2</v>
      </c>
    </row>
    <row r="68" spans="7:19" x14ac:dyDescent="0.3">
      <c r="G68" s="19">
        <f t="shared" si="6"/>
        <v>85</v>
      </c>
      <c r="H68" s="2" t="s">
        <v>293</v>
      </c>
      <c r="I68" s="17">
        <f t="shared" si="9"/>
        <v>3.0449461364171787E-2</v>
      </c>
      <c r="J68" s="17">
        <f t="shared" si="9"/>
        <v>1</v>
      </c>
      <c r="K68" s="17">
        <f t="shared" si="9"/>
        <v>1.2674872708912257</v>
      </c>
      <c r="L68" s="17">
        <f t="shared" si="9"/>
        <v>0.80242969021229205</v>
      </c>
      <c r="M68" s="17">
        <f t="shared" si="9"/>
        <v>1</v>
      </c>
      <c r="N68" s="17">
        <f t="shared" si="9"/>
        <v>0.96954059023433048</v>
      </c>
      <c r="O68" s="17">
        <f t="shared" si="4"/>
        <v>1</v>
      </c>
      <c r="P68" s="17">
        <f>IFERROR(INDEX('Model - Total 2'!EMBLEMFac18Fac23,MATCH(H68,'Model - Total 2'!$BR$115:$BR$235,0),MATCH($B$4,'Model - Total 2'!$C$114:$BP$114,0)),P67)</f>
        <v>0.53547459779556661</v>
      </c>
      <c r="Q68" s="17">
        <f t="shared" si="5"/>
        <v>1</v>
      </c>
      <c r="R68" s="17">
        <f t="shared" ref="R68:R131" si="10">PRODUCT(I68:Q68)</f>
        <v>1.6078113105168108E-2</v>
      </c>
      <c r="S68" s="40">
        <f t="shared" si="2"/>
        <v>3.2156226210336217E-2</v>
      </c>
    </row>
    <row r="69" spans="7:19" x14ac:dyDescent="0.3">
      <c r="G69" s="19">
        <f t="shared" si="6"/>
        <v>85</v>
      </c>
      <c r="H69" s="2" t="s">
        <v>294</v>
      </c>
      <c r="I69" s="17">
        <f t="shared" ref="I69:N84" si="11">I68</f>
        <v>3.0449461364171787E-2</v>
      </c>
      <c r="J69" s="17">
        <f t="shared" si="11"/>
        <v>1</v>
      </c>
      <c r="K69" s="17">
        <f t="shared" si="11"/>
        <v>1.2674872708912257</v>
      </c>
      <c r="L69" s="17">
        <f t="shared" si="11"/>
        <v>0.80242969021229205</v>
      </c>
      <c r="M69" s="17">
        <f t="shared" si="11"/>
        <v>1</v>
      </c>
      <c r="N69" s="17">
        <f t="shared" si="11"/>
        <v>0.96954059023433048</v>
      </c>
      <c r="O69" s="17">
        <f t="shared" si="4"/>
        <v>1</v>
      </c>
      <c r="P69" s="17">
        <f>IFERROR(INDEX('Model - Total 2'!EMBLEMFac18Fac23,MATCH(H69,'Model - Total 2'!$BR$115:$BR$235,0),MATCH($B$4,'Model - Total 2'!$C$114:$BP$114,0)),P68)</f>
        <v>0.53547459779556661</v>
      </c>
      <c r="Q69" s="17">
        <f t="shared" si="5"/>
        <v>1</v>
      </c>
      <c r="R69" s="17">
        <f t="shared" si="10"/>
        <v>1.6078113105168108E-2</v>
      </c>
      <c r="S69" s="40">
        <f t="shared" ref="S69:S132" si="12">R69*2</f>
        <v>3.2156226210336217E-2</v>
      </c>
    </row>
    <row r="70" spans="7:19" x14ac:dyDescent="0.3">
      <c r="G70" s="19">
        <f t="shared" si="6"/>
        <v>85</v>
      </c>
      <c r="H70" s="2" t="s">
        <v>295</v>
      </c>
      <c r="I70" s="17">
        <f t="shared" si="11"/>
        <v>3.0449461364171787E-2</v>
      </c>
      <c r="J70" s="17">
        <f t="shared" si="11"/>
        <v>1</v>
      </c>
      <c r="K70" s="17">
        <f t="shared" si="11"/>
        <v>1.2674872708912257</v>
      </c>
      <c r="L70" s="17">
        <f t="shared" si="11"/>
        <v>0.80242969021229205</v>
      </c>
      <c r="M70" s="17">
        <f t="shared" si="11"/>
        <v>1</v>
      </c>
      <c r="N70" s="17">
        <f t="shared" si="11"/>
        <v>0.96954059023433048</v>
      </c>
      <c r="O70" s="17">
        <f t="shared" ref="O70:O133" si="13">O69</f>
        <v>1</v>
      </c>
      <c r="P70" s="17">
        <f>IFERROR(INDEX('Model - Total 2'!EMBLEMFac18Fac23,MATCH(H70,'Model - Total 2'!$BR$115:$BR$235,0),MATCH($B$4,'Model - Total 2'!$C$114:$BP$114,0)),P69)</f>
        <v>0.53547459779556661</v>
      </c>
      <c r="Q70" s="17">
        <f t="shared" ref="Q70:Q133" si="14">Q69</f>
        <v>1</v>
      </c>
      <c r="R70" s="17">
        <f t="shared" si="10"/>
        <v>1.6078113105168108E-2</v>
      </c>
      <c r="S70" s="40">
        <f t="shared" si="12"/>
        <v>3.2156226210336217E-2</v>
      </c>
    </row>
    <row r="71" spans="7:19" x14ac:dyDescent="0.3">
      <c r="G71" s="19">
        <f t="shared" si="6"/>
        <v>85</v>
      </c>
      <c r="H71" s="2" t="s">
        <v>296</v>
      </c>
      <c r="I71" s="17">
        <f t="shared" si="11"/>
        <v>3.0449461364171787E-2</v>
      </c>
      <c r="J71" s="17">
        <f t="shared" si="11"/>
        <v>1</v>
      </c>
      <c r="K71" s="17">
        <f t="shared" si="11"/>
        <v>1.2674872708912257</v>
      </c>
      <c r="L71" s="17">
        <f t="shared" si="11"/>
        <v>0.80242969021229205</v>
      </c>
      <c r="M71" s="17">
        <f t="shared" si="11"/>
        <v>1</v>
      </c>
      <c r="N71" s="17">
        <f t="shared" si="11"/>
        <v>0.96954059023433048</v>
      </c>
      <c r="O71" s="17">
        <f t="shared" si="13"/>
        <v>1</v>
      </c>
      <c r="P71" s="17">
        <f>IFERROR(INDEX('Model - Total 2'!EMBLEMFac18Fac23,MATCH(H71,'Model - Total 2'!$BR$115:$BR$235,0),MATCH($B$4,'Model - Total 2'!$C$114:$BP$114,0)),P70)</f>
        <v>0.53547459779556661</v>
      </c>
      <c r="Q71" s="17">
        <f t="shared" si="14"/>
        <v>1</v>
      </c>
      <c r="R71" s="17">
        <f t="shared" si="10"/>
        <v>1.6078113105168108E-2</v>
      </c>
      <c r="S71" s="40">
        <f t="shared" si="12"/>
        <v>3.2156226210336217E-2</v>
      </c>
    </row>
    <row r="72" spans="7:19" x14ac:dyDescent="0.3">
      <c r="G72" s="19">
        <f t="shared" si="6"/>
        <v>85</v>
      </c>
      <c r="H72" s="2" t="s">
        <v>297</v>
      </c>
      <c r="I72" s="17">
        <f t="shared" si="11"/>
        <v>3.0449461364171787E-2</v>
      </c>
      <c r="J72" s="17">
        <f t="shared" si="11"/>
        <v>1</v>
      </c>
      <c r="K72" s="17">
        <f t="shared" si="11"/>
        <v>1.2674872708912257</v>
      </c>
      <c r="L72" s="17">
        <f t="shared" si="11"/>
        <v>0.80242969021229205</v>
      </c>
      <c r="M72" s="17">
        <f t="shared" si="11"/>
        <v>1</v>
      </c>
      <c r="N72" s="17">
        <f t="shared" si="11"/>
        <v>0.96954059023433048</v>
      </c>
      <c r="O72" s="17">
        <f t="shared" si="13"/>
        <v>1</v>
      </c>
      <c r="P72" s="17">
        <f>IFERROR(INDEX('Model - Total 2'!EMBLEMFac18Fac23,MATCH(H72,'Model - Total 2'!$BR$115:$BR$235,0),MATCH($B$4,'Model - Total 2'!$C$114:$BP$114,0)),P71)</f>
        <v>0.53547459779556661</v>
      </c>
      <c r="Q72" s="17">
        <f t="shared" si="14"/>
        <v>1</v>
      </c>
      <c r="R72" s="17">
        <f t="shared" si="10"/>
        <v>1.6078113105168108E-2</v>
      </c>
      <c r="S72" s="40">
        <f t="shared" si="12"/>
        <v>3.2156226210336217E-2</v>
      </c>
    </row>
    <row r="73" spans="7:19" x14ac:dyDescent="0.3">
      <c r="G73" s="19">
        <f t="shared" si="6"/>
        <v>85</v>
      </c>
      <c r="H73" s="2" t="s">
        <v>298</v>
      </c>
      <c r="I73" s="17">
        <f t="shared" si="11"/>
        <v>3.0449461364171787E-2</v>
      </c>
      <c r="J73" s="17">
        <f t="shared" si="11"/>
        <v>1</v>
      </c>
      <c r="K73" s="17">
        <f t="shared" si="11"/>
        <v>1.2674872708912257</v>
      </c>
      <c r="L73" s="17">
        <f t="shared" si="11"/>
        <v>0.80242969021229205</v>
      </c>
      <c r="M73" s="17">
        <f t="shared" si="11"/>
        <v>1</v>
      </c>
      <c r="N73" s="17">
        <f t="shared" si="11"/>
        <v>0.96954059023433048</v>
      </c>
      <c r="O73" s="17">
        <f t="shared" si="13"/>
        <v>1</v>
      </c>
      <c r="P73" s="17">
        <f>IFERROR(INDEX('Model - Total 2'!EMBLEMFac18Fac23,MATCH(H73,'Model - Total 2'!$BR$115:$BR$235,0),MATCH($B$4,'Model - Total 2'!$C$114:$BP$114,0)),P72)</f>
        <v>0.53547459779556661</v>
      </c>
      <c r="Q73" s="17">
        <f t="shared" si="14"/>
        <v>1</v>
      </c>
      <c r="R73" s="17">
        <f t="shared" si="10"/>
        <v>1.6078113105168108E-2</v>
      </c>
      <c r="S73" s="40">
        <f t="shared" si="12"/>
        <v>3.2156226210336217E-2</v>
      </c>
    </row>
    <row r="74" spans="7:19" x14ac:dyDescent="0.3">
      <c r="G74" s="19">
        <f t="shared" si="6"/>
        <v>85</v>
      </c>
      <c r="H74" s="2" t="s">
        <v>299</v>
      </c>
      <c r="I74" s="17">
        <f t="shared" si="11"/>
        <v>3.0449461364171787E-2</v>
      </c>
      <c r="J74" s="17">
        <f t="shared" si="11"/>
        <v>1</v>
      </c>
      <c r="K74" s="17">
        <f t="shared" si="11"/>
        <v>1.2674872708912257</v>
      </c>
      <c r="L74" s="17">
        <f t="shared" si="11"/>
        <v>0.80242969021229205</v>
      </c>
      <c r="M74" s="17">
        <f t="shared" si="11"/>
        <v>1</v>
      </c>
      <c r="N74" s="17">
        <f t="shared" si="11"/>
        <v>0.96954059023433048</v>
      </c>
      <c r="O74" s="17">
        <f t="shared" si="13"/>
        <v>1</v>
      </c>
      <c r="P74" s="17">
        <f>IFERROR(INDEX('Model - Total 2'!EMBLEMFac18Fac23,MATCH(H74,'Model - Total 2'!$BR$115:$BR$235,0),MATCH($B$4,'Model - Total 2'!$C$114:$BP$114,0)),P73)</f>
        <v>0.53547459779556661</v>
      </c>
      <c r="Q74" s="17">
        <f t="shared" si="14"/>
        <v>1</v>
      </c>
      <c r="R74" s="17">
        <f t="shared" si="10"/>
        <v>1.6078113105168108E-2</v>
      </c>
      <c r="S74" s="40">
        <f t="shared" si="12"/>
        <v>3.2156226210336217E-2</v>
      </c>
    </row>
    <row r="75" spans="7:19" x14ac:dyDescent="0.3">
      <c r="G75" s="19">
        <f t="shared" si="6"/>
        <v>85</v>
      </c>
      <c r="H75" s="2" t="s">
        <v>300</v>
      </c>
      <c r="I75" s="17">
        <f t="shared" si="11"/>
        <v>3.0449461364171787E-2</v>
      </c>
      <c r="J75" s="17">
        <f t="shared" si="11"/>
        <v>1</v>
      </c>
      <c r="K75" s="17">
        <f t="shared" si="11"/>
        <v>1.2674872708912257</v>
      </c>
      <c r="L75" s="17">
        <f t="shared" si="11"/>
        <v>0.80242969021229205</v>
      </c>
      <c r="M75" s="17">
        <f t="shared" si="11"/>
        <v>1</v>
      </c>
      <c r="N75" s="17">
        <f t="shared" si="11"/>
        <v>0.96954059023433048</v>
      </c>
      <c r="O75" s="17">
        <f t="shared" si="13"/>
        <v>1</v>
      </c>
      <c r="P75" s="17">
        <f>IFERROR(INDEX('Model - Total 2'!EMBLEMFac18Fac23,MATCH(H75,'Model - Total 2'!$BR$115:$BR$235,0),MATCH($B$4,'Model - Total 2'!$C$114:$BP$114,0)),P74)</f>
        <v>0.53547459779556661</v>
      </c>
      <c r="Q75" s="17">
        <f t="shared" si="14"/>
        <v>1</v>
      </c>
      <c r="R75" s="17">
        <f t="shared" si="10"/>
        <v>1.6078113105168108E-2</v>
      </c>
      <c r="S75" s="40">
        <f t="shared" si="12"/>
        <v>3.2156226210336217E-2</v>
      </c>
    </row>
    <row r="76" spans="7:19" x14ac:dyDescent="0.3">
      <c r="G76" s="19">
        <f t="shared" si="6"/>
        <v>86</v>
      </c>
      <c r="H76" s="2" t="s">
        <v>301</v>
      </c>
      <c r="I76" s="17">
        <f t="shared" si="11"/>
        <v>3.0449461364171787E-2</v>
      </c>
      <c r="J76" s="17">
        <f t="shared" si="11"/>
        <v>1</v>
      </c>
      <c r="K76" s="17">
        <f t="shared" si="11"/>
        <v>1.2674872708912257</v>
      </c>
      <c r="L76" s="17">
        <f t="shared" si="11"/>
        <v>0.80242969021229205</v>
      </c>
      <c r="M76" s="17">
        <f t="shared" si="11"/>
        <v>1</v>
      </c>
      <c r="N76" s="17">
        <f t="shared" si="11"/>
        <v>0.96954059023433048</v>
      </c>
      <c r="O76" s="17">
        <f t="shared" si="13"/>
        <v>1</v>
      </c>
      <c r="P76" s="17">
        <f>IFERROR(INDEX('Model - Total 2'!EMBLEMFac18Fac23,MATCH(H76,'Model - Total 2'!$BR$115:$BR$235,0),MATCH($B$4,'Model - Total 2'!$C$114:$BP$114,0)),P75)</f>
        <v>0.53547459779556661</v>
      </c>
      <c r="Q76" s="17">
        <f t="shared" si="14"/>
        <v>1</v>
      </c>
      <c r="R76" s="17">
        <f t="shared" si="10"/>
        <v>1.6078113105168108E-2</v>
      </c>
      <c r="S76" s="40">
        <f t="shared" si="12"/>
        <v>3.2156226210336217E-2</v>
      </c>
    </row>
    <row r="77" spans="7:19" x14ac:dyDescent="0.3">
      <c r="G77" s="19">
        <f t="shared" si="6"/>
        <v>86</v>
      </c>
      <c r="H77" s="2" t="s">
        <v>302</v>
      </c>
      <c r="I77" s="17">
        <f t="shared" si="11"/>
        <v>3.0449461364171787E-2</v>
      </c>
      <c r="J77" s="17">
        <f t="shared" si="11"/>
        <v>1</v>
      </c>
      <c r="K77" s="17">
        <f t="shared" si="11"/>
        <v>1.2674872708912257</v>
      </c>
      <c r="L77" s="17">
        <f t="shared" si="11"/>
        <v>0.80242969021229205</v>
      </c>
      <c r="M77" s="17">
        <f t="shared" si="11"/>
        <v>1</v>
      </c>
      <c r="N77" s="17">
        <f t="shared" si="11"/>
        <v>0.96954059023433048</v>
      </c>
      <c r="O77" s="17">
        <f t="shared" si="13"/>
        <v>1</v>
      </c>
      <c r="P77" s="17">
        <f>IFERROR(INDEX('Model - Total 2'!EMBLEMFac18Fac23,MATCH(H77,'Model - Total 2'!$BR$115:$BR$235,0),MATCH($B$4,'Model - Total 2'!$C$114:$BP$114,0)),P76)</f>
        <v>0.53547459779556661</v>
      </c>
      <c r="Q77" s="17">
        <f t="shared" si="14"/>
        <v>1</v>
      </c>
      <c r="R77" s="17">
        <f t="shared" si="10"/>
        <v>1.6078113105168108E-2</v>
      </c>
      <c r="S77" s="40">
        <f t="shared" si="12"/>
        <v>3.2156226210336217E-2</v>
      </c>
    </row>
    <row r="78" spans="7:19" x14ac:dyDescent="0.3">
      <c r="G78" s="19">
        <f t="shared" si="6"/>
        <v>86</v>
      </c>
      <c r="H78" s="2" t="s">
        <v>303</v>
      </c>
      <c r="I78" s="17">
        <f t="shared" si="11"/>
        <v>3.0449461364171787E-2</v>
      </c>
      <c r="J78" s="17">
        <f t="shared" si="11"/>
        <v>1</v>
      </c>
      <c r="K78" s="17">
        <f t="shared" si="11"/>
        <v>1.2674872708912257</v>
      </c>
      <c r="L78" s="17">
        <f t="shared" si="11"/>
        <v>0.80242969021229205</v>
      </c>
      <c r="M78" s="17">
        <f t="shared" si="11"/>
        <v>1</v>
      </c>
      <c r="N78" s="17">
        <f t="shared" si="11"/>
        <v>0.96954059023433048</v>
      </c>
      <c r="O78" s="17">
        <f t="shared" si="13"/>
        <v>1</v>
      </c>
      <c r="P78" s="17">
        <f>IFERROR(INDEX('Model - Total 2'!EMBLEMFac18Fac23,MATCH(H78,'Model - Total 2'!$BR$115:$BR$235,0),MATCH($B$4,'Model - Total 2'!$C$114:$BP$114,0)),P77)</f>
        <v>0.53547459779556661</v>
      </c>
      <c r="Q78" s="17">
        <f t="shared" si="14"/>
        <v>1</v>
      </c>
      <c r="R78" s="17">
        <f t="shared" si="10"/>
        <v>1.6078113105168108E-2</v>
      </c>
      <c r="S78" s="40">
        <f t="shared" si="12"/>
        <v>3.2156226210336217E-2</v>
      </c>
    </row>
    <row r="79" spans="7:19" x14ac:dyDescent="0.3">
      <c r="G79" s="19">
        <f t="shared" si="6"/>
        <v>86</v>
      </c>
      <c r="H79" s="2" t="s">
        <v>304</v>
      </c>
      <c r="I79" s="17">
        <f t="shared" si="11"/>
        <v>3.0449461364171787E-2</v>
      </c>
      <c r="J79" s="17">
        <f t="shared" si="11"/>
        <v>1</v>
      </c>
      <c r="K79" s="17">
        <f t="shared" si="11"/>
        <v>1.2674872708912257</v>
      </c>
      <c r="L79" s="17">
        <f t="shared" si="11"/>
        <v>0.80242969021229205</v>
      </c>
      <c r="M79" s="17">
        <f t="shared" si="11"/>
        <v>1</v>
      </c>
      <c r="N79" s="17">
        <f t="shared" si="11"/>
        <v>0.96954059023433048</v>
      </c>
      <c r="O79" s="17">
        <f t="shared" si="13"/>
        <v>1</v>
      </c>
      <c r="P79" s="17">
        <f>IFERROR(INDEX('Model - Total 2'!EMBLEMFac18Fac23,MATCH(H79,'Model - Total 2'!$BR$115:$BR$235,0),MATCH($B$4,'Model - Total 2'!$C$114:$BP$114,0)),P78)</f>
        <v>0.53547459779556661</v>
      </c>
      <c r="Q79" s="17">
        <f t="shared" si="14"/>
        <v>1</v>
      </c>
      <c r="R79" s="17">
        <f t="shared" si="10"/>
        <v>1.6078113105168108E-2</v>
      </c>
      <c r="S79" s="40">
        <f t="shared" si="12"/>
        <v>3.2156226210336217E-2</v>
      </c>
    </row>
    <row r="80" spans="7:19" x14ac:dyDescent="0.3">
      <c r="G80" s="19">
        <f t="shared" si="6"/>
        <v>86</v>
      </c>
      <c r="H80" s="2" t="s">
        <v>305</v>
      </c>
      <c r="I80" s="17">
        <f t="shared" si="11"/>
        <v>3.0449461364171787E-2</v>
      </c>
      <c r="J80" s="17">
        <f t="shared" si="11"/>
        <v>1</v>
      </c>
      <c r="K80" s="17">
        <f t="shared" si="11"/>
        <v>1.2674872708912257</v>
      </c>
      <c r="L80" s="17">
        <f t="shared" si="11"/>
        <v>0.80242969021229205</v>
      </c>
      <c r="M80" s="17">
        <f t="shared" si="11"/>
        <v>1</v>
      </c>
      <c r="N80" s="17">
        <f t="shared" si="11"/>
        <v>0.96954059023433048</v>
      </c>
      <c r="O80" s="17">
        <f t="shared" si="13"/>
        <v>1</v>
      </c>
      <c r="P80" s="17">
        <f>IFERROR(INDEX('Model - Total 2'!EMBLEMFac18Fac23,MATCH(H80,'Model - Total 2'!$BR$115:$BR$235,0),MATCH($B$4,'Model - Total 2'!$C$114:$BP$114,0)),P79)</f>
        <v>0.53547459779556661</v>
      </c>
      <c r="Q80" s="17">
        <f t="shared" si="14"/>
        <v>1</v>
      </c>
      <c r="R80" s="17">
        <f t="shared" si="10"/>
        <v>1.6078113105168108E-2</v>
      </c>
      <c r="S80" s="40">
        <f t="shared" si="12"/>
        <v>3.2156226210336217E-2</v>
      </c>
    </row>
    <row r="81" spans="7:19" x14ac:dyDescent="0.3">
      <c r="G81" s="19">
        <f t="shared" ref="G81:G144" si="15">G69+1</f>
        <v>86</v>
      </c>
      <c r="H81" s="2" t="s">
        <v>306</v>
      </c>
      <c r="I81" s="17">
        <f t="shared" si="11"/>
        <v>3.0449461364171787E-2</v>
      </c>
      <c r="J81" s="17">
        <f t="shared" si="11"/>
        <v>1</v>
      </c>
      <c r="K81" s="17">
        <f t="shared" si="11"/>
        <v>1.2674872708912257</v>
      </c>
      <c r="L81" s="17">
        <f t="shared" si="11"/>
        <v>0.80242969021229205</v>
      </c>
      <c r="M81" s="17">
        <f t="shared" si="11"/>
        <v>1</v>
      </c>
      <c r="N81" s="17">
        <f t="shared" si="11"/>
        <v>0.96954059023433048</v>
      </c>
      <c r="O81" s="17">
        <f t="shared" si="13"/>
        <v>1</v>
      </c>
      <c r="P81" s="17">
        <f>IFERROR(INDEX('Model - Total 2'!EMBLEMFac18Fac23,MATCH(H81,'Model - Total 2'!$BR$115:$BR$235,0),MATCH($B$4,'Model - Total 2'!$C$114:$BP$114,0)),P80)</f>
        <v>0.53547459779556661</v>
      </c>
      <c r="Q81" s="17">
        <f t="shared" si="14"/>
        <v>1</v>
      </c>
      <c r="R81" s="17">
        <f t="shared" si="10"/>
        <v>1.6078113105168108E-2</v>
      </c>
      <c r="S81" s="40">
        <f t="shared" si="12"/>
        <v>3.2156226210336217E-2</v>
      </c>
    </row>
    <row r="82" spans="7:19" x14ac:dyDescent="0.3">
      <c r="G82" s="19">
        <f t="shared" si="15"/>
        <v>86</v>
      </c>
      <c r="H82" s="2" t="s">
        <v>307</v>
      </c>
      <c r="I82" s="17">
        <f t="shared" si="11"/>
        <v>3.0449461364171787E-2</v>
      </c>
      <c r="J82" s="17">
        <f t="shared" si="11"/>
        <v>1</v>
      </c>
      <c r="K82" s="17">
        <f t="shared" si="11"/>
        <v>1.2674872708912257</v>
      </c>
      <c r="L82" s="17">
        <f t="shared" si="11"/>
        <v>0.80242969021229205</v>
      </c>
      <c r="M82" s="17">
        <f t="shared" si="11"/>
        <v>1</v>
      </c>
      <c r="N82" s="17">
        <f t="shared" si="11"/>
        <v>0.96954059023433048</v>
      </c>
      <c r="O82" s="17">
        <f t="shared" si="13"/>
        <v>1</v>
      </c>
      <c r="P82" s="17">
        <f>IFERROR(INDEX('Model - Total 2'!EMBLEMFac18Fac23,MATCH(H82,'Model - Total 2'!$BR$115:$BR$235,0),MATCH($B$4,'Model - Total 2'!$C$114:$BP$114,0)),P81)</f>
        <v>0.53547459779556661</v>
      </c>
      <c r="Q82" s="17">
        <f t="shared" si="14"/>
        <v>1</v>
      </c>
      <c r="R82" s="17">
        <f t="shared" si="10"/>
        <v>1.6078113105168108E-2</v>
      </c>
      <c r="S82" s="40">
        <f t="shared" si="12"/>
        <v>3.2156226210336217E-2</v>
      </c>
    </row>
    <row r="83" spans="7:19" x14ac:dyDescent="0.3">
      <c r="G83" s="19">
        <f t="shared" si="15"/>
        <v>86</v>
      </c>
      <c r="H83" s="2" t="s">
        <v>308</v>
      </c>
      <c r="I83" s="17">
        <f t="shared" si="11"/>
        <v>3.0449461364171787E-2</v>
      </c>
      <c r="J83" s="17">
        <f t="shared" si="11"/>
        <v>1</v>
      </c>
      <c r="K83" s="17">
        <f t="shared" si="11"/>
        <v>1.2674872708912257</v>
      </c>
      <c r="L83" s="17">
        <f t="shared" si="11"/>
        <v>0.80242969021229205</v>
      </c>
      <c r="M83" s="17">
        <f t="shared" si="11"/>
        <v>1</v>
      </c>
      <c r="N83" s="17">
        <f t="shared" si="11"/>
        <v>0.96954059023433048</v>
      </c>
      <c r="O83" s="17">
        <f t="shared" si="13"/>
        <v>1</v>
      </c>
      <c r="P83" s="17">
        <f>IFERROR(INDEX('Model - Total 2'!EMBLEMFac18Fac23,MATCH(H83,'Model - Total 2'!$BR$115:$BR$235,0),MATCH($B$4,'Model - Total 2'!$C$114:$BP$114,0)),P82)</f>
        <v>0.53547459779556661</v>
      </c>
      <c r="Q83" s="17">
        <f t="shared" si="14"/>
        <v>1</v>
      </c>
      <c r="R83" s="17">
        <f t="shared" si="10"/>
        <v>1.6078113105168108E-2</v>
      </c>
      <c r="S83" s="40">
        <f t="shared" si="12"/>
        <v>3.2156226210336217E-2</v>
      </c>
    </row>
    <row r="84" spans="7:19" x14ac:dyDescent="0.3">
      <c r="G84" s="19">
        <f t="shared" si="15"/>
        <v>86</v>
      </c>
      <c r="H84" s="2" t="s">
        <v>309</v>
      </c>
      <c r="I84" s="17">
        <f t="shared" si="11"/>
        <v>3.0449461364171787E-2</v>
      </c>
      <c r="J84" s="17">
        <f t="shared" si="11"/>
        <v>1</v>
      </c>
      <c r="K84" s="17">
        <f t="shared" si="11"/>
        <v>1.2674872708912257</v>
      </c>
      <c r="L84" s="17">
        <f t="shared" si="11"/>
        <v>0.80242969021229205</v>
      </c>
      <c r="M84" s="17">
        <f t="shared" si="11"/>
        <v>1</v>
      </c>
      <c r="N84" s="17">
        <f t="shared" si="11"/>
        <v>0.96954059023433048</v>
      </c>
      <c r="O84" s="17">
        <f t="shared" si="13"/>
        <v>1</v>
      </c>
      <c r="P84" s="17">
        <f>IFERROR(INDEX('Model - Total 2'!EMBLEMFac18Fac23,MATCH(H84,'Model - Total 2'!$BR$115:$BR$235,0),MATCH($B$4,'Model - Total 2'!$C$114:$BP$114,0)),P83)</f>
        <v>0.53547459779556661</v>
      </c>
      <c r="Q84" s="17">
        <f t="shared" si="14"/>
        <v>1</v>
      </c>
      <c r="R84" s="17">
        <f t="shared" si="10"/>
        <v>1.6078113105168108E-2</v>
      </c>
      <c r="S84" s="40">
        <f t="shared" si="12"/>
        <v>3.2156226210336217E-2</v>
      </c>
    </row>
    <row r="85" spans="7:19" x14ac:dyDescent="0.3">
      <c r="G85" s="19">
        <f t="shared" si="15"/>
        <v>86</v>
      </c>
      <c r="H85" s="2" t="s">
        <v>310</v>
      </c>
      <c r="I85" s="17">
        <f t="shared" ref="I85:N100" si="16">I84</f>
        <v>3.0449461364171787E-2</v>
      </c>
      <c r="J85" s="17">
        <f t="shared" si="16"/>
        <v>1</v>
      </c>
      <c r="K85" s="17">
        <f t="shared" si="16"/>
        <v>1.2674872708912257</v>
      </c>
      <c r="L85" s="17">
        <f t="shared" si="16"/>
        <v>0.80242969021229205</v>
      </c>
      <c r="M85" s="17">
        <f t="shared" si="16"/>
        <v>1</v>
      </c>
      <c r="N85" s="17">
        <f t="shared" si="16"/>
        <v>0.96954059023433048</v>
      </c>
      <c r="O85" s="17">
        <f t="shared" si="13"/>
        <v>1</v>
      </c>
      <c r="P85" s="17">
        <f>IFERROR(INDEX('Model - Total 2'!EMBLEMFac18Fac23,MATCH(H85,'Model - Total 2'!$BR$115:$BR$235,0),MATCH($B$4,'Model - Total 2'!$C$114:$BP$114,0)),P84)</f>
        <v>0.53547459779556661</v>
      </c>
      <c r="Q85" s="17">
        <f t="shared" si="14"/>
        <v>1</v>
      </c>
      <c r="R85" s="17">
        <f t="shared" si="10"/>
        <v>1.6078113105168108E-2</v>
      </c>
      <c r="S85" s="40">
        <f t="shared" si="12"/>
        <v>3.2156226210336217E-2</v>
      </c>
    </row>
    <row r="86" spans="7:19" x14ac:dyDescent="0.3">
      <c r="G86" s="19">
        <f t="shared" si="15"/>
        <v>86</v>
      </c>
      <c r="H86" s="2" t="s">
        <v>311</v>
      </c>
      <c r="I86" s="17">
        <f t="shared" si="16"/>
        <v>3.0449461364171787E-2</v>
      </c>
      <c r="J86" s="17">
        <f t="shared" si="16"/>
        <v>1</v>
      </c>
      <c r="K86" s="17">
        <f t="shared" si="16"/>
        <v>1.2674872708912257</v>
      </c>
      <c r="L86" s="17">
        <f t="shared" si="16"/>
        <v>0.80242969021229205</v>
      </c>
      <c r="M86" s="17">
        <f t="shared" si="16"/>
        <v>1</v>
      </c>
      <c r="N86" s="17">
        <f t="shared" si="16"/>
        <v>0.96954059023433048</v>
      </c>
      <c r="O86" s="17">
        <f t="shared" si="13"/>
        <v>1</v>
      </c>
      <c r="P86" s="17">
        <f>IFERROR(INDEX('Model - Total 2'!EMBLEMFac18Fac23,MATCH(H86,'Model - Total 2'!$BR$115:$BR$235,0),MATCH($B$4,'Model - Total 2'!$C$114:$BP$114,0)),P85)</f>
        <v>0.53547459779556661</v>
      </c>
      <c r="Q86" s="17">
        <f t="shared" si="14"/>
        <v>1</v>
      </c>
      <c r="R86" s="17">
        <f t="shared" si="10"/>
        <v>1.6078113105168108E-2</v>
      </c>
      <c r="S86" s="40">
        <f t="shared" si="12"/>
        <v>3.2156226210336217E-2</v>
      </c>
    </row>
    <row r="87" spans="7:19" x14ac:dyDescent="0.3">
      <c r="G87" s="19">
        <f t="shared" si="15"/>
        <v>86</v>
      </c>
      <c r="H87" s="2" t="s">
        <v>312</v>
      </c>
      <c r="I87" s="17">
        <f t="shared" si="16"/>
        <v>3.0449461364171787E-2</v>
      </c>
      <c r="J87" s="17">
        <f t="shared" si="16"/>
        <v>1</v>
      </c>
      <c r="K87" s="17">
        <f t="shared" si="16"/>
        <v>1.2674872708912257</v>
      </c>
      <c r="L87" s="17">
        <f t="shared" si="16"/>
        <v>0.80242969021229205</v>
      </c>
      <c r="M87" s="17">
        <f t="shared" si="16"/>
        <v>1</v>
      </c>
      <c r="N87" s="17">
        <f t="shared" si="16"/>
        <v>0.96954059023433048</v>
      </c>
      <c r="O87" s="17">
        <f t="shared" si="13"/>
        <v>1</v>
      </c>
      <c r="P87" s="17">
        <f>IFERROR(INDEX('Model - Total 2'!EMBLEMFac18Fac23,MATCH(H87,'Model - Total 2'!$BR$115:$BR$235,0),MATCH($B$4,'Model - Total 2'!$C$114:$BP$114,0)),P86)</f>
        <v>0.53547459779556661</v>
      </c>
      <c r="Q87" s="17">
        <f t="shared" si="14"/>
        <v>1</v>
      </c>
      <c r="R87" s="17">
        <f t="shared" si="10"/>
        <v>1.6078113105168108E-2</v>
      </c>
      <c r="S87" s="40">
        <f t="shared" si="12"/>
        <v>3.2156226210336217E-2</v>
      </c>
    </row>
    <row r="88" spans="7:19" x14ac:dyDescent="0.3">
      <c r="G88" s="19">
        <f t="shared" si="15"/>
        <v>87</v>
      </c>
      <c r="H88" s="2" t="s">
        <v>313</v>
      </c>
      <c r="I88" s="17">
        <f t="shared" si="16"/>
        <v>3.0449461364171787E-2</v>
      </c>
      <c r="J88" s="17">
        <f t="shared" si="16"/>
        <v>1</v>
      </c>
      <c r="K88" s="17">
        <f t="shared" si="16"/>
        <v>1.2674872708912257</v>
      </c>
      <c r="L88" s="17">
        <f t="shared" si="16"/>
        <v>0.80242969021229205</v>
      </c>
      <c r="M88" s="17">
        <f t="shared" si="16"/>
        <v>1</v>
      </c>
      <c r="N88" s="17">
        <f t="shared" si="16"/>
        <v>0.96954059023433048</v>
      </c>
      <c r="O88" s="17">
        <f t="shared" si="13"/>
        <v>1</v>
      </c>
      <c r="P88" s="17">
        <f>IFERROR(INDEX('Model - Total 2'!EMBLEMFac18Fac23,MATCH(H88,'Model - Total 2'!$BR$115:$BR$235,0),MATCH($B$4,'Model - Total 2'!$C$114:$BP$114,0)),P87)</f>
        <v>0.53547459779556661</v>
      </c>
      <c r="Q88" s="17">
        <f t="shared" si="14"/>
        <v>1</v>
      </c>
      <c r="R88" s="17">
        <f t="shared" si="10"/>
        <v>1.6078113105168108E-2</v>
      </c>
      <c r="S88" s="40">
        <f t="shared" si="12"/>
        <v>3.2156226210336217E-2</v>
      </c>
    </row>
    <row r="89" spans="7:19" x14ac:dyDescent="0.3">
      <c r="G89" s="19">
        <f t="shared" si="15"/>
        <v>87</v>
      </c>
      <c r="H89" s="2" t="s">
        <v>314</v>
      </c>
      <c r="I89" s="17">
        <f t="shared" si="16"/>
        <v>3.0449461364171787E-2</v>
      </c>
      <c r="J89" s="17">
        <f t="shared" si="16"/>
        <v>1</v>
      </c>
      <c r="K89" s="17">
        <f t="shared" si="16"/>
        <v>1.2674872708912257</v>
      </c>
      <c r="L89" s="17">
        <f t="shared" si="16"/>
        <v>0.80242969021229205</v>
      </c>
      <c r="M89" s="17">
        <f t="shared" si="16"/>
        <v>1</v>
      </c>
      <c r="N89" s="17">
        <f t="shared" si="16"/>
        <v>0.96954059023433048</v>
      </c>
      <c r="O89" s="17">
        <f t="shared" si="13"/>
        <v>1</v>
      </c>
      <c r="P89" s="17">
        <f>IFERROR(INDEX('Model - Total 2'!EMBLEMFac18Fac23,MATCH(H89,'Model - Total 2'!$BR$115:$BR$235,0),MATCH($B$4,'Model - Total 2'!$C$114:$BP$114,0)),P88)</f>
        <v>0.53547459779556661</v>
      </c>
      <c r="Q89" s="17">
        <f t="shared" si="14"/>
        <v>1</v>
      </c>
      <c r="R89" s="17">
        <f t="shared" si="10"/>
        <v>1.6078113105168108E-2</v>
      </c>
      <c r="S89" s="40">
        <f t="shared" si="12"/>
        <v>3.2156226210336217E-2</v>
      </c>
    </row>
    <row r="90" spans="7:19" x14ac:dyDescent="0.3">
      <c r="G90" s="19">
        <f t="shared" si="15"/>
        <v>87</v>
      </c>
      <c r="H90" s="2" t="s">
        <v>315</v>
      </c>
      <c r="I90" s="17">
        <f t="shared" si="16"/>
        <v>3.0449461364171787E-2</v>
      </c>
      <c r="J90" s="17">
        <f t="shared" si="16"/>
        <v>1</v>
      </c>
      <c r="K90" s="17">
        <f t="shared" si="16"/>
        <v>1.2674872708912257</v>
      </c>
      <c r="L90" s="17">
        <f t="shared" si="16"/>
        <v>0.80242969021229205</v>
      </c>
      <c r="M90" s="17">
        <f t="shared" si="16"/>
        <v>1</v>
      </c>
      <c r="N90" s="17">
        <f t="shared" si="16"/>
        <v>0.96954059023433048</v>
      </c>
      <c r="O90" s="17">
        <f t="shared" si="13"/>
        <v>1</v>
      </c>
      <c r="P90" s="17">
        <f>IFERROR(INDEX('Model - Total 2'!EMBLEMFac18Fac23,MATCH(H90,'Model - Total 2'!$BR$115:$BR$235,0),MATCH($B$4,'Model - Total 2'!$C$114:$BP$114,0)),P89)</f>
        <v>0.53547459779556661</v>
      </c>
      <c r="Q90" s="17">
        <f t="shared" si="14"/>
        <v>1</v>
      </c>
      <c r="R90" s="17">
        <f t="shared" si="10"/>
        <v>1.6078113105168108E-2</v>
      </c>
      <c r="S90" s="40">
        <f t="shared" si="12"/>
        <v>3.2156226210336217E-2</v>
      </c>
    </row>
    <row r="91" spans="7:19" x14ac:dyDescent="0.3">
      <c r="G91" s="19">
        <f t="shared" si="15"/>
        <v>87</v>
      </c>
      <c r="H91" s="2" t="s">
        <v>316</v>
      </c>
      <c r="I91" s="17">
        <f t="shared" si="16"/>
        <v>3.0449461364171787E-2</v>
      </c>
      <c r="J91" s="17">
        <f t="shared" si="16"/>
        <v>1</v>
      </c>
      <c r="K91" s="17">
        <f t="shared" si="16"/>
        <v>1.2674872708912257</v>
      </c>
      <c r="L91" s="17">
        <f t="shared" si="16"/>
        <v>0.80242969021229205</v>
      </c>
      <c r="M91" s="17">
        <f t="shared" si="16"/>
        <v>1</v>
      </c>
      <c r="N91" s="17">
        <f t="shared" si="16"/>
        <v>0.96954059023433048</v>
      </c>
      <c r="O91" s="17">
        <f t="shared" si="13"/>
        <v>1</v>
      </c>
      <c r="P91" s="17">
        <f>IFERROR(INDEX('Model - Total 2'!EMBLEMFac18Fac23,MATCH(H91,'Model - Total 2'!$BR$115:$BR$235,0),MATCH($B$4,'Model - Total 2'!$C$114:$BP$114,0)),P90)</f>
        <v>0.53547459779556661</v>
      </c>
      <c r="Q91" s="17">
        <f t="shared" si="14"/>
        <v>1</v>
      </c>
      <c r="R91" s="17">
        <f t="shared" si="10"/>
        <v>1.6078113105168108E-2</v>
      </c>
      <c r="S91" s="40">
        <f t="shared" si="12"/>
        <v>3.2156226210336217E-2</v>
      </c>
    </row>
    <row r="92" spans="7:19" x14ac:dyDescent="0.3">
      <c r="G92" s="19">
        <f t="shared" si="15"/>
        <v>87</v>
      </c>
      <c r="H92" s="2" t="s">
        <v>317</v>
      </c>
      <c r="I92" s="17">
        <f t="shared" si="16"/>
        <v>3.0449461364171787E-2</v>
      </c>
      <c r="J92" s="17">
        <f t="shared" si="16"/>
        <v>1</v>
      </c>
      <c r="K92" s="17">
        <f t="shared" si="16"/>
        <v>1.2674872708912257</v>
      </c>
      <c r="L92" s="17">
        <f t="shared" si="16"/>
        <v>0.80242969021229205</v>
      </c>
      <c r="M92" s="17">
        <f t="shared" si="16"/>
        <v>1</v>
      </c>
      <c r="N92" s="17">
        <f t="shared" si="16"/>
        <v>0.96954059023433048</v>
      </c>
      <c r="O92" s="17">
        <f t="shared" si="13"/>
        <v>1</v>
      </c>
      <c r="P92" s="17">
        <f>IFERROR(INDEX('Model - Total 2'!EMBLEMFac18Fac23,MATCH(H92,'Model - Total 2'!$BR$115:$BR$235,0),MATCH($B$4,'Model - Total 2'!$C$114:$BP$114,0)),P91)</f>
        <v>0.53547459779556661</v>
      </c>
      <c r="Q92" s="17">
        <f t="shared" si="14"/>
        <v>1</v>
      </c>
      <c r="R92" s="17">
        <f t="shared" si="10"/>
        <v>1.6078113105168108E-2</v>
      </c>
      <c r="S92" s="40">
        <f t="shared" si="12"/>
        <v>3.2156226210336217E-2</v>
      </c>
    </row>
    <row r="93" spans="7:19" x14ac:dyDescent="0.3">
      <c r="G93" s="19">
        <f t="shared" si="15"/>
        <v>87</v>
      </c>
      <c r="H93" s="2" t="s">
        <v>318</v>
      </c>
      <c r="I93" s="17">
        <f t="shared" si="16"/>
        <v>3.0449461364171787E-2</v>
      </c>
      <c r="J93" s="17">
        <f t="shared" si="16"/>
        <v>1</v>
      </c>
      <c r="K93" s="17">
        <f t="shared" si="16"/>
        <v>1.2674872708912257</v>
      </c>
      <c r="L93" s="17">
        <f t="shared" si="16"/>
        <v>0.80242969021229205</v>
      </c>
      <c r="M93" s="17">
        <f t="shared" si="16"/>
        <v>1</v>
      </c>
      <c r="N93" s="17">
        <f t="shared" si="16"/>
        <v>0.96954059023433048</v>
      </c>
      <c r="O93" s="17">
        <f t="shared" si="13"/>
        <v>1</v>
      </c>
      <c r="P93" s="17">
        <f>IFERROR(INDEX('Model - Total 2'!EMBLEMFac18Fac23,MATCH(H93,'Model - Total 2'!$BR$115:$BR$235,0),MATCH($B$4,'Model - Total 2'!$C$114:$BP$114,0)),P92)</f>
        <v>0.53547459779556661</v>
      </c>
      <c r="Q93" s="17">
        <f t="shared" si="14"/>
        <v>1</v>
      </c>
      <c r="R93" s="17">
        <f t="shared" si="10"/>
        <v>1.6078113105168108E-2</v>
      </c>
      <c r="S93" s="40">
        <f t="shared" si="12"/>
        <v>3.2156226210336217E-2</v>
      </c>
    </row>
    <row r="94" spans="7:19" x14ac:dyDescent="0.3">
      <c r="G94" s="19">
        <f t="shared" si="15"/>
        <v>87</v>
      </c>
      <c r="H94" s="2" t="s">
        <v>319</v>
      </c>
      <c r="I94" s="17">
        <f t="shared" si="16"/>
        <v>3.0449461364171787E-2</v>
      </c>
      <c r="J94" s="17">
        <f t="shared" si="16"/>
        <v>1</v>
      </c>
      <c r="K94" s="17">
        <f t="shared" si="16"/>
        <v>1.2674872708912257</v>
      </c>
      <c r="L94" s="17">
        <f t="shared" si="16"/>
        <v>0.80242969021229205</v>
      </c>
      <c r="M94" s="17">
        <f t="shared" si="16"/>
        <v>1</v>
      </c>
      <c r="N94" s="17">
        <f t="shared" si="16"/>
        <v>0.96954059023433048</v>
      </c>
      <c r="O94" s="17">
        <f t="shared" si="13"/>
        <v>1</v>
      </c>
      <c r="P94" s="17">
        <f>IFERROR(INDEX('Model - Total 2'!EMBLEMFac18Fac23,MATCH(H94,'Model - Total 2'!$BR$115:$BR$235,0),MATCH($B$4,'Model - Total 2'!$C$114:$BP$114,0)),P93)</f>
        <v>0.53547459779556661</v>
      </c>
      <c r="Q94" s="17">
        <f t="shared" si="14"/>
        <v>1</v>
      </c>
      <c r="R94" s="17">
        <f t="shared" si="10"/>
        <v>1.6078113105168108E-2</v>
      </c>
      <c r="S94" s="40">
        <f t="shared" si="12"/>
        <v>3.2156226210336217E-2</v>
      </c>
    </row>
    <row r="95" spans="7:19" x14ac:dyDescent="0.3">
      <c r="G95" s="19">
        <f t="shared" si="15"/>
        <v>87</v>
      </c>
      <c r="H95" s="2" t="s">
        <v>320</v>
      </c>
      <c r="I95" s="17">
        <f t="shared" si="16"/>
        <v>3.0449461364171787E-2</v>
      </c>
      <c r="J95" s="17">
        <f t="shared" si="16"/>
        <v>1</v>
      </c>
      <c r="K95" s="17">
        <f t="shared" si="16"/>
        <v>1.2674872708912257</v>
      </c>
      <c r="L95" s="17">
        <f t="shared" si="16"/>
        <v>0.80242969021229205</v>
      </c>
      <c r="M95" s="17">
        <f t="shared" si="16"/>
        <v>1</v>
      </c>
      <c r="N95" s="17">
        <f t="shared" si="16"/>
        <v>0.96954059023433048</v>
      </c>
      <c r="O95" s="17">
        <f t="shared" si="13"/>
        <v>1</v>
      </c>
      <c r="P95" s="17">
        <f>IFERROR(INDEX('Model - Total 2'!EMBLEMFac18Fac23,MATCH(H95,'Model - Total 2'!$BR$115:$BR$235,0),MATCH($B$4,'Model - Total 2'!$C$114:$BP$114,0)),P94)</f>
        <v>0.53547459779556661</v>
      </c>
      <c r="Q95" s="17">
        <f t="shared" si="14"/>
        <v>1</v>
      </c>
      <c r="R95" s="17">
        <f t="shared" si="10"/>
        <v>1.6078113105168108E-2</v>
      </c>
      <c r="S95" s="40">
        <f t="shared" si="12"/>
        <v>3.2156226210336217E-2</v>
      </c>
    </row>
    <row r="96" spans="7:19" x14ac:dyDescent="0.3">
      <c r="G96" s="19">
        <f t="shared" si="15"/>
        <v>87</v>
      </c>
      <c r="H96" s="2" t="s">
        <v>321</v>
      </c>
      <c r="I96" s="17">
        <f t="shared" si="16"/>
        <v>3.0449461364171787E-2</v>
      </c>
      <c r="J96" s="17">
        <f t="shared" si="16"/>
        <v>1</v>
      </c>
      <c r="K96" s="17">
        <f t="shared" si="16"/>
        <v>1.2674872708912257</v>
      </c>
      <c r="L96" s="17">
        <f t="shared" si="16"/>
        <v>0.80242969021229205</v>
      </c>
      <c r="M96" s="17">
        <f t="shared" si="16"/>
        <v>1</v>
      </c>
      <c r="N96" s="17">
        <f t="shared" si="16"/>
        <v>0.96954059023433048</v>
      </c>
      <c r="O96" s="17">
        <f t="shared" si="13"/>
        <v>1</v>
      </c>
      <c r="P96" s="17">
        <f>IFERROR(INDEX('Model - Total 2'!EMBLEMFac18Fac23,MATCH(H96,'Model - Total 2'!$BR$115:$BR$235,0),MATCH($B$4,'Model - Total 2'!$C$114:$BP$114,0)),P95)</f>
        <v>0.53547459779556661</v>
      </c>
      <c r="Q96" s="17">
        <f t="shared" si="14"/>
        <v>1</v>
      </c>
      <c r="R96" s="17">
        <f t="shared" si="10"/>
        <v>1.6078113105168108E-2</v>
      </c>
      <c r="S96" s="40">
        <f t="shared" si="12"/>
        <v>3.2156226210336217E-2</v>
      </c>
    </row>
    <row r="97" spans="7:19" x14ac:dyDescent="0.3">
      <c r="G97" s="19">
        <f t="shared" si="15"/>
        <v>87</v>
      </c>
      <c r="H97" s="2" t="s">
        <v>322</v>
      </c>
      <c r="I97" s="17">
        <f t="shared" si="16"/>
        <v>3.0449461364171787E-2</v>
      </c>
      <c r="J97" s="17">
        <f t="shared" si="16"/>
        <v>1</v>
      </c>
      <c r="K97" s="17">
        <f t="shared" si="16"/>
        <v>1.2674872708912257</v>
      </c>
      <c r="L97" s="17">
        <f t="shared" si="16"/>
        <v>0.80242969021229205</v>
      </c>
      <c r="M97" s="17">
        <f t="shared" si="16"/>
        <v>1</v>
      </c>
      <c r="N97" s="17">
        <f t="shared" si="16"/>
        <v>0.96954059023433048</v>
      </c>
      <c r="O97" s="17">
        <f t="shared" si="13"/>
        <v>1</v>
      </c>
      <c r="P97" s="17">
        <f>IFERROR(INDEX('Model - Total 2'!EMBLEMFac18Fac23,MATCH(H97,'Model - Total 2'!$BR$115:$BR$235,0),MATCH($B$4,'Model - Total 2'!$C$114:$BP$114,0)),P96)</f>
        <v>0.53547459779556661</v>
      </c>
      <c r="Q97" s="17">
        <f t="shared" si="14"/>
        <v>1</v>
      </c>
      <c r="R97" s="17">
        <f t="shared" si="10"/>
        <v>1.6078113105168108E-2</v>
      </c>
      <c r="S97" s="40">
        <f t="shared" si="12"/>
        <v>3.2156226210336217E-2</v>
      </c>
    </row>
    <row r="98" spans="7:19" x14ac:dyDescent="0.3">
      <c r="G98" s="19">
        <f t="shared" si="15"/>
        <v>87</v>
      </c>
      <c r="H98" s="2" t="s">
        <v>323</v>
      </c>
      <c r="I98" s="17">
        <f t="shared" si="16"/>
        <v>3.0449461364171787E-2</v>
      </c>
      <c r="J98" s="17">
        <f t="shared" si="16"/>
        <v>1</v>
      </c>
      <c r="K98" s="17">
        <f t="shared" si="16"/>
        <v>1.2674872708912257</v>
      </c>
      <c r="L98" s="17">
        <f t="shared" si="16"/>
        <v>0.80242969021229205</v>
      </c>
      <c r="M98" s="17">
        <f t="shared" si="16"/>
        <v>1</v>
      </c>
      <c r="N98" s="17">
        <f t="shared" si="16"/>
        <v>0.96954059023433048</v>
      </c>
      <c r="O98" s="17">
        <f t="shared" si="13"/>
        <v>1</v>
      </c>
      <c r="P98" s="17">
        <f>IFERROR(INDEX('Model - Total 2'!EMBLEMFac18Fac23,MATCH(H98,'Model - Total 2'!$BR$115:$BR$235,0),MATCH($B$4,'Model - Total 2'!$C$114:$BP$114,0)),P97)</f>
        <v>0.53547459779556661</v>
      </c>
      <c r="Q98" s="17">
        <f t="shared" si="14"/>
        <v>1</v>
      </c>
      <c r="R98" s="17">
        <f t="shared" si="10"/>
        <v>1.6078113105168108E-2</v>
      </c>
      <c r="S98" s="40">
        <f t="shared" si="12"/>
        <v>3.2156226210336217E-2</v>
      </c>
    </row>
    <row r="99" spans="7:19" x14ac:dyDescent="0.3">
      <c r="G99" s="19">
        <f t="shared" si="15"/>
        <v>87</v>
      </c>
      <c r="H99" s="2" t="s">
        <v>324</v>
      </c>
      <c r="I99" s="17">
        <f t="shared" si="16"/>
        <v>3.0449461364171787E-2</v>
      </c>
      <c r="J99" s="17">
        <f t="shared" si="16"/>
        <v>1</v>
      </c>
      <c r="K99" s="17">
        <f t="shared" si="16"/>
        <v>1.2674872708912257</v>
      </c>
      <c r="L99" s="17">
        <f t="shared" si="16"/>
        <v>0.80242969021229205</v>
      </c>
      <c r="M99" s="17">
        <f t="shared" si="16"/>
        <v>1</v>
      </c>
      <c r="N99" s="17">
        <f t="shared" si="16"/>
        <v>0.96954059023433048</v>
      </c>
      <c r="O99" s="17">
        <f t="shared" si="13"/>
        <v>1</v>
      </c>
      <c r="P99" s="17">
        <f>IFERROR(INDEX('Model - Total 2'!EMBLEMFac18Fac23,MATCH(H99,'Model - Total 2'!$BR$115:$BR$235,0),MATCH($B$4,'Model - Total 2'!$C$114:$BP$114,0)),P98)</f>
        <v>0.53547459779556661</v>
      </c>
      <c r="Q99" s="17">
        <f t="shared" si="14"/>
        <v>1</v>
      </c>
      <c r="R99" s="17">
        <f t="shared" si="10"/>
        <v>1.6078113105168108E-2</v>
      </c>
      <c r="S99" s="40">
        <f t="shared" si="12"/>
        <v>3.2156226210336217E-2</v>
      </c>
    </row>
    <row r="100" spans="7:19" x14ac:dyDescent="0.3">
      <c r="G100" s="19">
        <f t="shared" si="15"/>
        <v>88</v>
      </c>
      <c r="H100" s="2" t="s">
        <v>325</v>
      </c>
      <c r="I100" s="17">
        <f t="shared" si="16"/>
        <v>3.0449461364171787E-2</v>
      </c>
      <c r="J100" s="17">
        <f t="shared" si="16"/>
        <v>1</v>
      </c>
      <c r="K100" s="17">
        <f t="shared" si="16"/>
        <v>1.2674872708912257</v>
      </c>
      <c r="L100" s="17">
        <f t="shared" si="16"/>
        <v>0.80242969021229205</v>
      </c>
      <c r="M100" s="17">
        <f t="shared" si="16"/>
        <v>1</v>
      </c>
      <c r="N100" s="17">
        <f t="shared" si="16"/>
        <v>0.96954059023433048</v>
      </c>
      <c r="O100" s="17">
        <f t="shared" si="13"/>
        <v>1</v>
      </c>
      <c r="P100" s="17">
        <f>IFERROR(INDEX('Model - Total 2'!EMBLEMFac18Fac23,MATCH(H100,'Model - Total 2'!$BR$115:$BR$235,0),MATCH($B$4,'Model - Total 2'!$C$114:$BP$114,0)),P99)</f>
        <v>0.53547459779556661</v>
      </c>
      <c r="Q100" s="17">
        <f t="shared" si="14"/>
        <v>1</v>
      </c>
      <c r="R100" s="17">
        <f t="shared" si="10"/>
        <v>1.6078113105168108E-2</v>
      </c>
      <c r="S100" s="40">
        <f t="shared" si="12"/>
        <v>3.2156226210336217E-2</v>
      </c>
    </row>
    <row r="101" spans="7:19" x14ac:dyDescent="0.3">
      <c r="G101" s="19">
        <f t="shared" si="15"/>
        <v>88</v>
      </c>
      <c r="H101" s="2" t="s">
        <v>326</v>
      </c>
      <c r="I101" s="17">
        <f t="shared" ref="I101:N116" si="17">I100</f>
        <v>3.0449461364171787E-2</v>
      </c>
      <c r="J101" s="17">
        <f t="shared" si="17"/>
        <v>1</v>
      </c>
      <c r="K101" s="17">
        <f t="shared" si="17"/>
        <v>1.2674872708912257</v>
      </c>
      <c r="L101" s="17">
        <f t="shared" si="17"/>
        <v>0.80242969021229205</v>
      </c>
      <c r="M101" s="17">
        <f t="shared" si="17"/>
        <v>1</v>
      </c>
      <c r="N101" s="17">
        <f t="shared" si="17"/>
        <v>0.96954059023433048</v>
      </c>
      <c r="O101" s="17">
        <f t="shared" si="13"/>
        <v>1</v>
      </c>
      <c r="P101" s="17">
        <f>IFERROR(INDEX('Model - Total 2'!EMBLEMFac18Fac23,MATCH(H101,'Model - Total 2'!$BR$115:$BR$235,0),MATCH($B$4,'Model - Total 2'!$C$114:$BP$114,0)),P100)</f>
        <v>0.53547459779556661</v>
      </c>
      <c r="Q101" s="17">
        <f t="shared" si="14"/>
        <v>1</v>
      </c>
      <c r="R101" s="17">
        <f t="shared" si="10"/>
        <v>1.6078113105168108E-2</v>
      </c>
      <c r="S101" s="40">
        <f t="shared" si="12"/>
        <v>3.2156226210336217E-2</v>
      </c>
    </row>
    <row r="102" spans="7:19" x14ac:dyDescent="0.3">
      <c r="G102" s="19">
        <f t="shared" si="15"/>
        <v>88</v>
      </c>
      <c r="H102" s="2" t="s">
        <v>327</v>
      </c>
      <c r="I102" s="17">
        <f t="shared" si="17"/>
        <v>3.0449461364171787E-2</v>
      </c>
      <c r="J102" s="17">
        <f t="shared" si="17"/>
        <v>1</v>
      </c>
      <c r="K102" s="17">
        <f t="shared" si="17"/>
        <v>1.2674872708912257</v>
      </c>
      <c r="L102" s="17">
        <f t="shared" si="17"/>
        <v>0.80242969021229205</v>
      </c>
      <c r="M102" s="17">
        <f t="shared" si="17"/>
        <v>1</v>
      </c>
      <c r="N102" s="17">
        <f t="shared" si="17"/>
        <v>0.96954059023433048</v>
      </c>
      <c r="O102" s="17">
        <f t="shared" si="13"/>
        <v>1</v>
      </c>
      <c r="P102" s="17">
        <f>IFERROR(INDEX('Model - Total 2'!EMBLEMFac18Fac23,MATCH(H102,'Model - Total 2'!$BR$115:$BR$235,0),MATCH($B$4,'Model - Total 2'!$C$114:$BP$114,0)),P101)</f>
        <v>0.53547459779556661</v>
      </c>
      <c r="Q102" s="17">
        <f t="shared" si="14"/>
        <v>1</v>
      </c>
      <c r="R102" s="17">
        <f t="shared" si="10"/>
        <v>1.6078113105168108E-2</v>
      </c>
      <c r="S102" s="40">
        <f t="shared" si="12"/>
        <v>3.2156226210336217E-2</v>
      </c>
    </row>
    <row r="103" spans="7:19" x14ac:dyDescent="0.3">
      <c r="G103" s="19">
        <f t="shared" si="15"/>
        <v>88</v>
      </c>
      <c r="H103" s="2" t="s">
        <v>328</v>
      </c>
      <c r="I103" s="17">
        <f t="shared" si="17"/>
        <v>3.0449461364171787E-2</v>
      </c>
      <c r="J103" s="17">
        <f t="shared" si="17"/>
        <v>1</v>
      </c>
      <c r="K103" s="17">
        <f t="shared" si="17"/>
        <v>1.2674872708912257</v>
      </c>
      <c r="L103" s="17">
        <f t="shared" si="17"/>
        <v>0.80242969021229205</v>
      </c>
      <c r="M103" s="17">
        <f t="shared" si="17"/>
        <v>1</v>
      </c>
      <c r="N103" s="17">
        <f t="shared" si="17"/>
        <v>0.96954059023433048</v>
      </c>
      <c r="O103" s="17">
        <f t="shared" si="13"/>
        <v>1</v>
      </c>
      <c r="P103" s="17">
        <f>IFERROR(INDEX('Model - Total 2'!EMBLEMFac18Fac23,MATCH(H103,'Model - Total 2'!$BR$115:$BR$235,0),MATCH($B$4,'Model - Total 2'!$C$114:$BP$114,0)),P102)</f>
        <v>0.53547459779556661</v>
      </c>
      <c r="Q103" s="17">
        <f t="shared" si="14"/>
        <v>1</v>
      </c>
      <c r="R103" s="17">
        <f t="shared" si="10"/>
        <v>1.6078113105168108E-2</v>
      </c>
      <c r="S103" s="40">
        <f t="shared" si="12"/>
        <v>3.2156226210336217E-2</v>
      </c>
    </row>
    <row r="104" spans="7:19" x14ac:dyDescent="0.3">
      <c r="G104" s="19">
        <f t="shared" si="15"/>
        <v>88</v>
      </c>
      <c r="H104" s="2" t="s">
        <v>329</v>
      </c>
      <c r="I104" s="17">
        <f t="shared" si="17"/>
        <v>3.0449461364171787E-2</v>
      </c>
      <c r="J104" s="17">
        <f t="shared" si="17"/>
        <v>1</v>
      </c>
      <c r="K104" s="17">
        <f t="shared" si="17"/>
        <v>1.2674872708912257</v>
      </c>
      <c r="L104" s="17">
        <f t="shared" si="17"/>
        <v>0.80242969021229205</v>
      </c>
      <c r="M104" s="17">
        <f t="shared" si="17"/>
        <v>1</v>
      </c>
      <c r="N104" s="17">
        <f t="shared" si="17"/>
        <v>0.96954059023433048</v>
      </c>
      <c r="O104" s="17">
        <f t="shared" si="13"/>
        <v>1</v>
      </c>
      <c r="P104" s="17">
        <f>IFERROR(INDEX('Model - Total 2'!EMBLEMFac18Fac23,MATCH(H104,'Model - Total 2'!$BR$115:$BR$235,0),MATCH($B$4,'Model - Total 2'!$C$114:$BP$114,0)),P103)</f>
        <v>0.53547459779556661</v>
      </c>
      <c r="Q104" s="17">
        <f t="shared" si="14"/>
        <v>1</v>
      </c>
      <c r="R104" s="17">
        <f t="shared" si="10"/>
        <v>1.6078113105168108E-2</v>
      </c>
      <c r="S104" s="40">
        <f t="shared" si="12"/>
        <v>3.2156226210336217E-2</v>
      </c>
    </row>
    <row r="105" spans="7:19" x14ac:dyDescent="0.3">
      <c r="G105" s="19">
        <f t="shared" si="15"/>
        <v>88</v>
      </c>
      <c r="H105" s="2" t="s">
        <v>330</v>
      </c>
      <c r="I105" s="17">
        <f t="shared" si="17"/>
        <v>3.0449461364171787E-2</v>
      </c>
      <c r="J105" s="17">
        <f t="shared" si="17"/>
        <v>1</v>
      </c>
      <c r="K105" s="17">
        <f t="shared" si="17"/>
        <v>1.2674872708912257</v>
      </c>
      <c r="L105" s="17">
        <f t="shared" si="17"/>
        <v>0.80242969021229205</v>
      </c>
      <c r="M105" s="17">
        <f t="shared" si="17"/>
        <v>1</v>
      </c>
      <c r="N105" s="17">
        <f t="shared" si="17"/>
        <v>0.96954059023433048</v>
      </c>
      <c r="O105" s="17">
        <f t="shared" si="13"/>
        <v>1</v>
      </c>
      <c r="P105" s="17">
        <f>IFERROR(INDEX('Model - Total 2'!EMBLEMFac18Fac23,MATCH(H105,'Model - Total 2'!$BR$115:$BR$235,0),MATCH($B$4,'Model - Total 2'!$C$114:$BP$114,0)),P104)</f>
        <v>0.53547459779556661</v>
      </c>
      <c r="Q105" s="17">
        <f t="shared" si="14"/>
        <v>1</v>
      </c>
      <c r="R105" s="17">
        <f t="shared" si="10"/>
        <v>1.6078113105168108E-2</v>
      </c>
      <c r="S105" s="40">
        <f t="shared" si="12"/>
        <v>3.2156226210336217E-2</v>
      </c>
    </row>
    <row r="106" spans="7:19" x14ac:dyDescent="0.3">
      <c r="G106" s="19">
        <f t="shared" si="15"/>
        <v>88</v>
      </c>
      <c r="H106" s="2" t="s">
        <v>331</v>
      </c>
      <c r="I106" s="17">
        <f t="shared" si="17"/>
        <v>3.0449461364171787E-2</v>
      </c>
      <c r="J106" s="17">
        <f t="shared" si="17"/>
        <v>1</v>
      </c>
      <c r="K106" s="17">
        <f t="shared" si="17"/>
        <v>1.2674872708912257</v>
      </c>
      <c r="L106" s="17">
        <f t="shared" si="17"/>
        <v>0.80242969021229205</v>
      </c>
      <c r="M106" s="17">
        <f t="shared" si="17"/>
        <v>1</v>
      </c>
      <c r="N106" s="17">
        <f t="shared" si="17"/>
        <v>0.96954059023433048</v>
      </c>
      <c r="O106" s="17">
        <f t="shared" si="13"/>
        <v>1</v>
      </c>
      <c r="P106" s="17">
        <f>IFERROR(INDEX('Model - Total 2'!EMBLEMFac18Fac23,MATCH(H106,'Model - Total 2'!$BR$115:$BR$235,0),MATCH($B$4,'Model - Total 2'!$C$114:$BP$114,0)),P105)</f>
        <v>0.53547459779556661</v>
      </c>
      <c r="Q106" s="17">
        <f t="shared" si="14"/>
        <v>1</v>
      </c>
      <c r="R106" s="17">
        <f t="shared" si="10"/>
        <v>1.6078113105168108E-2</v>
      </c>
      <c r="S106" s="40">
        <f t="shared" si="12"/>
        <v>3.2156226210336217E-2</v>
      </c>
    </row>
    <row r="107" spans="7:19" x14ac:dyDescent="0.3">
      <c r="G107" s="19">
        <f t="shared" si="15"/>
        <v>88</v>
      </c>
      <c r="H107" s="2" t="s">
        <v>332</v>
      </c>
      <c r="I107" s="17">
        <f t="shared" si="17"/>
        <v>3.0449461364171787E-2</v>
      </c>
      <c r="J107" s="17">
        <f t="shared" si="17"/>
        <v>1</v>
      </c>
      <c r="K107" s="17">
        <f t="shared" si="17"/>
        <v>1.2674872708912257</v>
      </c>
      <c r="L107" s="17">
        <f t="shared" si="17"/>
        <v>0.80242969021229205</v>
      </c>
      <c r="M107" s="17">
        <f t="shared" si="17"/>
        <v>1</v>
      </c>
      <c r="N107" s="17">
        <f t="shared" si="17"/>
        <v>0.96954059023433048</v>
      </c>
      <c r="O107" s="17">
        <f t="shared" si="13"/>
        <v>1</v>
      </c>
      <c r="P107" s="17">
        <f>IFERROR(INDEX('Model - Total 2'!EMBLEMFac18Fac23,MATCH(H107,'Model - Total 2'!$BR$115:$BR$235,0),MATCH($B$4,'Model - Total 2'!$C$114:$BP$114,0)),P106)</f>
        <v>0.53547459779556661</v>
      </c>
      <c r="Q107" s="17">
        <f t="shared" si="14"/>
        <v>1</v>
      </c>
      <c r="R107" s="17">
        <f t="shared" si="10"/>
        <v>1.6078113105168108E-2</v>
      </c>
      <c r="S107" s="40">
        <f t="shared" si="12"/>
        <v>3.2156226210336217E-2</v>
      </c>
    </row>
    <row r="108" spans="7:19" x14ac:dyDescent="0.3">
      <c r="G108" s="19">
        <f t="shared" si="15"/>
        <v>88</v>
      </c>
      <c r="H108" s="2" t="s">
        <v>333</v>
      </c>
      <c r="I108" s="17">
        <f t="shared" si="17"/>
        <v>3.0449461364171787E-2</v>
      </c>
      <c r="J108" s="17">
        <f t="shared" si="17"/>
        <v>1</v>
      </c>
      <c r="K108" s="17">
        <f t="shared" si="17"/>
        <v>1.2674872708912257</v>
      </c>
      <c r="L108" s="17">
        <f t="shared" si="17"/>
        <v>0.80242969021229205</v>
      </c>
      <c r="M108" s="17">
        <f t="shared" si="17"/>
        <v>1</v>
      </c>
      <c r="N108" s="17">
        <f t="shared" si="17"/>
        <v>0.96954059023433048</v>
      </c>
      <c r="O108" s="17">
        <f t="shared" si="13"/>
        <v>1</v>
      </c>
      <c r="P108" s="17">
        <f>IFERROR(INDEX('Model - Total 2'!EMBLEMFac18Fac23,MATCH(H108,'Model - Total 2'!$BR$115:$BR$235,0),MATCH($B$4,'Model - Total 2'!$C$114:$BP$114,0)),P107)</f>
        <v>0.53547459779556661</v>
      </c>
      <c r="Q108" s="17">
        <f t="shared" si="14"/>
        <v>1</v>
      </c>
      <c r="R108" s="17">
        <f t="shared" si="10"/>
        <v>1.6078113105168108E-2</v>
      </c>
      <c r="S108" s="40">
        <f t="shared" si="12"/>
        <v>3.2156226210336217E-2</v>
      </c>
    </row>
    <row r="109" spans="7:19" x14ac:dyDescent="0.3">
      <c r="G109" s="19">
        <f t="shared" si="15"/>
        <v>88</v>
      </c>
      <c r="H109" s="2" t="s">
        <v>334</v>
      </c>
      <c r="I109" s="17">
        <f t="shared" si="17"/>
        <v>3.0449461364171787E-2</v>
      </c>
      <c r="J109" s="17">
        <f t="shared" si="17"/>
        <v>1</v>
      </c>
      <c r="K109" s="17">
        <f t="shared" si="17"/>
        <v>1.2674872708912257</v>
      </c>
      <c r="L109" s="17">
        <f t="shared" si="17"/>
        <v>0.80242969021229205</v>
      </c>
      <c r="M109" s="17">
        <f t="shared" si="17"/>
        <v>1</v>
      </c>
      <c r="N109" s="17">
        <f t="shared" si="17"/>
        <v>0.96954059023433048</v>
      </c>
      <c r="O109" s="17">
        <f t="shared" si="13"/>
        <v>1</v>
      </c>
      <c r="P109" s="17">
        <f>IFERROR(INDEX('Model - Total 2'!EMBLEMFac18Fac23,MATCH(H109,'Model - Total 2'!$BR$115:$BR$235,0),MATCH($B$4,'Model - Total 2'!$C$114:$BP$114,0)),P108)</f>
        <v>0.53547459779556661</v>
      </c>
      <c r="Q109" s="17">
        <f t="shared" si="14"/>
        <v>1</v>
      </c>
      <c r="R109" s="17">
        <f t="shared" si="10"/>
        <v>1.6078113105168108E-2</v>
      </c>
      <c r="S109" s="40">
        <f t="shared" si="12"/>
        <v>3.2156226210336217E-2</v>
      </c>
    </row>
    <row r="110" spans="7:19" x14ac:dyDescent="0.3">
      <c r="G110" s="19">
        <f t="shared" si="15"/>
        <v>88</v>
      </c>
      <c r="H110" s="2" t="s">
        <v>335</v>
      </c>
      <c r="I110" s="17">
        <f t="shared" si="17"/>
        <v>3.0449461364171787E-2</v>
      </c>
      <c r="J110" s="17">
        <f t="shared" si="17"/>
        <v>1</v>
      </c>
      <c r="K110" s="17">
        <f t="shared" si="17"/>
        <v>1.2674872708912257</v>
      </c>
      <c r="L110" s="17">
        <f t="shared" si="17"/>
        <v>0.80242969021229205</v>
      </c>
      <c r="M110" s="17">
        <f t="shared" si="17"/>
        <v>1</v>
      </c>
      <c r="N110" s="17">
        <f t="shared" si="17"/>
        <v>0.96954059023433048</v>
      </c>
      <c r="O110" s="17">
        <f t="shared" si="13"/>
        <v>1</v>
      </c>
      <c r="P110" s="17">
        <f>IFERROR(INDEX('Model - Total 2'!EMBLEMFac18Fac23,MATCH(H110,'Model - Total 2'!$BR$115:$BR$235,0),MATCH($B$4,'Model - Total 2'!$C$114:$BP$114,0)),P109)</f>
        <v>0.53547459779556661</v>
      </c>
      <c r="Q110" s="17">
        <f t="shared" si="14"/>
        <v>1</v>
      </c>
      <c r="R110" s="17">
        <f t="shared" si="10"/>
        <v>1.6078113105168108E-2</v>
      </c>
      <c r="S110" s="40">
        <f t="shared" si="12"/>
        <v>3.2156226210336217E-2</v>
      </c>
    </row>
    <row r="111" spans="7:19" x14ac:dyDescent="0.3">
      <c r="G111" s="19">
        <f t="shared" si="15"/>
        <v>88</v>
      </c>
      <c r="H111" s="2" t="s">
        <v>336</v>
      </c>
      <c r="I111" s="17">
        <f t="shared" si="17"/>
        <v>3.0449461364171787E-2</v>
      </c>
      <c r="J111" s="17">
        <f t="shared" si="17"/>
        <v>1</v>
      </c>
      <c r="K111" s="17">
        <f t="shared" si="17"/>
        <v>1.2674872708912257</v>
      </c>
      <c r="L111" s="17">
        <f t="shared" si="17"/>
        <v>0.80242969021229205</v>
      </c>
      <c r="M111" s="17">
        <f t="shared" si="17"/>
        <v>1</v>
      </c>
      <c r="N111" s="17">
        <f t="shared" si="17"/>
        <v>0.96954059023433048</v>
      </c>
      <c r="O111" s="17">
        <f t="shared" si="13"/>
        <v>1</v>
      </c>
      <c r="P111" s="17">
        <f>IFERROR(INDEX('Model - Total 2'!EMBLEMFac18Fac23,MATCH(H111,'Model - Total 2'!$BR$115:$BR$235,0),MATCH($B$4,'Model - Total 2'!$C$114:$BP$114,0)),P110)</f>
        <v>0.53547459779556661</v>
      </c>
      <c r="Q111" s="17">
        <f t="shared" si="14"/>
        <v>1</v>
      </c>
      <c r="R111" s="17">
        <f t="shared" si="10"/>
        <v>1.6078113105168108E-2</v>
      </c>
      <c r="S111" s="40">
        <f t="shared" si="12"/>
        <v>3.2156226210336217E-2</v>
      </c>
    </row>
    <row r="112" spans="7:19" x14ac:dyDescent="0.3">
      <c r="G112" s="19">
        <f t="shared" si="15"/>
        <v>89</v>
      </c>
      <c r="H112" s="2" t="s">
        <v>337</v>
      </c>
      <c r="I112" s="17">
        <f t="shared" si="17"/>
        <v>3.0449461364171787E-2</v>
      </c>
      <c r="J112" s="17">
        <f t="shared" si="17"/>
        <v>1</v>
      </c>
      <c r="K112" s="17">
        <f t="shared" si="17"/>
        <v>1.2674872708912257</v>
      </c>
      <c r="L112" s="17">
        <f t="shared" si="17"/>
        <v>0.80242969021229205</v>
      </c>
      <c r="M112" s="17">
        <f t="shared" si="17"/>
        <v>1</v>
      </c>
      <c r="N112" s="17">
        <f t="shared" si="17"/>
        <v>0.96954059023433048</v>
      </c>
      <c r="O112" s="17">
        <f t="shared" si="13"/>
        <v>1</v>
      </c>
      <c r="P112" s="17">
        <f>IFERROR(INDEX('Model - Total 2'!EMBLEMFac18Fac23,MATCH(H112,'Model - Total 2'!$BR$115:$BR$235,0),MATCH($B$4,'Model - Total 2'!$C$114:$BP$114,0)),P111)</f>
        <v>0.53547459779556661</v>
      </c>
      <c r="Q112" s="17">
        <f t="shared" si="14"/>
        <v>1</v>
      </c>
      <c r="R112" s="17">
        <f t="shared" si="10"/>
        <v>1.6078113105168108E-2</v>
      </c>
      <c r="S112" s="40">
        <f t="shared" si="12"/>
        <v>3.2156226210336217E-2</v>
      </c>
    </row>
    <row r="113" spans="7:19" x14ac:dyDescent="0.3">
      <c r="G113" s="19">
        <f t="shared" si="15"/>
        <v>89</v>
      </c>
      <c r="H113" s="2" t="s">
        <v>338</v>
      </c>
      <c r="I113" s="17">
        <f t="shared" si="17"/>
        <v>3.0449461364171787E-2</v>
      </c>
      <c r="J113" s="17">
        <f t="shared" si="17"/>
        <v>1</v>
      </c>
      <c r="K113" s="17">
        <f t="shared" si="17"/>
        <v>1.2674872708912257</v>
      </c>
      <c r="L113" s="17">
        <f t="shared" si="17"/>
        <v>0.80242969021229205</v>
      </c>
      <c r="M113" s="17">
        <f t="shared" si="17"/>
        <v>1</v>
      </c>
      <c r="N113" s="17">
        <f t="shared" si="17"/>
        <v>0.96954059023433048</v>
      </c>
      <c r="O113" s="17">
        <f t="shared" si="13"/>
        <v>1</v>
      </c>
      <c r="P113" s="17">
        <f>IFERROR(INDEX('Model - Total 2'!EMBLEMFac18Fac23,MATCH(H113,'Model - Total 2'!$BR$115:$BR$235,0),MATCH($B$4,'Model - Total 2'!$C$114:$BP$114,0)),P112)</f>
        <v>0.53547459779556661</v>
      </c>
      <c r="Q113" s="17">
        <f t="shared" si="14"/>
        <v>1</v>
      </c>
      <c r="R113" s="17">
        <f t="shared" si="10"/>
        <v>1.6078113105168108E-2</v>
      </c>
      <c r="S113" s="40">
        <f t="shared" si="12"/>
        <v>3.2156226210336217E-2</v>
      </c>
    </row>
    <row r="114" spans="7:19" x14ac:dyDescent="0.3">
      <c r="G114" s="19">
        <f t="shared" si="15"/>
        <v>89</v>
      </c>
      <c r="H114" s="2" t="s">
        <v>339</v>
      </c>
      <c r="I114" s="17">
        <f t="shared" si="17"/>
        <v>3.0449461364171787E-2</v>
      </c>
      <c r="J114" s="17">
        <f t="shared" si="17"/>
        <v>1</v>
      </c>
      <c r="K114" s="17">
        <f t="shared" si="17"/>
        <v>1.2674872708912257</v>
      </c>
      <c r="L114" s="17">
        <f t="shared" si="17"/>
        <v>0.80242969021229205</v>
      </c>
      <c r="M114" s="17">
        <f t="shared" si="17"/>
        <v>1</v>
      </c>
      <c r="N114" s="17">
        <f t="shared" si="17"/>
        <v>0.96954059023433048</v>
      </c>
      <c r="O114" s="17">
        <f t="shared" si="13"/>
        <v>1</v>
      </c>
      <c r="P114" s="17">
        <f>IFERROR(INDEX('Model - Total 2'!EMBLEMFac18Fac23,MATCH(H114,'Model - Total 2'!$BR$115:$BR$235,0),MATCH($B$4,'Model - Total 2'!$C$114:$BP$114,0)),P113)</f>
        <v>0.53547459779556661</v>
      </c>
      <c r="Q114" s="17">
        <f t="shared" si="14"/>
        <v>1</v>
      </c>
      <c r="R114" s="17">
        <f t="shared" si="10"/>
        <v>1.6078113105168108E-2</v>
      </c>
      <c r="S114" s="40">
        <f t="shared" si="12"/>
        <v>3.2156226210336217E-2</v>
      </c>
    </row>
    <row r="115" spans="7:19" x14ac:dyDescent="0.3">
      <c r="G115" s="19">
        <f t="shared" si="15"/>
        <v>89</v>
      </c>
      <c r="H115" s="2" t="s">
        <v>340</v>
      </c>
      <c r="I115" s="17">
        <f t="shared" si="17"/>
        <v>3.0449461364171787E-2</v>
      </c>
      <c r="J115" s="17">
        <f t="shared" si="17"/>
        <v>1</v>
      </c>
      <c r="K115" s="17">
        <f t="shared" si="17"/>
        <v>1.2674872708912257</v>
      </c>
      <c r="L115" s="17">
        <f t="shared" si="17"/>
        <v>0.80242969021229205</v>
      </c>
      <c r="M115" s="17">
        <f t="shared" si="17"/>
        <v>1</v>
      </c>
      <c r="N115" s="17">
        <f t="shared" si="17"/>
        <v>0.96954059023433048</v>
      </c>
      <c r="O115" s="17">
        <f t="shared" si="13"/>
        <v>1</v>
      </c>
      <c r="P115" s="17">
        <f>IFERROR(INDEX('Model - Total 2'!EMBLEMFac18Fac23,MATCH(H115,'Model - Total 2'!$BR$115:$BR$235,0),MATCH($B$4,'Model - Total 2'!$C$114:$BP$114,0)),P114)</f>
        <v>0.53547459779556661</v>
      </c>
      <c r="Q115" s="17">
        <f t="shared" si="14"/>
        <v>1</v>
      </c>
      <c r="R115" s="17">
        <f t="shared" si="10"/>
        <v>1.6078113105168108E-2</v>
      </c>
      <c r="S115" s="40">
        <f t="shared" si="12"/>
        <v>3.2156226210336217E-2</v>
      </c>
    </row>
    <row r="116" spans="7:19" x14ac:dyDescent="0.3">
      <c r="G116" s="19">
        <f t="shared" si="15"/>
        <v>89</v>
      </c>
      <c r="H116" s="2" t="s">
        <v>341</v>
      </c>
      <c r="I116" s="17">
        <f t="shared" si="17"/>
        <v>3.0449461364171787E-2</v>
      </c>
      <c r="J116" s="17">
        <f t="shared" si="17"/>
        <v>1</v>
      </c>
      <c r="K116" s="17">
        <f t="shared" si="17"/>
        <v>1.2674872708912257</v>
      </c>
      <c r="L116" s="17">
        <f t="shared" si="17"/>
        <v>0.80242969021229205</v>
      </c>
      <c r="M116" s="17">
        <f t="shared" si="17"/>
        <v>1</v>
      </c>
      <c r="N116" s="17">
        <f t="shared" si="17"/>
        <v>0.96954059023433048</v>
      </c>
      <c r="O116" s="17">
        <f t="shared" si="13"/>
        <v>1</v>
      </c>
      <c r="P116" s="17">
        <f>IFERROR(INDEX('Model - Total 2'!EMBLEMFac18Fac23,MATCH(H116,'Model - Total 2'!$BR$115:$BR$235,0),MATCH($B$4,'Model - Total 2'!$C$114:$BP$114,0)),P115)</f>
        <v>0.53547459779556661</v>
      </c>
      <c r="Q116" s="17">
        <f t="shared" si="14"/>
        <v>1</v>
      </c>
      <c r="R116" s="17">
        <f t="shared" si="10"/>
        <v>1.6078113105168108E-2</v>
      </c>
      <c r="S116" s="40">
        <f t="shared" si="12"/>
        <v>3.2156226210336217E-2</v>
      </c>
    </row>
    <row r="117" spans="7:19" x14ac:dyDescent="0.3">
      <c r="G117" s="19">
        <f t="shared" si="15"/>
        <v>89</v>
      </c>
      <c r="H117" s="2" t="s">
        <v>342</v>
      </c>
      <c r="I117" s="17">
        <f t="shared" ref="I117:N132" si="18">I116</f>
        <v>3.0449461364171787E-2</v>
      </c>
      <c r="J117" s="17">
        <f t="shared" si="18"/>
        <v>1</v>
      </c>
      <c r="K117" s="17">
        <f t="shared" si="18"/>
        <v>1.2674872708912257</v>
      </c>
      <c r="L117" s="17">
        <f t="shared" si="18"/>
        <v>0.80242969021229205</v>
      </c>
      <c r="M117" s="17">
        <f t="shared" si="18"/>
        <v>1</v>
      </c>
      <c r="N117" s="17">
        <f t="shared" si="18"/>
        <v>0.96954059023433048</v>
      </c>
      <c r="O117" s="17">
        <f t="shared" si="13"/>
        <v>1</v>
      </c>
      <c r="P117" s="17">
        <f>IFERROR(INDEX('Model - Total 2'!EMBLEMFac18Fac23,MATCH(H117,'Model - Total 2'!$BR$115:$BR$235,0),MATCH($B$4,'Model - Total 2'!$C$114:$BP$114,0)),P116)</f>
        <v>0.53547459779556661</v>
      </c>
      <c r="Q117" s="17">
        <f t="shared" si="14"/>
        <v>1</v>
      </c>
      <c r="R117" s="17">
        <f t="shared" si="10"/>
        <v>1.6078113105168108E-2</v>
      </c>
      <c r="S117" s="40">
        <f t="shared" si="12"/>
        <v>3.2156226210336217E-2</v>
      </c>
    </row>
    <row r="118" spans="7:19" x14ac:dyDescent="0.3">
      <c r="G118" s="19">
        <f t="shared" si="15"/>
        <v>89</v>
      </c>
      <c r="H118" s="2" t="s">
        <v>343</v>
      </c>
      <c r="I118" s="17">
        <f t="shared" si="18"/>
        <v>3.0449461364171787E-2</v>
      </c>
      <c r="J118" s="17">
        <f t="shared" si="18"/>
        <v>1</v>
      </c>
      <c r="K118" s="17">
        <f t="shared" si="18"/>
        <v>1.2674872708912257</v>
      </c>
      <c r="L118" s="17">
        <f t="shared" si="18"/>
        <v>0.80242969021229205</v>
      </c>
      <c r="M118" s="17">
        <f t="shared" si="18"/>
        <v>1</v>
      </c>
      <c r="N118" s="17">
        <f t="shared" si="18"/>
        <v>0.96954059023433048</v>
      </c>
      <c r="O118" s="17">
        <f t="shared" si="13"/>
        <v>1</v>
      </c>
      <c r="P118" s="17">
        <f>IFERROR(INDEX('Model - Total 2'!EMBLEMFac18Fac23,MATCH(H118,'Model - Total 2'!$BR$115:$BR$235,0),MATCH($B$4,'Model - Total 2'!$C$114:$BP$114,0)),P117)</f>
        <v>0.53547459779556661</v>
      </c>
      <c r="Q118" s="17">
        <f t="shared" si="14"/>
        <v>1</v>
      </c>
      <c r="R118" s="17">
        <f t="shared" si="10"/>
        <v>1.6078113105168108E-2</v>
      </c>
      <c r="S118" s="40">
        <f t="shared" si="12"/>
        <v>3.2156226210336217E-2</v>
      </c>
    </row>
    <row r="119" spans="7:19" x14ac:dyDescent="0.3">
      <c r="G119" s="19">
        <f t="shared" si="15"/>
        <v>89</v>
      </c>
      <c r="H119" s="2" t="s">
        <v>344</v>
      </c>
      <c r="I119" s="17">
        <f t="shared" si="18"/>
        <v>3.0449461364171787E-2</v>
      </c>
      <c r="J119" s="17">
        <f t="shared" si="18"/>
        <v>1</v>
      </c>
      <c r="K119" s="17">
        <f t="shared" si="18"/>
        <v>1.2674872708912257</v>
      </c>
      <c r="L119" s="17">
        <f t="shared" si="18"/>
        <v>0.80242969021229205</v>
      </c>
      <c r="M119" s="17">
        <f t="shared" si="18"/>
        <v>1</v>
      </c>
      <c r="N119" s="17">
        <f t="shared" si="18"/>
        <v>0.96954059023433048</v>
      </c>
      <c r="O119" s="17">
        <f t="shared" si="13"/>
        <v>1</v>
      </c>
      <c r="P119" s="17">
        <f>IFERROR(INDEX('Model - Total 2'!EMBLEMFac18Fac23,MATCH(H119,'Model - Total 2'!$BR$115:$BR$235,0),MATCH($B$4,'Model - Total 2'!$C$114:$BP$114,0)),P118)</f>
        <v>0.53547459779556661</v>
      </c>
      <c r="Q119" s="17">
        <f t="shared" si="14"/>
        <v>1</v>
      </c>
      <c r="R119" s="17">
        <f t="shared" si="10"/>
        <v>1.6078113105168108E-2</v>
      </c>
      <c r="S119" s="40">
        <f t="shared" si="12"/>
        <v>3.2156226210336217E-2</v>
      </c>
    </row>
    <row r="120" spans="7:19" x14ac:dyDescent="0.3">
      <c r="G120" s="19">
        <f t="shared" si="15"/>
        <v>89</v>
      </c>
      <c r="H120" s="2" t="s">
        <v>345</v>
      </c>
      <c r="I120" s="17">
        <f t="shared" si="18"/>
        <v>3.0449461364171787E-2</v>
      </c>
      <c r="J120" s="17">
        <f t="shared" si="18"/>
        <v>1</v>
      </c>
      <c r="K120" s="17">
        <f t="shared" si="18"/>
        <v>1.2674872708912257</v>
      </c>
      <c r="L120" s="17">
        <f t="shared" si="18"/>
        <v>0.80242969021229205</v>
      </c>
      <c r="M120" s="17">
        <f t="shared" si="18"/>
        <v>1</v>
      </c>
      <c r="N120" s="17">
        <f t="shared" si="18"/>
        <v>0.96954059023433048</v>
      </c>
      <c r="O120" s="17">
        <f t="shared" si="13"/>
        <v>1</v>
      </c>
      <c r="P120" s="17">
        <f>IFERROR(INDEX('Model - Total 2'!EMBLEMFac18Fac23,MATCH(H120,'Model - Total 2'!$BR$115:$BR$235,0),MATCH($B$4,'Model - Total 2'!$C$114:$BP$114,0)),P119)</f>
        <v>0.53547459779556661</v>
      </c>
      <c r="Q120" s="17">
        <f t="shared" si="14"/>
        <v>1</v>
      </c>
      <c r="R120" s="17">
        <f t="shared" si="10"/>
        <v>1.6078113105168108E-2</v>
      </c>
      <c r="S120" s="40">
        <f t="shared" si="12"/>
        <v>3.2156226210336217E-2</v>
      </c>
    </row>
    <row r="121" spans="7:19" x14ac:dyDescent="0.3">
      <c r="G121" s="19">
        <f t="shared" si="15"/>
        <v>89</v>
      </c>
      <c r="H121" s="2" t="s">
        <v>346</v>
      </c>
      <c r="I121" s="17">
        <f t="shared" si="18"/>
        <v>3.0449461364171787E-2</v>
      </c>
      <c r="J121" s="17">
        <f t="shared" si="18"/>
        <v>1</v>
      </c>
      <c r="K121" s="17">
        <f t="shared" si="18"/>
        <v>1.2674872708912257</v>
      </c>
      <c r="L121" s="17">
        <f t="shared" si="18"/>
        <v>0.80242969021229205</v>
      </c>
      <c r="M121" s="17">
        <f t="shared" si="18"/>
        <v>1</v>
      </c>
      <c r="N121" s="17">
        <f t="shared" si="18"/>
        <v>0.96954059023433048</v>
      </c>
      <c r="O121" s="17">
        <f t="shared" si="13"/>
        <v>1</v>
      </c>
      <c r="P121" s="17">
        <f>IFERROR(INDEX('Model - Total 2'!EMBLEMFac18Fac23,MATCH(H121,'Model - Total 2'!$BR$115:$BR$235,0),MATCH($B$4,'Model - Total 2'!$C$114:$BP$114,0)),P120)</f>
        <v>0.53547459779556661</v>
      </c>
      <c r="Q121" s="17">
        <f t="shared" si="14"/>
        <v>1</v>
      </c>
      <c r="R121" s="17">
        <f t="shared" si="10"/>
        <v>1.6078113105168108E-2</v>
      </c>
      <c r="S121" s="40">
        <f t="shared" si="12"/>
        <v>3.2156226210336217E-2</v>
      </c>
    </row>
    <row r="122" spans="7:19" x14ac:dyDescent="0.3">
      <c r="G122" s="19">
        <f t="shared" si="15"/>
        <v>89</v>
      </c>
      <c r="H122" s="2" t="s">
        <v>347</v>
      </c>
      <c r="I122" s="17">
        <f t="shared" si="18"/>
        <v>3.0449461364171787E-2</v>
      </c>
      <c r="J122" s="17">
        <f t="shared" si="18"/>
        <v>1</v>
      </c>
      <c r="K122" s="17">
        <f t="shared" si="18"/>
        <v>1.2674872708912257</v>
      </c>
      <c r="L122" s="17">
        <f t="shared" si="18"/>
        <v>0.80242969021229205</v>
      </c>
      <c r="M122" s="17">
        <f t="shared" si="18"/>
        <v>1</v>
      </c>
      <c r="N122" s="17">
        <f t="shared" si="18"/>
        <v>0.96954059023433048</v>
      </c>
      <c r="O122" s="17">
        <f t="shared" si="13"/>
        <v>1</v>
      </c>
      <c r="P122" s="17">
        <f>IFERROR(INDEX('Model - Total 2'!EMBLEMFac18Fac23,MATCH(H122,'Model - Total 2'!$BR$115:$BR$235,0),MATCH($B$4,'Model - Total 2'!$C$114:$BP$114,0)),P121)</f>
        <v>0.53547459779556661</v>
      </c>
      <c r="Q122" s="17">
        <f t="shared" si="14"/>
        <v>1</v>
      </c>
      <c r="R122" s="17">
        <f t="shared" si="10"/>
        <v>1.6078113105168108E-2</v>
      </c>
      <c r="S122" s="40">
        <f t="shared" si="12"/>
        <v>3.2156226210336217E-2</v>
      </c>
    </row>
    <row r="123" spans="7:19" x14ac:dyDescent="0.3">
      <c r="G123" s="19">
        <f t="shared" si="15"/>
        <v>89</v>
      </c>
      <c r="H123" s="2" t="s">
        <v>348</v>
      </c>
      <c r="I123" s="17">
        <f t="shared" si="18"/>
        <v>3.0449461364171787E-2</v>
      </c>
      <c r="J123" s="17">
        <f t="shared" si="18"/>
        <v>1</v>
      </c>
      <c r="K123" s="17">
        <f t="shared" si="18"/>
        <v>1.2674872708912257</v>
      </c>
      <c r="L123" s="17">
        <f t="shared" si="18"/>
        <v>0.80242969021229205</v>
      </c>
      <c r="M123" s="17">
        <f t="shared" si="18"/>
        <v>1</v>
      </c>
      <c r="N123" s="17">
        <f t="shared" si="18"/>
        <v>0.96954059023433048</v>
      </c>
      <c r="O123" s="17">
        <f t="shared" si="13"/>
        <v>1</v>
      </c>
      <c r="P123" s="17">
        <f>IFERROR(INDEX('Model - Total 2'!EMBLEMFac18Fac23,MATCH(H123,'Model - Total 2'!$BR$115:$BR$235,0),MATCH($B$4,'Model - Total 2'!$C$114:$BP$114,0)),P122)</f>
        <v>0.53547459779556661</v>
      </c>
      <c r="Q123" s="17">
        <f t="shared" si="14"/>
        <v>1</v>
      </c>
      <c r="R123" s="17">
        <f t="shared" si="10"/>
        <v>1.6078113105168108E-2</v>
      </c>
      <c r="S123" s="40">
        <f t="shared" si="12"/>
        <v>3.2156226210336217E-2</v>
      </c>
    </row>
    <row r="124" spans="7:19" x14ac:dyDescent="0.3">
      <c r="G124" s="19">
        <f t="shared" si="15"/>
        <v>90</v>
      </c>
      <c r="H124" s="2" t="s">
        <v>349</v>
      </c>
      <c r="I124" s="17">
        <f t="shared" si="18"/>
        <v>3.0449461364171787E-2</v>
      </c>
      <c r="J124" s="17">
        <f t="shared" si="18"/>
        <v>1</v>
      </c>
      <c r="K124" s="17">
        <f t="shared" si="18"/>
        <v>1.2674872708912257</v>
      </c>
      <c r="L124" s="17">
        <f t="shared" si="18"/>
        <v>0.80242969021229205</v>
      </c>
      <c r="M124" s="17">
        <f t="shared" si="18"/>
        <v>1</v>
      </c>
      <c r="N124" s="17">
        <f t="shared" si="18"/>
        <v>0.96954059023433048</v>
      </c>
      <c r="O124" s="17">
        <f t="shared" si="13"/>
        <v>1</v>
      </c>
      <c r="P124" s="17">
        <f>IFERROR(INDEX('Model - Total 2'!EMBLEMFac18Fac23,MATCH(H124,'Model - Total 2'!$BR$115:$BR$235,0),MATCH($B$4,'Model - Total 2'!$C$114:$BP$114,0)),P123)</f>
        <v>0.53547459779556661</v>
      </c>
      <c r="Q124" s="17">
        <f t="shared" si="14"/>
        <v>1</v>
      </c>
      <c r="R124" s="17">
        <f t="shared" si="10"/>
        <v>1.6078113105168108E-2</v>
      </c>
      <c r="S124" s="40">
        <f t="shared" si="12"/>
        <v>3.2156226210336217E-2</v>
      </c>
    </row>
    <row r="125" spans="7:19" x14ac:dyDescent="0.3">
      <c r="G125" s="19">
        <f t="shared" si="15"/>
        <v>90</v>
      </c>
      <c r="H125" s="2" t="s">
        <v>350</v>
      </c>
      <c r="I125" s="17">
        <f t="shared" si="18"/>
        <v>3.0449461364171787E-2</v>
      </c>
      <c r="J125" s="17">
        <f t="shared" si="18"/>
        <v>1</v>
      </c>
      <c r="K125" s="17">
        <f t="shared" si="18"/>
        <v>1.2674872708912257</v>
      </c>
      <c r="L125" s="17">
        <f t="shared" si="18"/>
        <v>0.80242969021229205</v>
      </c>
      <c r="M125" s="17">
        <f t="shared" si="18"/>
        <v>1</v>
      </c>
      <c r="N125" s="17">
        <f t="shared" si="18"/>
        <v>0.96954059023433048</v>
      </c>
      <c r="O125" s="17">
        <f t="shared" si="13"/>
        <v>1</v>
      </c>
      <c r="P125" s="17">
        <f>IFERROR(INDEX('Model - Total 2'!EMBLEMFac18Fac23,MATCH(H125,'Model - Total 2'!$BR$115:$BR$235,0),MATCH($B$4,'Model - Total 2'!$C$114:$BP$114,0)),P124)</f>
        <v>0.53547459779556661</v>
      </c>
      <c r="Q125" s="17">
        <f t="shared" si="14"/>
        <v>1</v>
      </c>
      <c r="R125" s="17">
        <f t="shared" si="10"/>
        <v>1.6078113105168108E-2</v>
      </c>
      <c r="S125" s="40">
        <f t="shared" si="12"/>
        <v>3.2156226210336217E-2</v>
      </c>
    </row>
    <row r="126" spans="7:19" x14ac:dyDescent="0.3">
      <c r="G126" s="19">
        <f t="shared" si="15"/>
        <v>90</v>
      </c>
      <c r="H126" s="2" t="s">
        <v>351</v>
      </c>
      <c r="I126" s="17">
        <f t="shared" si="18"/>
        <v>3.0449461364171787E-2</v>
      </c>
      <c r="J126" s="17">
        <f t="shared" si="18"/>
        <v>1</v>
      </c>
      <c r="K126" s="17">
        <f t="shared" si="18"/>
        <v>1.2674872708912257</v>
      </c>
      <c r="L126" s="17">
        <f t="shared" si="18"/>
        <v>0.80242969021229205</v>
      </c>
      <c r="M126" s="17">
        <f t="shared" si="18"/>
        <v>1</v>
      </c>
      <c r="N126" s="17">
        <f t="shared" si="18"/>
        <v>0.96954059023433048</v>
      </c>
      <c r="O126" s="17">
        <f t="shared" si="13"/>
        <v>1</v>
      </c>
      <c r="P126" s="17">
        <f>IFERROR(INDEX('Model - Total 2'!EMBLEMFac18Fac23,MATCH(H126,'Model - Total 2'!$BR$115:$BR$235,0),MATCH($B$4,'Model - Total 2'!$C$114:$BP$114,0)),P125)</f>
        <v>0.53547459779556661</v>
      </c>
      <c r="Q126" s="17">
        <f t="shared" si="14"/>
        <v>1</v>
      </c>
      <c r="R126" s="17">
        <f t="shared" si="10"/>
        <v>1.6078113105168108E-2</v>
      </c>
      <c r="S126" s="40">
        <f t="shared" si="12"/>
        <v>3.2156226210336217E-2</v>
      </c>
    </row>
    <row r="127" spans="7:19" x14ac:dyDescent="0.3">
      <c r="G127" s="19">
        <f t="shared" si="15"/>
        <v>90</v>
      </c>
      <c r="H127" s="2" t="s">
        <v>352</v>
      </c>
      <c r="I127" s="17">
        <f t="shared" si="18"/>
        <v>3.0449461364171787E-2</v>
      </c>
      <c r="J127" s="17">
        <f t="shared" si="18"/>
        <v>1</v>
      </c>
      <c r="K127" s="17">
        <f t="shared" si="18"/>
        <v>1.2674872708912257</v>
      </c>
      <c r="L127" s="17">
        <f t="shared" si="18"/>
        <v>0.80242969021229205</v>
      </c>
      <c r="M127" s="17">
        <f t="shared" si="18"/>
        <v>1</v>
      </c>
      <c r="N127" s="17">
        <f t="shared" si="18"/>
        <v>0.96954059023433048</v>
      </c>
      <c r="O127" s="17">
        <f t="shared" si="13"/>
        <v>1</v>
      </c>
      <c r="P127" s="17">
        <f>IFERROR(INDEX('Model - Total 2'!EMBLEMFac18Fac23,MATCH(H127,'Model - Total 2'!$BR$115:$BR$235,0),MATCH($B$4,'Model - Total 2'!$C$114:$BP$114,0)),P126)</f>
        <v>0.53547459779556661</v>
      </c>
      <c r="Q127" s="17">
        <f t="shared" si="14"/>
        <v>1</v>
      </c>
      <c r="R127" s="17">
        <f t="shared" si="10"/>
        <v>1.6078113105168108E-2</v>
      </c>
      <c r="S127" s="40">
        <f t="shared" si="12"/>
        <v>3.2156226210336217E-2</v>
      </c>
    </row>
    <row r="128" spans="7:19" x14ac:dyDescent="0.3">
      <c r="G128" s="19">
        <f t="shared" si="15"/>
        <v>90</v>
      </c>
      <c r="H128" s="2" t="s">
        <v>353</v>
      </c>
      <c r="I128" s="17">
        <f t="shared" si="18"/>
        <v>3.0449461364171787E-2</v>
      </c>
      <c r="J128" s="17">
        <f t="shared" si="18"/>
        <v>1</v>
      </c>
      <c r="K128" s="17">
        <f t="shared" si="18"/>
        <v>1.2674872708912257</v>
      </c>
      <c r="L128" s="17">
        <f t="shared" si="18"/>
        <v>0.80242969021229205</v>
      </c>
      <c r="M128" s="17">
        <f t="shared" si="18"/>
        <v>1</v>
      </c>
      <c r="N128" s="17">
        <f t="shared" si="18"/>
        <v>0.96954059023433048</v>
      </c>
      <c r="O128" s="17">
        <f t="shared" si="13"/>
        <v>1</v>
      </c>
      <c r="P128" s="17">
        <f>IFERROR(INDEX('Model - Total 2'!EMBLEMFac18Fac23,MATCH(H128,'Model - Total 2'!$BR$115:$BR$235,0),MATCH($B$4,'Model - Total 2'!$C$114:$BP$114,0)),P127)</f>
        <v>0.53547459779556661</v>
      </c>
      <c r="Q128" s="17">
        <f t="shared" si="14"/>
        <v>1</v>
      </c>
      <c r="R128" s="17">
        <f t="shared" si="10"/>
        <v>1.6078113105168108E-2</v>
      </c>
      <c r="S128" s="40">
        <f t="shared" si="12"/>
        <v>3.2156226210336217E-2</v>
      </c>
    </row>
    <row r="129" spans="7:19" x14ac:dyDescent="0.3">
      <c r="G129" s="19">
        <f t="shared" si="15"/>
        <v>90</v>
      </c>
      <c r="H129" s="2" t="s">
        <v>354</v>
      </c>
      <c r="I129" s="17">
        <f t="shared" si="18"/>
        <v>3.0449461364171787E-2</v>
      </c>
      <c r="J129" s="17">
        <f t="shared" si="18"/>
        <v>1</v>
      </c>
      <c r="K129" s="17">
        <f t="shared" si="18"/>
        <v>1.2674872708912257</v>
      </c>
      <c r="L129" s="17">
        <f t="shared" si="18"/>
        <v>0.80242969021229205</v>
      </c>
      <c r="M129" s="17">
        <f t="shared" si="18"/>
        <v>1</v>
      </c>
      <c r="N129" s="17">
        <f t="shared" si="18"/>
        <v>0.96954059023433048</v>
      </c>
      <c r="O129" s="17">
        <f t="shared" si="13"/>
        <v>1</v>
      </c>
      <c r="P129" s="17">
        <f>IFERROR(INDEX('Model - Total 2'!EMBLEMFac18Fac23,MATCH(H129,'Model - Total 2'!$BR$115:$BR$235,0),MATCH($B$4,'Model - Total 2'!$C$114:$BP$114,0)),P128)</f>
        <v>0.53547459779556661</v>
      </c>
      <c r="Q129" s="17">
        <f t="shared" si="14"/>
        <v>1</v>
      </c>
      <c r="R129" s="17">
        <f t="shared" si="10"/>
        <v>1.6078113105168108E-2</v>
      </c>
      <c r="S129" s="40">
        <f t="shared" si="12"/>
        <v>3.2156226210336217E-2</v>
      </c>
    </row>
    <row r="130" spans="7:19" x14ac:dyDescent="0.3">
      <c r="G130" s="19">
        <f t="shared" si="15"/>
        <v>90</v>
      </c>
      <c r="H130" s="2" t="s">
        <v>355</v>
      </c>
      <c r="I130" s="17">
        <f t="shared" si="18"/>
        <v>3.0449461364171787E-2</v>
      </c>
      <c r="J130" s="17">
        <f t="shared" si="18"/>
        <v>1</v>
      </c>
      <c r="K130" s="17">
        <f t="shared" si="18"/>
        <v>1.2674872708912257</v>
      </c>
      <c r="L130" s="17">
        <f t="shared" si="18"/>
        <v>0.80242969021229205</v>
      </c>
      <c r="M130" s="17">
        <f t="shared" si="18"/>
        <v>1</v>
      </c>
      <c r="N130" s="17">
        <f t="shared" si="18"/>
        <v>0.96954059023433048</v>
      </c>
      <c r="O130" s="17">
        <f t="shared" si="13"/>
        <v>1</v>
      </c>
      <c r="P130" s="17">
        <f>IFERROR(INDEX('Model - Total 2'!EMBLEMFac18Fac23,MATCH(H130,'Model - Total 2'!$BR$115:$BR$235,0),MATCH($B$4,'Model - Total 2'!$C$114:$BP$114,0)),P129)</f>
        <v>0.53547459779556661</v>
      </c>
      <c r="Q130" s="17">
        <f t="shared" si="14"/>
        <v>1</v>
      </c>
      <c r="R130" s="17">
        <f t="shared" si="10"/>
        <v>1.6078113105168108E-2</v>
      </c>
      <c r="S130" s="40">
        <f t="shared" si="12"/>
        <v>3.2156226210336217E-2</v>
      </c>
    </row>
    <row r="131" spans="7:19" x14ac:dyDescent="0.3">
      <c r="G131" s="19">
        <f t="shared" si="15"/>
        <v>90</v>
      </c>
      <c r="H131" s="2" t="s">
        <v>356</v>
      </c>
      <c r="I131" s="17">
        <f t="shared" si="18"/>
        <v>3.0449461364171787E-2</v>
      </c>
      <c r="J131" s="17">
        <f t="shared" si="18"/>
        <v>1</v>
      </c>
      <c r="K131" s="17">
        <f t="shared" si="18"/>
        <v>1.2674872708912257</v>
      </c>
      <c r="L131" s="17">
        <f t="shared" si="18"/>
        <v>0.80242969021229205</v>
      </c>
      <c r="M131" s="17">
        <f t="shared" si="18"/>
        <v>1</v>
      </c>
      <c r="N131" s="17">
        <f t="shared" si="18"/>
        <v>0.96954059023433048</v>
      </c>
      <c r="O131" s="17">
        <f t="shared" si="13"/>
        <v>1</v>
      </c>
      <c r="P131" s="17">
        <f>IFERROR(INDEX('Model - Total 2'!EMBLEMFac18Fac23,MATCH(H131,'Model - Total 2'!$BR$115:$BR$235,0),MATCH($B$4,'Model - Total 2'!$C$114:$BP$114,0)),P130)</f>
        <v>0.53547459779556661</v>
      </c>
      <c r="Q131" s="17">
        <f t="shared" si="14"/>
        <v>1</v>
      </c>
      <c r="R131" s="17">
        <f t="shared" si="10"/>
        <v>1.6078113105168108E-2</v>
      </c>
      <c r="S131" s="40">
        <f t="shared" si="12"/>
        <v>3.2156226210336217E-2</v>
      </c>
    </row>
    <row r="132" spans="7:19" x14ac:dyDescent="0.3">
      <c r="G132" s="19">
        <f t="shared" si="15"/>
        <v>90</v>
      </c>
      <c r="H132" s="2" t="s">
        <v>357</v>
      </c>
      <c r="I132" s="17">
        <f t="shared" si="18"/>
        <v>3.0449461364171787E-2</v>
      </c>
      <c r="J132" s="17">
        <f t="shared" si="18"/>
        <v>1</v>
      </c>
      <c r="K132" s="17">
        <f t="shared" si="18"/>
        <v>1.2674872708912257</v>
      </c>
      <c r="L132" s="17">
        <f t="shared" si="18"/>
        <v>0.80242969021229205</v>
      </c>
      <c r="M132" s="17">
        <f t="shared" si="18"/>
        <v>1</v>
      </c>
      <c r="N132" s="17">
        <f t="shared" si="18"/>
        <v>0.96954059023433048</v>
      </c>
      <c r="O132" s="17">
        <f t="shared" si="13"/>
        <v>1</v>
      </c>
      <c r="P132" s="17">
        <f>IFERROR(INDEX('Model - Total 2'!EMBLEMFac18Fac23,MATCH(H132,'Model - Total 2'!$BR$115:$BR$235,0),MATCH($B$4,'Model - Total 2'!$C$114:$BP$114,0)),P131)</f>
        <v>0.53547459779556661</v>
      </c>
      <c r="Q132" s="17">
        <f t="shared" si="14"/>
        <v>1</v>
      </c>
      <c r="R132" s="17">
        <f t="shared" ref="R132:R195" si="19">PRODUCT(I132:Q132)</f>
        <v>1.6078113105168108E-2</v>
      </c>
      <c r="S132" s="40">
        <f t="shared" si="12"/>
        <v>3.2156226210336217E-2</v>
      </c>
    </row>
    <row r="133" spans="7:19" x14ac:dyDescent="0.3">
      <c r="G133" s="19">
        <f t="shared" si="15"/>
        <v>90</v>
      </c>
      <c r="H133" s="2" t="s">
        <v>358</v>
      </c>
      <c r="I133" s="17">
        <f t="shared" ref="I133:N148" si="20">I132</f>
        <v>3.0449461364171787E-2</v>
      </c>
      <c r="J133" s="17">
        <f t="shared" si="20"/>
        <v>1</v>
      </c>
      <c r="K133" s="17">
        <f t="shared" si="20"/>
        <v>1.2674872708912257</v>
      </c>
      <c r="L133" s="17">
        <f t="shared" si="20"/>
        <v>0.80242969021229205</v>
      </c>
      <c r="M133" s="17">
        <f t="shared" si="20"/>
        <v>1</v>
      </c>
      <c r="N133" s="17">
        <f t="shared" si="20"/>
        <v>0.96954059023433048</v>
      </c>
      <c r="O133" s="17">
        <f t="shared" si="13"/>
        <v>1</v>
      </c>
      <c r="P133" s="17">
        <f>IFERROR(INDEX('Model - Total 2'!EMBLEMFac18Fac23,MATCH(H133,'Model - Total 2'!$BR$115:$BR$235,0),MATCH($B$4,'Model - Total 2'!$C$114:$BP$114,0)),P132)</f>
        <v>0.53547459779556661</v>
      </c>
      <c r="Q133" s="17">
        <f t="shared" si="14"/>
        <v>1</v>
      </c>
      <c r="R133" s="17">
        <f t="shared" si="19"/>
        <v>1.6078113105168108E-2</v>
      </c>
      <c r="S133" s="40">
        <f t="shared" ref="S133:S196" si="21">R133*2</f>
        <v>3.2156226210336217E-2</v>
      </c>
    </row>
    <row r="134" spans="7:19" x14ac:dyDescent="0.3">
      <c r="G134" s="19">
        <f t="shared" si="15"/>
        <v>90</v>
      </c>
      <c r="H134" s="2" t="s">
        <v>359</v>
      </c>
      <c r="I134" s="17">
        <f t="shared" si="20"/>
        <v>3.0449461364171787E-2</v>
      </c>
      <c r="J134" s="17">
        <f t="shared" si="20"/>
        <v>1</v>
      </c>
      <c r="K134" s="17">
        <f t="shared" si="20"/>
        <v>1.2674872708912257</v>
      </c>
      <c r="L134" s="17">
        <f t="shared" si="20"/>
        <v>0.80242969021229205</v>
      </c>
      <c r="M134" s="17">
        <f t="shared" si="20"/>
        <v>1</v>
      </c>
      <c r="N134" s="17">
        <f t="shared" si="20"/>
        <v>0.96954059023433048</v>
      </c>
      <c r="O134" s="17">
        <f t="shared" ref="O134:O197" si="22">O133</f>
        <v>1</v>
      </c>
      <c r="P134" s="17">
        <f>IFERROR(INDEX('Model - Total 2'!EMBLEMFac18Fac23,MATCH(H134,'Model - Total 2'!$BR$115:$BR$235,0),MATCH($B$4,'Model - Total 2'!$C$114:$BP$114,0)),P133)</f>
        <v>0.53547459779556661</v>
      </c>
      <c r="Q134" s="17">
        <f t="shared" ref="Q134:Q197" si="23">Q133</f>
        <v>1</v>
      </c>
      <c r="R134" s="17">
        <f t="shared" si="19"/>
        <v>1.6078113105168108E-2</v>
      </c>
      <c r="S134" s="40">
        <f t="shared" si="21"/>
        <v>3.2156226210336217E-2</v>
      </c>
    </row>
    <row r="135" spans="7:19" x14ac:dyDescent="0.3">
      <c r="G135" s="19">
        <f t="shared" si="15"/>
        <v>90</v>
      </c>
      <c r="H135" s="2" t="s">
        <v>360</v>
      </c>
      <c r="I135" s="17">
        <f t="shared" si="20"/>
        <v>3.0449461364171787E-2</v>
      </c>
      <c r="J135" s="17">
        <f t="shared" si="20"/>
        <v>1</v>
      </c>
      <c r="K135" s="17">
        <f t="shared" si="20"/>
        <v>1.2674872708912257</v>
      </c>
      <c r="L135" s="17">
        <f t="shared" si="20"/>
        <v>0.80242969021229205</v>
      </c>
      <c r="M135" s="17">
        <f t="shared" si="20"/>
        <v>1</v>
      </c>
      <c r="N135" s="17">
        <f t="shared" si="20"/>
        <v>0.96954059023433048</v>
      </c>
      <c r="O135" s="17">
        <f t="shared" si="22"/>
        <v>1</v>
      </c>
      <c r="P135" s="17">
        <f>IFERROR(INDEX('Model - Total 2'!EMBLEMFac18Fac23,MATCH(H135,'Model - Total 2'!$BR$115:$BR$235,0),MATCH($B$4,'Model - Total 2'!$C$114:$BP$114,0)),P134)</f>
        <v>0.53547459779556661</v>
      </c>
      <c r="Q135" s="17">
        <f t="shared" si="23"/>
        <v>1</v>
      </c>
      <c r="R135" s="17">
        <f t="shared" si="19"/>
        <v>1.6078113105168108E-2</v>
      </c>
      <c r="S135" s="40">
        <f t="shared" si="21"/>
        <v>3.2156226210336217E-2</v>
      </c>
    </row>
    <row r="136" spans="7:19" x14ac:dyDescent="0.3">
      <c r="G136" s="19">
        <f t="shared" si="15"/>
        <v>91</v>
      </c>
      <c r="H136" s="2" t="s">
        <v>361</v>
      </c>
      <c r="I136" s="17">
        <f t="shared" si="20"/>
        <v>3.0449461364171787E-2</v>
      </c>
      <c r="J136" s="17">
        <f t="shared" si="20"/>
        <v>1</v>
      </c>
      <c r="K136" s="17">
        <f t="shared" si="20"/>
        <v>1.2674872708912257</v>
      </c>
      <c r="L136" s="17">
        <f t="shared" si="20"/>
        <v>0.80242969021229205</v>
      </c>
      <c r="M136" s="17">
        <f t="shared" si="20"/>
        <v>1</v>
      </c>
      <c r="N136" s="17">
        <f t="shared" si="20"/>
        <v>0.96954059023433048</v>
      </c>
      <c r="O136" s="17">
        <f t="shared" si="22"/>
        <v>1</v>
      </c>
      <c r="P136" s="17">
        <f>IFERROR(INDEX('Model - Total 2'!EMBLEMFac18Fac23,MATCH(H136,'Model - Total 2'!$BR$115:$BR$235,0),MATCH($B$4,'Model - Total 2'!$C$114:$BP$114,0)),P135)</f>
        <v>0.53547459779556661</v>
      </c>
      <c r="Q136" s="17">
        <f t="shared" si="23"/>
        <v>1</v>
      </c>
      <c r="R136" s="17">
        <f t="shared" si="19"/>
        <v>1.6078113105168108E-2</v>
      </c>
      <c r="S136" s="40">
        <f t="shared" si="21"/>
        <v>3.2156226210336217E-2</v>
      </c>
    </row>
    <row r="137" spans="7:19" x14ac:dyDescent="0.3">
      <c r="G137" s="19">
        <f t="shared" si="15"/>
        <v>91</v>
      </c>
      <c r="H137" s="2" t="s">
        <v>362</v>
      </c>
      <c r="I137" s="17">
        <f t="shared" si="20"/>
        <v>3.0449461364171787E-2</v>
      </c>
      <c r="J137" s="17">
        <f t="shared" si="20"/>
        <v>1</v>
      </c>
      <c r="K137" s="17">
        <f t="shared" si="20"/>
        <v>1.2674872708912257</v>
      </c>
      <c r="L137" s="17">
        <f t="shared" si="20"/>
        <v>0.80242969021229205</v>
      </c>
      <c r="M137" s="17">
        <f t="shared" si="20"/>
        <v>1</v>
      </c>
      <c r="N137" s="17">
        <f t="shared" si="20"/>
        <v>0.96954059023433048</v>
      </c>
      <c r="O137" s="17">
        <f t="shared" si="22"/>
        <v>1</v>
      </c>
      <c r="P137" s="17">
        <f>IFERROR(INDEX('Model - Total 2'!EMBLEMFac18Fac23,MATCH(H137,'Model - Total 2'!$BR$115:$BR$235,0),MATCH($B$4,'Model - Total 2'!$C$114:$BP$114,0)),P136)</f>
        <v>0.53547459779556661</v>
      </c>
      <c r="Q137" s="17">
        <f t="shared" si="23"/>
        <v>1</v>
      </c>
      <c r="R137" s="17">
        <f t="shared" si="19"/>
        <v>1.6078113105168108E-2</v>
      </c>
      <c r="S137" s="40">
        <f t="shared" si="21"/>
        <v>3.2156226210336217E-2</v>
      </c>
    </row>
    <row r="138" spans="7:19" x14ac:dyDescent="0.3">
      <c r="G138" s="19">
        <f t="shared" si="15"/>
        <v>91</v>
      </c>
      <c r="H138" s="2" t="s">
        <v>363</v>
      </c>
      <c r="I138" s="17">
        <f t="shared" si="20"/>
        <v>3.0449461364171787E-2</v>
      </c>
      <c r="J138" s="17">
        <f t="shared" si="20"/>
        <v>1</v>
      </c>
      <c r="K138" s="17">
        <f t="shared" si="20"/>
        <v>1.2674872708912257</v>
      </c>
      <c r="L138" s="17">
        <f t="shared" si="20"/>
        <v>0.80242969021229205</v>
      </c>
      <c r="M138" s="17">
        <f t="shared" si="20"/>
        <v>1</v>
      </c>
      <c r="N138" s="17">
        <f t="shared" si="20"/>
        <v>0.96954059023433048</v>
      </c>
      <c r="O138" s="17">
        <f t="shared" si="22"/>
        <v>1</v>
      </c>
      <c r="P138" s="17">
        <f>IFERROR(INDEX('Model - Total 2'!EMBLEMFac18Fac23,MATCH(H138,'Model - Total 2'!$BR$115:$BR$235,0),MATCH($B$4,'Model - Total 2'!$C$114:$BP$114,0)),P137)</f>
        <v>0.53547459779556661</v>
      </c>
      <c r="Q138" s="17">
        <f t="shared" si="23"/>
        <v>1</v>
      </c>
      <c r="R138" s="17">
        <f t="shared" si="19"/>
        <v>1.6078113105168108E-2</v>
      </c>
      <c r="S138" s="40">
        <f t="shared" si="21"/>
        <v>3.2156226210336217E-2</v>
      </c>
    </row>
    <row r="139" spans="7:19" x14ac:dyDescent="0.3">
      <c r="G139" s="19">
        <f t="shared" si="15"/>
        <v>91</v>
      </c>
      <c r="H139" s="2" t="s">
        <v>364</v>
      </c>
      <c r="I139" s="17">
        <f t="shared" si="20"/>
        <v>3.0449461364171787E-2</v>
      </c>
      <c r="J139" s="17">
        <f t="shared" si="20"/>
        <v>1</v>
      </c>
      <c r="K139" s="17">
        <f t="shared" si="20"/>
        <v>1.2674872708912257</v>
      </c>
      <c r="L139" s="17">
        <f t="shared" si="20"/>
        <v>0.80242969021229205</v>
      </c>
      <c r="M139" s="17">
        <f t="shared" si="20"/>
        <v>1</v>
      </c>
      <c r="N139" s="17">
        <f t="shared" si="20"/>
        <v>0.96954059023433048</v>
      </c>
      <c r="O139" s="17">
        <f t="shared" si="22"/>
        <v>1</v>
      </c>
      <c r="P139" s="17">
        <f>IFERROR(INDEX('Model - Total 2'!EMBLEMFac18Fac23,MATCH(H139,'Model - Total 2'!$BR$115:$BR$235,0),MATCH($B$4,'Model - Total 2'!$C$114:$BP$114,0)),P138)</f>
        <v>0.53547459779556661</v>
      </c>
      <c r="Q139" s="17">
        <f t="shared" si="23"/>
        <v>1</v>
      </c>
      <c r="R139" s="17">
        <f t="shared" si="19"/>
        <v>1.6078113105168108E-2</v>
      </c>
      <c r="S139" s="40">
        <f t="shared" si="21"/>
        <v>3.2156226210336217E-2</v>
      </c>
    </row>
    <row r="140" spans="7:19" x14ac:dyDescent="0.3">
      <c r="G140" s="19">
        <f t="shared" si="15"/>
        <v>91</v>
      </c>
      <c r="H140" s="2" t="s">
        <v>365</v>
      </c>
      <c r="I140" s="17">
        <f t="shared" si="20"/>
        <v>3.0449461364171787E-2</v>
      </c>
      <c r="J140" s="17">
        <f t="shared" si="20"/>
        <v>1</v>
      </c>
      <c r="K140" s="17">
        <f t="shared" si="20"/>
        <v>1.2674872708912257</v>
      </c>
      <c r="L140" s="17">
        <f t="shared" si="20"/>
        <v>0.80242969021229205</v>
      </c>
      <c r="M140" s="17">
        <f t="shared" si="20"/>
        <v>1</v>
      </c>
      <c r="N140" s="17">
        <f t="shared" si="20"/>
        <v>0.96954059023433048</v>
      </c>
      <c r="O140" s="17">
        <f t="shared" si="22"/>
        <v>1</v>
      </c>
      <c r="P140" s="17">
        <f>IFERROR(INDEX('Model - Total 2'!EMBLEMFac18Fac23,MATCH(H140,'Model - Total 2'!$BR$115:$BR$235,0),MATCH($B$4,'Model - Total 2'!$C$114:$BP$114,0)),P139)</f>
        <v>0.53547459779556661</v>
      </c>
      <c r="Q140" s="17">
        <f t="shared" si="23"/>
        <v>1</v>
      </c>
      <c r="R140" s="17">
        <f t="shared" si="19"/>
        <v>1.6078113105168108E-2</v>
      </c>
      <c r="S140" s="40">
        <f t="shared" si="21"/>
        <v>3.2156226210336217E-2</v>
      </c>
    </row>
    <row r="141" spans="7:19" x14ac:dyDescent="0.3">
      <c r="G141" s="19">
        <f t="shared" si="15"/>
        <v>91</v>
      </c>
      <c r="H141" s="2" t="s">
        <v>366</v>
      </c>
      <c r="I141" s="17">
        <f t="shared" si="20"/>
        <v>3.0449461364171787E-2</v>
      </c>
      <c r="J141" s="17">
        <f t="shared" si="20"/>
        <v>1</v>
      </c>
      <c r="K141" s="17">
        <f t="shared" si="20"/>
        <v>1.2674872708912257</v>
      </c>
      <c r="L141" s="17">
        <f t="shared" si="20"/>
        <v>0.80242969021229205</v>
      </c>
      <c r="M141" s="17">
        <f t="shared" si="20"/>
        <v>1</v>
      </c>
      <c r="N141" s="17">
        <f t="shared" si="20"/>
        <v>0.96954059023433048</v>
      </c>
      <c r="O141" s="17">
        <f t="shared" si="22"/>
        <v>1</v>
      </c>
      <c r="P141" s="17">
        <f>IFERROR(INDEX('Model - Total 2'!EMBLEMFac18Fac23,MATCH(H141,'Model - Total 2'!$BR$115:$BR$235,0),MATCH($B$4,'Model - Total 2'!$C$114:$BP$114,0)),P140)</f>
        <v>0.53547459779556661</v>
      </c>
      <c r="Q141" s="17">
        <f t="shared" si="23"/>
        <v>1</v>
      </c>
      <c r="R141" s="17">
        <f t="shared" si="19"/>
        <v>1.6078113105168108E-2</v>
      </c>
      <c r="S141" s="40">
        <f t="shared" si="21"/>
        <v>3.2156226210336217E-2</v>
      </c>
    </row>
    <row r="142" spans="7:19" x14ac:dyDescent="0.3">
      <c r="G142" s="19">
        <f t="shared" si="15"/>
        <v>91</v>
      </c>
      <c r="H142" s="2" t="s">
        <v>367</v>
      </c>
      <c r="I142" s="17">
        <f t="shared" si="20"/>
        <v>3.0449461364171787E-2</v>
      </c>
      <c r="J142" s="17">
        <f t="shared" si="20"/>
        <v>1</v>
      </c>
      <c r="K142" s="17">
        <f t="shared" si="20"/>
        <v>1.2674872708912257</v>
      </c>
      <c r="L142" s="17">
        <f t="shared" si="20"/>
        <v>0.80242969021229205</v>
      </c>
      <c r="M142" s="17">
        <f t="shared" si="20"/>
        <v>1</v>
      </c>
      <c r="N142" s="17">
        <f t="shared" si="20"/>
        <v>0.96954059023433048</v>
      </c>
      <c r="O142" s="17">
        <f t="shared" si="22"/>
        <v>1</v>
      </c>
      <c r="P142" s="17">
        <f>IFERROR(INDEX('Model - Total 2'!EMBLEMFac18Fac23,MATCH(H142,'Model - Total 2'!$BR$115:$BR$235,0),MATCH($B$4,'Model - Total 2'!$C$114:$BP$114,0)),P141)</f>
        <v>0.53547459779556661</v>
      </c>
      <c r="Q142" s="17">
        <f t="shared" si="23"/>
        <v>1</v>
      </c>
      <c r="R142" s="17">
        <f t="shared" si="19"/>
        <v>1.6078113105168108E-2</v>
      </c>
      <c r="S142" s="40">
        <f t="shared" si="21"/>
        <v>3.2156226210336217E-2</v>
      </c>
    </row>
    <row r="143" spans="7:19" x14ac:dyDescent="0.3">
      <c r="G143" s="19">
        <f t="shared" si="15"/>
        <v>91</v>
      </c>
      <c r="H143" s="2" t="s">
        <v>368</v>
      </c>
      <c r="I143" s="17">
        <f t="shared" si="20"/>
        <v>3.0449461364171787E-2</v>
      </c>
      <c r="J143" s="17">
        <f t="shared" si="20"/>
        <v>1</v>
      </c>
      <c r="K143" s="17">
        <f t="shared" si="20"/>
        <v>1.2674872708912257</v>
      </c>
      <c r="L143" s="17">
        <f t="shared" si="20"/>
        <v>0.80242969021229205</v>
      </c>
      <c r="M143" s="17">
        <f t="shared" si="20"/>
        <v>1</v>
      </c>
      <c r="N143" s="17">
        <f t="shared" si="20"/>
        <v>0.96954059023433048</v>
      </c>
      <c r="O143" s="17">
        <f t="shared" si="22"/>
        <v>1</v>
      </c>
      <c r="P143" s="17">
        <f>IFERROR(INDEX('Model - Total 2'!EMBLEMFac18Fac23,MATCH(H143,'Model - Total 2'!$BR$115:$BR$235,0),MATCH($B$4,'Model - Total 2'!$C$114:$BP$114,0)),P142)</f>
        <v>0.53547459779556661</v>
      </c>
      <c r="Q143" s="17">
        <f t="shared" si="23"/>
        <v>1</v>
      </c>
      <c r="R143" s="17">
        <f t="shared" si="19"/>
        <v>1.6078113105168108E-2</v>
      </c>
      <c r="S143" s="40">
        <f t="shared" si="21"/>
        <v>3.2156226210336217E-2</v>
      </c>
    </row>
    <row r="144" spans="7:19" x14ac:dyDescent="0.3">
      <c r="G144" s="19">
        <f t="shared" si="15"/>
        <v>91</v>
      </c>
      <c r="H144" s="2" t="s">
        <v>369</v>
      </c>
      <c r="I144" s="17">
        <f t="shared" si="20"/>
        <v>3.0449461364171787E-2</v>
      </c>
      <c r="J144" s="17">
        <f t="shared" si="20"/>
        <v>1</v>
      </c>
      <c r="K144" s="17">
        <f t="shared" si="20"/>
        <v>1.2674872708912257</v>
      </c>
      <c r="L144" s="17">
        <f t="shared" si="20"/>
        <v>0.80242969021229205</v>
      </c>
      <c r="M144" s="17">
        <f t="shared" si="20"/>
        <v>1</v>
      </c>
      <c r="N144" s="17">
        <f t="shared" si="20"/>
        <v>0.96954059023433048</v>
      </c>
      <c r="O144" s="17">
        <f t="shared" si="22"/>
        <v>1</v>
      </c>
      <c r="P144" s="17">
        <f>IFERROR(INDEX('Model - Total 2'!EMBLEMFac18Fac23,MATCH(H144,'Model - Total 2'!$BR$115:$BR$235,0),MATCH($B$4,'Model - Total 2'!$C$114:$BP$114,0)),P143)</f>
        <v>0.53547459779556661</v>
      </c>
      <c r="Q144" s="17">
        <f t="shared" si="23"/>
        <v>1</v>
      </c>
      <c r="R144" s="17">
        <f t="shared" si="19"/>
        <v>1.6078113105168108E-2</v>
      </c>
      <c r="S144" s="40">
        <f t="shared" si="21"/>
        <v>3.2156226210336217E-2</v>
      </c>
    </row>
    <row r="145" spans="7:19" x14ac:dyDescent="0.3">
      <c r="G145" s="19">
        <f t="shared" ref="G145:G208" si="24">G133+1</f>
        <v>91</v>
      </c>
      <c r="H145" s="2" t="s">
        <v>370</v>
      </c>
      <c r="I145" s="17">
        <f t="shared" si="20"/>
        <v>3.0449461364171787E-2</v>
      </c>
      <c r="J145" s="17">
        <f t="shared" si="20"/>
        <v>1</v>
      </c>
      <c r="K145" s="17">
        <f t="shared" si="20"/>
        <v>1.2674872708912257</v>
      </c>
      <c r="L145" s="17">
        <f t="shared" si="20"/>
        <v>0.80242969021229205</v>
      </c>
      <c r="M145" s="17">
        <f t="shared" si="20"/>
        <v>1</v>
      </c>
      <c r="N145" s="17">
        <f t="shared" si="20"/>
        <v>0.96954059023433048</v>
      </c>
      <c r="O145" s="17">
        <f t="shared" si="22"/>
        <v>1</v>
      </c>
      <c r="P145" s="17">
        <f>IFERROR(INDEX('Model - Total 2'!EMBLEMFac18Fac23,MATCH(H145,'Model - Total 2'!$BR$115:$BR$235,0),MATCH($B$4,'Model - Total 2'!$C$114:$BP$114,0)),P144)</f>
        <v>0.53547459779556661</v>
      </c>
      <c r="Q145" s="17">
        <f t="shared" si="23"/>
        <v>1</v>
      </c>
      <c r="R145" s="17">
        <f t="shared" si="19"/>
        <v>1.6078113105168108E-2</v>
      </c>
      <c r="S145" s="40">
        <f t="shared" si="21"/>
        <v>3.2156226210336217E-2</v>
      </c>
    </row>
    <row r="146" spans="7:19" x14ac:dyDescent="0.3">
      <c r="G146" s="19">
        <f t="shared" si="24"/>
        <v>91</v>
      </c>
      <c r="H146" s="2" t="s">
        <v>371</v>
      </c>
      <c r="I146" s="17">
        <f t="shared" si="20"/>
        <v>3.0449461364171787E-2</v>
      </c>
      <c r="J146" s="17">
        <f t="shared" si="20"/>
        <v>1</v>
      </c>
      <c r="K146" s="17">
        <f t="shared" si="20"/>
        <v>1.2674872708912257</v>
      </c>
      <c r="L146" s="17">
        <f t="shared" si="20"/>
        <v>0.80242969021229205</v>
      </c>
      <c r="M146" s="17">
        <f t="shared" si="20"/>
        <v>1</v>
      </c>
      <c r="N146" s="17">
        <f t="shared" si="20"/>
        <v>0.96954059023433048</v>
      </c>
      <c r="O146" s="17">
        <f t="shared" si="22"/>
        <v>1</v>
      </c>
      <c r="P146" s="17">
        <f>IFERROR(INDEX('Model - Total 2'!EMBLEMFac18Fac23,MATCH(H146,'Model - Total 2'!$BR$115:$BR$235,0),MATCH($B$4,'Model - Total 2'!$C$114:$BP$114,0)),P145)</f>
        <v>0.53547459779556661</v>
      </c>
      <c r="Q146" s="17">
        <f t="shared" si="23"/>
        <v>1</v>
      </c>
      <c r="R146" s="17">
        <f t="shared" si="19"/>
        <v>1.6078113105168108E-2</v>
      </c>
      <c r="S146" s="40">
        <f t="shared" si="21"/>
        <v>3.2156226210336217E-2</v>
      </c>
    </row>
    <row r="147" spans="7:19" x14ac:dyDescent="0.3">
      <c r="G147" s="19">
        <f t="shared" si="24"/>
        <v>91</v>
      </c>
      <c r="H147" s="2" t="s">
        <v>372</v>
      </c>
      <c r="I147" s="17">
        <f t="shared" si="20"/>
        <v>3.0449461364171787E-2</v>
      </c>
      <c r="J147" s="17">
        <f t="shared" si="20"/>
        <v>1</v>
      </c>
      <c r="K147" s="17">
        <f t="shared" si="20"/>
        <v>1.2674872708912257</v>
      </c>
      <c r="L147" s="17">
        <f t="shared" si="20"/>
        <v>0.80242969021229205</v>
      </c>
      <c r="M147" s="17">
        <f t="shared" si="20"/>
        <v>1</v>
      </c>
      <c r="N147" s="17">
        <f t="shared" si="20"/>
        <v>0.96954059023433048</v>
      </c>
      <c r="O147" s="17">
        <f t="shared" si="22"/>
        <v>1</v>
      </c>
      <c r="P147" s="17">
        <f>IFERROR(INDEX('Model - Total 2'!EMBLEMFac18Fac23,MATCH(H147,'Model - Total 2'!$BR$115:$BR$235,0),MATCH($B$4,'Model - Total 2'!$C$114:$BP$114,0)),P146)</f>
        <v>0.53547459779556661</v>
      </c>
      <c r="Q147" s="17">
        <f t="shared" si="23"/>
        <v>1</v>
      </c>
      <c r="R147" s="17">
        <f t="shared" si="19"/>
        <v>1.6078113105168108E-2</v>
      </c>
      <c r="S147" s="40">
        <f t="shared" si="21"/>
        <v>3.2156226210336217E-2</v>
      </c>
    </row>
    <row r="148" spans="7:19" x14ac:dyDescent="0.3">
      <c r="G148" s="19">
        <f t="shared" si="24"/>
        <v>92</v>
      </c>
      <c r="H148" s="2" t="s">
        <v>373</v>
      </c>
      <c r="I148" s="17">
        <f t="shared" si="20"/>
        <v>3.0449461364171787E-2</v>
      </c>
      <c r="J148" s="17">
        <f t="shared" si="20"/>
        <v>1</v>
      </c>
      <c r="K148" s="17">
        <f t="shared" si="20"/>
        <v>1.2674872708912257</v>
      </c>
      <c r="L148" s="17">
        <f t="shared" si="20"/>
        <v>0.80242969021229205</v>
      </c>
      <c r="M148" s="17">
        <f t="shared" si="20"/>
        <v>1</v>
      </c>
      <c r="N148" s="17">
        <f t="shared" si="20"/>
        <v>0.96954059023433048</v>
      </c>
      <c r="O148" s="17">
        <f t="shared" si="22"/>
        <v>1</v>
      </c>
      <c r="P148" s="17">
        <f>IFERROR(INDEX('Model - Total 2'!EMBLEMFac18Fac23,MATCH(H148,'Model - Total 2'!$BR$115:$BR$235,0),MATCH($B$4,'Model - Total 2'!$C$114:$BP$114,0)),P147)</f>
        <v>0.53547459779556661</v>
      </c>
      <c r="Q148" s="17">
        <f t="shared" si="23"/>
        <v>1</v>
      </c>
      <c r="R148" s="17">
        <f t="shared" si="19"/>
        <v>1.6078113105168108E-2</v>
      </c>
      <c r="S148" s="40">
        <f t="shared" si="21"/>
        <v>3.2156226210336217E-2</v>
      </c>
    </row>
    <row r="149" spans="7:19" x14ac:dyDescent="0.3">
      <c r="G149" s="19">
        <f t="shared" si="24"/>
        <v>92</v>
      </c>
      <c r="H149" s="2" t="s">
        <v>374</v>
      </c>
      <c r="I149" s="17">
        <f t="shared" ref="I149:N164" si="25">I148</f>
        <v>3.0449461364171787E-2</v>
      </c>
      <c r="J149" s="17">
        <f t="shared" si="25"/>
        <v>1</v>
      </c>
      <c r="K149" s="17">
        <f t="shared" si="25"/>
        <v>1.2674872708912257</v>
      </c>
      <c r="L149" s="17">
        <f t="shared" si="25"/>
        <v>0.80242969021229205</v>
      </c>
      <c r="M149" s="17">
        <f t="shared" si="25"/>
        <v>1</v>
      </c>
      <c r="N149" s="17">
        <f t="shared" si="25"/>
        <v>0.96954059023433048</v>
      </c>
      <c r="O149" s="17">
        <f t="shared" si="22"/>
        <v>1</v>
      </c>
      <c r="P149" s="17">
        <f>IFERROR(INDEX('Model - Total 2'!EMBLEMFac18Fac23,MATCH(H149,'Model - Total 2'!$BR$115:$BR$235,0),MATCH($B$4,'Model - Total 2'!$C$114:$BP$114,0)),P148)</f>
        <v>0.53547459779556661</v>
      </c>
      <c r="Q149" s="17">
        <f t="shared" si="23"/>
        <v>1</v>
      </c>
      <c r="R149" s="17">
        <f t="shared" si="19"/>
        <v>1.6078113105168108E-2</v>
      </c>
      <c r="S149" s="40">
        <f t="shared" si="21"/>
        <v>3.2156226210336217E-2</v>
      </c>
    </row>
    <row r="150" spans="7:19" x14ac:dyDescent="0.3">
      <c r="G150" s="19">
        <f t="shared" si="24"/>
        <v>92</v>
      </c>
      <c r="H150" s="2" t="s">
        <v>375</v>
      </c>
      <c r="I150" s="17">
        <f t="shared" si="25"/>
        <v>3.0449461364171787E-2</v>
      </c>
      <c r="J150" s="17">
        <f t="shared" si="25"/>
        <v>1</v>
      </c>
      <c r="K150" s="17">
        <f t="shared" si="25"/>
        <v>1.2674872708912257</v>
      </c>
      <c r="L150" s="17">
        <f t="shared" si="25"/>
        <v>0.80242969021229205</v>
      </c>
      <c r="M150" s="17">
        <f t="shared" si="25"/>
        <v>1</v>
      </c>
      <c r="N150" s="17">
        <f t="shared" si="25"/>
        <v>0.96954059023433048</v>
      </c>
      <c r="O150" s="17">
        <f t="shared" si="22"/>
        <v>1</v>
      </c>
      <c r="P150" s="17">
        <f>IFERROR(INDEX('Model - Total 2'!EMBLEMFac18Fac23,MATCH(H150,'Model - Total 2'!$BR$115:$BR$235,0),MATCH($B$4,'Model - Total 2'!$C$114:$BP$114,0)),P149)</f>
        <v>0.53547459779556661</v>
      </c>
      <c r="Q150" s="17">
        <f t="shared" si="23"/>
        <v>1</v>
      </c>
      <c r="R150" s="17">
        <f t="shared" si="19"/>
        <v>1.6078113105168108E-2</v>
      </c>
      <c r="S150" s="40">
        <f t="shared" si="21"/>
        <v>3.2156226210336217E-2</v>
      </c>
    </row>
    <row r="151" spans="7:19" x14ac:dyDescent="0.3">
      <c r="G151" s="19">
        <f t="shared" si="24"/>
        <v>92</v>
      </c>
      <c r="H151" s="2" t="s">
        <v>376</v>
      </c>
      <c r="I151" s="17">
        <f t="shared" si="25"/>
        <v>3.0449461364171787E-2</v>
      </c>
      <c r="J151" s="17">
        <f t="shared" si="25"/>
        <v>1</v>
      </c>
      <c r="K151" s="17">
        <f t="shared" si="25"/>
        <v>1.2674872708912257</v>
      </c>
      <c r="L151" s="17">
        <f t="shared" si="25"/>
        <v>0.80242969021229205</v>
      </c>
      <c r="M151" s="17">
        <f t="shared" si="25"/>
        <v>1</v>
      </c>
      <c r="N151" s="17">
        <f t="shared" si="25"/>
        <v>0.96954059023433048</v>
      </c>
      <c r="O151" s="17">
        <f t="shared" si="22"/>
        <v>1</v>
      </c>
      <c r="P151" s="17">
        <f>IFERROR(INDEX('Model - Total 2'!EMBLEMFac18Fac23,MATCH(H151,'Model - Total 2'!$BR$115:$BR$235,0),MATCH($B$4,'Model - Total 2'!$C$114:$BP$114,0)),P150)</f>
        <v>0.53547459779556661</v>
      </c>
      <c r="Q151" s="17">
        <f t="shared" si="23"/>
        <v>1</v>
      </c>
      <c r="R151" s="17">
        <f t="shared" si="19"/>
        <v>1.6078113105168108E-2</v>
      </c>
      <c r="S151" s="40">
        <f t="shared" si="21"/>
        <v>3.2156226210336217E-2</v>
      </c>
    </row>
    <row r="152" spans="7:19" x14ac:dyDescent="0.3">
      <c r="G152" s="19">
        <f t="shared" si="24"/>
        <v>92</v>
      </c>
      <c r="H152" s="2" t="s">
        <v>377</v>
      </c>
      <c r="I152" s="17">
        <f t="shared" si="25"/>
        <v>3.0449461364171787E-2</v>
      </c>
      <c r="J152" s="17">
        <f t="shared" si="25"/>
        <v>1</v>
      </c>
      <c r="K152" s="17">
        <f t="shared" si="25"/>
        <v>1.2674872708912257</v>
      </c>
      <c r="L152" s="17">
        <f t="shared" si="25"/>
        <v>0.80242969021229205</v>
      </c>
      <c r="M152" s="17">
        <f t="shared" si="25"/>
        <v>1</v>
      </c>
      <c r="N152" s="17">
        <f t="shared" si="25"/>
        <v>0.96954059023433048</v>
      </c>
      <c r="O152" s="17">
        <f t="shared" si="22"/>
        <v>1</v>
      </c>
      <c r="P152" s="17">
        <f>IFERROR(INDEX('Model - Total 2'!EMBLEMFac18Fac23,MATCH(H152,'Model - Total 2'!$BR$115:$BR$235,0),MATCH($B$4,'Model - Total 2'!$C$114:$BP$114,0)),P151)</f>
        <v>0.53547459779556661</v>
      </c>
      <c r="Q152" s="17">
        <f t="shared" si="23"/>
        <v>1</v>
      </c>
      <c r="R152" s="17">
        <f t="shared" si="19"/>
        <v>1.6078113105168108E-2</v>
      </c>
      <c r="S152" s="40">
        <f t="shared" si="21"/>
        <v>3.2156226210336217E-2</v>
      </c>
    </row>
    <row r="153" spans="7:19" x14ac:dyDescent="0.3">
      <c r="G153" s="19">
        <f t="shared" si="24"/>
        <v>92</v>
      </c>
      <c r="H153" s="2" t="s">
        <v>378</v>
      </c>
      <c r="I153" s="17">
        <f t="shared" si="25"/>
        <v>3.0449461364171787E-2</v>
      </c>
      <c r="J153" s="17">
        <f t="shared" si="25"/>
        <v>1</v>
      </c>
      <c r="K153" s="17">
        <f t="shared" si="25"/>
        <v>1.2674872708912257</v>
      </c>
      <c r="L153" s="17">
        <f t="shared" si="25"/>
        <v>0.80242969021229205</v>
      </c>
      <c r="M153" s="17">
        <f t="shared" si="25"/>
        <v>1</v>
      </c>
      <c r="N153" s="17">
        <f t="shared" si="25"/>
        <v>0.96954059023433048</v>
      </c>
      <c r="O153" s="17">
        <f t="shared" si="22"/>
        <v>1</v>
      </c>
      <c r="P153" s="17">
        <f>IFERROR(INDEX('Model - Total 2'!EMBLEMFac18Fac23,MATCH(H153,'Model - Total 2'!$BR$115:$BR$235,0),MATCH($B$4,'Model - Total 2'!$C$114:$BP$114,0)),P152)</f>
        <v>0.53547459779556661</v>
      </c>
      <c r="Q153" s="17">
        <f t="shared" si="23"/>
        <v>1</v>
      </c>
      <c r="R153" s="17">
        <f t="shared" si="19"/>
        <v>1.6078113105168108E-2</v>
      </c>
      <c r="S153" s="40">
        <f t="shared" si="21"/>
        <v>3.2156226210336217E-2</v>
      </c>
    </row>
    <row r="154" spans="7:19" x14ac:dyDescent="0.3">
      <c r="G154" s="19">
        <f t="shared" si="24"/>
        <v>92</v>
      </c>
      <c r="H154" s="2" t="s">
        <v>379</v>
      </c>
      <c r="I154" s="17">
        <f t="shared" si="25"/>
        <v>3.0449461364171787E-2</v>
      </c>
      <c r="J154" s="17">
        <f t="shared" si="25"/>
        <v>1</v>
      </c>
      <c r="K154" s="17">
        <f t="shared" si="25"/>
        <v>1.2674872708912257</v>
      </c>
      <c r="L154" s="17">
        <f t="shared" si="25"/>
        <v>0.80242969021229205</v>
      </c>
      <c r="M154" s="17">
        <f t="shared" si="25"/>
        <v>1</v>
      </c>
      <c r="N154" s="17">
        <f t="shared" si="25"/>
        <v>0.96954059023433048</v>
      </c>
      <c r="O154" s="17">
        <f t="shared" si="22"/>
        <v>1</v>
      </c>
      <c r="P154" s="17">
        <f>IFERROR(INDEX('Model - Total 2'!EMBLEMFac18Fac23,MATCH(H154,'Model - Total 2'!$BR$115:$BR$235,0),MATCH($B$4,'Model - Total 2'!$C$114:$BP$114,0)),P153)</f>
        <v>0.53547459779556661</v>
      </c>
      <c r="Q154" s="17">
        <f t="shared" si="23"/>
        <v>1</v>
      </c>
      <c r="R154" s="17">
        <f t="shared" si="19"/>
        <v>1.6078113105168108E-2</v>
      </c>
      <c r="S154" s="40">
        <f t="shared" si="21"/>
        <v>3.2156226210336217E-2</v>
      </c>
    </row>
    <row r="155" spans="7:19" x14ac:dyDescent="0.3">
      <c r="G155" s="19">
        <f t="shared" si="24"/>
        <v>92</v>
      </c>
      <c r="H155" s="2" t="s">
        <v>380</v>
      </c>
      <c r="I155" s="17">
        <f t="shared" si="25"/>
        <v>3.0449461364171787E-2</v>
      </c>
      <c r="J155" s="17">
        <f t="shared" si="25"/>
        <v>1</v>
      </c>
      <c r="K155" s="17">
        <f t="shared" si="25"/>
        <v>1.2674872708912257</v>
      </c>
      <c r="L155" s="17">
        <f t="shared" si="25"/>
        <v>0.80242969021229205</v>
      </c>
      <c r="M155" s="17">
        <f t="shared" si="25"/>
        <v>1</v>
      </c>
      <c r="N155" s="17">
        <f t="shared" si="25"/>
        <v>0.96954059023433048</v>
      </c>
      <c r="O155" s="17">
        <f t="shared" si="22"/>
        <v>1</v>
      </c>
      <c r="P155" s="17">
        <f>IFERROR(INDEX('Model - Total 2'!EMBLEMFac18Fac23,MATCH(H155,'Model - Total 2'!$BR$115:$BR$235,0),MATCH($B$4,'Model - Total 2'!$C$114:$BP$114,0)),P154)</f>
        <v>0.53547459779556661</v>
      </c>
      <c r="Q155" s="17">
        <f t="shared" si="23"/>
        <v>1</v>
      </c>
      <c r="R155" s="17">
        <f t="shared" si="19"/>
        <v>1.6078113105168108E-2</v>
      </c>
      <c r="S155" s="40">
        <f t="shared" si="21"/>
        <v>3.2156226210336217E-2</v>
      </c>
    </row>
    <row r="156" spans="7:19" x14ac:dyDescent="0.3">
      <c r="G156" s="19">
        <f t="shared" si="24"/>
        <v>92</v>
      </c>
      <c r="H156" s="2" t="s">
        <v>381</v>
      </c>
      <c r="I156" s="17">
        <f t="shared" si="25"/>
        <v>3.0449461364171787E-2</v>
      </c>
      <c r="J156" s="17">
        <f t="shared" si="25"/>
        <v>1</v>
      </c>
      <c r="K156" s="17">
        <f t="shared" si="25"/>
        <v>1.2674872708912257</v>
      </c>
      <c r="L156" s="17">
        <f t="shared" si="25"/>
        <v>0.80242969021229205</v>
      </c>
      <c r="M156" s="17">
        <f t="shared" si="25"/>
        <v>1</v>
      </c>
      <c r="N156" s="17">
        <f t="shared" si="25"/>
        <v>0.96954059023433048</v>
      </c>
      <c r="O156" s="17">
        <f t="shared" si="22"/>
        <v>1</v>
      </c>
      <c r="P156" s="17">
        <f>IFERROR(INDEX('Model - Total 2'!EMBLEMFac18Fac23,MATCH(H156,'Model - Total 2'!$BR$115:$BR$235,0),MATCH($B$4,'Model - Total 2'!$C$114:$BP$114,0)),P155)</f>
        <v>0.53547459779556661</v>
      </c>
      <c r="Q156" s="17">
        <f t="shared" si="23"/>
        <v>1</v>
      </c>
      <c r="R156" s="17">
        <f t="shared" si="19"/>
        <v>1.6078113105168108E-2</v>
      </c>
      <c r="S156" s="40">
        <f t="shared" si="21"/>
        <v>3.2156226210336217E-2</v>
      </c>
    </row>
    <row r="157" spans="7:19" x14ac:dyDescent="0.3">
      <c r="G157" s="19">
        <f t="shared" si="24"/>
        <v>92</v>
      </c>
      <c r="H157" s="2" t="s">
        <v>382</v>
      </c>
      <c r="I157" s="17">
        <f t="shared" si="25"/>
        <v>3.0449461364171787E-2</v>
      </c>
      <c r="J157" s="17">
        <f t="shared" si="25"/>
        <v>1</v>
      </c>
      <c r="K157" s="17">
        <f t="shared" si="25"/>
        <v>1.2674872708912257</v>
      </c>
      <c r="L157" s="17">
        <f t="shared" si="25"/>
        <v>0.80242969021229205</v>
      </c>
      <c r="M157" s="17">
        <f t="shared" si="25"/>
        <v>1</v>
      </c>
      <c r="N157" s="17">
        <f t="shared" si="25"/>
        <v>0.96954059023433048</v>
      </c>
      <c r="O157" s="17">
        <f t="shared" si="22"/>
        <v>1</v>
      </c>
      <c r="P157" s="17">
        <f>IFERROR(INDEX('Model - Total 2'!EMBLEMFac18Fac23,MATCH(H157,'Model - Total 2'!$BR$115:$BR$235,0),MATCH($B$4,'Model - Total 2'!$C$114:$BP$114,0)),P156)</f>
        <v>0.53547459779556661</v>
      </c>
      <c r="Q157" s="17">
        <f t="shared" si="23"/>
        <v>1</v>
      </c>
      <c r="R157" s="17">
        <f t="shared" si="19"/>
        <v>1.6078113105168108E-2</v>
      </c>
      <c r="S157" s="40">
        <f t="shared" si="21"/>
        <v>3.2156226210336217E-2</v>
      </c>
    </row>
    <row r="158" spans="7:19" x14ac:dyDescent="0.3">
      <c r="G158" s="19">
        <f t="shared" si="24"/>
        <v>92</v>
      </c>
      <c r="H158" s="2" t="s">
        <v>383</v>
      </c>
      <c r="I158" s="17">
        <f t="shared" si="25"/>
        <v>3.0449461364171787E-2</v>
      </c>
      <c r="J158" s="17">
        <f t="shared" si="25"/>
        <v>1</v>
      </c>
      <c r="K158" s="17">
        <f t="shared" si="25"/>
        <v>1.2674872708912257</v>
      </c>
      <c r="L158" s="17">
        <f t="shared" si="25"/>
        <v>0.80242969021229205</v>
      </c>
      <c r="M158" s="17">
        <f t="shared" si="25"/>
        <v>1</v>
      </c>
      <c r="N158" s="17">
        <f t="shared" si="25"/>
        <v>0.96954059023433048</v>
      </c>
      <c r="O158" s="17">
        <f t="shared" si="22"/>
        <v>1</v>
      </c>
      <c r="P158" s="17">
        <f>IFERROR(INDEX('Model - Total 2'!EMBLEMFac18Fac23,MATCH(H158,'Model - Total 2'!$BR$115:$BR$235,0),MATCH($B$4,'Model - Total 2'!$C$114:$BP$114,0)),P157)</f>
        <v>0.53547459779556661</v>
      </c>
      <c r="Q158" s="17">
        <f t="shared" si="23"/>
        <v>1</v>
      </c>
      <c r="R158" s="17">
        <f t="shared" si="19"/>
        <v>1.6078113105168108E-2</v>
      </c>
      <c r="S158" s="40">
        <f t="shared" si="21"/>
        <v>3.2156226210336217E-2</v>
      </c>
    </row>
    <row r="159" spans="7:19" x14ac:dyDescent="0.3">
      <c r="G159" s="19">
        <f t="shared" si="24"/>
        <v>92</v>
      </c>
      <c r="H159" s="2" t="s">
        <v>384</v>
      </c>
      <c r="I159" s="17">
        <f t="shared" si="25"/>
        <v>3.0449461364171787E-2</v>
      </c>
      <c r="J159" s="17">
        <f t="shared" si="25"/>
        <v>1</v>
      </c>
      <c r="K159" s="17">
        <f t="shared" si="25"/>
        <v>1.2674872708912257</v>
      </c>
      <c r="L159" s="17">
        <f t="shared" si="25"/>
        <v>0.80242969021229205</v>
      </c>
      <c r="M159" s="17">
        <f t="shared" si="25"/>
        <v>1</v>
      </c>
      <c r="N159" s="17">
        <f t="shared" si="25"/>
        <v>0.96954059023433048</v>
      </c>
      <c r="O159" s="17">
        <f t="shared" si="22"/>
        <v>1</v>
      </c>
      <c r="P159" s="17">
        <f>IFERROR(INDEX('Model - Total 2'!EMBLEMFac18Fac23,MATCH(H159,'Model - Total 2'!$BR$115:$BR$235,0),MATCH($B$4,'Model - Total 2'!$C$114:$BP$114,0)),P158)</f>
        <v>0.53547459779556661</v>
      </c>
      <c r="Q159" s="17">
        <f t="shared" si="23"/>
        <v>1</v>
      </c>
      <c r="R159" s="17">
        <f t="shared" si="19"/>
        <v>1.6078113105168108E-2</v>
      </c>
      <c r="S159" s="40">
        <f t="shared" si="21"/>
        <v>3.2156226210336217E-2</v>
      </c>
    </row>
    <row r="160" spans="7:19" x14ac:dyDescent="0.3">
      <c r="G160" s="19">
        <f t="shared" si="24"/>
        <v>93</v>
      </c>
      <c r="H160" s="2" t="s">
        <v>385</v>
      </c>
      <c r="I160" s="17">
        <f t="shared" si="25"/>
        <v>3.0449461364171787E-2</v>
      </c>
      <c r="J160" s="17">
        <f t="shared" si="25"/>
        <v>1</v>
      </c>
      <c r="K160" s="17">
        <f t="shared" si="25"/>
        <v>1.2674872708912257</v>
      </c>
      <c r="L160" s="17">
        <f t="shared" si="25"/>
        <v>0.80242969021229205</v>
      </c>
      <c r="M160" s="17">
        <f t="shared" si="25"/>
        <v>1</v>
      </c>
      <c r="N160" s="17">
        <f t="shared" si="25"/>
        <v>0.96954059023433048</v>
      </c>
      <c r="O160" s="17">
        <f t="shared" si="22"/>
        <v>1</v>
      </c>
      <c r="P160" s="17">
        <f>IFERROR(INDEX('Model - Total 2'!EMBLEMFac18Fac23,MATCH(H160,'Model - Total 2'!$BR$115:$BR$235,0),MATCH($B$4,'Model - Total 2'!$C$114:$BP$114,0)),P159)</f>
        <v>0.53547459779556661</v>
      </c>
      <c r="Q160" s="17">
        <f t="shared" si="23"/>
        <v>1</v>
      </c>
      <c r="R160" s="17">
        <f t="shared" si="19"/>
        <v>1.6078113105168108E-2</v>
      </c>
      <c r="S160" s="40">
        <f t="shared" si="21"/>
        <v>3.2156226210336217E-2</v>
      </c>
    </row>
    <row r="161" spans="7:19" x14ac:dyDescent="0.3">
      <c r="G161" s="19">
        <f t="shared" si="24"/>
        <v>93</v>
      </c>
      <c r="H161" s="2" t="s">
        <v>386</v>
      </c>
      <c r="I161" s="17">
        <f t="shared" si="25"/>
        <v>3.0449461364171787E-2</v>
      </c>
      <c r="J161" s="17">
        <f t="shared" si="25"/>
        <v>1</v>
      </c>
      <c r="K161" s="17">
        <f t="shared" si="25"/>
        <v>1.2674872708912257</v>
      </c>
      <c r="L161" s="17">
        <f t="shared" si="25"/>
        <v>0.80242969021229205</v>
      </c>
      <c r="M161" s="17">
        <f t="shared" si="25"/>
        <v>1</v>
      </c>
      <c r="N161" s="17">
        <f t="shared" si="25"/>
        <v>0.96954059023433048</v>
      </c>
      <c r="O161" s="17">
        <f t="shared" si="22"/>
        <v>1</v>
      </c>
      <c r="P161" s="17">
        <f>IFERROR(INDEX('Model - Total 2'!EMBLEMFac18Fac23,MATCH(H161,'Model - Total 2'!$BR$115:$BR$235,0),MATCH($B$4,'Model - Total 2'!$C$114:$BP$114,0)),P160)</f>
        <v>0.53547459779556661</v>
      </c>
      <c r="Q161" s="17">
        <f t="shared" si="23"/>
        <v>1</v>
      </c>
      <c r="R161" s="17">
        <f t="shared" si="19"/>
        <v>1.6078113105168108E-2</v>
      </c>
      <c r="S161" s="40">
        <f t="shared" si="21"/>
        <v>3.2156226210336217E-2</v>
      </c>
    </row>
    <row r="162" spans="7:19" x14ac:dyDescent="0.3">
      <c r="G162" s="19">
        <f t="shared" si="24"/>
        <v>93</v>
      </c>
      <c r="H162" s="2" t="s">
        <v>387</v>
      </c>
      <c r="I162" s="17">
        <f t="shared" si="25"/>
        <v>3.0449461364171787E-2</v>
      </c>
      <c r="J162" s="17">
        <f t="shared" si="25"/>
        <v>1</v>
      </c>
      <c r="K162" s="17">
        <f t="shared" si="25"/>
        <v>1.2674872708912257</v>
      </c>
      <c r="L162" s="17">
        <f t="shared" si="25"/>
        <v>0.80242969021229205</v>
      </c>
      <c r="M162" s="17">
        <f t="shared" si="25"/>
        <v>1</v>
      </c>
      <c r="N162" s="17">
        <f t="shared" si="25"/>
        <v>0.96954059023433048</v>
      </c>
      <c r="O162" s="17">
        <f t="shared" si="22"/>
        <v>1</v>
      </c>
      <c r="P162" s="17">
        <f>IFERROR(INDEX('Model - Total 2'!EMBLEMFac18Fac23,MATCH(H162,'Model - Total 2'!$BR$115:$BR$235,0),MATCH($B$4,'Model - Total 2'!$C$114:$BP$114,0)),P161)</f>
        <v>0.53547459779556661</v>
      </c>
      <c r="Q162" s="17">
        <f t="shared" si="23"/>
        <v>1</v>
      </c>
      <c r="R162" s="17">
        <f t="shared" si="19"/>
        <v>1.6078113105168108E-2</v>
      </c>
      <c r="S162" s="40">
        <f t="shared" si="21"/>
        <v>3.2156226210336217E-2</v>
      </c>
    </row>
    <row r="163" spans="7:19" x14ac:dyDescent="0.3">
      <c r="G163" s="19">
        <f t="shared" si="24"/>
        <v>93</v>
      </c>
      <c r="H163" s="2" t="s">
        <v>388</v>
      </c>
      <c r="I163" s="17">
        <f t="shared" si="25"/>
        <v>3.0449461364171787E-2</v>
      </c>
      <c r="J163" s="17">
        <f t="shared" si="25"/>
        <v>1</v>
      </c>
      <c r="K163" s="17">
        <f t="shared" si="25"/>
        <v>1.2674872708912257</v>
      </c>
      <c r="L163" s="17">
        <f t="shared" si="25"/>
        <v>0.80242969021229205</v>
      </c>
      <c r="M163" s="17">
        <f t="shared" si="25"/>
        <v>1</v>
      </c>
      <c r="N163" s="17">
        <f t="shared" si="25"/>
        <v>0.96954059023433048</v>
      </c>
      <c r="O163" s="17">
        <f t="shared" si="22"/>
        <v>1</v>
      </c>
      <c r="P163" s="17">
        <f>IFERROR(INDEX('Model - Total 2'!EMBLEMFac18Fac23,MATCH(H163,'Model - Total 2'!$BR$115:$BR$235,0),MATCH($B$4,'Model - Total 2'!$C$114:$BP$114,0)),P162)</f>
        <v>0.53547459779556661</v>
      </c>
      <c r="Q163" s="17">
        <f t="shared" si="23"/>
        <v>1</v>
      </c>
      <c r="R163" s="17">
        <f t="shared" si="19"/>
        <v>1.6078113105168108E-2</v>
      </c>
      <c r="S163" s="40">
        <f t="shared" si="21"/>
        <v>3.2156226210336217E-2</v>
      </c>
    </row>
    <row r="164" spans="7:19" x14ac:dyDescent="0.3">
      <c r="G164" s="19">
        <f t="shared" si="24"/>
        <v>93</v>
      </c>
      <c r="H164" s="2" t="s">
        <v>389</v>
      </c>
      <c r="I164" s="17">
        <f t="shared" si="25"/>
        <v>3.0449461364171787E-2</v>
      </c>
      <c r="J164" s="17">
        <f t="shared" si="25"/>
        <v>1</v>
      </c>
      <c r="K164" s="17">
        <f t="shared" si="25"/>
        <v>1.2674872708912257</v>
      </c>
      <c r="L164" s="17">
        <f t="shared" si="25"/>
        <v>0.80242969021229205</v>
      </c>
      <c r="M164" s="17">
        <f t="shared" si="25"/>
        <v>1</v>
      </c>
      <c r="N164" s="17">
        <f t="shared" si="25"/>
        <v>0.96954059023433048</v>
      </c>
      <c r="O164" s="17">
        <f t="shared" si="22"/>
        <v>1</v>
      </c>
      <c r="P164" s="17">
        <f>IFERROR(INDEX('Model - Total 2'!EMBLEMFac18Fac23,MATCH(H164,'Model - Total 2'!$BR$115:$BR$235,0),MATCH($B$4,'Model - Total 2'!$C$114:$BP$114,0)),P163)</f>
        <v>0.53547459779556661</v>
      </c>
      <c r="Q164" s="17">
        <f t="shared" si="23"/>
        <v>1</v>
      </c>
      <c r="R164" s="17">
        <f t="shared" si="19"/>
        <v>1.6078113105168108E-2</v>
      </c>
      <c r="S164" s="40">
        <f t="shared" si="21"/>
        <v>3.2156226210336217E-2</v>
      </c>
    </row>
    <row r="165" spans="7:19" x14ac:dyDescent="0.3">
      <c r="G165" s="19">
        <f t="shared" si="24"/>
        <v>93</v>
      </c>
      <c r="H165" s="2" t="s">
        <v>390</v>
      </c>
      <c r="I165" s="17">
        <f t="shared" ref="I165:N180" si="26">I164</f>
        <v>3.0449461364171787E-2</v>
      </c>
      <c r="J165" s="17">
        <f t="shared" si="26"/>
        <v>1</v>
      </c>
      <c r="K165" s="17">
        <f t="shared" si="26"/>
        <v>1.2674872708912257</v>
      </c>
      <c r="L165" s="17">
        <f t="shared" si="26"/>
        <v>0.80242969021229205</v>
      </c>
      <c r="M165" s="17">
        <f t="shared" si="26"/>
        <v>1</v>
      </c>
      <c r="N165" s="17">
        <f t="shared" si="26"/>
        <v>0.96954059023433048</v>
      </c>
      <c r="O165" s="17">
        <f t="shared" si="22"/>
        <v>1</v>
      </c>
      <c r="P165" s="17">
        <f>IFERROR(INDEX('Model - Total 2'!EMBLEMFac18Fac23,MATCH(H165,'Model - Total 2'!$BR$115:$BR$235,0),MATCH($B$4,'Model - Total 2'!$C$114:$BP$114,0)),P164)</f>
        <v>0.53547459779556661</v>
      </c>
      <c r="Q165" s="17">
        <f t="shared" si="23"/>
        <v>1</v>
      </c>
      <c r="R165" s="17">
        <f t="shared" si="19"/>
        <v>1.6078113105168108E-2</v>
      </c>
      <c r="S165" s="40">
        <f t="shared" si="21"/>
        <v>3.2156226210336217E-2</v>
      </c>
    </row>
    <row r="166" spans="7:19" x14ac:dyDescent="0.3">
      <c r="G166" s="19">
        <f t="shared" si="24"/>
        <v>93</v>
      </c>
      <c r="H166" s="2" t="s">
        <v>391</v>
      </c>
      <c r="I166" s="17">
        <f t="shared" si="26"/>
        <v>3.0449461364171787E-2</v>
      </c>
      <c r="J166" s="17">
        <f t="shared" si="26"/>
        <v>1</v>
      </c>
      <c r="K166" s="17">
        <f t="shared" si="26"/>
        <v>1.2674872708912257</v>
      </c>
      <c r="L166" s="17">
        <f t="shared" si="26"/>
        <v>0.80242969021229205</v>
      </c>
      <c r="M166" s="17">
        <f t="shared" si="26"/>
        <v>1</v>
      </c>
      <c r="N166" s="17">
        <f t="shared" si="26"/>
        <v>0.96954059023433048</v>
      </c>
      <c r="O166" s="17">
        <f t="shared" si="22"/>
        <v>1</v>
      </c>
      <c r="P166" s="17">
        <f>IFERROR(INDEX('Model - Total 2'!EMBLEMFac18Fac23,MATCH(H166,'Model - Total 2'!$BR$115:$BR$235,0),MATCH($B$4,'Model - Total 2'!$C$114:$BP$114,0)),P165)</f>
        <v>0.53547459779556661</v>
      </c>
      <c r="Q166" s="17">
        <f t="shared" si="23"/>
        <v>1</v>
      </c>
      <c r="R166" s="17">
        <f t="shared" si="19"/>
        <v>1.6078113105168108E-2</v>
      </c>
      <c r="S166" s="40">
        <f t="shared" si="21"/>
        <v>3.2156226210336217E-2</v>
      </c>
    </row>
    <row r="167" spans="7:19" x14ac:dyDescent="0.3">
      <c r="G167" s="19">
        <f t="shared" si="24"/>
        <v>93</v>
      </c>
      <c r="H167" s="2" t="s">
        <v>392</v>
      </c>
      <c r="I167" s="17">
        <f t="shared" si="26"/>
        <v>3.0449461364171787E-2</v>
      </c>
      <c r="J167" s="17">
        <f t="shared" si="26"/>
        <v>1</v>
      </c>
      <c r="K167" s="17">
        <f t="shared" si="26"/>
        <v>1.2674872708912257</v>
      </c>
      <c r="L167" s="17">
        <f t="shared" si="26"/>
        <v>0.80242969021229205</v>
      </c>
      <c r="M167" s="17">
        <f t="shared" si="26"/>
        <v>1</v>
      </c>
      <c r="N167" s="17">
        <f t="shared" si="26"/>
        <v>0.96954059023433048</v>
      </c>
      <c r="O167" s="17">
        <f t="shared" si="22"/>
        <v>1</v>
      </c>
      <c r="P167" s="17">
        <f>IFERROR(INDEX('Model - Total 2'!EMBLEMFac18Fac23,MATCH(H167,'Model - Total 2'!$BR$115:$BR$235,0),MATCH($B$4,'Model - Total 2'!$C$114:$BP$114,0)),P166)</f>
        <v>0.53547459779556661</v>
      </c>
      <c r="Q167" s="17">
        <f t="shared" si="23"/>
        <v>1</v>
      </c>
      <c r="R167" s="17">
        <f t="shared" si="19"/>
        <v>1.6078113105168108E-2</v>
      </c>
      <c r="S167" s="40">
        <f t="shared" si="21"/>
        <v>3.2156226210336217E-2</v>
      </c>
    </row>
    <row r="168" spans="7:19" x14ac:dyDescent="0.3">
      <c r="G168" s="19">
        <f t="shared" si="24"/>
        <v>93</v>
      </c>
      <c r="H168" s="2" t="s">
        <v>393</v>
      </c>
      <c r="I168" s="17">
        <f t="shared" si="26"/>
        <v>3.0449461364171787E-2</v>
      </c>
      <c r="J168" s="17">
        <f t="shared" si="26"/>
        <v>1</v>
      </c>
      <c r="K168" s="17">
        <f t="shared" si="26"/>
        <v>1.2674872708912257</v>
      </c>
      <c r="L168" s="17">
        <f t="shared" si="26"/>
        <v>0.80242969021229205</v>
      </c>
      <c r="M168" s="17">
        <f t="shared" si="26"/>
        <v>1</v>
      </c>
      <c r="N168" s="17">
        <f t="shared" si="26"/>
        <v>0.96954059023433048</v>
      </c>
      <c r="O168" s="17">
        <f t="shared" si="22"/>
        <v>1</v>
      </c>
      <c r="P168" s="17">
        <f>IFERROR(INDEX('Model - Total 2'!EMBLEMFac18Fac23,MATCH(H168,'Model - Total 2'!$BR$115:$BR$235,0),MATCH($B$4,'Model - Total 2'!$C$114:$BP$114,0)),P167)</f>
        <v>0.53547459779556661</v>
      </c>
      <c r="Q168" s="17">
        <f t="shared" si="23"/>
        <v>1</v>
      </c>
      <c r="R168" s="17">
        <f t="shared" si="19"/>
        <v>1.6078113105168108E-2</v>
      </c>
      <c r="S168" s="40">
        <f t="shared" si="21"/>
        <v>3.2156226210336217E-2</v>
      </c>
    </row>
    <row r="169" spans="7:19" x14ac:dyDescent="0.3">
      <c r="G169" s="19">
        <f t="shared" si="24"/>
        <v>93</v>
      </c>
      <c r="H169" s="2" t="s">
        <v>394</v>
      </c>
      <c r="I169" s="17">
        <f t="shared" si="26"/>
        <v>3.0449461364171787E-2</v>
      </c>
      <c r="J169" s="17">
        <f t="shared" si="26"/>
        <v>1</v>
      </c>
      <c r="K169" s="17">
        <f t="shared" si="26"/>
        <v>1.2674872708912257</v>
      </c>
      <c r="L169" s="17">
        <f t="shared" si="26"/>
        <v>0.80242969021229205</v>
      </c>
      <c r="M169" s="17">
        <f t="shared" si="26"/>
        <v>1</v>
      </c>
      <c r="N169" s="17">
        <f t="shared" si="26"/>
        <v>0.96954059023433048</v>
      </c>
      <c r="O169" s="17">
        <f t="shared" si="22"/>
        <v>1</v>
      </c>
      <c r="P169" s="17">
        <f>IFERROR(INDEX('Model - Total 2'!EMBLEMFac18Fac23,MATCH(H169,'Model - Total 2'!$BR$115:$BR$235,0),MATCH($B$4,'Model - Total 2'!$C$114:$BP$114,0)),P168)</f>
        <v>0.53547459779556661</v>
      </c>
      <c r="Q169" s="17">
        <f t="shared" si="23"/>
        <v>1</v>
      </c>
      <c r="R169" s="17">
        <f t="shared" si="19"/>
        <v>1.6078113105168108E-2</v>
      </c>
      <c r="S169" s="40">
        <f t="shared" si="21"/>
        <v>3.2156226210336217E-2</v>
      </c>
    </row>
    <row r="170" spans="7:19" x14ac:dyDescent="0.3">
      <c r="G170" s="19">
        <f t="shared" si="24"/>
        <v>93</v>
      </c>
      <c r="H170" s="2" t="s">
        <v>395</v>
      </c>
      <c r="I170" s="17">
        <f t="shared" si="26"/>
        <v>3.0449461364171787E-2</v>
      </c>
      <c r="J170" s="17">
        <f t="shared" si="26"/>
        <v>1</v>
      </c>
      <c r="K170" s="17">
        <f t="shared" si="26"/>
        <v>1.2674872708912257</v>
      </c>
      <c r="L170" s="17">
        <f t="shared" si="26"/>
        <v>0.80242969021229205</v>
      </c>
      <c r="M170" s="17">
        <f t="shared" si="26"/>
        <v>1</v>
      </c>
      <c r="N170" s="17">
        <f t="shared" si="26"/>
        <v>0.96954059023433048</v>
      </c>
      <c r="O170" s="17">
        <f t="shared" si="22"/>
        <v>1</v>
      </c>
      <c r="P170" s="17">
        <f>IFERROR(INDEX('Model - Total 2'!EMBLEMFac18Fac23,MATCH(H170,'Model - Total 2'!$BR$115:$BR$235,0),MATCH($B$4,'Model - Total 2'!$C$114:$BP$114,0)),P169)</f>
        <v>0.53547459779556661</v>
      </c>
      <c r="Q170" s="17">
        <f t="shared" si="23"/>
        <v>1</v>
      </c>
      <c r="R170" s="17">
        <f t="shared" si="19"/>
        <v>1.6078113105168108E-2</v>
      </c>
      <c r="S170" s="40">
        <f t="shared" si="21"/>
        <v>3.2156226210336217E-2</v>
      </c>
    </row>
    <row r="171" spans="7:19" x14ac:dyDescent="0.3">
      <c r="G171" s="19">
        <f t="shared" si="24"/>
        <v>93</v>
      </c>
      <c r="H171" s="2" t="s">
        <v>396</v>
      </c>
      <c r="I171" s="17">
        <f t="shared" si="26"/>
        <v>3.0449461364171787E-2</v>
      </c>
      <c r="J171" s="17">
        <f t="shared" si="26"/>
        <v>1</v>
      </c>
      <c r="K171" s="17">
        <f t="shared" si="26"/>
        <v>1.2674872708912257</v>
      </c>
      <c r="L171" s="17">
        <f t="shared" si="26"/>
        <v>0.80242969021229205</v>
      </c>
      <c r="M171" s="17">
        <f t="shared" si="26"/>
        <v>1</v>
      </c>
      <c r="N171" s="17">
        <f t="shared" si="26"/>
        <v>0.96954059023433048</v>
      </c>
      <c r="O171" s="17">
        <f t="shared" si="22"/>
        <v>1</v>
      </c>
      <c r="P171" s="17">
        <f>IFERROR(INDEX('Model - Total 2'!EMBLEMFac18Fac23,MATCH(H171,'Model - Total 2'!$BR$115:$BR$235,0),MATCH($B$4,'Model - Total 2'!$C$114:$BP$114,0)),P170)</f>
        <v>0.53547459779556661</v>
      </c>
      <c r="Q171" s="17">
        <f t="shared" si="23"/>
        <v>1</v>
      </c>
      <c r="R171" s="17">
        <f t="shared" si="19"/>
        <v>1.6078113105168108E-2</v>
      </c>
      <c r="S171" s="40">
        <f t="shared" si="21"/>
        <v>3.2156226210336217E-2</v>
      </c>
    </row>
    <row r="172" spans="7:19" x14ac:dyDescent="0.3">
      <c r="G172" s="19">
        <f t="shared" si="24"/>
        <v>94</v>
      </c>
      <c r="H172" s="2" t="s">
        <v>397</v>
      </c>
      <c r="I172" s="17">
        <f t="shared" si="26"/>
        <v>3.0449461364171787E-2</v>
      </c>
      <c r="J172" s="17">
        <f t="shared" si="26"/>
        <v>1</v>
      </c>
      <c r="K172" s="17">
        <f t="shared" si="26"/>
        <v>1.2674872708912257</v>
      </c>
      <c r="L172" s="17">
        <f t="shared" si="26"/>
        <v>0.80242969021229205</v>
      </c>
      <c r="M172" s="17">
        <f t="shared" si="26"/>
        <v>1</v>
      </c>
      <c r="N172" s="17">
        <f t="shared" si="26"/>
        <v>0.96954059023433048</v>
      </c>
      <c r="O172" s="17">
        <f t="shared" si="22"/>
        <v>1</v>
      </c>
      <c r="P172" s="17">
        <f>IFERROR(INDEX('Model - Total 2'!EMBLEMFac18Fac23,MATCH(H172,'Model - Total 2'!$BR$115:$BR$235,0),MATCH($B$4,'Model - Total 2'!$C$114:$BP$114,0)),P171)</f>
        <v>0.53547459779556661</v>
      </c>
      <c r="Q172" s="17">
        <f t="shared" si="23"/>
        <v>1</v>
      </c>
      <c r="R172" s="17">
        <f t="shared" si="19"/>
        <v>1.6078113105168108E-2</v>
      </c>
      <c r="S172" s="40">
        <f t="shared" si="21"/>
        <v>3.2156226210336217E-2</v>
      </c>
    </row>
    <row r="173" spans="7:19" x14ac:dyDescent="0.3">
      <c r="G173" s="19">
        <f t="shared" si="24"/>
        <v>94</v>
      </c>
      <c r="H173" s="2" t="s">
        <v>398</v>
      </c>
      <c r="I173" s="17">
        <f t="shared" si="26"/>
        <v>3.0449461364171787E-2</v>
      </c>
      <c r="J173" s="17">
        <f t="shared" si="26"/>
        <v>1</v>
      </c>
      <c r="K173" s="17">
        <f t="shared" si="26"/>
        <v>1.2674872708912257</v>
      </c>
      <c r="L173" s="17">
        <f t="shared" si="26"/>
        <v>0.80242969021229205</v>
      </c>
      <c r="M173" s="17">
        <f t="shared" si="26"/>
        <v>1</v>
      </c>
      <c r="N173" s="17">
        <f t="shared" si="26"/>
        <v>0.96954059023433048</v>
      </c>
      <c r="O173" s="17">
        <f t="shared" si="22"/>
        <v>1</v>
      </c>
      <c r="P173" s="17">
        <f>IFERROR(INDEX('Model - Total 2'!EMBLEMFac18Fac23,MATCH(H173,'Model - Total 2'!$BR$115:$BR$235,0),MATCH($B$4,'Model - Total 2'!$C$114:$BP$114,0)),P172)</f>
        <v>0.53547459779556661</v>
      </c>
      <c r="Q173" s="17">
        <f t="shared" si="23"/>
        <v>1</v>
      </c>
      <c r="R173" s="17">
        <f t="shared" si="19"/>
        <v>1.6078113105168108E-2</v>
      </c>
      <c r="S173" s="40">
        <f t="shared" si="21"/>
        <v>3.2156226210336217E-2</v>
      </c>
    </row>
    <row r="174" spans="7:19" x14ac:dyDescent="0.3">
      <c r="G174" s="19">
        <f t="shared" si="24"/>
        <v>94</v>
      </c>
      <c r="H174" s="2" t="s">
        <v>399</v>
      </c>
      <c r="I174" s="17">
        <f t="shared" si="26"/>
        <v>3.0449461364171787E-2</v>
      </c>
      <c r="J174" s="17">
        <f t="shared" si="26"/>
        <v>1</v>
      </c>
      <c r="K174" s="17">
        <f t="shared" si="26"/>
        <v>1.2674872708912257</v>
      </c>
      <c r="L174" s="17">
        <f t="shared" si="26"/>
        <v>0.80242969021229205</v>
      </c>
      <c r="M174" s="17">
        <f t="shared" si="26"/>
        <v>1</v>
      </c>
      <c r="N174" s="17">
        <f t="shared" si="26"/>
        <v>0.96954059023433048</v>
      </c>
      <c r="O174" s="17">
        <f t="shared" si="22"/>
        <v>1</v>
      </c>
      <c r="P174" s="17">
        <f>IFERROR(INDEX('Model - Total 2'!EMBLEMFac18Fac23,MATCH(H174,'Model - Total 2'!$BR$115:$BR$235,0),MATCH($B$4,'Model - Total 2'!$C$114:$BP$114,0)),P173)</f>
        <v>0.53547459779556661</v>
      </c>
      <c r="Q174" s="17">
        <f t="shared" si="23"/>
        <v>1</v>
      </c>
      <c r="R174" s="17">
        <f t="shared" si="19"/>
        <v>1.6078113105168108E-2</v>
      </c>
      <c r="S174" s="40">
        <f t="shared" si="21"/>
        <v>3.2156226210336217E-2</v>
      </c>
    </row>
    <row r="175" spans="7:19" x14ac:dyDescent="0.3">
      <c r="G175" s="19">
        <f t="shared" si="24"/>
        <v>94</v>
      </c>
      <c r="H175" s="2" t="s">
        <v>400</v>
      </c>
      <c r="I175" s="17">
        <f t="shared" si="26"/>
        <v>3.0449461364171787E-2</v>
      </c>
      <c r="J175" s="17">
        <f t="shared" si="26"/>
        <v>1</v>
      </c>
      <c r="K175" s="17">
        <f t="shared" si="26"/>
        <v>1.2674872708912257</v>
      </c>
      <c r="L175" s="17">
        <f t="shared" si="26"/>
        <v>0.80242969021229205</v>
      </c>
      <c r="M175" s="17">
        <f t="shared" si="26"/>
        <v>1</v>
      </c>
      <c r="N175" s="17">
        <f t="shared" si="26"/>
        <v>0.96954059023433048</v>
      </c>
      <c r="O175" s="17">
        <f t="shared" si="22"/>
        <v>1</v>
      </c>
      <c r="P175" s="17">
        <f>IFERROR(INDEX('Model - Total 2'!EMBLEMFac18Fac23,MATCH(H175,'Model - Total 2'!$BR$115:$BR$235,0),MATCH($B$4,'Model - Total 2'!$C$114:$BP$114,0)),P174)</f>
        <v>0.53547459779556661</v>
      </c>
      <c r="Q175" s="17">
        <f t="shared" si="23"/>
        <v>1</v>
      </c>
      <c r="R175" s="17">
        <f t="shared" si="19"/>
        <v>1.6078113105168108E-2</v>
      </c>
      <c r="S175" s="40">
        <f t="shared" si="21"/>
        <v>3.2156226210336217E-2</v>
      </c>
    </row>
    <row r="176" spans="7:19" x14ac:dyDescent="0.3">
      <c r="G176" s="19">
        <f t="shared" si="24"/>
        <v>94</v>
      </c>
      <c r="H176" s="2" t="s">
        <v>401</v>
      </c>
      <c r="I176" s="17">
        <f t="shared" si="26"/>
        <v>3.0449461364171787E-2</v>
      </c>
      <c r="J176" s="17">
        <f t="shared" si="26"/>
        <v>1</v>
      </c>
      <c r="K176" s="17">
        <f t="shared" si="26"/>
        <v>1.2674872708912257</v>
      </c>
      <c r="L176" s="17">
        <f t="shared" si="26"/>
        <v>0.80242969021229205</v>
      </c>
      <c r="M176" s="17">
        <f t="shared" si="26"/>
        <v>1</v>
      </c>
      <c r="N176" s="17">
        <f t="shared" si="26"/>
        <v>0.96954059023433048</v>
      </c>
      <c r="O176" s="17">
        <f t="shared" si="22"/>
        <v>1</v>
      </c>
      <c r="P176" s="17">
        <f>IFERROR(INDEX('Model - Total 2'!EMBLEMFac18Fac23,MATCH(H176,'Model - Total 2'!$BR$115:$BR$235,0),MATCH($B$4,'Model - Total 2'!$C$114:$BP$114,0)),P175)</f>
        <v>0.53547459779556661</v>
      </c>
      <c r="Q176" s="17">
        <f t="shared" si="23"/>
        <v>1</v>
      </c>
      <c r="R176" s="17">
        <f t="shared" si="19"/>
        <v>1.6078113105168108E-2</v>
      </c>
      <c r="S176" s="40">
        <f t="shared" si="21"/>
        <v>3.2156226210336217E-2</v>
      </c>
    </row>
    <row r="177" spans="7:19" x14ac:dyDescent="0.3">
      <c r="G177" s="19">
        <f t="shared" si="24"/>
        <v>94</v>
      </c>
      <c r="H177" s="2" t="s">
        <v>402</v>
      </c>
      <c r="I177" s="17">
        <f t="shared" si="26"/>
        <v>3.0449461364171787E-2</v>
      </c>
      <c r="J177" s="17">
        <f t="shared" si="26"/>
        <v>1</v>
      </c>
      <c r="K177" s="17">
        <f t="shared" si="26"/>
        <v>1.2674872708912257</v>
      </c>
      <c r="L177" s="17">
        <f t="shared" si="26"/>
        <v>0.80242969021229205</v>
      </c>
      <c r="M177" s="17">
        <f t="shared" si="26"/>
        <v>1</v>
      </c>
      <c r="N177" s="17">
        <f t="shared" si="26"/>
        <v>0.96954059023433048</v>
      </c>
      <c r="O177" s="17">
        <f t="shared" si="22"/>
        <v>1</v>
      </c>
      <c r="P177" s="17">
        <f>IFERROR(INDEX('Model - Total 2'!EMBLEMFac18Fac23,MATCH(H177,'Model - Total 2'!$BR$115:$BR$235,0),MATCH($B$4,'Model - Total 2'!$C$114:$BP$114,0)),P176)</f>
        <v>0.53547459779556661</v>
      </c>
      <c r="Q177" s="17">
        <f t="shared" si="23"/>
        <v>1</v>
      </c>
      <c r="R177" s="17">
        <f t="shared" si="19"/>
        <v>1.6078113105168108E-2</v>
      </c>
      <c r="S177" s="40">
        <f t="shared" si="21"/>
        <v>3.2156226210336217E-2</v>
      </c>
    </row>
    <row r="178" spans="7:19" x14ac:dyDescent="0.3">
      <c r="G178" s="19">
        <f t="shared" si="24"/>
        <v>94</v>
      </c>
      <c r="H178" s="2" t="s">
        <v>403</v>
      </c>
      <c r="I178" s="17">
        <f t="shared" si="26"/>
        <v>3.0449461364171787E-2</v>
      </c>
      <c r="J178" s="17">
        <f t="shared" si="26"/>
        <v>1</v>
      </c>
      <c r="K178" s="17">
        <f t="shared" si="26"/>
        <v>1.2674872708912257</v>
      </c>
      <c r="L178" s="17">
        <f t="shared" si="26"/>
        <v>0.80242969021229205</v>
      </c>
      <c r="M178" s="17">
        <f t="shared" si="26"/>
        <v>1</v>
      </c>
      <c r="N178" s="17">
        <f t="shared" si="26"/>
        <v>0.96954059023433048</v>
      </c>
      <c r="O178" s="17">
        <f t="shared" si="22"/>
        <v>1</v>
      </c>
      <c r="P178" s="17">
        <f>IFERROR(INDEX('Model - Total 2'!EMBLEMFac18Fac23,MATCH(H178,'Model - Total 2'!$BR$115:$BR$235,0),MATCH($B$4,'Model - Total 2'!$C$114:$BP$114,0)),P177)</f>
        <v>0.53547459779556661</v>
      </c>
      <c r="Q178" s="17">
        <f t="shared" si="23"/>
        <v>1</v>
      </c>
      <c r="R178" s="17">
        <f t="shared" si="19"/>
        <v>1.6078113105168108E-2</v>
      </c>
      <c r="S178" s="40">
        <f t="shared" si="21"/>
        <v>3.2156226210336217E-2</v>
      </c>
    </row>
    <row r="179" spans="7:19" x14ac:dyDescent="0.3">
      <c r="G179" s="19">
        <f t="shared" si="24"/>
        <v>94</v>
      </c>
      <c r="H179" s="2" t="s">
        <v>404</v>
      </c>
      <c r="I179" s="17">
        <f t="shared" si="26"/>
        <v>3.0449461364171787E-2</v>
      </c>
      <c r="J179" s="17">
        <f t="shared" si="26"/>
        <v>1</v>
      </c>
      <c r="K179" s="17">
        <f t="shared" si="26"/>
        <v>1.2674872708912257</v>
      </c>
      <c r="L179" s="17">
        <f t="shared" si="26"/>
        <v>0.80242969021229205</v>
      </c>
      <c r="M179" s="17">
        <f t="shared" si="26"/>
        <v>1</v>
      </c>
      <c r="N179" s="17">
        <f t="shared" si="26"/>
        <v>0.96954059023433048</v>
      </c>
      <c r="O179" s="17">
        <f t="shared" si="22"/>
        <v>1</v>
      </c>
      <c r="P179" s="17">
        <f>IFERROR(INDEX('Model - Total 2'!EMBLEMFac18Fac23,MATCH(H179,'Model - Total 2'!$BR$115:$BR$235,0),MATCH($B$4,'Model - Total 2'!$C$114:$BP$114,0)),P178)</f>
        <v>0.53547459779556661</v>
      </c>
      <c r="Q179" s="17">
        <f t="shared" si="23"/>
        <v>1</v>
      </c>
      <c r="R179" s="17">
        <f t="shared" si="19"/>
        <v>1.6078113105168108E-2</v>
      </c>
      <c r="S179" s="40">
        <f t="shared" si="21"/>
        <v>3.2156226210336217E-2</v>
      </c>
    </row>
    <row r="180" spans="7:19" x14ac:dyDescent="0.3">
      <c r="G180" s="19">
        <f t="shared" si="24"/>
        <v>94</v>
      </c>
      <c r="H180" s="2" t="s">
        <v>405</v>
      </c>
      <c r="I180" s="17">
        <f t="shared" si="26"/>
        <v>3.0449461364171787E-2</v>
      </c>
      <c r="J180" s="17">
        <f t="shared" si="26"/>
        <v>1</v>
      </c>
      <c r="K180" s="17">
        <f t="shared" si="26"/>
        <v>1.2674872708912257</v>
      </c>
      <c r="L180" s="17">
        <f t="shared" si="26"/>
        <v>0.80242969021229205</v>
      </c>
      <c r="M180" s="17">
        <f t="shared" si="26"/>
        <v>1</v>
      </c>
      <c r="N180" s="17">
        <f t="shared" si="26"/>
        <v>0.96954059023433048</v>
      </c>
      <c r="O180" s="17">
        <f t="shared" si="22"/>
        <v>1</v>
      </c>
      <c r="P180" s="17">
        <f>IFERROR(INDEX('Model - Total 2'!EMBLEMFac18Fac23,MATCH(H180,'Model - Total 2'!$BR$115:$BR$235,0),MATCH($B$4,'Model - Total 2'!$C$114:$BP$114,0)),P179)</f>
        <v>0.53547459779556661</v>
      </c>
      <c r="Q180" s="17">
        <f t="shared" si="23"/>
        <v>1</v>
      </c>
      <c r="R180" s="17">
        <f t="shared" si="19"/>
        <v>1.6078113105168108E-2</v>
      </c>
      <c r="S180" s="40">
        <f t="shared" si="21"/>
        <v>3.2156226210336217E-2</v>
      </c>
    </row>
    <row r="181" spans="7:19" x14ac:dyDescent="0.3">
      <c r="G181" s="19">
        <f t="shared" si="24"/>
        <v>94</v>
      </c>
      <c r="H181" s="2" t="s">
        <v>406</v>
      </c>
      <c r="I181" s="17">
        <f t="shared" ref="I181:N196" si="27">I180</f>
        <v>3.0449461364171787E-2</v>
      </c>
      <c r="J181" s="17">
        <f t="shared" si="27"/>
        <v>1</v>
      </c>
      <c r="K181" s="17">
        <f t="shared" si="27"/>
        <v>1.2674872708912257</v>
      </c>
      <c r="L181" s="17">
        <f t="shared" si="27"/>
        <v>0.80242969021229205</v>
      </c>
      <c r="M181" s="17">
        <f t="shared" si="27"/>
        <v>1</v>
      </c>
      <c r="N181" s="17">
        <f t="shared" si="27"/>
        <v>0.96954059023433048</v>
      </c>
      <c r="O181" s="17">
        <f t="shared" si="22"/>
        <v>1</v>
      </c>
      <c r="P181" s="17">
        <f>IFERROR(INDEX('Model - Total 2'!EMBLEMFac18Fac23,MATCH(H181,'Model - Total 2'!$BR$115:$BR$235,0),MATCH($B$4,'Model - Total 2'!$C$114:$BP$114,0)),P180)</f>
        <v>0.53547459779556661</v>
      </c>
      <c r="Q181" s="17">
        <f t="shared" si="23"/>
        <v>1</v>
      </c>
      <c r="R181" s="17">
        <f t="shared" si="19"/>
        <v>1.6078113105168108E-2</v>
      </c>
      <c r="S181" s="40">
        <f t="shared" si="21"/>
        <v>3.2156226210336217E-2</v>
      </c>
    </row>
    <row r="182" spans="7:19" x14ac:dyDescent="0.3">
      <c r="G182" s="19">
        <f t="shared" si="24"/>
        <v>94</v>
      </c>
      <c r="H182" s="2" t="s">
        <v>407</v>
      </c>
      <c r="I182" s="17">
        <f t="shared" si="27"/>
        <v>3.0449461364171787E-2</v>
      </c>
      <c r="J182" s="17">
        <f t="shared" si="27"/>
        <v>1</v>
      </c>
      <c r="K182" s="17">
        <f t="shared" si="27"/>
        <v>1.2674872708912257</v>
      </c>
      <c r="L182" s="17">
        <f t="shared" si="27"/>
        <v>0.80242969021229205</v>
      </c>
      <c r="M182" s="17">
        <f t="shared" si="27"/>
        <v>1</v>
      </c>
      <c r="N182" s="17">
        <f t="shared" si="27"/>
        <v>0.96954059023433048</v>
      </c>
      <c r="O182" s="17">
        <f t="shared" si="22"/>
        <v>1</v>
      </c>
      <c r="P182" s="17">
        <f>IFERROR(INDEX('Model - Total 2'!EMBLEMFac18Fac23,MATCH(H182,'Model - Total 2'!$BR$115:$BR$235,0),MATCH($B$4,'Model - Total 2'!$C$114:$BP$114,0)),P181)</f>
        <v>0.53547459779556661</v>
      </c>
      <c r="Q182" s="17">
        <f t="shared" si="23"/>
        <v>1</v>
      </c>
      <c r="R182" s="17">
        <f t="shared" si="19"/>
        <v>1.6078113105168108E-2</v>
      </c>
      <c r="S182" s="40">
        <f t="shared" si="21"/>
        <v>3.2156226210336217E-2</v>
      </c>
    </row>
    <row r="183" spans="7:19" x14ac:dyDescent="0.3">
      <c r="G183" s="19">
        <f t="shared" si="24"/>
        <v>94</v>
      </c>
      <c r="H183" s="2" t="s">
        <v>408</v>
      </c>
      <c r="I183" s="17">
        <f t="shared" si="27"/>
        <v>3.0449461364171787E-2</v>
      </c>
      <c r="J183" s="17">
        <f t="shared" si="27"/>
        <v>1</v>
      </c>
      <c r="K183" s="17">
        <f t="shared" si="27"/>
        <v>1.2674872708912257</v>
      </c>
      <c r="L183" s="17">
        <f t="shared" si="27"/>
        <v>0.80242969021229205</v>
      </c>
      <c r="M183" s="17">
        <f t="shared" si="27"/>
        <v>1</v>
      </c>
      <c r="N183" s="17">
        <f t="shared" si="27"/>
        <v>0.96954059023433048</v>
      </c>
      <c r="O183" s="17">
        <f t="shared" si="22"/>
        <v>1</v>
      </c>
      <c r="P183" s="17">
        <f>IFERROR(INDEX('Model - Total 2'!EMBLEMFac18Fac23,MATCH(H183,'Model - Total 2'!$BR$115:$BR$235,0),MATCH($B$4,'Model - Total 2'!$C$114:$BP$114,0)),P182)</f>
        <v>0.53547459779556661</v>
      </c>
      <c r="Q183" s="17">
        <f t="shared" si="23"/>
        <v>1</v>
      </c>
      <c r="R183" s="17">
        <f t="shared" si="19"/>
        <v>1.6078113105168108E-2</v>
      </c>
      <c r="S183" s="40">
        <f t="shared" si="21"/>
        <v>3.2156226210336217E-2</v>
      </c>
    </row>
    <row r="184" spans="7:19" x14ac:dyDescent="0.3">
      <c r="G184" s="19">
        <f t="shared" si="24"/>
        <v>95</v>
      </c>
      <c r="H184" s="2" t="s">
        <v>409</v>
      </c>
      <c r="I184" s="17">
        <f t="shared" si="27"/>
        <v>3.0449461364171787E-2</v>
      </c>
      <c r="J184" s="17">
        <f t="shared" si="27"/>
        <v>1</v>
      </c>
      <c r="K184" s="17">
        <f t="shared" si="27"/>
        <v>1.2674872708912257</v>
      </c>
      <c r="L184" s="17">
        <f t="shared" si="27"/>
        <v>0.80242969021229205</v>
      </c>
      <c r="M184" s="17">
        <f t="shared" si="27"/>
        <v>1</v>
      </c>
      <c r="N184" s="17">
        <f t="shared" si="27"/>
        <v>0.96954059023433048</v>
      </c>
      <c r="O184" s="17">
        <f t="shared" si="22"/>
        <v>1</v>
      </c>
      <c r="P184" s="17">
        <f>IFERROR(INDEX('Model - Total 2'!EMBLEMFac18Fac23,MATCH(H184,'Model - Total 2'!$BR$115:$BR$235,0),MATCH($B$4,'Model - Total 2'!$C$114:$BP$114,0)),P183)</f>
        <v>0.53547459779556661</v>
      </c>
      <c r="Q184" s="17">
        <f t="shared" si="23"/>
        <v>1</v>
      </c>
      <c r="R184" s="17">
        <f t="shared" si="19"/>
        <v>1.6078113105168108E-2</v>
      </c>
      <c r="S184" s="40">
        <f t="shared" si="21"/>
        <v>3.2156226210336217E-2</v>
      </c>
    </row>
    <row r="185" spans="7:19" x14ac:dyDescent="0.3">
      <c r="G185" s="19">
        <f t="shared" si="24"/>
        <v>95</v>
      </c>
      <c r="H185" s="2" t="s">
        <v>410</v>
      </c>
      <c r="I185" s="17">
        <f t="shared" si="27"/>
        <v>3.0449461364171787E-2</v>
      </c>
      <c r="J185" s="17">
        <f t="shared" si="27"/>
        <v>1</v>
      </c>
      <c r="K185" s="17">
        <f t="shared" si="27"/>
        <v>1.2674872708912257</v>
      </c>
      <c r="L185" s="17">
        <f t="shared" si="27"/>
        <v>0.80242969021229205</v>
      </c>
      <c r="M185" s="17">
        <f t="shared" si="27"/>
        <v>1</v>
      </c>
      <c r="N185" s="17">
        <f t="shared" si="27"/>
        <v>0.96954059023433048</v>
      </c>
      <c r="O185" s="17">
        <f t="shared" si="22"/>
        <v>1</v>
      </c>
      <c r="P185" s="17">
        <f>IFERROR(INDEX('Model - Total 2'!EMBLEMFac18Fac23,MATCH(H185,'Model - Total 2'!$BR$115:$BR$235,0),MATCH($B$4,'Model - Total 2'!$C$114:$BP$114,0)),P184)</f>
        <v>0.53547459779556661</v>
      </c>
      <c r="Q185" s="17">
        <f t="shared" si="23"/>
        <v>1</v>
      </c>
      <c r="R185" s="17">
        <f t="shared" si="19"/>
        <v>1.6078113105168108E-2</v>
      </c>
      <c r="S185" s="40">
        <f t="shared" si="21"/>
        <v>3.2156226210336217E-2</v>
      </c>
    </row>
    <row r="186" spans="7:19" x14ac:dyDescent="0.3">
      <c r="G186" s="19">
        <f t="shared" si="24"/>
        <v>95</v>
      </c>
      <c r="H186" s="2" t="s">
        <v>411</v>
      </c>
      <c r="I186" s="17">
        <f t="shared" si="27"/>
        <v>3.0449461364171787E-2</v>
      </c>
      <c r="J186" s="17">
        <f t="shared" si="27"/>
        <v>1</v>
      </c>
      <c r="K186" s="17">
        <f t="shared" si="27"/>
        <v>1.2674872708912257</v>
      </c>
      <c r="L186" s="17">
        <f t="shared" si="27"/>
        <v>0.80242969021229205</v>
      </c>
      <c r="M186" s="17">
        <f t="shared" si="27"/>
        <v>1</v>
      </c>
      <c r="N186" s="17">
        <f t="shared" si="27"/>
        <v>0.96954059023433048</v>
      </c>
      <c r="O186" s="17">
        <f t="shared" si="22"/>
        <v>1</v>
      </c>
      <c r="P186" s="17">
        <f>IFERROR(INDEX('Model - Total 2'!EMBLEMFac18Fac23,MATCH(H186,'Model - Total 2'!$BR$115:$BR$235,0),MATCH($B$4,'Model - Total 2'!$C$114:$BP$114,0)),P185)</f>
        <v>0.53547459779556661</v>
      </c>
      <c r="Q186" s="17">
        <f t="shared" si="23"/>
        <v>1</v>
      </c>
      <c r="R186" s="17">
        <f t="shared" si="19"/>
        <v>1.6078113105168108E-2</v>
      </c>
      <c r="S186" s="40">
        <f t="shared" si="21"/>
        <v>3.2156226210336217E-2</v>
      </c>
    </row>
    <row r="187" spans="7:19" x14ac:dyDescent="0.3">
      <c r="G187" s="19">
        <f t="shared" si="24"/>
        <v>95</v>
      </c>
      <c r="H187" s="2" t="s">
        <v>412</v>
      </c>
      <c r="I187" s="17">
        <f t="shared" si="27"/>
        <v>3.0449461364171787E-2</v>
      </c>
      <c r="J187" s="17">
        <f t="shared" si="27"/>
        <v>1</v>
      </c>
      <c r="K187" s="17">
        <f t="shared" si="27"/>
        <v>1.2674872708912257</v>
      </c>
      <c r="L187" s="17">
        <f t="shared" si="27"/>
        <v>0.80242969021229205</v>
      </c>
      <c r="M187" s="17">
        <f t="shared" si="27"/>
        <v>1</v>
      </c>
      <c r="N187" s="17">
        <f t="shared" si="27"/>
        <v>0.96954059023433048</v>
      </c>
      <c r="O187" s="17">
        <f t="shared" si="22"/>
        <v>1</v>
      </c>
      <c r="P187" s="17">
        <f>IFERROR(INDEX('Model - Total 2'!EMBLEMFac18Fac23,MATCH(H187,'Model - Total 2'!$BR$115:$BR$235,0),MATCH($B$4,'Model - Total 2'!$C$114:$BP$114,0)),P186)</f>
        <v>0.53547459779556661</v>
      </c>
      <c r="Q187" s="17">
        <f t="shared" si="23"/>
        <v>1</v>
      </c>
      <c r="R187" s="17">
        <f t="shared" si="19"/>
        <v>1.6078113105168108E-2</v>
      </c>
      <c r="S187" s="40">
        <f t="shared" si="21"/>
        <v>3.2156226210336217E-2</v>
      </c>
    </row>
    <row r="188" spans="7:19" x14ac:dyDescent="0.3">
      <c r="G188" s="19">
        <f t="shared" si="24"/>
        <v>95</v>
      </c>
      <c r="H188" s="2" t="s">
        <v>413</v>
      </c>
      <c r="I188" s="17">
        <f t="shared" si="27"/>
        <v>3.0449461364171787E-2</v>
      </c>
      <c r="J188" s="17">
        <f t="shared" si="27"/>
        <v>1</v>
      </c>
      <c r="K188" s="17">
        <f t="shared" si="27"/>
        <v>1.2674872708912257</v>
      </c>
      <c r="L188" s="17">
        <f t="shared" si="27"/>
        <v>0.80242969021229205</v>
      </c>
      <c r="M188" s="17">
        <f t="shared" si="27"/>
        <v>1</v>
      </c>
      <c r="N188" s="17">
        <f t="shared" si="27"/>
        <v>0.96954059023433048</v>
      </c>
      <c r="O188" s="17">
        <f t="shared" si="22"/>
        <v>1</v>
      </c>
      <c r="P188" s="17">
        <f>IFERROR(INDEX('Model - Total 2'!EMBLEMFac18Fac23,MATCH(H188,'Model - Total 2'!$BR$115:$BR$235,0),MATCH($B$4,'Model - Total 2'!$C$114:$BP$114,0)),P187)</f>
        <v>0.53547459779556661</v>
      </c>
      <c r="Q188" s="17">
        <f t="shared" si="23"/>
        <v>1</v>
      </c>
      <c r="R188" s="17">
        <f t="shared" si="19"/>
        <v>1.6078113105168108E-2</v>
      </c>
      <c r="S188" s="40">
        <f t="shared" si="21"/>
        <v>3.2156226210336217E-2</v>
      </c>
    </row>
    <row r="189" spans="7:19" x14ac:dyDescent="0.3">
      <c r="G189" s="19">
        <f t="shared" si="24"/>
        <v>95</v>
      </c>
      <c r="H189" s="2" t="s">
        <v>414</v>
      </c>
      <c r="I189" s="17">
        <f t="shared" si="27"/>
        <v>3.0449461364171787E-2</v>
      </c>
      <c r="J189" s="17">
        <f t="shared" si="27"/>
        <v>1</v>
      </c>
      <c r="K189" s="17">
        <f t="shared" si="27"/>
        <v>1.2674872708912257</v>
      </c>
      <c r="L189" s="17">
        <f t="shared" si="27"/>
        <v>0.80242969021229205</v>
      </c>
      <c r="M189" s="17">
        <f t="shared" si="27"/>
        <v>1</v>
      </c>
      <c r="N189" s="17">
        <f t="shared" si="27"/>
        <v>0.96954059023433048</v>
      </c>
      <c r="O189" s="17">
        <f t="shared" si="22"/>
        <v>1</v>
      </c>
      <c r="P189" s="17">
        <f>IFERROR(INDEX('Model - Total 2'!EMBLEMFac18Fac23,MATCH(H189,'Model - Total 2'!$BR$115:$BR$235,0),MATCH($B$4,'Model - Total 2'!$C$114:$BP$114,0)),P188)</f>
        <v>0.53547459779556661</v>
      </c>
      <c r="Q189" s="17">
        <f t="shared" si="23"/>
        <v>1</v>
      </c>
      <c r="R189" s="17">
        <f t="shared" si="19"/>
        <v>1.6078113105168108E-2</v>
      </c>
      <c r="S189" s="40">
        <f t="shared" si="21"/>
        <v>3.2156226210336217E-2</v>
      </c>
    </row>
    <row r="190" spans="7:19" x14ac:dyDescent="0.3">
      <c r="G190" s="19">
        <f t="shared" si="24"/>
        <v>95</v>
      </c>
      <c r="H190" s="2" t="s">
        <v>415</v>
      </c>
      <c r="I190" s="17">
        <f t="shared" si="27"/>
        <v>3.0449461364171787E-2</v>
      </c>
      <c r="J190" s="17">
        <f t="shared" si="27"/>
        <v>1</v>
      </c>
      <c r="K190" s="17">
        <f t="shared" si="27"/>
        <v>1.2674872708912257</v>
      </c>
      <c r="L190" s="17">
        <f t="shared" si="27"/>
        <v>0.80242969021229205</v>
      </c>
      <c r="M190" s="17">
        <f t="shared" si="27"/>
        <v>1</v>
      </c>
      <c r="N190" s="17">
        <f t="shared" si="27"/>
        <v>0.96954059023433048</v>
      </c>
      <c r="O190" s="17">
        <f t="shared" si="22"/>
        <v>1</v>
      </c>
      <c r="P190" s="17">
        <f>IFERROR(INDEX('Model - Total 2'!EMBLEMFac18Fac23,MATCH(H190,'Model - Total 2'!$BR$115:$BR$235,0),MATCH($B$4,'Model - Total 2'!$C$114:$BP$114,0)),P189)</f>
        <v>0.53547459779556661</v>
      </c>
      <c r="Q190" s="17">
        <f t="shared" si="23"/>
        <v>1</v>
      </c>
      <c r="R190" s="17">
        <f t="shared" si="19"/>
        <v>1.6078113105168108E-2</v>
      </c>
      <c r="S190" s="40">
        <f t="shared" si="21"/>
        <v>3.2156226210336217E-2</v>
      </c>
    </row>
    <row r="191" spans="7:19" x14ac:dyDescent="0.3">
      <c r="G191" s="19">
        <f t="shared" si="24"/>
        <v>95</v>
      </c>
      <c r="H191" s="2" t="s">
        <v>416</v>
      </c>
      <c r="I191" s="17">
        <f t="shared" si="27"/>
        <v>3.0449461364171787E-2</v>
      </c>
      <c r="J191" s="17">
        <f t="shared" si="27"/>
        <v>1</v>
      </c>
      <c r="K191" s="17">
        <f t="shared" si="27"/>
        <v>1.2674872708912257</v>
      </c>
      <c r="L191" s="17">
        <f t="shared" si="27"/>
        <v>0.80242969021229205</v>
      </c>
      <c r="M191" s="17">
        <f t="shared" si="27"/>
        <v>1</v>
      </c>
      <c r="N191" s="17">
        <f t="shared" si="27"/>
        <v>0.96954059023433048</v>
      </c>
      <c r="O191" s="17">
        <f t="shared" si="22"/>
        <v>1</v>
      </c>
      <c r="P191" s="17">
        <f>IFERROR(INDEX('Model - Total 2'!EMBLEMFac18Fac23,MATCH(H191,'Model - Total 2'!$BR$115:$BR$235,0),MATCH($B$4,'Model - Total 2'!$C$114:$BP$114,0)),P190)</f>
        <v>0.53547459779556661</v>
      </c>
      <c r="Q191" s="17">
        <f t="shared" si="23"/>
        <v>1</v>
      </c>
      <c r="R191" s="17">
        <f t="shared" si="19"/>
        <v>1.6078113105168108E-2</v>
      </c>
      <c r="S191" s="40">
        <f t="shared" si="21"/>
        <v>3.2156226210336217E-2</v>
      </c>
    </row>
    <row r="192" spans="7:19" x14ac:dyDescent="0.3">
      <c r="G192" s="19">
        <f t="shared" si="24"/>
        <v>95</v>
      </c>
      <c r="H192" s="2" t="s">
        <v>417</v>
      </c>
      <c r="I192" s="17">
        <f t="shared" si="27"/>
        <v>3.0449461364171787E-2</v>
      </c>
      <c r="J192" s="17">
        <f t="shared" si="27"/>
        <v>1</v>
      </c>
      <c r="K192" s="17">
        <f t="shared" si="27"/>
        <v>1.2674872708912257</v>
      </c>
      <c r="L192" s="17">
        <f t="shared" si="27"/>
        <v>0.80242969021229205</v>
      </c>
      <c r="M192" s="17">
        <f t="shared" si="27"/>
        <v>1</v>
      </c>
      <c r="N192" s="17">
        <f t="shared" si="27"/>
        <v>0.96954059023433048</v>
      </c>
      <c r="O192" s="17">
        <f t="shared" si="22"/>
        <v>1</v>
      </c>
      <c r="P192" s="17">
        <f>IFERROR(INDEX('Model - Total 2'!EMBLEMFac18Fac23,MATCH(H192,'Model - Total 2'!$BR$115:$BR$235,0),MATCH($B$4,'Model - Total 2'!$C$114:$BP$114,0)),P191)</f>
        <v>0.53547459779556661</v>
      </c>
      <c r="Q192" s="17">
        <f t="shared" si="23"/>
        <v>1</v>
      </c>
      <c r="R192" s="17">
        <f t="shared" si="19"/>
        <v>1.6078113105168108E-2</v>
      </c>
      <c r="S192" s="40">
        <f t="shared" si="21"/>
        <v>3.2156226210336217E-2</v>
      </c>
    </row>
    <row r="193" spans="7:19" x14ac:dyDescent="0.3">
      <c r="G193" s="19">
        <f t="shared" si="24"/>
        <v>95</v>
      </c>
      <c r="H193" s="2" t="s">
        <v>418</v>
      </c>
      <c r="I193" s="17">
        <f t="shared" si="27"/>
        <v>3.0449461364171787E-2</v>
      </c>
      <c r="J193" s="17">
        <f t="shared" si="27"/>
        <v>1</v>
      </c>
      <c r="K193" s="17">
        <f t="shared" si="27"/>
        <v>1.2674872708912257</v>
      </c>
      <c r="L193" s="17">
        <f t="shared" si="27"/>
        <v>0.80242969021229205</v>
      </c>
      <c r="M193" s="17">
        <f t="shared" si="27"/>
        <v>1</v>
      </c>
      <c r="N193" s="17">
        <f t="shared" si="27"/>
        <v>0.96954059023433048</v>
      </c>
      <c r="O193" s="17">
        <f t="shared" si="22"/>
        <v>1</v>
      </c>
      <c r="P193" s="17">
        <f>IFERROR(INDEX('Model - Total 2'!EMBLEMFac18Fac23,MATCH(H193,'Model - Total 2'!$BR$115:$BR$235,0),MATCH($B$4,'Model - Total 2'!$C$114:$BP$114,0)),P192)</f>
        <v>0.53547459779556661</v>
      </c>
      <c r="Q193" s="17">
        <f t="shared" si="23"/>
        <v>1</v>
      </c>
      <c r="R193" s="17">
        <f t="shared" si="19"/>
        <v>1.6078113105168108E-2</v>
      </c>
      <c r="S193" s="40">
        <f t="shared" si="21"/>
        <v>3.2156226210336217E-2</v>
      </c>
    </row>
    <row r="194" spans="7:19" x14ac:dyDescent="0.3">
      <c r="G194" s="19">
        <f t="shared" si="24"/>
        <v>95</v>
      </c>
      <c r="H194" s="2" t="s">
        <v>419</v>
      </c>
      <c r="I194" s="17">
        <f t="shared" si="27"/>
        <v>3.0449461364171787E-2</v>
      </c>
      <c r="J194" s="17">
        <f t="shared" si="27"/>
        <v>1</v>
      </c>
      <c r="K194" s="17">
        <f t="shared" si="27"/>
        <v>1.2674872708912257</v>
      </c>
      <c r="L194" s="17">
        <f t="shared" si="27"/>
        <v>0.80242969021229205</v>
      </c>
      <c r="M194" s="17">
        <f t="shared" si="27"/>
        <v>1</v>
      </c>
      <c r="N194" s="17">
        <f t="shared" si="27"/>
        <v>0.96954059023433048</v>
      </c>
      <c r="O194" s="17">
        <f t="shared" si="22"/>
        <v>1</v>
      </c>
      <c r="P194" s="17">
        <f>IFERROR(INDEX('Model - Total 2'!EMBLEMFac18Fac23,MATCH(H194,'Model - Total 2'!$BR$115:$BR$235,0),MATCH($B$4,'Model - Total 2'!$C$114:$BP$114,0)),P193)</f>
        <v>0.53547459779556661</v>
      </c>
      <c r="Q194" s="17">
        <f t="shared" si="23"/>
        <v>1</v>
      </c>
      <c r="R194" s="17">
        <f t="shared" si="19"/>
        <v>1.6078113105168108E-2</v>
      </c>
      <c r="S194" s="40">
        <f t="shared" si="21"/>
        <v>3.2156226210336217E-2</v>
      </c>
    </row>
    <row r="195" spans="7:19" x14ac:dyDescent="0.3">
      <c r="G195" s="19">
        <f t="shared" si="24"/>
        <v>95</v>
      </c>
      <c r="H195" s="2" t="s">
        <v>420</v>
      </c>
      <c r="I195" s="17">
        <f t="shared" si="27"/>
        <v>3.0449461364171787E-2</v>
      </c>
      <c r="J195" s="17">
        <f t="shared" si="27"/>
        <v>1</v>
      </c>
      <c r="K195" s="17">
        <f t="shared" si="27"/>
        <v>1.2674872708912257</v>
      </c>
      <c r="L195" s="17">
        <f t="shared" si="27"/>
        <v>0.80242969021229205</v>
      </c>
      <c r="M195" s="17">
        <f t="shared" si="27"/>
        <v>1</v>
      </c>
      <c r="N195" s="17">
        <f t="shared" si="27"/>
        <v>0.96954059023433048</v>
      </c>
      <c r="O195" s="17">
        <f t="shared" si="22"/>
        <v>1</v>
      </c>
      <c r="P195" s="17">
        <f>IFERROR(INDEX('Model - Total 2'!EMBLEMFac18Fac23,MATCH(H195,'Model - Total 2'!$BR$115:$BR$235,0),MATCH($B$4,'Model - Total 2'!$C$114:$BP$114,0)),P194)</f>
        <v>0.53547459779556661</v>
      </c>
      <c r="Q195" s="17">
        <f t="shared" si="23"/>
        <v>1</v>
      </c>
      <c r="R195" s="17">
        <f t="shared" si="19"/>
        <v>1.6078113105168108E-2</v>
      </c>
      <c r="S195" s="40">
        <f t="shared" si="21"/>
        <v>3.2156226210336217E-2</v>
      </c>
    </row>
    <row r="196" spans="7:19" x14ac:dyDescent="0.3">
      <c r="G196" s="19">
        <f t="shared" si="24"/>
        <v>96</v>
      </c>
      <c r="H196" s="2" t="s">
        <v>421</v>
      </c>
      <c r="I196" s="17">
        <f t="shared" si="27"/>
        <v>3.0449461364171787E-2</v>
      </c>
      <c r="J196" s="17">
        <f t="shared" si="27"/>
        <v>1</v>
      </c>
      <c r="K196" s="17">
        <f t="shared" si="27"/>
        <v>1.2674872708912257</v>
      </c>
      <c r="L196" s="17">
        <f t="shared" si="27"/>
        <v>0.80242969021229205</v>
      </c>
      <c r="M196" s="17">
        <f t="shared" si="27"/>
        <v>1</v>
      </c>
      <c r="N196" s="17">
        <f t="shared" si="27"/>
        <v>0.96954059023433048</v>
      </c>
      <c r="O196" s="17">
        <f t="shared" si="22"/>
        <v>1</v>
      </c>
      <c r="P196" s="17">
        <f>IFERROR(INDEX('Model - Total 2'!EMBLEMFac18Fac23,MATCH(H196,'Model - Total 2'!$BR$115:$BR$235,0),MATCH($B$4,'Model - Total 2'!$C$114:$BP$114,0)),P195)</f>
        <v>0.53547459779556661</v>
      </c>
      <c r="Q196" s="17">
        <f t="shared" si="23"/>
        <v>1</v>
      </c>
      <c r="R196" s="17">
        <f t="shared" ref="R196:R259" si="28">PRODUCT(I196:Q196)</f>
        <v>1.6078113105168108E-2</v>
      </c>
      <c r="S196" s="40">
        <f t="shared" si="21"/>
        <v>3.2156226210336217E-2</v>
      </c>
    </row>
    <row r="197" spans="7:19" x14ac:dyDescent="0.3">
      <c r="G197" s="19">
        <f t="shared" si="24"/>
        <v>96</v>
      </c>
      <c r="H197" s="2" t="s">
        <v>422</v>
      </c>
      <c r="I197" s="17">
        <f t="shared" ref="I197:N212" si="29">I196</f>
        <v>3.0449461364171787E-2</v>
      </c>
      <c r="J197" s="17">
        <f t="shared" si="29"/>
        <v>1</v>
      </c>
      <c r="K197" s="17">
        <f t="shared" si="29"/>
        <v>1.2674872708912257</v>
      </c>
      <c r="L197" s="17">
        <f t="shared" si="29"/>
        <v>0.80242969021229205</v>
      </c>
      <c r="M197" s="17">
        <f t="shared" si="29"/>
        <v>1</v>
      </c>
      <c r="N197" s="17">
        <f t="shared" si="29"/>
        <v>0.96954059023433048</v>
      </c>
      <c r="O197" s="17">
        <f t="shared" si="22"/>
        <v>1</v>
      </c>
      <c r="P197" s="17">
        <f>IFERROR(INDEX('Model - Total 2'!EMBLEMFac18Fac23,MATCH(H197,'Model - Total 2'!$BR$115:$BR$235,0),MATCH($B$4,'Model - Total 2'!$C$114:$BP$114,0)),P196)</f>
        <v>0.53547459779556661</v>
      </c>
      <c r="Q197" s="17">
        <f t="shared" si="23"/>
        <v>1</v>
      </c>
      <c r="R197" s="17">
        <f t="shared" si="28"/>
        <v>1.6078113105168108E-2</v>
      </c>
      <c r="S197" s="40">
        <f t="shared" ref="S197:S260" si="30">R197*2</f>
        <v>3.2156226210336217E-2</v>
      </c>
    </row>
    <row r="198" spans="7:19" x14ac:dyDescent="0.3">
      <c r="G198" s="19">
        <f t="shared" si="24"/>
        <v>96</v>
      </c>
      <c r="H198" s="2" t="s">
        <v>423</v>
      </c>
      <c r="I198" s="17">
        <f t="shared" si="29"/>
        <v>3.0449461364171787E-2</v>
      </c>
      <c r="J198" s="17">
        <f t="shared" si="29"/>
        <v>1</v>
      </c>
      <c r="K198" s="17">
        <f t="shared" si="29"/>
        <v>1.2674872708912257</v>
      </c>
      <c r="L198" s="17">
        <f t="shared" si="29"/>
        <v>0.80242969021229205</v>
      </c>
      <c r="M198" s="17">
        <f t="shared" si="29"/>
        <v>1</v>
      </c>
      <c r="N198" s="17">
        <f t="shared" si="29"/>
        <v>0.96954059023433048</v>
      </c>
      <c r="O198" s="17">
        <f t="shared" ref="O198:O261" si="31">O197</f>
        <v>1</v>
      </c>
      <c r="P198" s="17">
        <f>IFERROR(INDEX('Model - Total 2'!EMBLEMFac18Fac23,MATCH(H198,'Model - Total 2'!$BR$115:$BR$235,0),MATCH($B$4,'Model - Total 2'!$C$114:$BP$114,0)),P197)</f>
        <v>0.53547459779556661</v>
      </c>
      <c r="Q198" s="17">
        <f t="shared" ref="Q198:Q261" si="32">Q197</f>
        <v>1</v>
      </c>
      <c r="R198" s="17">
        <f t="shared" si="28"/>
        <v>1.6078113105168108E-2</v>
      </c>
      <c r="S198" s="40">
        <f t="shared" si="30"/>
        <v>3.2156226210336217E-2</v>
      </c>
    </row>
    <row r="199" spans="7:19" x14ac:dyDescent="0.3">
      <c r="G199" s="19">
        <f t="shared" si="24"/>
        <v>96</v>
      </c>
      <c r="H199" s="2" t="s">
        <v>424</v>
      </c>
      <c r="I199" s="17">
        <f t="shared" si="29"/>
        <v>3.0449461364171787E-2</v>
      </c>
      <c r="J199" s="17">
        <f t="shared" si="29"/>
        <v>1</v>
      </c>
      <c r="K199" s="17">
        <f t="shared" si="29"/>
        <v>1.2674872708912257</v>
      </c>
      <c r="L199" s="17">
        <f t="shared" si="29"/>
        <v>0.80242969021229205</v>
      </c>
      <c r="M199" s="17">
        <f t="shared" si="29"/>
        <v>1</v>
      </c>
      <c r="N199" s="17">
        <f t="shared" si="29"/>
        <v>0.96954059023433048</v>
      </c>
      <c r="O199" s="17">
        <f t="shared" si="31"/>
        <v>1</v>
      </c>
      <c r="P199" s="17">
        <f>IFERROR(INDEX('Model - Total 2'!EMBLEMFac18Fac23,MATCH(H199,'Model - Total 2'!$BR$115:$BR$235,0),MATCH($B$4,'Model - Total 2'!$C$114:$BP$114,0)),P198)</f>
        <v>0.53547459779556661</v>
      </c>
      <c r="Q199" s="17">
        <f t="shared" si="32"/>
        <v>1</v>
      </c>
      <c r="R199" s="17">
        <f t="shared" si="28"/>
        <v>1.6078113105168108E-2</v>
      </c>
      <c r="S199" s="40">
        <f t="shared" si="30"/>
        <v>3.2156226210336217E-2</v>
      </c>
    </row>
    <row r="200" spans="7:19" x14ac:dyDescent="0.3">
      <c r="G200" s="19">
        <f t="shared" si="24"/>
        <v>96</v>
      </c>
      <c r="H200" s="2" t="s">
        <v>425</v>
      </c>
      <c r="I200" s="17">
        <f t="shared" si="29"/>
        <v>3.0449461364171787E-2</v>
      </c>
      <c r="J200" s="17">
        <f t="shared" si="29"/>
        <v>1</v>
      </c>
      <c r="K200" s="17">
        <f t="shared" si="29"/>
        <v>1.2674872708912257</v>
      </c>
      <c r="L200" s="17">
        <f t="shared" si="29"/>
        <v>0.80242969021229205</v>
      </c>
      <c r="M200" s="17">
        <f t="shared" si="29"/>
        <v>1</v>
      </c>
      <c r="N200" s="17">
        <f t="shared" si="29"/>
        <v>0.96954059023433048</v>
      </c>
      <c r="O200" s="17">
        <f t="shared" si="31"/>
        <v>1</v>
      </c>
      <c r="P200" s="17">
        <f>IFERROR(INDEX('Model - Total 2'!EMBLEMFac18Fac23,MATCH(H200,'Model - Total 2'!$BR$115:$BR$235,0),MATCH($B$4,'Model - Total 2'!$C$114:$BP$114,0)),P199)</f>
        <v>0.53547459779556661</v>
      </c>
      <c r="Q200" s="17">
        <f t="shared" si="32"/>
        <v>1</v>
      </c>
      <c r="R200" s="17">
        <f t="shared" si="28"/>
        <v>1.6078113105168108E-2</v>
      </c>
      <c r="S200" s="40">
        <f t="shared" si="30"/>
        <v>3.2156226210336217E-2</v>
      </c>
    </row>
    <row r="201" spans="7:19" x14ac:dyDescent="0.3">
      <c r="G201" s="19">
        <f t="shared" si="24"/>
        <v>96</v>
      </c>
      <c r="H201" s="2" t="s">
        <v>426</v>
      </c>
      <c r="I201" s="17">
        <f t="shared" si="29"/>
        <v>3.0449461364171787E-2</v>
      </c>
      <c r="J201" s="17">
        <f t="shared" si="29"/>
        <v>1</v>
      </c>
      <c r="K201" s="17">
        <f t="shared" si="29"/>
        <v>1.2674872708912257</v>
      </c>
      <c r="L201" s="17">
        <f t="shared" si="29"/>
        <v>0.80242969021229205</v>
      </c>
      <c r="M201" s="17">
        <f t="shared" si="29"/>
        <v>1</v>
      </c>
      <c r="N201" s="17">
        <f t="shared" si="29"/>
        <v>0.96954059023433048</v>
      </c>
      <c r="O201" s="17">
        <f t="shared" si="31"/>
        <v>1</v>
      </c>
      <c r="P201" s="17">
        <f>IFERROR(INDEX('Model - Total 2'!EMBLEMFac18Fac23,MATCH(H201,'Model - Total 2'!$BR$115:$BR$235,0),MATCH($B$4,'Model - Total 2'!$C$114:$BP$114,0)),P200)</f>
        <v>0.53547459779556661</v>
      </c>
      <c r="Q201" s="17">
        <f t="shared" si="32"/>
        <v>1</v>
      </c>
      <c r="R201" s="17">
        <f t="shared" si="28"/>
        <v>1.6078113105168108E-2</v>
      </c>
      <c r="S201" s="40">
        <f t="shared" si="30"/>
        <v>3.2156226210336217E-2</v>
      </c>
    </row>
    <row r="202" spans="7:19" x14ac:dyDescent="0.3">
      <c r="G202" s="19">
        <f t="shared" si="24"/>
        <v>96</v>
      </c>
      <c r="H202" s="2" t="s">
        <v>427</v>
      </c>
      <c r="I202" s="17">
        <f t="shared" si="29"/>
        <v>3.0449461364171787E-2</v>
      </c>
      <c r="J202" s="17">
        <f t="shared" si="29"/>
        <v>1</v>
      </c>
      <c r="K202" s="17">
        <f t="shared" si="29"/>
        <v>1.2674872708912257</v>
      </c>
      <c r="L202" s="17">
        <f t="shared" si="29"/>
        <v>0.80242969021229205</v>
      </c>
      <c r="M202" s="17">
        <f t="shared" si="29"/>
        <v>1</v>
      </c>
      <c r="N202" s="17">
        <f t="shared" si="29"/>
        <v>0.96954059023433048</v>
      </c>
      <c r="O202" s="17">
        <f t="shared" si="31"/>
        <v>1</v>
      </c>
      <c r="P202" s="17">
        <f>IFERROR(INDEX('Model - Total 2'!EMBLEMFac18Fac23,MATCH(H202,'Model - Total 2'!$BR$115:$BR$235,0),MATCH($B$4,'Model - Total 2'!$C$114:$BP$114,0)),P201)</f>
        <v>0.53547459779556661</v>
      </c>
      <c r="Q202" s="17">
        <f t="shared" si="32"/>
        <v>1</v>
      </c>
      <c r="R202" s="17">
        <f t="shared" si="28"/>
        <v>1.6078113105168108E-2</v>
      </c>
      <c r="S202" s="40">
        <f t="shared" si="30"/>
        <v>3.2156226210336217E-2</v>
      </c>
    </row>
    <row r="203" spans="7:19" x14ac:dyDescent="0.3">
      <c r="G203" s="19">
        <f t="shared" si="24"/>
        <v>96</v>
      </c>
      <c r="H203" s="2" t="s">
        <v>428</v>
      </c>
      <c r="I203" s="17">
        <f t="shared" si="29"/>
        <v>3.0449461364171787E-2</v>
      </c>
      <c r="J203" s="17">
        <f t="shared" si="29"/>
        <v>1</v>
      </c>
      <c r="K203" s="17">
        <f t="shared" si="29"/>
        <v>1.2674872708912257</v>
      </c>
      <c r="L203" s="17">
        <f t="shared" si="29"/>
        <v>0.80242969021229205</v>
      </c>
      <c r="M203" s="17">
        <f t="shared" si="29"/>
        <v>1</v>
      </c>
      <c r="N203" s="17">
        <f t="shared" si="29"/>
        <v>0.96954059023433048</v>
      </c>
      <c r="O203" s="17">
        <f t="shared" si="31"/>
        <v>1</v>
      </c>
      <c r="P203" s="17">
        <f>IFERROR(INDEX('Model - Total 2'!EMBLEMFac18Fac23,MATCH(H203,'Model - Total 2'!$BR$115:$BR$235,0),MATCH($B$4,'Model - Total 2'!$C$114:$BP$114,0)),P202)</f>
        <v>0.53547459779556661</v>
      </c>
      <c r="Q203" s="17">
        <f t="shared" si="32"/>
        <v>1</v>
      </c>
      <c r="R203" s="17">
        <f t="shared" si="28"/>
        <v>1.6078113105168108E-2</v>
      </c>
      <c r="S203" s="40">
        <f t="shared" si="30"/>
        <v>3.2156226210336217E-2</v>
      </c>
    </row>
    <row r="204" spans="7:19" x14ac:dyDescent="0.3">
      <c r="G204" s="19">
        <f t="shared" si="24"/>
        <v>96</v>
      </c>
      <c r="H204" s="2" t="s">
        <v>429</v>
      </c>
      <c r="I204" s="17">
        <f t="shared" si="29"/>
        <v>3.0449461364171787E-2</v>
      </c>
      <c r="J204" s="17">
        <f t="shared" si="29"/>
        <v>1</v>
      </c>
      <c r="K204" s="17">
        <f t="shared" si="29"/>
        <v>1.2674872708912257</v>
      </c>
      <c r="L204" s="17">
        <f t="shared" si="29"/>
        <v>0.80242969021229205</v>
      </c>
      <c r="M204" s="17">
        <f t="shared" si="29"/>
        <v>1</v>
      </c>
      <c r="N204" s="17">
        <f t="shared" si="29"/>
        <v>0.96954059023433048</v>
      </c>
      <c r="O204" s="17">
        <f t="shared" si="31"/>
        <v>1</v>
      </c>
      <c r="P204" s="17">
        <f>IFERROR(INDEX('Model - Total 2'!EMBLEMFac18Fac23,MATCH(H204,'Model - Total 2'!$BR$115:$BR$235,0),MATCH($B$4,'Model - Total 2'!$C$114:$BP$114,0)),P203)</f>
        <v>0.53547459779556661</v>
      </c>
      <c r="Q204" s="17">
        <f t="shared" si="32"/>
        <v>1</v>
      </c>
      <c r="R204" s="17">
        <f t="shared" si="28"/>
        <v>1.6078113105168108E-2</v>
      </c>
      <c r="S204" s="40">
        <f t="shared" si="30"/>
        <v>3.2156226210336217E-2</v>
      </c>
    </row>
    <row r="205" spans="7:19" x14ac:dyDescent="0.3">
      <c r="G205" s="19">
        <f t="shared" si="24"/>
        <v>96</v>
      </c>
      <c r="H205" s="2" t="s">
        <v>430</v>
      </c>
      <c r="I205" s="17">
        <f t="shared" si="29"/>
        <v>3.0449461364171787E-2</v>
      </c>
      <c r="J205" s="17">
        <f t="shared" si="29"/>
        <v>1</v>
      </c>
      <c r="K205" s="17">
        <f t="shared" si="29"/>
        <v>1.2674872708912257</v>
      </c>
      <c r="L205" s="17">
        <f t="shared" si="29"/>
        <v>0.80242969021229205</v>
      </c>
      <c r="M205" s="17">
        <f t="shared" si="29"/>
        <v>1</v>
      </c>
      <c r="N205" s="17">
        <f t="shared" si="29"/>
        <v>0.96954059023433048</v>
      </c>
      <c r="O205" s="17">
        <f t="shared" si="31"/>
        <v>1</v>
      </c>
      <c r="P205" s="17">
        <f>IFERROR(INDEX('Model - Total 2'!EMBLEMFac18Fac23,MATCH(H205,'Model - Total 2'!$BR$115:$BR$235,0),MATCH($B$4,'Model - Total 2'!$C$114:$BP$114,0)),P204)</f>
        <v>0.53547459779556661</v>
      </c>
      <c r="Q205" s="17">
        <f t="shared" si="32"/>
        <v>1</v>
      </c>
      <c r="R205" s="17">
        <f t="shared" si="28"/>
        <v>1.6078113105168108E-2</v>
      </c>
      <c r="S205" s="40">
        <f t="shared" si="30"/>
        <v>3.2156226210336217E-2</v>
      </c>
    </row>
    <row r="206" spans="7:19" x14ac:dyDescent="0.3">
      <c r="G206" s="19">
        <f t="shared" si="24"/>
        <v>96</v>
      </c>
      <c r="H206" s="2" t="s">
        <v>431</v>
      </c>
      <c r="I206" s="17">
        <f t="shared" si="29"/>
        <v>3.0449461364171787E-2</v>
      </c>
      <c r="J206" s="17">
        <f t="shared" si="29"/>
        <v>1</v>
      </c>
      <c r="K206" s="17">
        <f t="shared" si="29"/>
        <v>1.2674872708912257</v>
      </c>
      <c r="L206" s="17">
        <f t="shared" si="29"/>
        <v>0.80242969021229205</v>
      </c>
      <c r="M206" s="17">
        <f t="shared" si="29"/>
        <v>1</v>
      </c>
      <c r="N206" s="17">
        <f t="shared" si="29"/>
        <v>0.96954059023433048</v>
      </c>
      <c r="O206" s="17">
        <f t="shared" si="31"/>
        <v>1</v>
      </c>
      <c r="P206" s="17">
        <f>IFERROR(INDEX('Model - Total 2'!EMBLEMFac18Fac23,MATCH(H206,'Model - Total 2'!$BR$115:$BR$235,0),MATCH($B$4,'Model - Total 2'!$C$114:$BP$114,0)),P205)</f>
        <v>0.53547459779556661</v>
      </c>
      <c r="Q206" s="17">
        <f t="shared" si="32"/>
        <v>1</v>
      </c>
      <c r="R206" s="17">
        <f t="shared" si="28"/>
        <v>1.6078113105168108E-2</v>
      </c>
      <c r="S206" s="40">
        <f t="shared" si="30"/>
        <v>3.2156226210336217E-2</v>
      </c>
    </row>
    <row r="207" spans="7:19" x14ac:dyDescent="0.3">
      <c r="G207" s="19">
        <f t="shared" si="24"/>
        <v>96</v>
      </c>
      <c r="H207" s="2" t="s">
        <v>432</v>
      </c>
      <c r="I207" s="17">
        <f t="shared" si="29"/>
        <v>3.0449461364171787E-2</v>
      </c>
      <c r="J207" s="17">
        <f t="shared" si="29"/>
        <v>1</v>
      </c>
      <c r="K207" s="17">
        <f t="shared" si="29"/>
        <v>1.2674872708912257</v>
      </c>
      <c r="L207" s="17">
        <f t="shared" si="29"/>
        <v>0.80242969021229205</v>
      </c>
      <c r="M207" s="17">
        <f t="shared" si="29"/>
        <v>1</v>
      </c>
      <c r="N207" s="17">
        <f t="shared" si="29"/>
        <v>0.96954059023433048</v>
      </c>
      <c r="O207" s="17">
        <f t="shared" si="31"/>
        <v>1</v>
      </c>
      <c r="P207" s="17">
        <f>IFERROR(INDEX('Model - Total 2'!EMBLEMFac18Fac23,MATCH(H207,'Model - Total 2'!$BR$115:$BR$235,0),MATCH($B$4,'Model - Total 2'!$C$114:$BP$114,0)),P206)</f>
        <v>0.53547459779556661</v>
      </c>
      <c r="Q207" s="17">
        <f t="shared" si="32"/>
        <v>1</v>
      </c>
      <c r="R207" s="17">
        <f t="shared" si="28"/>
        <v>1.6078113105168108E-2</v>
      </c>
      <c r="S207" s="40">
        <f t="shared" si="30"/>
        <v>3.2156226210336217E-2</v>
      </c>
    </row>
    <row r="208" spans="7:19" x14ac:dyDescent="0.3">
      <c r="G208" s="19">
        <f t="shared" si="24"/>
        <v>97</v>
      </c>
      <c r="H208" s="2" t="s">
        <v>433</v>
      </c>
      <c r="I208" s="17">
        <f t="shared" si="29"/>
        <v>3.0449461364171787E-2</v>
      </c>
      <c r="J208" s="17">
        <f t="shared" si="29"/>
        <v>1</v>
      </c>
      <c r="K208" s="17">
        <f t="shared" si="29"/>
        <v>1.2674872708912257</v>
      </c>
      <c r="L208" s="17">
        <f t="shared" si="29"/>
        <v>0.80242969021229205</v>
      </c>
      <c r="M208" s="17">
        <f t="shared" si="29"/>
        <v>1</v>
      </c>
      <c r="N208" s="17">
        <f t="shared" si="29"/>
        <v>0.96954059023433048</v>
      </c>
      <c r="O208" s="17">
        <f t="shared" si="31"/>
        <v>1</v>
      </c>
      <c r="P208" s="17">
        <f>IFERROR(INDEX('Model - Total 2'!EMBLEMFac18Fac23,MATCH(H208,'Model - Total 2'!$BR$115:$BR$235,0),MATCH($B$4,'Model - Total 2'!$C$114:$BP$114,0)),P207)</f>
        <v>0.53547459779556661</v>
      </c>
      <c r="Q208" s="17">
        <f t="shared" si="32"/>
        <v>1</v>
      </c>
      <c r="R208" s="17">
        <f t="shared" si="28"/>
        <v>1.6078113105168108E-2</v>
      </c>
      <c r="S208" s="40">
        <f t="shared" si="30"/>
        <v>3.2156226210336217E-2</v>
      </c>
    </row>
    <row r="209" spans="7:19" x14ac:dyDescent="0.3">
      <c r="G209" s="19">
        <f t="shared" ref="G209:G272" si="33">G197+1</f>
        <v>97</v>
      </c>
      <c r="H209" s="2" t="s">
        <v>434</v>
      </c>
      <c r="I209" s="17">
        <f t="shared" si="29"/>
        <v>3.0449461364171787E-2</v>
      </c>
      <c r="J209" s="17">
        <f t="shared" si="29"/>
        <v>1</v>
      </c>
      <c r="K209" s="17">
        <f t="shared" si="29"/>
        <v>1.2674872708912257</v>
      </c>
      <c r="L209" s="17">
        <f t="shared" si="29"/>
        <v>0.80242969021229205</v>
      </c>
      <c r="M209" s="17">
        <f t="shared" si="29"/>
        <v>1</v>
      </c>
      <c r="N209" s="17">
        <f t="shared" si="29"/>
        <v>0.96954059023433048</v>
      </c>
      <c r="O209" s="17">
        <f t="shared" si="31"/>
        <v>1</v>
      </c>
      <c r="P209" s="17">
        <f>IFERROR(INDEX('Model - Total 2'!EMBLEMFac18Fac23,MATCH(H209,'Model - Total 2'!$BR$115:$BR$235,0),MATCH($B$4,'Model - Total 2'!$C$114:$BP$114,0)),P208)</f>
        <v>0.53547459779556661</v>
      </c>
      <c r="Q209" s="17">
        <f t="shared" si="32"/>
        <v>1</v>
      </c>
      <c r="R209" s="17">
        <f t="shared" si="28"/>
        <v>1.6078113105168108E-2</v>
      </c>
      <c r="S209" s="40">
        <f t="shared" si="30"/>
        <v>3.2156226210336217E-2</v>
      </c>
    </row>
    <row r="210" spans="7:19" x14ac:dyDescent="0.3">
      <c r="G210" s="19">
        <f t="shared" si="33"/>
        <v>97</v>
      </c>
      <c r="H210" s="2" t="s">
        <v>435</v>
      </c>
      <c r="I210" s="17">
        <f t="shared" si="29"/>
        <v>3.0449461364171787E-2</v>
      </c>
      <c r="J210" s="17">
        <f t="shared" si="29"/>
        <v>1</v>
      </c>
      <c r="K210" s="17">
        <f t="shared" si="29"/>
        <v>1.2674872708912257</v>
      </c>
      <c r="L210" s="17">
        <f t="shared" si="29"/>
        <v>0.80242969021229205</v>
      </c>
      <c r="M210" s="17">
        <f t="shared" si="29"/>
        <v>1</v>
      </c>
      <c r="N210" s="17">
        <f t="shared" si="29"/>
        <v>0.96954059023433048</v>
      </c>
      <c r="O210" s="17">
        <f t="shared" si="31"/>
        <v>1</v>
      </c>
      <c r="P210" s="17">
        <f>IFERROR(INDEX('Model - Total 2'!EMBLEMFac18Fac23,MATCH(H210,'Model - Total 2'!$BR$115:$BR$235,0),MATCH($B$4,'Model - Total 2'!$C$114:$BP$114,0)),P209)</f>
        <v>0.53547459779556661</v>
      </c>
      <c r="Q210" s="17">
        <f t="shared" si="32"/>
        <v>1</v>
      </c>
      <c r="R210" s="17">
        <f t="shared" si="28"/>
        <v>1.6078113105168108E-2</v>
      </c>
      <c r="S210" s="40">
        <f t="shared" si="30"/>
        <v>3.2156226210336217E-2</v>
      </c>
    </row>
    <row r="211" spans="7:19" x14ac:dyDescent="0.3">
      <c r="G211" s="19">
        <f t="shared" si="33"/>
        <v>97</v>
      </c>
      <c r="H211" s="2" t="s">
        <v>436</v>
      </c>
      <c r="I211" s="17">
        <f t="shared" si="29"/>
        <v>3.0449461364171787E-2</v>
      </c>
      <c r="J211" s="17">
        <f t="shared" si="29"/>
        <v>1</v>
      </c>
      <c r="K211" s="17">
        <f t="shared" si="29"/>
        <v>1.2674872708912257</v>
      </c>
      <c r="L211" s="17">
        <f t="shared" si="29"/>
        <v>0.80242969021229205</v>
      </c>
      <c r="M211" s="17">
        <f t="shared" si="29"/>
        <v>1</v>
      </c>
      <c r="N211" s="17">
        <f t="shared" si="29"/>
        <v>0.96954059023433048</v>
      </c>
      <c r="O211" s="17">
        <f t="shared" si="31"/>
        <v>1</v>
      </c>
      <c r="P211" s="17">
        <f>IFERROR(INDEX('Model - Total 2'!EMBLEMFac18Fac23,MATCH(H211,'Model - Total 2'!$BR$115:$BR$235,0),MATCH($B$4,'Model - Total 2'!$C$114:$BP$114,0)),P210)</f>
        <v>0.53547459779556661</v>
      </c>
      <c r="Q211" s="17">
        <f t="shared" si="32"/>
        <v>1</v>
      </c>
      <c r="R211" s="17">
        <f t="shared" si="28"/>
        <v>1.6078113105168108E-2</v>
      </c>
      <c r="S211" s="40">
        <f t="shared" si="30"/>
        <v>3.2156226210336217E-2</v>
      </c>
    </row>
    <row r="212" spans="7:19" x14ac:dyDescent="0.3">
      <c r="G212" s="19">
        <f t="shared" si="33"/>
        <v>97</v>
      </c>
      <c r="H212" s="2" t="s">
        <v>437</v>
      </c>
      <c r="I212" s="17">
        <f t="shared" si="29"/>
        <v>3.0449461364171787E-2</v>
      </c>
      <c r="J212" s="17">
        <f t="shared" si="29"/>
        <v>1</v>
      </c>
      <c r="K212" s="17">
        <f t="shared" si="29"/>
        <v>1.2674872708912257</v>
      </c>
      <c r="L212" s="17">
        <f t="shared" si="29"/>
        <v>0.80242969021229205</v>
      </c>
      <c r="M212" s="17">
        <f t="shared" si="29"/>
        <v>1</v>
      </c>
      <c r="N212" s="17">
        <f t="shared" si="29"/>
        <v>0.96954059023433048</v>
      </c>
      <c r="O212" s="17">
        <f t="shared" si="31"/>
        <v>1</v>
      </c>
      <c r="P212" s="17">
        <f>IFERROR(INDEX('Model - Total 2'!EMBLEMFac18Fac23,MATCH(H212,'Model - Total 2'!$BR$115:$BR$235,0),MATCH($B$4,'Model - Total 2'!$C$114:$BP$114,0)),P211)</f>
        <v>0.53547459779556661</v>
      </c>
      <c r="Q212" s="17">
        <f t="shared" si="32"/>
        <v>1</v>
      </c>
      <c r="R212" s="17">
        <f t="shared" si="28"/>
        <v>1.6078113105168108E-2</v>
      </c>
      <c r="S212" s="40">
        <f t="shared" si="30"/>
        <v>3.2156226210336217E-2</v>
      </c>
    </row>
    <row r="213" spans="7:19" x14ac:dyDescent="0.3">
      <c r="G213" s="19">
        <f t="shared" si="33"/>
        <v>97</v>
      </c>
      <c r="H213" s="2" t="s">
        <v>438</v>
      </c>
      <c r="I213" s="17">
        <f t="shared" ref="I213:N228" si="34">I212</f>
        <v>3.0449461364171787E-2</v>
      </c>
      <c r="J213" s="17">
        <f t="shared" si="34"/>
        <v>1</v>
      </c>
      <c r="K213" s="17">
        <f t="shared" si="34"/>
        <v>1.2674872708912257</v>
      </c>
      <c r="L213" s="17">
        <f t="shared" si="34"/>
        <v>0.80242969021229205</v>
      </c>
      <c r="M213" s="17">
        <f t="shared" si="34"/>
        <v>1</v>
      </c>
      <c r="N213" s="17">
        <f t="shared" si="34"/>
        <v>0.96954059023433048</v>
      </c>
      <c r="O213" s="17">
        <f t="shared" si="31"/>
        <v>1</v>
      </c>
      <c r="P213" s="17">
        <f>IFERROR(INDEX('Model - Total 2'!EMBLEMFac18Fac23,MATCH(H213,'Model - Total 2'!$BR$115:$BR$235,0),MATCH($B$4,'Model - Total 2'!$C$114:$BP$114,0)),P212)</f>
        <v>0.53547459779556661</v>
      </c>
      <c r="Q213" s="17">
        <f t="shared" si="32"/>
        <v>1</v>
      </c>
      <c r="R213" s="17">
        <f t="shared" si="28"/>
        <v>1.6078113105168108E-2</v>
      </c>
      <c r="S213" s="40">
        <f t="shared" si="30"/>
        <v>3.2156226210336217E-2</v>
      </c>
    </row>
    <row r="214" spans="7:19" x14ac:dyDescent="0.3">
      <c r="G214" s="19">
        <f t="shared" si="33"/>
        <v>97</v>
      </c>
      <c r="H214" s="2" t="s">
        <v>439</v>
      </c>
      <c r="I214" s="17">
        <f t="shared" si="34"/>
        <v>3.0449461364171787E-2</v>
      </c>
      <c r="J214" s="17">
        <f t="shared" si="34"/>
        <v>1</v>
      </c>
      <c r="K214" s="17">
        <f t="shared" si="34"/>
        <v>1.2674872708912257</v>
      </c>
      <c r="L214" s="17">
        <f t="shared" si="34"/>
        <v>0.80242969021229205</v>
      </c>
      <c r="M214" s="17">
        <f t="shared" si="34"/>
        <v>1</v>
      </c>
      <c r="N214" s="17">
        <f t="shared" si="34"/>
        <v>0.96954059023433048</v>
      </c>
      <c r="O214" s="17">
        <f t="shared" si="31"/>
        <v>1</v>
      </c>
      <c r="P214" s="17">
        <f>IFERROR(INDEX('Model - Total 2'!EMBLEMFac18Fac23,MATCH(H214,'Model - Total 2'!$BR$115:$BR$235,0),MATCH($B$4,'Model - Total 2'!$C$114:$BP$114,0)),P213)</f>
        <v>0.53547459779556661</v>
      </c>
      <c r="Q214" s="17">
        <f t="shared" si="32"/>
        <v>1</v>
      </c>
      <c r="R214" s="17">
        <f t="shared" si="28"/>
        <v>1.6078113105168108E-2</v>
      </c>
      <c r="S214" s="40">
        <f t="shared" si="30"/>
        <v>3.2156226210336217E-2</v>
      </c>
    </row>
    <row r="215" spans="7:19" x14ac:dyDescent="0.3">
      <c r="G215" s="19">
        <f t="shared" si="33"/>
        <v>97</v>
      </c>
      <c r="H215" s="2" t="s">
        <v>440</v>
      </c>
      <c r="I215" s="17">
        <f t="shared" si="34"/>
        <v>3.0449461364171787E-2</v>
      </c>
      <c r="J215" s="17">
        <f t="shared" si="34"/>
        <v>1</v>
      </c>
      <c r="K215" s="17">
        <f t="shared" si="34"/>
        <v>1.2674872708912257</v>
      </c>
      <c r="L215" s="17">
        <f t="shared" si="34"/>
        <v>0.80242969021229205</v>
      </c>
      <c r="M215" s="17">
        <f t="shared" si="34"/>
        <v>1</v>
      </c>
      <c r="N215" s="17">
        <f t="shared" si="34"/>
        <v>0.96954059023433048</v>
      </c>
      <c r="O215" s="17">
        <f t="shared" si="31"/>
        <v>1</v>
      </c>
      <c r="P215" s="17">
        <f>IFERROR(INDEX('Model - Total 2'!EMBLEMFac18Fac23,MATCH(H215,'Model - Total 2'!$BR$115:$BR$235,0),MATCH($B$4,'Model - Total 2'!$C$114:$BP$114,0)),P214)</f>
        <v>0.53547459779556661</v>
      </c>
      <c r="Q215" s="17">
        <f t="shared" si="32"/>
        <v>1</v>
      </c>
      <c r="R215" s="17">
        <f t="shared" si="28"/>
        <v>1.6078113105168108E-2</v>
      </c>
      <c r="S215" s="40">
        <f t="shared" si="30"/>
        <v>3.2156226210336217E-2</v>
      </c>
    </row>
    <row r="216" spans="7:19" x14ac:dyDescent="0.3">
      <c r="G216" s="19">
        <f t="shared" si="33"/>
        <v>97</v>
      </c>
      <c r="H216" s="2" t="s">
        <v>441</v>
      </c>
      <c r="I216" s="17">
        <f t="shared" si="34"/>
        <v>3.0449461364171787E-2</v>
      </c>
      <c r="J216" s="17">
        <f t="shared" si="34"/>
        <v>1</v>
      </c>
      <c r="K216" s="17">
        <f t="shared" si="34"/>
        <v>1.2674872708912257</v>
      </c>
      <c r="L216" s="17">
        <f t="shared" si="34"/>
        <v>0.80242969021229205</v>
      </c>
      <c r="M216" s="17">
        <f t="shared" si="34"/>
        <v>1</v>
      </c>
      <c r="N216" s="17">
        <f t="shared" si="34"/>
        <v>0.96954059023433048</v>
      </c>
      <c r="O216" s="17">
        <f t="shared" si="31"/>
        <v>1</v>
      </c>
      <c r="P216" s="17">
        <f>IFERROR(INDEX('Model - Total 2'!EMBLEMFac18Fac23,MATCH(H216,'Model - Total 2'!$BR$115:$BR$235,0),MATCH($B$4,'Model - Total 2'!$C$114:$BP$114,0)),P215)</f>
        <v>0.53547459779556661</v>
      </c>
      <c r="Q216" s="17">
        <f t="shared" si="32"/>
        <v>1</v>
      </c>
      <c r="R216" s="17">
        <f t="shared" si="28"/>
        <v>1.6078113105168108E-2</v>
      </c>
      <c r="S216" s="40">
        <f t="shared" si="30"/>
        <v>3.2156226210336217E-2</v>
      </c>
    </row>
    <row r="217" spans="7:19" x14ac:dyDescent="0.3">
      <c r="G217" s="19">
        <f t="shared" si="33"/>
        <v>97</v>
      </c>
      <c r="H217" s="2" t="s">
        <v>442</v>
      </c>
      <c r="I217" s="17">
        <f t="shared" si="34"/>
        <v>3.0449461364171787E-2</v>
      </c>
      <c r="J217" s="17">
        <f t="shared" si="34"/>
        <v>1</v>
      </c>
      <c r="K217" s="17">
        <f t="shared" si="34"/>
        <v>1.2674872708912257</v>
      </c>
      <c r="L217" s="17">
        <f t="shared" si="34"/>
        <v>0.80242969021229205</v>
      </c>
      <c r="M217" s="17">
        <f t="shared" si="34"/>
        <v>1</v>
      </c>
      <c r="N217" s="17">
        <f t="shared" si="34"/>
        <v>0.96954059023433048</v>
      </c>
      <c r="O217" s="17">
        <f t="shared" si="31"/>
        <v>1</v>
      </c>
      <c r="P217" s="17">
        <f>IFERROR(INDEX('Model - Total 2'!EMBLEMFac18Fac23,MATCH(H217,'Model - Total 2'!$BR$115:$BR$235,0),MATCH($B$4,'Model - Total 2'!$C$114:$BP$114,0)),P216)</f>
        <v>0.53547459779556661</v>
      </c>
      <c r="Q217" s="17">
        <f t="shared" si="32"/>
        <v>1</v>
      </c>
      <c r="R217" s="17">
        <f t="shared" si="28"/>
        <v>1.6078113105168108E-2</v>
      </c>
      <c r="S217" s="40">
        <f t="shared" si="30"/>
        <v>3.2156226210336217E-2</v>
      </c>
    </row>
    <row r="218" spans="7:19" x14ac:dyDescent="0.3">
      <c r="G218" s="19">
        <f t="shared" si="33"/>
        <v>97</v>
      </c>
      <c r="H218" s="2" t="s">
        <v>443</v>
      </c>
      <c r="I218" s="17">
        <f t="shared" si="34"/>
        <v>3.0449461364171787E-2</v>
      </c>
      <c r="J218" s="17">
        <f t="shared" si="34"/>
        <v>1</v>
      </c>
      <c r="K218" s="17">
        <f t="shared" si="34"/>
        <v>1.2674872708912257</v>
      </c>
      <c r="L218" s="17">
        <f t="shared" si="34"/>
        <v>0.80242969021229205</v>
      </c>
      <c r="M218" s="17">
        <f t="shared" si="34"/>
        <v>1</v>
      </c>
      <c r="N218" s="17">
        <f t="shared" si="34"/>
        <v>0.96954059023433048</v>
      </c>
      <c r="O218" s="17">
        <f t="shared" si="31"/>
        <v>1</v>
      </c>
      <c r="P218" s="17">
        <f>IFERROR(INDEX('Model - Total 2'!EMBLEMFac18Fac23,MATCH(H218,'Model - Total 2'!$BR$115:$BR$235,0),MATCH($B$4,'Model - Total 2'!$C$114:$BP$114,0)),P217)</f>
        <v>0.53547459779556661</v>
      </c>
      <c r="Q218" s="17">
        <f t="shared" si="32"/>
        <v>1</v>
      </c>
      <c r="R218" s="17">
        <f t="shared" si="28"/>
        <v>1.6078113105168108E-2</v>
      </c>
      <c r="S218" s="40">
        <f t="shared" si="30"/>
        <v>3.2156226210336217E-2</v>
      </c>
    </row>
    <row r="219" spans="7:19" x14ac:dyDescent="0.3">
      <c r="G219" s="19">
        <f t="shared" si="33"/>
        <v>97</v>
      </c>
      <c r="H219" s="2" t="s">
        <v>444</v>
      </c>
      <c r="I219" s="17">
        <f t="shared" si="34"/>
        <v>3.0449461364171787E-2</v>
      </c>
      <c r="J219" s="17">
        <f t="shared" si="34"/>
        <v>1</v>
      </c>
      <c r="K219" s="17">
        <f t="shared" si="34"/>
        <v>1.2674872708912257</v>
      </c>
      <c r="L219" s="17">
        <f t="shared" si="34"/>
        <v>0.80242969021229205</v>
      </c>
      <c r="M219" s="17">
        <f t="shared" si="34"/>
        <v>1</v>
      </c>
      <c r="N219" s="17">
        <f t="shared" si="34"/>
        <v>0.96954059023433048</v>
      </c>
      <c r="O219" s="17">
        <f t="shared" si="31"/>
        <v>1</v>
      </c>
      <c r="P219" s="17">
        <f>IFERROR(INDEX('Model - Total 2'!EMBLEMFac18Fac23,MATCH(H219,'Model - Total 2'!$BR$115:$BR$235,0),MATCH($B$4,'Model - Total 2'!$C$114:$BP$114,0)),P218)</f>
        <v>0.53547459779556661</v>
      </c>
      <c r="Q219" s="17">
        <f t="shared" si="32"/>
        <v>1</v>
      </c>
      <c r="R219" s="17">
        <f t="shared" si="28"/>
        <v>1.6078113105168108E-2</v>
      </c>
      <c r="S219" s="40">
        <f t="shared" si="30"/>
        <v>3.2156226210336217E-2</v>
      </c>
    </row>
    <row r="220" spans="7:19" x14ac:dyDescent="0.3">
      <c r="G220" s="19">
        <f t="shared" si="33"/>
        <v>98</v>
      </c>
      <c r="H220" s="2" t="s">
        <v>445</v>
      </c>
      <c r="I220" s="17">
        <f t="shared" si="34"/>
        <v>3.0449461364171787E-2</v>
      </c>
      <c r="J220" s="17">
        <f t="shared" si="34"/>
        <v>1</v>
      </c>
      <c r="K220" s="17">
        <f t="shared" si="34"/>
        <v>1.2674872708912257</v>
      </c>
      <c r="L220" s="17">
        <f t="shared" si="34"/>
        <v>0.80242969021229205</v>
      </c>
      <c r="M220" s="17">
        <f t="shared" si="34"/>
        <v>1</v>
      </c>
      <c r="N220" s="17">
        <f t="shared" si="34"/>
        <v>0.96954059023433048</v>
      </c>
      <c r="O220" s="17">
        <f t="shared" si="31"/>
        <v>1</v>
      </c>
      <c r="P220" s="17">
        <f>IFERROR(INDEX('Model - Total 2'!EMBLEMFac18Fac23,MATCH(H220,'Model - Total 2'!$BR$115:$BR$235,0),MATCH($B$4,'Model - Total 2'!$C$114:$BP$114,0)),P219)</f>
        <v>0.53547459779556661</v>
      </c>
      <c r="Q220" s="17">
        <f t="shared" si="32"/>
        <v>1</v>
      </c>
      <c r="R220" s="17">
        <f t="shared" si="28"/>
        <v>1.6078113105168108E-2</v>
      </c>
      <c r="S220" s="40">
        <f t="shared" si="30"/>
        <v>3.2156226210336217E-2</v>
      </c>
    </row>
    <row r="221" spans="7:19" x14ac:dyDescent="0.3">
      <c r="G221" s="19">
        <f t="shared" si="33"/>
        <v>98</v>
      </c>
      <c r="H221" s="2" t="s">
        <v>446</v>
      </c>
      <c r="I221" s="17">
        <f t="shared" si="34"/>
        <v>3.0449461364171787E-2</v>
      </c>
      <c r="J221" s="17">
        <f t="shared" si="34"/>
        <v>1</v>
      </c>
      <c r="K221" s="17">
        <f t="shared" si="34"/>
        <v>1.2674872708912257</v>
      </c>
      <c r="L221" s="17">
        <f t="shared" si="34"/>
        <v>0.80242969021229205</v>
      </c>
      <c r="M221" s="17">
        <f t="shared" si="34"/>
        <v>1</v>
      </c>
      <c r="N221" s="17">
        <f t="shared" si="34"/>
        <v>0.96954059023433048</v>
      </c>
      <c r="O221" s="17">
        <f t="shared" si="31"/>
        <v>1</v>
      </c>
      <c r="P221" s="17">
        <f>IFERROR(INDEX('Model - Total 2'!EMBLEMFac18Fac23,MATCH(H221,'Model - Total 2'!$BR$115:$BR$235,0),MATCH($B$4,'Model - Total 2'!$C$114:$BP$114,0)),P220)</f>
        <v>0.53547459779556661</v>
      </c>
      <c r="Q221" s="17">
        <f t="shared" si="32"/>
        <v>1</v>
      </c>
      <c r="R221" s="17">
        <f t="shared" si="28"/>
        <v>1.6078113105168108E-2</v>
      </c>
      <c r="S221" s="40">
        <f t="shared" si="30"/>
        <v>3.2156226210336217E-2</v>
      </c>
    </row>
    <row r="222" spans="7:19" x14ac:dyDescent="0.3">
      <c r="G222" s="19">
        <f t="shared" si="33"/>
        <v>98</v>
      </c>
      <c r="H222" s="2" t="s">
        <v>447</v>
      </c>
      <c r="I222" s="17">
        <f t="shared" si="34"/>
        <v>3.0449461364171787E-2</v>
      </c>
      <c r="J222" s="17">
        <f t="shared" si="34"/>
        <v>1</v>
      </c>
      <c r="K222" s="17">
        <f t="shared" si="34"/>
        <v>1.2674872708912257</v>
      </c>
      <c r="L222" s="17">
        <f t="shared" si="34"/>
        <v>0.80242969021229205</v>
      </c>
      <c r="M222" s="17">
        <f t="shared" si="34"/>
        <v>1</v>
      </c>
      <c r="N222" s="17">
        <f t="shared" si="34"/>
        <v>0.96954059023433048</v>
      </c>
      <c r="O222" s="17">
        <f t="shared" si="31"/>
        <v>1</v>
      </c>
      <c r="P222" s="17">
        <f>IFERROR(INDEX('Model - Total 2'!EMBLEMFac18Fac23,MATCH(H222,'Model - Total 2'!$BR$115:$BR$235,0),MATCH($B$4,'Model - Total 2'!$C$114:$BP$114,0)),P221)</f>
        <v>0.53547459779556661</v>
      </c>
      <c r="Q222" s="17">
        <f t="shared" si="32"/>
        <v>1</v>
      </c>
      <c r="R222" s="17">
        <f t="shared" si="28"/>
        <v>1.6078113105168108E-2</v>
      </c>
      <c r="S222" s="40">
        <f t="shared" si="30"/>
        <v>3.2156226210336217E-2</v>
      </c>
    </row>
    <row r="223" spans="7:19" x14ac:dyDescent="0.3">
      <c r="G223" s="19">
        <f t="shared" si="33"/>
        <v>98</v>
      </c>
      <c r="H223" s="2" t="s">
        <v>448</v>
      </c>
      <c r="I223" s="17">
        <f t="shared" si="34"/>
        <v>3.0449461364171787E-2</v>
      </c>
      <c r="J223" s="17">
        <f t="shared" si="34"/>
        <v>1</v>
      </c>
      <c r="K223" s="17">
        <f t="shared" si="34"/>
        <v>1.2674872708912257</v>
      </c>
      <c r="L223" s="17">
        <f t="shared" si="34"/>
        <v>0.80242969021229205</v>
      </c>
      <c r="M223" s="17">
        <f t="shared" si="34"/>
        <v>1</v>
      </c>
      <c r="N223" s="17">
        <f t="shared" si="34"/>
        <v>0.96954059023433048</v>
      </c>
      <c r="O223" s="17">
        <f t="shared" si="31"/>
        <v>1</v>
      </c>
      <c r="P223" s="17">
        <f>IFERROR(INDEX('Model - Total 2'!EMBLEMFac18Fac23,MATCH(H223,'Model - Total 2'!$BR$115:$BR$235,0),MATCH($B$4,'Model - Total 2'!$C$114:$BP$114,0)),P222)</f>
        <v>0.53547459779556661</v>
      </c>
      <c r="Q223" s="17">
        <f t="shared" si="32"/>
        <v>1</v>
      </c>
      <c r="R223" s="17">
        <f t="shared" si="28"/>
        <v>1.6078113105168108E-2</v>
      </c>
      <c r="S223" s="40">
        <f t="shared" si="30"/>
        <v>3.2156226210336217E-2</v>
      </c>
    </row>
    <row r="224" spans="7:19" x14ac:dyDescent="0.3">
      <c r="G224" s="19">
        <f t="shared" si="33"/>
        <v>98</v>
      </c>
      <c r="H224" s="2" t="s">
        <v>449</v>
      </c>
      <c r="I224" s="17">
        <f t="shared" si="34"/>
        <v>3.0449461364171787E-2</v>
      </c>
      <c r="J224" s="17">
        <f t="shared" si="34"/>
        <v>1</v>
      </c>
      <c r="K224" s="17">
        <f t="shared" si="34"/>
        <v>1.2674872708912257</v>
      </c>
      <c r="L224" s="17">
        <f t="shared" si="34"/>
        <v>0.80242969021229205</v>
      </c>
      <c r="M224" s="17">
        <f t="shared" si="34"/>
        <v>1</v>
      </c>
      <c r="N224" s="17">
        <f t="shared" si="34"/>
        <v>0.96954059023433048</v>
      </c>
      <c r="O224" s="17">
        <f t="shared" si="31"/>
        <v>1</v>
      </c>
      <c r="P224" s="17">
        <f>IFERROR(INDEX('Model - Total 2'!EMBLEMFac18Fac23,MATCH(H224,'Model - Total 2'!$BR$115:$BR$235,0),MATCH($B$4,'Model - Total 2'!$C$114:$BP$114,0)),P223)</f>
        <v>0.53547459779556661</v>
      </c>
      <c r="Q224" s="17">
        <f t="shared" si="32"/>
        <v>1</v>
      </c>
      <c r="R224" s="17">
        <f t="shared" si="28"/>
        <v>1.6078113105168108E-2</v>
      </c>
      <c r="S224" s="40">
        <f t="shared" si="30"/>
        <v>3.2156226210336217E-2</v>
      </c>
    </row>
    <row r="225" spans="7:19" x14ac:dyDescent="0.3">
      <c r="G225" s="19">
        <f t="shared" si="33"/>
        <v>98</v>
      </c>
      <c r="H225" s="2" t="s">
        <v>450</v>
      </c>
      <c r="I225" s="17">
        <f t="shared" si="34"/>
        <v>3.0449461364171787E-2</v>
      </c>
      <c r="J225" s="17">
        <f t="shared" si="34"/>
        <v>1</v>
      </c>
      <c r="K225" s="17">
        <f t="shared" si="34"/>
        <v>1.2674872708912257</v>
      </c>
      <c r="L225" s="17">
        <f t="shared" si="34"/>
        <v>0.80242969021229205</v>
      </c>
      <c r="M225" s="17">
        <f t="shared" si="34"/>
        <v>1</v>
      </c>
      <c r="N225" s="17">
        <f t="shared" si="34"/>
        <v>0.96954059023433048</v>
      </c>
      <c r="O225" s="17">
        <f t="shared" si="31"/>
        <v>1</v>
      </c>
      <c r="P225" s="17">
        <f>IFERROR(INDEX('Model - Total 2'!EMBLEMFac18Fac23,MATCH(H225,'Model - Total 2'!$BR$115:$BR$235,0),MATCH($B$4,'Model - Total 2'!$C$114:$BP$114,0)),P224)</f>
        <v>0.53547459779556661</v>
      </c>
      <c r="Q225" s="17">
        <f t="shared" si="32"/>
        <v>1</v>
      </c>
      <c r="R225" s="17">
        <f t="shared" si="28"/>
        <v>1.6078113105168108E-2</v>
      </c>
      <c r="S225" s="40">
        <f t="shared" si="30"/>
        <v>3.2156226210336217E-2</v>
      </c>
    </row>
    <row r="226" spans="7:19" x14ac:dyDescent="0.3">
      <c r="G226" s="19">
        <f t="shared" si="33"/>
        <v>98</v>
      </c>
      <c r="H226" s="2" t="s">
        <v>451</v>
      </c>
      <c r="I226" s="17">
        <f t="shared" si="34"/>
        <v>3.0449461364171787E-2</v>
      </c>
      <c r="J226" s="17">
        <f t="shared" si="34"/>
        <v>1</v>
      </c>
      <c r="K226" s="17">
        <f t="shared" si="34"/>
        <v>1.2674872708912257</v>
      </c>
      <c r="L226" s="17">
        <f t="shared" si="34"/>
        <v>0.80242969021229205</v>
      </c>
      <c r="M226" s="17">
        <f t="shared" si="34"/>
        <v>1</v>
      </c>
      <c r="N226" s="17">
        <f t="shared" si="34"/>
        <v>0.96954059023433048</v>
      </c>
      <c r="O226" s="17">
        <f t="shared" si="31"/>
        <v>1</v>
      </c>
      <c r="P226" s="17">
        <f>IFERROR(INDEX('Model - Total 2'!EMBLEMFac18Fac23,MATCH(H226,'Model - Total 2'!$BR$115:$BR$235,0),MATCH($B$4,'Model - Total 2'!$C$114:$BP$114,0)),P225)</f>
        <v>0.53547459779556661</v>
      </c>
      <c r="Q226" s="17">
        <f t="shared" si="32"/>
        <v>1</v>
      </c>
      <c r="R226" s="17">
        <f t="shared" si="28"/>
        <v>1.6078113105168108E-2</v>
      </c>
      <c r="S226" s="40">
        <f t="shared" si="30"/>
        <v>3.2156226210336217E-2</v>
      </c>
    </row>
    <row r="227" spans="7:19" x14ac:dyDescent="0.3">
      <c r="G227" s="19">
        <f t="shared" si="33"/>
        <v>98</v>
      </c>
      <c r="H227" s="2" t="s">
        <v>452</v>
      </c>
      <c r="I227" s="17">
        <f t="shared" si="34"/>
        <v>3.0449461364171787E-2</v>
      </c>
      <c r="J227" s="17">
        <f t="shared" si="34"/>
        <v>1</v>
      </c>
      <c r="K227" s="17">
        <f t="shared" si="34"/>
        <v>1.2674872708912257</v>
      </c>
      <c r="L227" s="17">
        <f t="shared" si="34"/>
        <v>0.80242969021229205</v>
      </c>
      <c r="M227" s="17">
        <f t="shared" si="34"/>
        <v>1</v>
      </c>
      <c r="N227" s="17">
        <f t="shared" si="34"/>
        <v>0.96954059023433048</v>
      </c>
      <c r="O227" s="17">
        <f t="shared" si="31"/>
        <v>1</v>
      </c>
      <c r="P227" s="17">
        <f>IFERROR(INDEX('Model - Total 2'!EMBLEMFac18Fac23,MATCH(H227,'Model - Total 2'!$BR$115:$BR$235,0),MATCH($B$4,'Model - Total 2'!$C$114:$BP$114,0)),P226)</f>
        <v>0.53547459779556661</v>
      </c>
      <c r="Q227" s="17">
        <f t="shared" si="32"/>
        <v>1</v>
      </c>
      <c r="R227" s="17">
        <f t="shared" si="28"/>
        <v>1.6078113105168108E-2</v>
      </c>
      <c r="S227" s="40">
        <f t="shared" si="30"/>
        <v>3.2156226210336217E-2</v>
      </c>
    </row>
    <row r="228" spans="7:19" x14ac:dyDescent="0.3">
      <c r="G228" s="19">
        <f t="shared" si="33"/>
        <v>98</v>
      </c>
      <c r="H228" s="2" t="s">
        <v>453</v>
      </c>
      <c r="I228" s="17">
        <f t="shared" si="34"/>
        <v>3.0449461364171787E-2</v>
      </c>
      <c r="J228" s="17">
        <f t="shared" si="34"/>
        <v>1</v>
      </c>
      <c r="K228" s="17">
        <f t="shared" si="34"/>
        <v>1.2674872708912257</v>
      </c>
      <c r="L228" s="17">
        <f t="shared" si="34"/>
        <v>0.80242969021229205</v>
      </c>
      <c r="M228" s="17">
        <f t="shared" si="34"/>
        <v>1</v>
      </c>
      <c r="N228" s="17">
        <f t="shared" si="34"/>
        <v>0.96954059023433048</v>
      </c>
      <c r="O228" s="17">
        <f t="shared" si="31"/>
        <v>1</v>
      </c>
      <c r="P228" s="17">
        <f>IFERROR(INDEX('Model - Total 2'!EMBLEMFac18Fac23,MATCH(H228,'Model - Total 2'!$BR$115:$BR$235,0),MATCH($B$4,'Model - Total 2'!$C$114:$BP$114,0)),P227)</f>
        <v>0.53547459779556661</v>
      </c>
      <c r="Q228" s="17">
        <f t="shared" si="32"/>
        <v>1</v>
      </c>
      <c r="R228" s="17">
        <f t="shared" si="28"/>
        <v>1.6078113105168108E-2</v>
      </c>
      <c r="S228" s="40">
        <f t="shared" si="30"/>
        <v>3.2156226210336217E-2</v>
      </c>
    </row>
    <row r="229" spans="7:19" x14ac:dyDescent="0.3">
      <c r="G229" s="19">
        <f t="shared" si="33"/>
        <v>98</v>
      </c>
      <c r="H229" s="2" t="s">
        <v>454</v>
      </c>
      <c r="I229" s="17">
        <f t="shared" ref="I229:N244" si="35">I228</f>
        <v>3.0449461364171787E-2</v>
      </c>
      <c r="J229" s="17">
        <f t="shared" si="35"/>
        <v>1</v>
      </c>
      <c r="K229" s="17">
        <f t="shared" si="35"/>
        <v>1.2674872708912257</v>
      </c>
      <c r="L229" s="17">
        <f t="shared" si="35"/>
        <v>0.80242969021229205</v>
      </c>
      <c r="M229" s="17">
        <f t="shared" si="35"/>
        <v>1</v>
      </c>
      <c r="N229" s="17">
        <f t="shared" si="35"/>
        <v>0.96954059023433048</v>
      </c>
      <c r="O229" s="17">
        <f t="shared" si="31"/>
        <v>1</v>
      </c>
      <c r="P229" s="17">
        <f>IFERROR(INDEX('Model - Total 2'!EMBLEMFac18Fac23,MATCH(H229,'Model - Total 2'!$BR$115:$BR$235,0),MATCH($B$4,'Model - Total 2'!$C$114:$BP$114,0)),P228)</f>
        <v>0.53547459779556661</v>
      </c>
      <c r="Q229" s="17">
        <f t="shared" si="32"/>
        <v>1</v>
      </c>
      <c r="R229" s="17">
        <f t="shared" si="28"/>
        <v>1.6078113105168108E-2</v>
      </c>
      <c r="S229" s="40">
        <f t="shared" si="30"/>
        <v>3.2156226210336217E-2</v>
      </c>
    </row>
    <row r="230" spans="7:19" x14ac:dyDescent="0.3">
      <c r="G230" s="19">
        <f t="shared" si="33"/>
        <v>98</v>
      </c>
      <c r="H230" s="2" t="s">
        <v>455</v>
      </c>
      <c r="I230" s="17">
        <f t="shared" si="35"/>
        <v>3.0449461364171787E-2</v>
      </c>
      <c r="J230" s="17">
        <f t="shared" si="35"/>
        <v>1</v>
      </c>
      <c r="K230" s="17">
        <f t="shared" si="35"/>
        <v>1.2674872708912257</v>
      </c>
      <c r="L230" s="17">
        <f t="shared" si="35"/>
        <v>0.80242969021229205</v>
      </c>
      <c r="M230" s="17">
        <f t="shared" si="35"/>
        <v>1</v>
      </c>
      <c r="N230" s="17">
        <f t="shared" si="35"/>
        <v>0.96954059023433048</v>
      </c>
      <c r="O230" s="17">
        <f t="shared" si="31"/>
        <v>1</v>
      </c>
      <c r="P230" s="17">
        <f>IFERROR(INDEX('Model - Total 2'!EMBLEMFac18Fac23,MATCH(H230,'Model - Total 2'!$BR$115:$BR$235,0),MATCH($B$4,'Model - Total 2'!$C$114:$BP$114,0)),P229)</f>
        <v>0.53547459779556661</v>
      </c>
      <c r="Q230" s="17">
        <f t="shared" si="32"/>
        <v>1</v>
      </c>
      <c r="R230" s="17">
        <f t="shared" si="28"/>
        <v>1.6078113105168108E-2</v>
      </c>
      <c r="S230" s="40">
        <f t="shared" si="30"/>
        <v>3.2156226210336217E-2</v>
      </c>
    </row>
    <row r="231" spans="7:19" x14ac:dyDescent="0.3">
      <c r="G231" s="19">
        <f t="shared" si="33"/>
        <v>98</v>
      </c>
      <c r="H231" s="2" t="s">
        <v>456</v>
      </c>
      <c r="I231" s="17">
        <f t="shared" si="35"/>
        <v>3.0449461364171787E-2</v>
      </c>
      <c r="J231" s="17">
        <f t="shared" si="35"/>
        <v>1</v>
      </c>
      <c r="K231" s="17">
        <f t="shared" si="35"/>
        <v>1.2674872708912257</v>
      </c>
      <c r="L231" s="17">
        <f t="shared" si="35"/>
        <v>0.80242969021229205</v>
      </c>
      <c r="M231" s="17">
        <f t="shared" si="35"/>
        <v>1</v>
      </c>
      <c r="N231" s="17">
        <f t="shared" si="35"/>
        <v>0.96954059023433048</v>
      </c>
      <c r="O231" s="17">
        <f t="shared" si="31"/>
        <v>1</v>
      </c>
      <c r="P231" s="17">
        <f>IFERROR(INDEX('Model - Total 2'!EMBLEMFac18Fac23,MATCH(H231,'Model - Total 2'!$BR$115:$BR$235,0),MATCH($B$4,'Model - Total 2'!$C$114:$BP$114,0)),P230)</f>
        <v>0.53547459779556661</v>
      </c>
      <c r="Q231" s="17">
        <f t="shared" si="32"/>
        <v>1</v>
      </c>
      <c r="R231" s="17">
        <f t="shared" si="28"/>
        <v>1.6078113105168108E-2</v>
      </c>
      <c r="S231" s="40">
        <f t="shared" si="30"/>
        <v>3.2156226210336217E-2</v>
      </c>
    </row>
    <row r="232" spans="7:19" x14ac:dyDescent="0.3">
      <c r="G232" s="19">
        <f t="shared" si="33"/>
        <v>99</v>
      </c>
      <c r="H232" s="2" t="s">
        <v>457</v>
      </c>
      <c r="I232" s="17">
        <f t="shared" si="35"/>
        <v>3.0449461364171787E-2</v>
      </c>
      <c r="J232" s="17">
        <f t="shared" si="35"/>
        <v>1</v>
      </c>
      <c r="K232" s="17">
        <f t="shared" si="35"/>
        <v>1.2674872708912257</v>
      </c>
      <c r="L232" s="17">
        <f t="shared" si="35"/>
        <v>0.80242969021229205</v>
      </c>
      <c r="M232" s="17">
        <f t="shared" si="35"/>
        <v>1</v>
      </c>
      <c r="N232" s="17">
        <f t="shared" si="35"/>
        <v>0.96954059023433048</v>
      </c>
      <c r="O232" s="17">
        <f t="shared" si="31"/>
        <v>1</v>
      </c>
      <c r="P232" s="17">
        <f>IFERROR(INDEX('Model - Total 2'!EMBLEMFac18Fac23,MATCH(H232,'Model - Total 2'!$BR$115:$BR$235,0),MATCH($B$4,'Model - Total 2'!$C$114:$BP$114,0)),P231)</f>
        <v>0.53547459779556661</v>
      </c>
      <c r="Q232" s="17">
        <f t="shared" si="32"/>
        <v>1</v>
      </c>
      <c r="R232" s="17">
        <f t="shared" si="28"/>
        <v>1.6078113105168108E-2</v>
      </c>
      <c r="S232" s="40">
        <f t="shared" si="30"/>
        <v>3.2156226210336217E-2</v>
      </c>
    </row>
    <row r="233" spans="7:19" x14ac:dyDescent="0.3">
      <c r="G233" s="19">
        <f t="shared" si="33"/>
        <v>99</v>
      </c>
      <c r="H233" s="2" t="s">
        <v>458</v>
      </c>
      <c r="I233" s="17">
        <f t="shared" si="35"/>
        <v>3.0449461364171787E-2</v>
      </c>
      <c r="J233" s="17">
        <f t="shared" si="35"/>
        <v>1</v>
      </c>
      <c r="K233" s="17">
        <f t="shared" si="35"/>
        <v>1.2674872708912257</v>
      </c>
      <c r="L233" s="17">
        <f t="shared" si="35"/>
        <v>0.80242969021229205</v>
      </c>
      <c r="M233" s="17">
        <f t="shared" si="35"/>
        <v>1</v>
      </c>
      <c r="N233" s="17">
        <f t="shared" si="35"/>
        <v>0.96954059023433048</v>
      </c>
      <c r="O233" s="17">
        <f t="shared" si="31"/>
        <v>1</v>
      </c>
      <c r="P233" s="17">
        <f>IFERROR(INDEX('Model - Total 2'!EMBLEMFac18Fac23,MATCH(H233,'Model - Total 2'!$BR$115:$BR$235,0),MATCH($B$4,'Model - Total 2'!$C$114:$BP$114,0)),P232)</f>
        <v>0.53547459779556661</v>
      </c>
      <c r="Q233" s="17">
        <f t="shared" si="32"/>
        <v>1</v>
      </c>
      <c r="R233" s="17">
        <f t="shared" si="28"/>
        <v>1.6078113105168108E-2</v>
      </c>
      <c r="S233" s="40">
        <f t="shared" si="30"/>
        <v>3.2156226210336217E-2</v>
      </c>
    </row>
    <row r="234" spans="7:19" x14ac:dyDescent="0.3">
      <c r="G234" s="19">
        <f t="shared" si="33"/>
        <v>99</v>
      </c>
      <c r="H234" s="2" t="s">
        <v>459</v>
      </c>
      <c r="I234" s="17">
        <f t="shared" si="35"/>
        <v>3.0449461364171787E-2</v>
      </c>
      <c r="J234" s="17">
        <f t="shared" si="35"/>
        <v>1</v>
      </c>
      <c r="K234" s="17">
        <f t="shared" si="35"/>
        <v>1.2674872708912257</v>
      </c>
      <c r="L234" s="17">
        <f t="shared" si="35"/>
        <v>0.80242969021229205</v>
      </c>
      <c r="M234" s="17">
        <f t="shared" si="35"/>
        <v>1</v>
      </c>
      <c r="N234" s="17">
        <f t="shared" si="35"/>
        <v>0.96954059023433048</v>
      </c>
      <c r="O234" s="17">
        <f t="shared" si="31"/>
        <v>1</v>
      </c>
      <c r="P234" s="17">
        <f>IFERROR(INDEX('Model - Total 2'!EMBLEMFac18Fac23,MATCH(H234,'Model - Total 2'!$BR$115:$BR$235,0),MATCH($B$4,'Model - Total 2'!$C$114:$BP$114,0)),P233)</f>
        <v>0.53547459779556661</v>
      </c>
      <c r="Q234" s="17">
        <f t="shared" si="32"/>
        <v>1</v>
      </c>
      <c r="R234" s="17">
        <f t="shared" si="28"/>
        <v>1.6078113105168108E-2</v>
      </c>
      <c r="S234" s="40">
        <f t="shared" si="30"/>
        <v>3.2156226210336217E-2</v>
      </c>
    </row>
    <row r="235" spans="7:19" x14ac:dyDescent="0.3">
      <c r="G235" s="19">
        <f t="shared" si="33"/>
        <v>99</v>
      </c>
      <c r="H235" s="2" t="s">
        <v>460</v>
      </c>
      <c r="I235" s="17">
        <f t="shared" si="35"/>
        <v>3.0449461364171787E-2</v>
      </c>
      <c r="J235" s="17">
        <f t="shared" si="35"/>
        <v>1</v>
      </c>
      <c r="K235" s="17">
        <f t="shared" si="35"/>
        <v>1.2674872708912257</v>
      </c>
      <c r="L235" s="17">
        <f t="shared" si="35"/>
        <v>0.80242969021229205</v>
      </c>
      <c r="M235" s="17">
        <f t="shared" si="35"/>
        <v>1</v>
      </c>
      <c r="N235" s="17">
        <f t="shared" si="35"/>
        <v>0.96954059023433048</v>
      </c>
      <c r="O235" s="17">
        <f t="shared" si="31"/>
        <v>1</v>
      </c>
      <c r="P235" s="17">
        <f>IFERROR(INDEX('Model - Total 2'!EMBLEMFac18Fac23,MATCH(H235,'Model - Total 2'!$BR$115:$BR$235,0),MATCH($B$4,'Model - Total 2'!$C$114:$BP$114,0)),P234)</f>
        <v>0.53547459779556661</v>
      </c>
      <c r="Q235" s="17">
        <f t="shared" si="32"/>
        <v>1</v>
      </c>
      <c r="R235" s="17">
        <f t="shared" si="28"/>
        <v>1.6078113105168108E-2</v>
      </c>
      <c r="S235" s="40">
        <f t="shared" si="30"/>
        <v>3.2156226210336217E-2</v>
      </c>
    </row>
    <row r="236" spans="7:19" x14ac:dyDescent="0.3">
      <c r="G236" s="19">
        <f t="shared" si="33"/>
        <v>99</v>
      </c>
      <c r="H236" s="2" t="s">
        <v>461</v>
      </c>
      <c r="I236" s="17">
        <f t="shared" si="35"/>
        <v>3.0449461364171787E-2</v>
      </c>
      <c r="J236" s="17">
        <f t="shared" si="35"/>
        <v>1</v>
      </c>
      <c r="K236" s="17">
        <f t="shared" si="35"/>
        <v>1.2674872708912257</v>
      </c>
      <c r="L236" s="17">
        <f t="shared" si="35"/>
        <v>0.80242969021229205</v>
      </c>
      <c r="M236" s="17">
        <f t="shared" si="35"/>
        <v>1</v>
      </c>
      <c r="N236" s="17">
        <f t="shared" si="35"/>
        <v>0.96954059023433048</v>
      </c>
      <c r="O236" s="17">
        <f t="shared" si="31"/>
        <v>1</v>
      </c>
      <c r="P236" s="17">
        <f>IFERROR(INDEX('Model - Total 2'!EMBLEMFac18Fac23,MATCH(H236,'Model - Total 2'!$BR$115:$BR$235,0),MATCH($B$4,'Model - Total 2'!$C$114:$BP$114,0)),P235)</f>
        <v>0.53547459779556661</v>
      </c>
      <c r="Q236" s="17">
        <f t="shared" si="32"/>
        <v>1</v>
      </c>
      <c r="R236" s="17">
        <f t="shared" si="28"/>
        <v>1.6078113105168108E-2</v>
      </c>
      <c r="S236" s="40">
        <f t="shared" si="30"/>
        <v>3.2156226210336217E-2</v>
      </c>
    </row>
    <row r="237" spans="7:19" x14ac:dyDescent="0.3">
      <c r="G237" s="19">
        <f t="shared" si="33"/>
        <v>99</v>
      </c>
      <c r="H237" s="2" t="s">
        <v>462</v>
      </c>
      <c r="I237" s="17">
        <f t="shared" si="35"/>
        <v>3.0449461364171787E-2</v>
      </c>
      <c r="J237" s="17">
        <f t="shared" si="35"/>
        <v>1</v>
      </c>
      <c r="K237" s="17">
        <f t="shared" si="35"/>
        <v>1.2674872708912257</v>
      </c>
      <c r="L237" s="17">
        <f t="shared" si="35"/>
        <v>0.80242969021229205</v>
      </c>
      <c r="M237" s="17">
        <f t="shared" si="35"/>
        <v>1</v>
      </c>
      <c r="N237" s="17">
        <f t="shared" si="35"/>
        <v>0.96954059023433048</v>
      </c>
      <c r="O237" s="17">
        <f t="shared" si="31"/>
        <v>1</v>
      </c>
      <c r="P237" s="17">
        <f>IFERROR(INDEX('Model - Total 2'!EMBLEMFac18Fac23,MATCH(H237,'Model - Total 2'!$BR$115:$BR$235,0),MATCH($B$4,'Model - Total 2'!$C$114:$BP$114,0)),P236)</f>
        <v>0.53547459779556661</v>
      </c>
      <c r="Q237" s="17">
        <f t="shared" si="32"/>
        <v>1</v>
      </c>
      <c r="R237" s="17">
        <f t="shared" si="28"/>
        <v>1.6078113105168108E-2</v>
      </c>
      <c r="S237" s="40">
        <f t="shared" si="30"/>
        <v>3.2156226210336217E-2</v>
      </c>
    </row>
    <row r="238" spans="7:19" x14ac:dyDescent="0.3">
      <c r="G238" s="19">
        <f t="shared" si="33"/>
        <v>99</v>
      </c>
      <c r="H238" s="2" t="s">
        <v>463</v>
      </c>
      <c r="I238" s="17">
        <f t="shared" si="35"/>
        <v>3.0449461364171787E-2</v>
      </c>
      <c r="J238" s="17">
        <f t="shared" si="35"/>
        <v>1</v>
      </c>
      <c r="K238" s="17">
        <f t="shared" si="35"/>
        <v>1.2674872708912257</v>
      </c>
      <c r="L238" s="17">
        <f t="shared" si="35"/>
        <v>0.80242969021229205</v>
      </c>
      <c r="M238" s="17">
        <f t="shared" si="35"/>
        <v>1</v>
      </c>
      <c r="N238" s="17">
        <f t="shared" si="35"/>
        <v>0.96954059023433048</v>
      </c>
      <c r="O238" s="17">
        <f t="shared" si="31"/>
        <v>1</v>
      </c>
      <c r="P238" s="17">
        <f>IFERROR(INDEX('Model - Total 2'!EMBLEMFac18Fac23,MATCH(H238,'Model - Total 2'!$BR$115:$BR$235,0),MATCH($B$4,'Model - Total 2'!$C$114:$BP$114,0)),P237)</f>
        <v>0.53547459779556661</v>
      </c>
      <c r="Q238" s="17">
        <f t="shared" si="32"/>
        <v>1</v>
      </c>
      <c r="R238" s="17">
        <f t="shared" si="28"/>
        <v>1.6078113105168108E-2</v>
      </c>
      <c r="S238" s="40">
        <f t="shared" si="30"/>
        <v>3.2156226210336217E-2</v>
      </c>
    </row>
    <row r="239" spans="7:19" x14ac:dyDescent="0.3">
      <c r="G239" s="19">
        <f t="shared" si="33"/>
        <v>99</v>
      </c>
      <c r="H239" s="2" t="s">
        <v>464</v>
      </c>
      <c r="I239" s="17">
        <f t="shared" si="35"/>
        <v>3.0449461364171787E-2</v>
      </c>
      <c r="J239" s="17">
        <f t="shared" si="35"/>
        <v>1</v>
      </c>
      <c r="K239" s="17">
        <f t="shared" si="35"/>
        <v>1.2674872708912257</v>
      </c>
      <c r="L239" s="17">
        <f t="shared" si="35"/>
        <v>0.80242969021229205</v>
      </c>
      <c r="M239" s="17">
        <f t="shared" si="35"/>
        <v>1</v>
      </c>
      <c r="N239" s="17">
        <f t="shared" si="35"/>
        <v>0.96954059023433048</v>
      </c>
      <c r="O239" s="17">
        <f t="shared" si="31"/>
        <v>1</v>
      </c>
      <c r="P239" s="17">
        <f>IFERROR(INDEX('Model - Total 2'!EMBLEMFac18Fac23,MATCH(H239,'Model - Total 2'!$BR$115:$BR$235,0),MATCH($B$4,'Model - Total 2'!$C$114:$BP$114,0)),P238)</f>
        <v>0.53547459779556661</v>
      </c>
      <c r="Q239" s="17">
        <f t="shared" si="32"/>
        <v>1</v>
      </c>
      <c r="R239" s="17">
        <f t="shared" si="28"/>
        <v>1.6078113105168108E-2</v>
      </c>
      <c r="S239" s="40">
        <f t="shared" si="30"/>
        <v>3.2156226210336217E-2</v>
      </c>
    </row>
    <row r="240" spans="7:19" x14ac:dyDescent="0.3">
      <c r="G240" s="19">
        <f t="shared" si="33"/>
        <v>99</v>
      </c>
      <c r="H240" s="2" t="s">
        <v>465</v>
      </c>
      <c r="I240" s="17">
        <f t="shared" si="35"/>
        <v>3.0449461364171787E-2</v>
      </c>
      <c r="J240" s="17">
        <f t="shared" si="35"/>
        <v>1</v>
      </c>
      <c r="K240" s="17">
        <f t="shared" si="35"/>
        <v>1.2674872708912257</v>
      </c>
      <c r="L240" s="17">
        <f t="shared" si="35"/>
        <v>0.80242969021229205</v>
      </c>
      <c r="M240" s="17">
        <f t="shared" si="35"/>
        <v>1</v>
      </c>
      <c r="N240" s="17">
        <f t="shared" si="35"/>
        <v>0.96954059023433048</v>
      </c>
      <c r="O240" s="17">
        <f t="shared" si="31"/>
        <v>1</v>
      </c>
      <c r="P240" s="17">
        <f>IFERROR(INDEX('Model - Total 2'!EMBLEMFac18Fac23,MATCH(H240,'Model - Total 2'!$BR$115:$BR$235,0),MATCH($B$4,'Model - Total 2'!$C$114:$BP$114,0)),P239)</f>
        <v>0.53547459779556661</v>
      </c>
      <c r="Q240" s="17">
        <f t="shared" si="32"/>
        <v>1</v>
      </c>
      <c r="R240" s="17">
        <f t="shared" si="28"/>
        <v>1.6078113105168108E-2</v>
      </c>
      <c r="S240" s="40">
        <f t="shared" si="30"/>
        <v>3.2156226210336217E-2</v>
      </c>
    </row>
    <row r="241" spans="7:19" x14ac:dyDescent="0.3">
      <c r="G241" s="19">
        <f t="shared" si="33"/>
        <v>99</v>
      </c>
      <c r="H241" s="2" t="s">
        <v>466</v>
      </c>
      <c r="I241" s="17">
        <f t="shared" si="35"/>
        <v>3.0449461364171787E-2</v>
      </c>
      <c r="J241" s="17">
        <f t="shared" si="35"/>
        <v>1</v>
      </c>
      <c r="K241" s="17">
        <f t="shared" si="35"/>
        <v>1.2674872708912257</v>
      </c>
      <c r="L241" s="17">
        <f t="shared" si="35"/>
        <v>0.80242969021229205</v>
      </c>
      <c r="M241" s="17">
        <f t="shared" si="35"/>
        <v>1</v>
      </c>
      <c r="N241" s="17">
        <f t="shared" si="35"/>
        <v>0.96954059023433048</v>
      </c>
      <c r="O241" s="17">
        <f t="shared" si="31"/>
        <v>1</v>
      </c>
      <c r="P241" s="17">
        <f>IFERROR(INDEX('Model - Total 2'!EMBLEMFac18Fac23,MATCH(H241,'Model - Total 2'!$BR$115:$BR$235,0),MATCH($B$4,'Model - Total 2'!$C$114:$BP$114,0)),P240)</f>
        <v>0.53547459779556661</v>
      </c>
      <c r="Q241" s="17">
        <f t="shared" si="32"/>
        <v>1</v>
      </c>
      <c r="R241" s="17">
        <f t="shared" si="28"/>
        <v>1.6078113105168108E-2</v>
      </c>
      <c r="S241" s="40">
        <f t="shared" si="30"/>
        <v>3.2156226210336217E-2</v>
      </c>
    </row>
    <row r="242" spans="7:19" x14ac:dyDescent="0.3">
      <c r="G242" s="19">
        <f t="shared" si="33"/>
        <v>99</v>
      </c>
      <c r="H242" s="2" t="s">
        <v>467</v>
      </c>
      <c r="I242" s="17">
        <f t="shared" si="35"/>
        <v>3.0449461364171787E-2</v>
      </c>
      <c r="J242" s="17">
        <f t="shared" si="35"/>
        <v>1</v>
      </c>
      <c r="K242" s="17">
        <f t="shared" si="35"/>
        <v>1.2674872708912257</v>
      </c>
      <c r="L242" s="17">
        <f t="shared" si="35"/>
        <v>0.80242969021229205</v>
      </c>
      <c r="M242" s="17">
        <f t="shared" si="35"/>
        <v>1</v>
      </c>
      <c r="N242" s="17">
        <f t="shared" si="35"/>
        <v>0.96954059023433048</v>
      </c>
      <c r="O242" s="17">
        <f t="shared" si="31"/>
        <v>1</v>
      </c>
      <c r="P242" s="17">
        <f>IFERROR(INDEX('Model - Total 2'!EMBLEMFac18Fac23,MATCH(H242,'Model - Total 2'!$BR$115:$BR$235,0),MATCH($B$4,'Model - Total 2'!$C$114:$BP$114,0)),P241)</f>
        <v>0.53547459779556661</v>
      </c>
      <c r="Q242" s="17">
        <f t="shared" si="32"/>
        <v>1</v>
      </c>
      <c r="R242" s="17">
        <f t="shared" si="28"/>
        <v>1.6078113105168108E-2</v>
      </c>
      <c r="S242" s="40">
        <f t="shared" si="30"/>
        <v>3.2156226210336217E-2</v>
      </c>
    </row>
    <row r="243" spans="7:19" x14ac:dyDescent="0.3">
      <c r="G243" s="19">
        <f t="shared" si="33"/>
        <v>99</v>
      </c>
      <c r="H243" s="2" t="s">
        <v>468</v>
      </c>
      <c r="I243" s="17">
        <f t="shared" si="35"/>
        <v>3.0449461364171787E-2</v>
      </c>
      <c r="J243" s="17">
        <f t="shared" si="35"/>
        <v>1</v>
      </c>
      <c r="K243" s="17">
        <f t="shared" si="35"/>
        <v>1.2674872708912257</v>
      </c>
      <c r="L243" s="17">
        <f t="shared" si="35"/>
        <v>0.80242969021229205</v>
      </c>
      <c r="M243" s="17">
        <f t="shared" si="35"/>
        <v>1</v>
      </c>
      <c r="N243" s="17">
        <f t="shared" si="35"/>
        <v>0.96954059023433048</v>
      </c>
      <c r="O243" s="17">
        <f t="shared" si="31"/>
        <v>1</v>
      </c>
      <c r="P243" s="17">
        <f>IFERROR(INDEX('Model - Total 2'!EMBLEMFac18Fac23,MATCH(H243,'Model - Total 2'!$BR$115:$BR$235,0),MATCH($B$4,'Model - Total 2'!$C$114:$BP$114,0)),P242)</f>
        <v>0.53547459779556661</v>
      </c>
      <c r="Q243" s="17">
        <f t="shared" si="32"/>
        <v>1</v>
      </c>
      <c r="R243" s="17">
        <f t="shared" si="28"/>
        <v>1.6078113105168108E-2</v>
      </c>
      <c r="S243" s="40">
        <f t="shared" si="30"/>
        <v>3.2156226210336217E-2</v>
      </c>
    </row>
    <row r="244" spans="7:19" x14ac:dyDescent="0.3">
      <c r="G244" s="19">
        <f t="shared" si="33"/>
        <v>100</v>
      </c>
      <c r="H244" s="2" t="s">
        <v>469</v>
      </c>
      <c r="I244" s="17">
        <f t="shared" si="35"/>
        <v>3.0449461364171787E-2</v>
      </c>
      <c r="J244" s="17">
        <f t="shared" si="35"/>
        <v>1</v>
      </c>
      <c r="K244" s="17">
        <f t="shared" si="35"/>
        <v>1.2674872708912257</v>
      </c>
      <c r="L244" s="17">
        <f t="shared" si="35"/>
        <v>0.80242969021229205</v>
      </c>
      <c r="M244" s="17">
        <f t="shared" si="35"/>
        <v>1</v>
      </c>
      <c r="N244" s="17">
        <f t="shared" si="35"/>
        <v>0.96954059023433048</v>
      </c>
      <c r="O244" s="17">
        <f t="shared" si="31"/>
        <v>1</v>
      </c>
      <c r="P244" s="17">
        <f>IFERROR(INDEX('Model - Total 2'!EMBLEMFac18Fac23,MATCH(H244,'Model - Total 2'!$BR$115:$BR$235,0),MATCH($B$4,'Model - Total 2'!$C$114:$BP$114,0)),P243)</f>
        <v>0.53547459779556661</v>
      </c>
      <c r="Q244" s="17">
        <f t="shared" si="32"/>
        <v>1</v>
      </c>
      <c r="R244" s="17">
        <f t="shared" si="28"/>
        <v>1.6078113105168108E-2</v>
      </c>
      <c r="S244" s="40">
        <f t="shared" si="30"/>
        <v>3.2156226210336217E-2</v>
      </c>
    </row>
    <row r="245" spans="7:19" x14ac:dyDescent="0.3">
      <c r="G245" s="19">
        <f t="shared" si="33"/>
        <v>100</v>
      </c>
      <c r="H245" s="2" t="s">
        <v>470</v>
      </c>
      <c r="I245" s="17">
        <f t="shared" ref="I245:N260" si="36">I244</f>
        <v>3.0449461364171787E-2</v>
      </c>
      <c r="J245" s="17">
        <f t="shared" si="36"/>
        <v>1</v>
      </c>
      <c r="K245" s="17">
        <f t="shared" si="36"/>
        <v>1.2674872708912257</v>
      </c>
      <c r="L245" s="17">
        <f t="shared" si="36"/>
        <v>0.80242969021229205</v>
      </c>
      <c r="M245" s="17">
        <f t="shared" si="36"/>
        <v>1</v>
      </c>
      <c r="N245" s="17">
        <f t="shared" si="36"/>
        <v>0.96954059023433048</v>
      </c>
      <c r="O245" s="17">
        <f t="shared" si="31"/>
        <v>1</v>
      </c>
      <c r="P245" s="17">
        <f>IFERROR(INDEX('Model - Total 2'!EMBLEMFac18Fac23,MATCH(H245,'Model - Total 2'!$BR$115:$BR$235,0),MATCH($B$4,'Model - Total 2'!$C$114:$BP$114,0)),P244)</f>
        <v>0.53547459779556661</v>
      </c>
      <c r="Q245" s="17">
        <f t="shared" si="32"/>
        <v>1</v>
      </c>
      <c r="R245" s="17">
        <f t="shared" si="28"/>
        <v>1.6078113105168108E-2</v>
      </c>
      <c r="S245" s="40">
        <f t="shared" si="30"/>
        <v>3.2156226210336217E-2</v>
      </c>
    </row>
    <row r="246" spans="7:19" x14ac:dyDescent="0.3">
      <c r="G246" s="19">
        <f t="shared" si="33"/>
        <v>100</v>
      </c>
      <c r="H246" s="2" t="s">
        <v>471</v>
      </c>
      <c r="I246" s="17">
        <f t="shared" si="36"/>
        <v>3.0449461364171787E-2</v>
      </c>
      <c r="J246" s="17">
        <f t="shared" si="36"/>
        <v>1</v>
      </c>
      <c r="K246" s="17">
        <f t="shared" si="36"/>
        <v>1.2674872708912257</v>
      </c>
      <c r="L246" s="17">
        <f t="shared" si="36"/>
        <v>0.80242969021229205</v>
      </c>
      <c r="M246" s="17">
        <f t="shared" si="36"/>
        <v>1</v>
      </c>
      <c r="N246" s="17">
        <f t="shared" si="36"/>
        <v>0.96954059023433048</v>
      </c>
      <c r="O246" s="17">
        <f t="shared" si="31"/>
        <v>1</v>
      </c>
      <c r="P246" s="17">
        <f>IFERROR(INDEX('Model - Total 2'!EMBLEMFac18Fac23,MATCH(H246,'Model - Total 2'!$BR$115:$BR$235,0),MATCH($B$4,'Model - Total 2'!$C$114:$BP$114,0)),P245)</f>
        <v>0.53547459779556661</v>
      </c>
      <c r="Q246" s="17">
        <f t="shared" si="32"/>
        <v>1</v>
      </c>
      <c r="R246" s="17">
        <f t="shared" si="28"/>
        <v>1.6078113105168108E-2</v>
      </c>
      <c r="S246" s="40">
        <f t="shared" si="30"/>
        <v>3.2156226210336217E-2</v>
      </c>
    </row>
    <row r="247" spans="7:19" x14ac:dyDescent="0.3">
      <c r="G247" s="19">
        <f t="shared" si="33"/>
        <v>100</v>
      </c>
      <c r="H247" s="2" t="s">
        <v>472</v>
      </c>
      <c r="I247" s="17">
        <f t="shared" si="36"/>
        <v>3.0449461364171787E-2</v>
      </c>
      <c r="J247" s="17">
        <f t="shared" si="36"/>
        <v>1</v>
      </c>
      <c r="K247" s="17">
        <f t="shared" si="36"/>
        <v>1.2674872708912257</v>
      </c>
      <c r="L247" s="17">
        <f t="shared" si="36"/>
        <v>0.80242969021229205</v>
      </c>
      <c r="M247" s="17">
        <f t="shared" si="36"/>
        <v>1</v>
      </c>
      <c r="N247" s="17">
        <f t="shared" si="36"/>
        <v>0.96954059023433048</v>
      </c>
      <c r="O247" s="17">
        <f t="shared" si="31"/>
        <v>1</v>
      </c>
      <c r="P247" s="17">
        <f>IFERROR(INDEX('Model - Total 2'!EMBLEMFac18Fac23,MATCH(H247,'Model - Total 2'!$BR$115:$BR$235,0),MATCH($B$4,'Model - Total 2'!$C$114:$BP$114,0)),P246)</f>
        <v>0.53547459779556661</v>
      </c>
      <c r="Q247" s="17">
        <f t="shared" si="32"/>
        <v>1</v>
      </c>
      <c r="R247" s="17">
        <f t="shared" si="28"/>
        <v>1.6078113105168108E-2</v>
      </c>
      <c r="S247" s="40">
        <f t="shared" si="30"/>
        <v>3.2156226210336217E-2</v>
      </c>
    </row>
    <row r="248" spans="7:19" x14ac:dyDescent="0.3">
      <c r="G248" s="19">
        <f t="shared" si="33"/>
        <v>100</v>
      </c>
      <c r="H248" s="2" t="s">
        <v>473</v>
      </c>
      <c r="I248" s="17">
        <f t="shared" si="36"/>
        <v>3.0449461364171787E-2</v>
      </c>
      <c r="J248" s="17">
        <f t="shared" si="36"/>
        <v>1</v>
      </c>
      <c r="K248" s="17">
        <f t="shared" si="36"/>
        <v>1.2674872708912257</v>
      </c>
      <c r="L248" s="17">
        <f t="shared" si="36"/>
        <v>0.80242969021229205</v>
      </c>
      <c r="M248" s="17">
        <f t="shared" si="36"/>
        <v>1</v>
      </c>
      <c r="N248" s="17">
        <f t="shared" si="36"/>
        <v>0.96954059023433048</v>
      </c>
      <c r="O248" s="17">
        <f t="shared" si="31"/>
        <v>1</v>
      </c>
      <c r="P248" s="17">
        <f>IFERROR(INDEX('Model - Total 2'!EMBLEMFac18Fac23,MATCH(H248,'Model - Total 2'!$BR$115:$BR$235,0),MATCH($B$4,'Model - Total 2'!$C$114:$BP$114,0)),P247)</f>
        <v>0.53547459779556661</v>
      </c>
      <c r="Q248" s="17">
        <f t="shared" si="32"/>
        <v>1</v>
      </c>
      <c r="R248" s="17">
        <f t="shared" si="28"/>
        <v>1.6078113105168108E-2</v>
      </c>
      <c r="S248" s="40">
        <f t="shared" si="30"/>
        <v>3.2156226210336217E-2</v>
      </c>
    </row>
    <row r="249" spans="7:19" x14ac:dyDescent="0.3">
      <c r="G249" s="19">
        <f t="shared" si="33"/>
        <v>100</v>
      </c>
      <c r="H249" s="2" t="s">
        <v>474</v>
      </c>
      <c r="I249" s="17">
        <f t="shared" si="36"/>
        <v>3.0449461364171787E-2</v>
      </c>
      <c r="J249" s="17">
        <f t="shared" si="36"/>
        <v>1</v>
      </c>
      <c r="K249" s="17">
        <f t="shared" si="36"/>
        <v>1.2674872708912257</v>
      </c>
      <c r="L249" s="17">
        <f t="shared" si="36"/>
        <v>0.80242969021229205</v>
      </c>
      <c r="M249" s="17">
        <f t="shared" si="36"/>
        <v>1</v>
      </c>
      <c r="N249" s="17">
        <f t="shared" si="36"/>
        <v>0.96954059023433048</v>
      </c>
      <c r="O249" s="17">
        <f t="shared" si="31"/>
        <v>1</v>
      </c>
      <c r="P249" s="17">
        <f>IFERROR(INDEX('Model - Total 2'!EMBLEMFac18Fac23,MATCH(H249,'Model - Total 2'!$BR$115:$BR$235,0),MATCH($B$4,'Model - Total 2'!$C$114:$BP$114,0)),P248)</f>
        <v>0.53547459779556661</v>
      </c>
      <c r="Q249" s="17">
        <f t="shared" si="32"/>
        <v>1</v>
      </c>
      <c r="R249" s="17">
        <f t="shared" si="28"/>
        <v>1.6078113105168108E-2</v>
      </c>
      <c r="S249" s="40">
        <f t="shared" si="30"/>
        <v>3.2156226210336217E-2</v>
      </c>
    </row>
    <row r="250" spans="7:19" x14ac:dyDescent="0.3">
      <c r="G250" s="19">
        <f t="shared" si="33"/>
        <v>100</v>
      </c>
      <c r="H250" s="2" t="s">
        <v>475</v>
      </c>
      <c r="I250" s="17">
        <f t="shared" si="36"/>
        <v>3.0449461364171787E-2</v>
      </c>
      <c r="J250" s="17">
        <f t="shared" si="36"/>
        <v>1</v>
      </c>
      <c r="K250" s="17">
        <f t="shared" si="36"/>
        <v>1.2674872708912257</v>
      </c>
      <c r="L250" s="17">
        <f t="shared" si="36"/>
        <v>0.80242969021229205</v>
      </c>
      <c r="M250" s="17">
        <f t="shared" si="36"/>
        <v>1</v>
      </c>
      <c r="N250" s="17">
        <f t="shared" si="36"/>
        <v>0.96954059023433048</v>
      </c>
      <c r="O250" s="17">
        <f t="shared" si="31"/>
        <v>1</v>
      </c>
      <c r="P250" s="17">
        <f>IFERROR(INDEX('Model - Total 2'!EMBLEMFac18Fac23,MATCH(H250,'Model - Total 2'!$BR$115:$BR$235,0),MATCH($B$4,'Model - Total 2'!$C$114:$BP$114,0)),P249)</f>
        <v>0.53547459779556661</v>
      </c>
      <c r="Q250" s="17">
        <f t="shared" si="32"/>
        <v>1</v>
      </c>
      <c r="R250" s="17">
        <f t="shared" si="28"/>
        <v>1.6078113105168108E-2</v>
      </c>
      <c r="S250" s="40">
        <f t="shared" si="30"/>
        <v>3.2156226210336217E-2</v>
      </c>
    </row>
    <row r="251" spans="7:19" x14ac:dyDescent="0.3">
      <c r="G251" s="19">
        <f t="shared" si="33"/>
        <v>100</v>
      </c>
      <c r="H251" s="2" t="s">
        <v>476</v>
      </c>
      <c r="I251" s="17">
        <f t="shared" si="36"/>
        <v>3.0449461364171787E-2</v>
      </c>
      <c r="J251" s="17">
        <f t="shared" si="36"/>
        <v>1</v>
      </c>
      <c r="K251" s="17">
        <f t="shared" si="36"/>
        <v>1.2674872708912257</v>
      </c>
      <c r="L251" s="17">
        <f t="shared" si="36"/>
        <v>0.80242969021229205</v>
      </c>
      <c r="M251" s="17">
        <f t="shared" si="36"/>
        <v>1</v>
      </c>
      <c r="N251" s="17">
        <f t="shared" si="36"/>
        <v>0.96954059023433048</v>
      </c>
      <c r="O251" s="17">
        <f t="shared" si="31"/>
        <v>1</v>
      </c>
      <c r="P251" s="17">
        <f>IFERROR(INDEX('Model - Total 2'!EMBLEMFac18Fac23,MATCH(H251,'Model - Total 2'!$BR$115:$BR$235,0),MATCH($B$4,'Model - Total 2'!$C$114:$BP$114,0)),P250)</f>
        <v>0.53547459779556661</v>
      </c>
      <c r="Q251" s="17">
        <f t="shared" si="32"/>
        <v>1</v>
      </c>
      <c r="R251" s="17">
        <f t="shared" si="28"/>
        <v>1.6078113105168108E-2</v>
      </c>
      <c r="S251" s="40">
        <f t="shared" si="30"/>
        <v>3.2156226210336217E-2</v>
      </c>
    </row>
    <row r="252" spans="7:19" x14ac:dyDescent="0.3">
      <c r="G252" s="19">
        <f t="shared" si="33"/>
        <v>100</v>
      </c>
      <c r="H252" s="2" t="s">
        <v>477</v>
      </c>
      <c r="I252" s="17">
        <f t="shared" si="36"/>
        <v>3.0449461364171787E-2</v>
      </c>
      <c r="J252" s="17">
        <f t="shared" si="36"/>
        <v>1</v>
      </c>
      <c r="K252" s="17">
        <f t="shared" si="36"/>
        <v>1.2674872708912257</v>
      </c>
      <c r="L252" s="17">
        <f t="shared" si="36"/>
        <v>0.80242969021229205</v>
      </c>
      <c r="M252" s="17">
        <f t="shared" si="36"/>
        <v>1</v>
      </c>
      <c r="N252" s="17">
        <f t="shared" si="36"/>
        <v>0.96954059023433048</v>
      </c>
      <c r="O252" s="17">
        <f t="shared" si="31"/>
        <v>1</v>
      </c>
      <c r="P252" s="17">
        <f>IFERROR(INDEX('Model - Total 2'!EMBLEMFac18Fac23,MATCH(H252,'Model - Total 2'!$BR$115:$BR$235,0),MATCH($B$4,'Model - Total 2'!$C$114:$BP$114,0)),P251)</f>
        <v>0.53547459779556661</v>
      </c>
      <c r="Q252" s="17">
        <f t="shared" si="32"/>
        <v>1</v>
      </c>
      <c r="R252" s="17">
        <f t="shared" si="28"/>
        <v>1.6078113105168108E-2</v>
      </c>
      <c r="S252" s="40">
        <f t="shared" si="30"/>
        <v>3.2156226210336217E-2</v>
      </c>
    </row>
    <row r="253" spans="7:19" x14ac:dyDescent="0.3">
      <c r="G253" s="19">
        <f t="shared" si="33"/>
        <v>100</v>
      </c>
      <c r="H253" s="2" t="s">
        <v>478</v>
      </c>
      <c r="I253" s="17">
        <f t="shared" si="36"/>
        <v>3.0449461364171787E-2</v>
      </c>
      <c r="J253" s="17">
        <f t="shared" si="36"/>
        <v>1</v>
      </c>
      <c r="K253" s="17">
        <f t="shared" si="36"/>
        <v>1.2674872708912257</v>
      </c>
      <c r="L253" s="17">
        <f t="shared" si="36"/>
        <v>0.80242969021229205</v>
      </c>
      <c r="M253" s="17">
        <f t="shared" si="36"/>
        <v>1</v>
      </c>
      <c r="N253" s="17">
        <f t="shared" si="36"/>
        <v>0.96954059023433048</v>
      </c>
      <c r="O253" s="17">
        <f t="shared" si="31"/>
        <v>1</v>
      </c>
      <c r="P253" s="17">
        <f>IFERROR(INDEX('Model - Total 2'!EMBLEMFac18Fac23,MATCH(H253,'Model - Total 2'!$BR$115:$BR$235,0),MATCH($B$4,'Model - Total 2'!$C$114:$BP$114,0)),P252)</f>
        <v>0.53547459779556661</v>
      </c>
      <c r="Q253" s="17">
        <f t="shared" si="32"/>
        <v>1</v>
      </c>
      <c r="R253" s="17">
        <f t="shared" si="28"/>
        <v>1.6078113105168108E-2</v>
      </c>
      <c r="S253" s="40">
        <f t="shared" si="30"/>
        <v>3.2156226210336217E-2</v>
      </c>
    </row>
    <row r="254" spans="7:19" x14ac:dyDescent="0.3">
      <c r="G254" s="19">
        <f t="shared" si="33"/>
        <v>100</v>
      </c>
      <c r="H254" s="2" t="s">
        <v>479</v>
      </c>
      <c r="I254" s="17">
        <f t="shared" si="36"/>
        <v>3.0449461364171787E-2</v>
      </c>
      <c r="J254" s="17">
        <f t="shared" si="36"/>
        <v>1</v>
      </c>
      <c r="K254" s="17">
        <f t="shared" si="36"/>
        <v>1.2674872708912257</v>
      </c>
      <c r="L254" s="17">
        <f t="shared" si="36"/>
        <v>0.80242969021229205</v>
      </c>
      <c r="M254" s="17">
        <f t="shared" si="36"/>
        <v>1</v>
      </c>
      <c r="N254" s="17">
        <f t="shared" si="36"/>
        <v>0.96954059023433048</v>
      </c>
      <c r="O254" s="17">
        <f t="shared" si="31"/>
        <v>1</v>
      </c>
      <c r="P254" s="17">
        <f>IFERROR(INDEX('Model - Total 2'!EMBLEMFac18Fac23,MATCH(H254,'Model - Total 2'!$BR$115:$BR$235,0),MATCH($B$4,'Model - Total 2'!$C$114:$BP$114,0)),P253)</f>
        <v>0.53547459779556661</v>
      </c>
      <c r="Q254" s="17">
        <f t="shared" si="32"/>
        <v>1</v>
      </c>
      <c r="R254" s="17">
        <f t="shared" si="28"/>
        <v>1.6078113105168108E-2</v>
      </c>
      <c r="S254" s="40">
        <f t="shared" si="30"/>
        <v>3.2156226210336217E-2</v>
      </c>
    </row>
    <row r="255" spans="7:19" x14ac:dyDescent="0.3">
      <c r="G255" s="19">
        <f t="shared" si="33"/>
        <v>100</v>
      </c>
      <c r="H255" s="2" t="s">
        <v>480</v>
      </c>
      <c r="I255" s="17">
        <f t="shared" si="36"/>
        <v>3.0449461364171787E-2</v>
      </c>
      <c r="J255" s="17">
        <f t="shared" si="36"/>
        <v>1</v>
      </c>
      <c r="K255" s="17">
        <f t="shared" si="36"/>
        <v>1.2674872708912257</v>
      </c>
      <c r="L255" s="17">
        <f t="shared" si="36"/>
        <v>0.80242969021229205</v>
      </c>
      <c r="M255" s="17">
        <f t="shared" si="36"/>
        <v>1</v>
      </c>
      <c r="N255" s="17">
        <f t="shared" si="36"/>
        <v>0.96954059023433048</v>
      </c>
      <c r="O255" s="17">
        <f t="shared" si="31"/>
        <v>1</v>
      </c>
      <c r="P255" s="17">
        <f>IFERROR(INDEX('Model - Total 2'!EMBLEMFac18Fac23,MATCH(H255,'Model - Total 2'!$BR$115:$BR$235,0),MATCH($B$4,'Model - Total 2'!$C$114:$BP$114,0)),P254)</f>
        <v>0.53547459779556661</v>
      </c>
      <c r="Q255" s="17">
        <f t="shared" si="32"/>
        <v>1</v>
      </c>
      <c r="R255" s="17">
        <f t="shared" si="28"/>
        <v>1.6078113105168108E-2</v>
      </c>
      <c r="S255" s="40">
        <f t="shared" si="30"/>
        <v>3.2156226210336217E-2</v>
      </c>
    </row>
    <row r="256" spans="7:19" x14ac:dyDescent="0.3">
      <c r="G256" s="19">
        <f t="shared" si="33"/>
        <v>101</v>
      </c>
      <c r="H256" s="2" t="s">
        <v>481</v>
      </c>
      <c r="I256" s="17">
        <f t="shared" si="36"/>
        <v>3.0449461364171787E-2</v>
      </c>
      <c r="J256" s="17">
        <f t="shared" si="36"/>
        <v>1</v>
      </c>
      <c r="K256" s="17">
        <f t="shared" si="36"/>
        <v>1.2674872708912257</v>
      </c>
      <c r="L256" s="17">
        <f t="shared" si="36"/>
        <v>0.80242969021229205</v>
      </c>
      <c r="M256" s="17">
        <f t="shared" si="36"/>
        <v>1</v>
      </c>
      <c r="N256" s="17">
        <f t="shared" si="36"/>
        <v>0.96954059023433048</v>
      </c>
      <c r="O256" s="17">
        <f t="shared" si="31"/>
        <v>1</v>
      </c>
      <c r="P256" s="17">
        <f>IFERROR(INDEX('Model - Total 2'!EMBLEMFac18Fac23,MATCH(H256,'Model - Total 2'!$BR$115:$BR$235,0),MATCH($B$4,'Model - Total 2'!$C$114:$BP$114,0)),P255)</f>
        <v>0.53547459779556661</v>
      </c>
      <c r="Q256" s="17">
        <f t="shared" si="32"/>
        <v>1</v>
      </c>
      <c r="R256" s="17">
        <f t="shared" si="28"/>
        <v>1.6078113105168108E-2</v>
      </c>
      <c r="S256" s="40">
        <f t="shared" si="30"/>
        <v>3.2156226210336217E-2</v>
      </c>
    </row>
    <row r="257" spans="7:19" x14ac:dyDescent="0.3">
      <c r="G257" s="19">
        <f t="shared" si="33"/>
        <v>101</v>
      </c>
      <c r="H257" s="2" t="s">
        <v>482</v>
      </c>
      <c r="I257" s="17">
        <f t="shared" si="36"/>
        <v>3.0449461364171787E-2</v>
      </c>
      <c r="J257" s="17">
        <f t="shared" si="36"/>
        <v>1</v>
      </c>
      <c r="K257" s="17">
        <f t="shared" si="36"/>
        <v>1.2674872708912257</v>
      </c>
      <c r="L257" s="17">
        <f t="shared" si="36"/>
        <v>0.80242969021229205</v>
      </c>
      <c r="M257" s="17">
        <f t="shared" si="36"/>
        <v>1</v>
      </c>
      <c r="N257" s="17">
        <f t="shared" si="36"/>
        <v>0.96954059023433048</v>
      </c>
      <c r="O257" s="17">
        <f t="shared" si="31"/>
        <v>1</v>
      </c>
      <c r="P257" s="17">
        <f>IFERROR(INDEX('Model - Total 2'!EMBLEMFac18Fac23,MATCH(H257,'Model - Total 2'!$BR$115:$BR$235,0),MATCH($B$4,'Model - Total 2'!$C$114:$BP$114,0)),P256)</f>
        <v>0.53547459779556661</v>
      </c>
      <c r="Q257" s="17">
        <f t="shared" si="32"/>
        <v>1</v>
      </c>
      <c r="R257" s="17">
        <f t="shared" si="28"/>
        <v>1.6078113105168108E-2</v>
      </c>
      <c r="S257" s="40">
        <f t="shared" si="30"/>
        <v>3.2156226210336217E-2</v>
      </c>
    </row>
    <row r="258" spans="7:19" x14ac:dyDescent="0.3">
      <c r="G258" s="19">
        <f t="shared" si="33"/>
        <v>101</v>
      </c>
      <c r="H258" s="2" t="s">
        <v>483</v>
      </c>
      <c r="I258" s="17">
        <f t="shared" si="36"/>
        <v>3.0449461364171787E-2</v>
      </c>
      <c r="J258" s="17">
        <f t="shared" si="36"/>
        <v>1</v>
      </c>
      <c r="K258" s="17">
        <f t="shared" si="36"/>
        <v>1.2674872708912257</v>
      </c>
      <c r="L258" s="17">
        <f t="shared" si="36"/>
        <v>0.80242969021229205</v>
      </c>
      <c r="M258" s="17">
        <f t="shared" si="36"/>
        <v>1</v>
      </c>
      <c r="N258" s="17">
        <f t="shared" si="36"/>
        <v>0.96954059023433048</v>
      </c>
      <c r="O258" s="17">
        <f t="shared" si="31"/>
        <v>1</v>
      </c>
      <c r="P258" s="17">
        <f>IFERROR(INDEX('Model - Total 2'!EMBLEMFac18Fac23,MATCH(H258,'Model - Total 2'!$BR$115:$BR$235,0),MATCH($B$4,'Model - Total 2'!$C$114:$BP$114,0)),P257)</f>
        <v>0.53547459779556661</v>
      </c>
      <c r="Q258" s="17">
        <f t="shared" si="32"/>
        <v>1</v>
      </c>
      <c r="R258" s="17">
        <f t="shared" si="28"/>
        <v>1.6078113105168108E-2</v>
      </c>
      <c r="S258" s="40">
        <f t="shared" si="30"/>
        <v>3.2156226210336217E-2</v>
      </c>
    </row>
    <row r="259" spans="7:19" x14ac:dyDescent="0.3">
      <c r="G259" s="19">
        <f t="shared" si="33"/>
        <v>101</v>
      </c>
      <c r="H259" s="2" t="s">
        <v>484</v>
      </c>
      <c r="I259" s="17">
        <f t="shared" si="36"/>
        <v>3.0449461364171787E-2</v>
      </c>
      <c r="J259" s="17">
        <f t="shared" si="36"/>
        <v>1</v>
      </c>
      <c r="K259" s="17">
        <f t="shared" si="36"/>
        <v>1.2674872708912257</v>
      </c>
      <c r="L259" s="17">
        <f t="shared" si="36"/>
        <v>0.80242969021229205</v>
      </c>
      <c r="M259" s="17">
        <f t="shared" si="36"/>
        <v>1</v>
      </c>
      <c r="N259" s="17">
        <f t="shared" si="36"/>
        <v>0.96954059023433048</v>
      </c>
      <c r="O259" s="17">
        <f t="shared" si="31"/>
        <v>1</v>
      </c>
      <c r="P259" s="17">
        <f>IFERROR(INDEX('Model - Total 2'!EMBLEMFac18Fac23,MATCH(H259,'Model - Total 2'!$BR$115:$BR$235,0),MATCH($B$4,'Model - Total 2'!$C$114:$BP$114,0)),P258)</f>
        <v>0.53547459779556661</v>
      </c>
      <c r="Q259" s="17">
        <f t="shared" si="32"/>
        <v>1</v>
      </c>
      <c r="R259" s="17">
        <f t="shared" si="28"/>
        <v>1.6078113105168108E-2</v>
      </c>
      <c r="S259" s="40">
        <f t="shared" si="30"/>
        <v>3.2156226210336217E-2</v>
      </c>
    </row>
    <row r="260" spans="7:19" x14ac:dyDescent="0.3">
      <c r="G260" s="19">
        <f t="shared" si="33"/>
        <v>101</v>
      </c>
      <c r="H260" s="2" t="s">
        <v>485</v>
      </c>
      <c r="I260" s="17">
        <f t="shared" si="36"/>
        <v>3.0449461364171787E-2</v>
      </c>
      <c r="J260" s="17">
        <f t="shared" si="36"/>
        <v>1</v>
      </c>
      <c r="K260" s="17">
        <f t="shared" si="36"/>
        <v>1.2674872708912257</v>
      </c>
      <c r="L260" s="17">
        <f t="shared" si="36"/>
        <v>0.80242969021229205</v>
      </c>
      <c r="M260" s="17">
        <f t="shared" si="36"/>
        <v>1</v>
      </c>
      <c r="N260" s="17">
        <f t="shared" si="36"/>
        <v>0.96954059023433048</v>
      </c>
      <c r="O260" s="17">
        <f t="shared" si="31"/>
        <v>1</v>
      </c>
      <c r="P260" s="17">
        <f>IFERROR(INDEX('Model - Total 2'!EMBLEMFac18Fac23,MATCH(H260,'Model - Total 2'!$BR$115:$BR$235,0),MATCH($B$4,'Model - Total 2'!$C$114:$BP$114,0)),P259)</f>
        <v>0.53547459779556661</v>
      </c>
      <c r="Q260" s="17">
        <f t="shared" si="32"/>
        <v>1</v>
      </c>
      <c r="R260" s="17">
        <f t="shared" ref="R260:R323" si="37">PRODUCT(I260:Q260)</f>
        <v>1.6078113105168108E-2</v>
      </c>
      <c r="S260" s="40">
        <f t="shared" si="30"/>
        <v>3.2156226210336217E-2</v>
      </c>
    </row>
    <row r="261" spans="7:19" x14ac:dyDescent="0.3">
      <c r="G261" s="19">
        <f t="shared" si="33"/>
        <v>101</v>
      </c>
      <c r="H261" s="2" t="s">
        <v>486</v>
      </c>
      <c r="I261" s="17">
        <f t="shared" ref="I261:N276" si="38">I260</f>
        <v>3.0449461364171787E-2</v>
      </c>
      <c r="J261" s="17">
        <f t="shared" si="38"/>
        <v>1</v>
      </c>
      <c r="K261" s="17">
        <f t="shared" si="38"/>
        <v>1.2674872708912257</v>
      </c>
      <c r="L261" s="17">
        <f t="shared" si="38"/>
        <v>0.80242969021229205</v>
      </c>
      <c r="M261" s="17">
        <f t="shared" si="38"/>
        <v>1</v>
      </c>
      <c r="N261" s="17">
        <f t="shared" si="38"/>
        <v>0.96954059023433048</v>
      </c>
      <c r="O261" s="17">
        <f t="shared" si="31"/>
        <v>1</v>
      </c>
      <c r="P261" s="17">
        <f>IFERROR(INDEX('Model - Total 2'!EMBLEMFac18Fac23,MATCH(H261,'Model - Total 2'!$BR$115:$BR$235,0),MATCH($B$4,'Model - Total 2'!$C$114:$BP$114,0)),P260)</f>
        <v>0.53547459779556661</v>
      </c>
      <c r="Q261" s="17">
        <f t="shared" si="32"/>
        <v>1</v>
      </c>
      <c r="R261" s="17">
        <f t="shared" si="37"/>
        <v>1.6078113105168108E-2</v>
      </c>
      <c r="S261" s="40">
        <f t="shared" ref="S261:S324" si="39">R261*2</f>
        <v>3.2156226210336217E-2</v>
      </c>
    </row>
    <row r="262" spans="7:19" x14ac:dyDescent="0.3">
      <c r="G262" s="19">
        <f t="shared" si="33"/>
        <v>101</v>
      </c>
      <c r="H262" s="2" t="s">
        <v>487</v>
      </c>
      <c r="I262" s="17">
        <f t="shared" si="38"/>
        <v>3.0449461364171787E-2</v>
      </c>
      <c r="J262" s="17">
        <f t="shared" si="38"/>
        <v>1</v>
      </c>
      <c r="K262" s="17">
        <f t="shared" si="38"/>
        <v>1.2674872708912257</v>
      </c>
      <c r="L262" s="17">
        <f t="shared" si="38"/>
        <v>0.80242969021229205</v>
      </c>
      <c r="M262" s="17">
        <f t="shared" si="38"/>
        <v>1</v>
      </c>
      <c r="N262" s="17">
        <f t="shared" si="38"/>
        <v>0.96954059023433048</v>
      </c>
      <c r="O262" s="17">
        <f t="shared" ref="O262:O325" si="40">O261</f>
        <v>1</v>
      </c>
      <c r="P262" s="17">
        <f>IFERROR(INDEX('Model - Total 2'!EMBLEMFac18Fac23,MATCH(H262,'Model - Total 2'!$BR$115:$BR$235,0),MATCH($B$4,'Model - Total 2'!$C$114:$BP$114,0)),P261)</f>
        <v>0.53547459779556661</v>
      </c>
      <c r="Q262" s="17">
        <f t="shared" ref="Q262:Q325" si="41">Q261</f>
        <v>1</v>
      </c>
      <c r="R262" s="17">
        <f t="shared" si="37"/>
        <v>1.6078113105168108E-2</v>
      </c>
      <c r="S262" s="40">
        <f t="shared" si="39"/>
        <v>3.2156226210336217E-2</v>
      </c>
    </row>
    <row r="263" spans="7:19" x14ac:dyDescent="0.3">
      <c r="G263" s="19">
        <f t="shared" si="33"/>
        <v>101</v>
      </c>
      <c r="H263" s="2" t="s">
        <v>488</v>
      </c>
      <c r="I263" s="17">
        <f t="shared" si="38"/>
        <v>3.0449461364171787E-2</v>
      </c>
      <c r="J263" s="17">
        <f t="shared" si="38"/>
        <v>1</v>
      </c>
      <c r="K263" s="17">
        <f t="shared" si="38"/>
        <v>1.2674872708912257</v>
      </c>
      <c r="L263" s="17">
        <f t="shared" si="38"/>
        <v>0.80242969021229205</v>
      </c>
      <c r="M263" s="17">
        <f t="shared" si="38"/>
        <v>1</v>
      </c>
      <c r="N263" s="17">
        <f t="shared" si="38"/>
        <v>0.96954059023433048</v>
      </c>
      <c r="O263" s="17">
        <f t="shared" si="40"/>
        <v>1</v>
      </c>
      <c r="P263" s="17">
        <f>IFERROR(INDEX('Model - Total 2'!EMBLEMFac18Fac23,MATCH(H263,'Model - Total 2'!$BR$115:$BR$235,0),MATCH($B$4,'Model - Total 2'!$C$114:$BP$114,0)),P262)</f>
        <v>0.53547459779556661</v>
      </c>
      <c r="Q263" s="17">
        <f t="shared" si="41"/>
        <v>1</v>
      </c>
      <c r="R263" s="17">
        <f t="shared" si="37"/>
        <v>1.6078113105168108E-2</v>
      </c>
      <c r="S263" s="40">
        <f t="shared" si="39"/>
        <v>3.2156226210336217E-2</v>
      </c>
    </row>
    <row r="264" spans="7:19" x14ac:dyDescent="0.3">
      <c r="G264" s="19">
        <f t="shared" si="33"/>
        <v>101</v>
      </c>
      <c r="H264" s="2" t="s">
        <v>489</v>
      </c>
      <c r="I264" s="17">
        <f t="shared" si="38"/>
        <v>3.0449461364171787E-2</v>
      </c>
      <c r="J264" s="17">
        <f t="shared" si="38"/>
        <v>1</v>
      </c>
      <c r="K264" s="17">
        <f t="shared" si="38"/>
        <v>1.2674872708912257</v>
      </c>
      <c r="L264" s="17">
        <f t="shared" si="38"/>
        <v>0.80242969021229205</v>
      </c>
      <c r="M264" s="17">
        <f t="shared" si="38"/>
        <v>1</v>
      </c>
      <c r="N264" s="17">
        <f t="shared" si="38"/>
        <v>0.96954059023433048</v>
      </c>
      <c r="O264" s="17">
        <f t="shared" si="40"/>
        <v>1</v>
      </c>
      <c r="P264" s="17">
        <f>IFERROR(INDEX('Model - Total 2'!EMBLEMFac18Fac23,MATCH(H264,'Model - Total 2'!$BR$115:$BR$235,0),MATCH($B$4,'Model - Total 2'!$C$114:$BP$114,0)),P263)</f>
        <v>0.53547459779556661</v>
      </c>
      <c r="Q264" s="17">
        <f t="shared" si="41"/>
        <v>1</v>
      </c>
      <c r="R264" s="17">
        <f t="shared" si="37"/>
        <v>1.6078113105168108E-2</v>
      </c>
      <c r="S264" s="40">
        <f t="shared" si="39"/>
        <v>3.2156226210336217E-2</v>
      </c>
    </row>
    <row r="265" spans="7:19" x14ac:dyDescent="0.3">
      <c r="G265" s="19">
        <f t="shared" si="33"/>
        <v>101</v>
      </c>
      <c r="H265" s="2" t="s">
        <v>490</v>
      </c>
      <c r="I265" s="17">
        <f t="shared" si="38"/>
        <v>3.0449461364171787E-2</v>
      </c>
      <c r="J265" s="17">
        <f t="shared" si="38"/>
        <v>1</v>
      </c>
      <c r="K265" s="17">
        <f t="shared" si="38"/>
        <v>1.2674872708912257</v>
      </c>
      <c r="L265" s="17">
        <f t="shared" si="38"/>
        <v>0.80242969021229205</v>
      </c>
      <c r="M265" s="17">
        <f t="shared" si="38"/>
        <v>1</v>
      </c>
      <c r="N265" s="17">
        <f t="shared" si="38"/>
        <v>0.96954059023433048</v>
      </c>
      <c r="O265" s="17">
        <f t="shared" si="40"/>
        <v>1</v>
      </c>
      <c r="P265" s="17">
        <f>IFERROR(INDEX('Model - Total 2'!EMBLEMFac18Fac23,MATCH(H265,'Model - Total 2'!$BR$115:$BR$235,0),MATCH($B$4,'Model - Total 2'!$C$114:$BP$114,0)),P264)</f>
        <v>0.53547459779556661</v>
      </c>
      <c r="Q265" s="17">
        <f t="shared" si="41"/>
        <v>1</v>
      </c>
      <c r="R265" s="17">
        <f t="shared" si="37"/>
        <v>1.6078113105168108E-2</v>
      </c>
      <c r="S265" s="40">
        <f t="shared" si="39"/>
        <v>3.2156226210336217E-2</v>
      </c>
    </row>
    <row r="266" spans="7:19" x14ac:dyDescent="0.3">
      <c r="G266" s="19">
        <f t="shared" si="33"/>
        <v>101</v>
      </c>
      <c r="H266" s="2" t="s">
        <v>491</v>
      </c>
      <c r="I266" s="17">
        <f t="shared" si="38"/>
        <v>3.0449461364171787E-2</v>
      </c>
      <c r="J266" s="17">
        <f t="shared" si="38"/>
        <v>1</v>
      </c>
      <c r="K266" s="17">
        <f t="shared" si="38"/>
        <v>1.2674872708912257</v>
      </c>
      <c r="L266" s="17">
        <f t="shared" si="38"/>
        <v>0.80242969021229205</v>
      </c>
      <c r="M266" s="17">
        <f t="shared" si="38"/>
        <v>1</v>
      </c>
      <c r="N266" s="17">
        <f t="shared" si="38"/>
        <v>0.96954059023433048</v>
      </c>
      <c r="O266" s="17">
        <f t="shared" si="40"/>
        <v>1</v>
      </c>
      <c r="P266" s="17">
        <f>IFERROR(INDEX('Model - Total 2'!EMBLEMFac18Fac23,MATCH(H266,'Model - Total 2'!$BR$115:$BR$235,0),MATCH($B$4,'Model - Total 2'!$C$114:$BP$114,0)),P265)</f>
        <v>0.53547459779556661</v>
      </c>
      <c r="Q266" s="17">
        <f t="shared" si="41"/>
        <v>1</v>
      </c>
      <c r="R266" s="17">
        <f t="shared" si="37"/>
        <v>1.6078113105168108E-2</v>
      </c>
      <c r="S266" s="40">
        <f t="shared" si="39"/>
        <v>3.2156226210336217E-2</v>
      </c>
    </row>
    <row r="267" spans="7:19" x14ac:dyDescent="0.3">
      <c r="G267" s="19">
        <f t="shared" si="33"/>
        <v>101</v>
      </c>
      <c r="H267" s="2" t="s">
        <v>492</v>
      </c>
      <c r="I267" s="17">
        <f t="shared" si="38"/>
        <v>3.0449461364171787E-2</v>
      </c>
      <c r="J267" s="17">
        <f t="shared" si="38"/>
        <v>1</v>
      </c>
      <c r="K267" s="17">
        <f t="shared" si="38"/>
        <v>1.2674872708912257</v>
      </c>
      <c r="L267" s="17">
        <f t="shared" si="38"/>
        <v>0.80242969021229205</v>
      </c>
      <c r="M267" s="17">
        <f t="shared" si="38"/>
        <v>1</v>
      </c>
      <c r="N267" s="17">
        <f t="shared" si="38"/>
        <v>0.96954059023433048</v>
      </c>
      <c r="O267" s="17">
        <f t="shared" si="40"/>
        <v>1</v>
      </c>
      <c r="P267" s="17">
        <f>IFERROR(INDEX('Model - Total 2'!EMBLEMFac18Fac23,MATCH(H267,'Model - Total 2'!$BR$115:$BR$235,0),MATCH($B$4,'Model - Total 2'!$C$114:$BP$114,0)),P266)</f>
        <v>0.53547459779556661</v>
      </c>
      <c r="Q267" s="17">
        <f t="shared" si="41"/>
        <v>1</v>
      </c>
      <c r="R267" s="17">
        <f t="shared" si="37"/>
        <v>1.6078113105168108E-2</v>
      </c>
      <c r="S267" s="40">
        <f t="shared" si="39"/>
        <v>3.2156226210336217E-2</v>
      </c>
    </row>
    <row r="268" spans="7:19" x14ac:dyDescent="0.3">
      <c r="G268" s="19">
        <f t="shared" si="33"/>
        <v>102</v>
      </c>
      <c r="H268" s="2" t="s">
        <v>493</v>
      </c>
      <c r="I268" s="17">
        <f t="shared" si="38"/>
        <v>3.0449461364171787E-2</v>
      </c>
      <c r="J268" s="17">
        <f t="shared" si="38"/>
        <v>1</v>
      </c>
      <c r="K268" s="17">
        <f t="shared" si="38"/>
        <v>1.2674872708912257</v>
      </c>
      <c r="L268" s="17">
        <f t="shared" si="38"/>
        <v>0.80242969021229205</v>
      </c>
      <c r="M268" s="17">
        <f t="shared" si="38"/>
        <v>1</v>
      </c>
      <c r="N268" s="17">
        <f t="shared" si="38"/>
        <v>0.96954059023433048</v>
      </c>
      <c r="O268" s="17">
        <f t="shared" si="40"/>
        <v>1</v>
      </c>
      <c r="P268" s="17">
        <f>IFERROR(INDEX('Model - Total 2'!EMBLEMFac18Fac23,MATCH(H268,'Model - Total 2'!$BR$115:$BR$235,0),MATCH($B$4,'Model - Total 2'!$C$114:$BP$114,0)),P267)</f>
        <v>0.53547459779556661</v>
      </c>
      <c r="Q268" s="17">
        <f t="shared" si="41"/>
        <v>1</v>
      </c>
      <c r="R268" s="17">
        <f t="shared" si="37"/>
        <v>1.6078113105168108E-2</v>
      </c>
      <c r="S268" s="40">
        <f t="shared" si="39"/>
        <v>3.2156226210336217E-2</v>
      </c>
    </row>
    <row r="269" spans="7:19" x14ac:dyDescent="0.3">
      <c r="G269" s="19">
        <f t="shared" si="33"/>
        <v>102</v>
      </c>
      <c r="H269" s="2" t="s">
        <v>494</v>
      </c>
      <c r="I269" s="17">
        <f t="shared" si="38"/>
        <v>3.0449461364171787E-2</v>
      </c>
      <c r="J269" s="17">
        <f t="shared" si="38"/>
        <v>1</v>
      </c>
      <c r="K269" s="17">
        <f t="shared" si="38"/>
        <v>1.2674872708912257</v>
      </c>
      <c r="L269" s="17">
        <f t="shared" si="38"/>
        <v>0.80242969021229205</v>
      </c>
      <c r="M269" s="17">
        <f t="shared" si="38"/>
        <v>1</v>
      </c>
      <c r="N269" s="17">
        <f t="shared" si="38"/>
        <v>0.96954059023433048</v>
      </c>
      <c r="O269" s="17">
        <f t="shared" si="40"/>
        <v>1</v>
      </c>
      <c r="P269" s="17">
        <f>IFERROR(INDEX('Model - Total 2'!EMBLEMFac18Fac23,MATCH(H269,'Model - Total 2'!$BR$115:$BR$235,0),MATCH($B$4,'Model - Total 2'!$C$114:$BP$114,0)),P268)</f>
        <v>0.53547459779556661</v>
      </c>
      <c r="Q269" s="17">
        <f t="shared" si="41"/>
        <v>1</v>
      </c>
      <c r="R269" s="17">
        <f t="shared" si="37"/>
        <v>1.6078113105168108E-2</v>
      </c>
      <c r="S269" s="40">
        <f t="shared" si="39"/>
        <v>3.2156226210336217E-2</v>
      </c>
    </row>
    <row r="270" spans="7:19" x14ac:dyDescent="0.3">
      <c r="G270" s="19">
        <f t="shared" si="33"/>
        <v>102</v>
      </c>
      <c r="H270" s="2" t="s">
        <v>495</v>
      </c>
      <c r="I270" s="17">
        <f t="shared" si="38"/>
        <v>3.0449461364171787E-2</v>
      </c>
      <c r="J270" s="17">
        <f t="shared" si="38"/>
        <v>1</v>
      </c>
      <c r="K270" s="17">
        <f t="shared" si="38"/>
        <v>1.2674872708912257</v>
      </c>
      <c r="L270" s="17">
        <f t="shared" si="38"/>
        <v>0.80242969021229205</v>
      </c>
      <c r="M270" s="17">
        <f t="shared" si="38"/>
        <v>1</v>
      </c>
      <c r="N270" s="17">
        <f t="shared" si="38"/>
        <v>0.96954059023433048</v>
      </c>
      <c r="O270" s="17">
        <f t="shared" si="40"/>
        <v>1</v>
      </c>
      <c r="P270" s="17">
        <f>IFERROR(INDEX('Model - Total 2'!EMBLEMFac18Fac23,MATCH(H270,'Model - Total 2'!$BR$115:$BR$235,0),MATCH($B$4,'Model - Total 2'!$C$114:$BP$114,0)),P269)</f>
        <v>0.53547459779556661</v>
      </c>
      <c r="Q270" s="17">
        <f t="shared" si="41"/>
        <v>1</v>
      </c>
      <c r="R270" s="17">
        <f t="shared" si="37"/>
        <v>1.6078113105168108E-2</v>
      </c>
      <c r="S270" s="40">
        <f t="shared" si="39"/>
        <v>3.2156226210336217E-2</v>
      </c>
    </row>
    <row r="271" spans="7:19" x14ac:dyDescent="0.3">
      <c r="G271" s="19">
        <f t="shared" si="33"/>
        <v>102</v>
      </c>
      <c r="H271" s="2" t="s">
        <v>496</v>
      </c>
      <c r="I271" s="17">
        <f t="shared" si="38"/>
        <v>3.0449461364171787E-2</v>
      </c>
      <c r="J271" s="17">
        <f t="shared" si="38"/>
        <v>1</v>
      </c>
      <c r="K271" s="17">
        <f t="shared" si="38"/>
        <v>1.2674872708912257</v>
      </c>
      <c r="L271" s="17">
        <f t="shared" si="38"/>
        <v>0.80242969021229205</v>
      </c>
      <c r="M271" s="17">
        <f t="shared" si="38"/>
        <v>1</v>
      </c>
      <c r="N271" s="17">
        <f t="shared" si="38"/>
        <v>0.96954059023433048</v>
      </c>
      <c r="O271" s="17">
        <f t="shared" si="40"/>
        <v>1</v>
      </c>
      <c r="P271" s="17">
        <f>IFERROR(INDEX('Model - Total 2'!EMBLEMFac18Fac23,MATCH(H271,'Model - Total 2'!$BR$115:$BR$235,0),MATCH($B$4,'Model - Total 2'!$C$114:$BP$114,0)),P270)</f>
        <v>0.53547459779556661</v>
      </c>
      <c r="Q271" s="17">
        <f t="shared" si="41"/>
        <v>1</v>
      </c>
      <c r="R271" s="17">
        <f t="shared" si="37"/>
        <v>1.6078113105168108E-2</v>
      </c>
      <c r="S271" s="40">
        <f t="shared" si="39"/>
        <v>3.2156226210336217E-2</v>
      </c>
    </row>
    <row r="272" spans="7:19" x14ac:dyDescent="0.3">
      <c r="G272" s="19">
        <f t="shared" si="33"/>
        <v>102</v>
      </c>
      <c r="H272" s="2" t="s">
        <v>497</v>
      </c>
      <c r="I272" s="17">
        <f t="shared" si="38"/>
        <v>3.0449461364171787E-2</v>
      </c>
      <c r="J272" s="17">
        <f t="shared" si="38"/>
        <v>1</v>
      </c>
      <c r="K272" s="17">
        <f t="shared" si="38"/>
        <v>1.2674872708912257</v>
      </c>
      <c r="L272" s="17">
        <f t="shared" si="38"/>
        <v>0.80242969021229205</v>
      </c>
      <c r="M272" s="17">
        <f t="shared" si="38"/>
        <v>1</v>
      </c>
      <c r="N272" s="17">
        <f t="shared" si="38"/>
        <v>0.96954059023433048</v>
      </c>
      <c r="O272" s="17">
        <f t="shared" si="40"/>
        <v>1</v>
      </c>
      <c r="P272" s="17">
        <f>IFERROR(INDEX('Model - Total 2'!EMBLEMFac18Fac23,MATCH(H272,'Model - Total 2'!$BR$115:$BR$235,0),MATCH($B$4,'Model - Total 2'!$C$114:$BP$114,0)),P271)</f>
        <v>0.53547459779556661</v>
      </c>
      <c r="Q272" s="17">
        <f t="shared" si="41"/>
        <v>1</v>
      </c>
      <c r="R272" s="17">
        <f t="shared" si="37"/>
        <v>1.6078113105168108E-2</v>
      </c>
      <c r="S272" s="40">
        <f t="shared" si="39"/>
        <v>3.2156226210336217E-2</v>
      </c>
    </row>
    <row r="273" spans="7:19" x14ac:dyDescent="0.3">
      <c r="G273" s="19">
        <f t="shared" ref="G273:G336" si="42">G261+1</f>
        <v>102</v>
      </c>
      <c r="H273" s="2" t="s">
        <v>498</v>
      </c>
      <c r="I273" s="17">
        <f t="shared" si="38"/>
        <v>3.0449461364171787E-2</v>
      </c>
      <c r="J273" s="17">
        <f t="shared" si="38"/>
        <v>1</v>
      </c>
      <c r="K273" s="17">
        <f t="shared" si="38"/>
        <v>1.2674872708912257</v>
      </c>
      <c r="L273" s="17">
        <f t="shared" si="38"/>
        <v>0.80242969021229205</v>
      </c>
      <c r="M273" s="17">
        <f t="shared" si="38"/>
        <v>1</v>
      </c>
      <c r="N273" s="17">
        <f t="shared" si="38"/>
        <v>0.96954059023433048</v>
      </c>
      <c r="O273" s="17">
        <f t="shared" si="40"/>
        <v>1</v>
      </c>
      <c r="P273" s="17">
        <f>IFERROR(INDEX('Model - Total 2'!EMBLEMFac18Fac23,MATCH(H273,'Model - Total 2'!$BR$115:$BR$235,0),MATCH($B$4,'Model - Total 2'!$C$114:$BP$114,0)),P272)</f>
        <v>0.53547459779556661</v>
      </c>
      <c r="Q273" s="17">
        <f t="shared" si="41"/>
        <v>1</v>
      </c>
      <c r="R273" s="17">
        <f t="shared" si="37"/>
        <v>1.6078113105168108E-2</v>
      </c>
      <c r="S273" s="40">
        <f t="shared" si="39"/>
        <v>3.2156226210336217E-2</v>
      </c>
    </row>
    <row r="274" spans="7:19" x14ac:dyDescent="0.3">
      <c r="G274" s="19">
        <f t="shared" si="42"/>
        <v>102</v>
      </c>
      <c r="H274" s="2" t="s">
        <v>499</v>
      </c>
      <c r="I274" s="17">
        <f t="shared" si="38"/>
        <v>3.0449461364171787E-2</v>
      </c>
      <c r="J274" s="17">
        <f t="shared" si="38"/>
        <v>1</v>
      </c>
      <c r="K274" s="17">
        <f t="shared" si="38"/>
        <v>1.2674872708912257</v>
      </c>
      <c r="L274" s="17">
        <f t="shared" si="38"/>
        <v>0.80242969021229205</v>
      </c>
      <c r="M274" s="17">
        <f t="shared" si="38"/>
        <v>1</v>
      </c>
      <c r="N274" s="17">
        <f t="shared" si="38"/>
        <v>0.96954059023433048</v>
      </c>
      <c r="O274" s="17">
        <f t="shared" si="40"/>
        <v>1</v>
      </c>
      <c r="P274" s="17">
        <f>IFERROR(INDEX('Model - Total 2'!EMBLEMFac18Fac23,MATCH(H274,'Model - Total 2'!$BR$115:$BR$235,0),MATCH($B$4,'Model - Total 2'!$C$114:$BP$114,0)),P273)</f>
        <v>0.53547459779556661</v>
      </c>
      <c r="Q274" s="17">
        <f t="shared" si="41"/>
        <v>1</v>
      </c>
      <c r="R274" s="17">
        <f t="shared" si="37"/>
        <v>1.6078113105168108E-2</v>
      </c>
      <c r="S274" s="40">
        <f t="shared" si="39"/>
        <v>3.2156226210336217E-2</v>
      </c>
    </row>
    <row r="275" spans="7:19" x14ac:dyDescent="0.3">
      <c r="G275" s="19">
        <f t="shared" si="42"/>
        <v>102</v>
      </c>
      <c r="H275" s="2" t="s">
        <v>500</v>
      </c>
      <c r="I275" s="17">
        <f t="shared" si="38"/>
        <v>3.0449461364171787E-2</v>
      </c>
      <c r="J275" s="17">
        <f t="shared" si="38"/>
        <v>1</v>
      </c>
      <c r="K275" s="17">
        <f t="shared" si="38"/>
        <v>1.2674872708912257</v>
      </c>
      <c r="L275" s="17">
        <f t="shared" si="38"/>
        <v>0.80242969021229205</v>
      </c>
      <c r="M275" s="17">
        <f t="shared" si="38"/>
        <v>1</v>
      </c>
      <c r="N275" s="17">
        <f t="shared" si="38"/>
        <v>0.96954059023433048</v>
      </c>
      <c r="O275" s="17">
        <f t="shared" si="40"/>
        <v>1</v>
      </c>
      <c r="P275" s="17">
        <f>IFERROR(INDEX('Model - Total 2'!EMBLEMFac18Fac23,MATCH(H275,'Model - Total 2'!$BR$115:$BR$235,0),MATCH($B$4,'Model - Total 2'!$C$114:$BP$114,0)),P274)</f>
        <v>0.53547459779556661</v>
      </c>
      <c r="Q275" s="17">
        <f t="shared" si="41"/>
        <v>1</v>
      </c>
      <c r="R275" s="17">
        <f t="shared" si="37"/>
        <v>1.6078113105168108E-2</v>
      </c>
      <c r="S275" s="40">
        <f t="shared" si="39"/>
        <v>3.2156226210336217E-2</v>
      </c>
    </row>
    <row r="276" spans="7:19" x14ac:dyDescent="0.3">
      <c r="G276" s="19">
        <f t="shared" si="42"/>
        <v>102</v>
      </c>
      <c r="H276" s="2" t="s">
        <v>501</v>
      </c>
      <c r="I276" s="17">
        <f t="shared" si="38"/>
        <v>3.0449461364171787E-2</v>
      </c>
      <c r="J276" s="17">
        <f t="shared" si="38"/>
        <v>1</v>
      </c>
      <c r="K276" s="17">
        <f t="shared" si="38"/>
        <v>1.2674872708912257</v>
      </c>
      <c r="L276" s="17">
        <f t="shared" si="38"/>
        <v>0.80242969021229205</v>
      </c>
      <c r="M276" s="17">
        <f t="shared" si="38"/>
        <v>1</v>
      </c>
      <c r="N276" s="17">
        <f t="shared" si="38"/>
        <v>0.96954059023433048</v>
      </c>
      <c r="O276" s="17">
        <f t="shared" si="40"/>
        <v>1</v>
      </c>
      <c r="P276" s="17">
        <f>IFERROR(INDEX('Model - Total 2'!EMBLEMFac18Fac23,MATCH(H276,'Model - Total 2'!$BR$115:$BR$235,0),MATCH($B$4,'Model - Total 2'!$C$114:$BP$114,0)),P275)</f>
        <v>0.53547459779556661</v>
      </c>
      <c r="Q276" s="17">
        <f t="shared" si="41"/>
        <v>1</v>
      </c>
      <c r="R276" s="17">
        <f t="shared" si="37"/>
        <v>1.6078113105168108E-2</v>
      </c>
      <c r="S276" s="40">
        <f t="shared" si="39"/>
        <v>3.2156226210336217E-2</v>
      </c>
    </row>
    <row r="277" spans="7:19" x14ac:dyDescent="0.3">
      <c r="G277" s="19">
        <f t="shared" si="42"/>
        <v>102</v>
      </c>
      <c r="H277" s="2" t="s">
        <v>502</v>
      </c>
      <c r="I277" s="17">
        <f t="shared" ref="I277:N292" si="43">I276</f>
        <v>3.0449461364171787E-2</v>
      </c>
      <c r="J277" s="17">
        <f t="shared" si="43"/>
        <v>1</v>
      </c>
      <c r="K277" s="17">
        <f t="shared" si="43"/>
        <v>1.2674872708912257</v>
      </c>
      <c r="L277" s="17">
        <f t="shared" si="43"/>
        <v>0.80242969021229205</v>
      </c>
      <c r="M277" s="17">
        <f t="shared" si="43"/>
        <v>1</v>
      </c>
      <c r="N277" s="17">
        <f t="shared" si="43"/>
        <v>0.96954059023433048</v>
      </c>
      <c r="O277" s="17">
        <f t="shared" si="40"/>
        <v>1</v>
      </c>
      <c r="P277" s="17">
        <f>IFERROR(INDEX('Model - Total 2'!EMBLEMFac18Fac23,MATCH(H277,'Model - Total 2'!$BR$115:$BR$235,0),MATCH($B$4,'Model - Total 2'!$C$114:$BP$114,0)),P276)</f>
        <v>0.53547459779556661</v>
      </c>
      <c r="Q277" s="17">
        <f t="shared" si="41"/>
        <v>1</v>
      </c>
      <c r="R277" s="17">
        <f t="shared" si="37"/>
        <v>1.6078113105168108E-2</v>
      </c>
      <c r="S277" s="40">
        <f t="shared" si="39"/>
        <v>3.2156226210336217E-2</v>
      </c>
    </row>
    <row r="278" spans="7:19" x14ac:dyDescent="0.3">
      <c r="G278" s="19">
        <f t="shared" si="42"/>
        <v>102</v>
      </c>
      <c r="H278" s="2" t="s">
        <v>503</v>
      </c>
      <c r="I278" s="17">
        <f t="shared" si="43"/>
        <v>3.0449461364171787E-2</v>
      </c>
      <c r="J278" s="17">
        <f t="shared" si="43"/>
        <v>1</v>
      </c>
      <c r="K278" s="17">
        <f t="shared" si="43"/>
        <v>1.2674872708912257</v>
      </c>
      <c r="L278" s="17">
        <f t="shared" si="43"/>
        <v>0.80242969021229205</v>
      </c>
      <c r="M278" s="17">
        <f t="shared" si="43"/>
        <v>1</v>
      </c>
      <c r="N278" s="17">
        <f t="shared" si="43"/>
        <v>0.96954059023433048</v>
      </c>
      <c r="O278" s="17">
        <f t="shared" si="40"/>
        <v>1</v>
      </c>
      <c r="P278" s="17">
        <f>IFERROR(INDEX('Model - Total 2'!EMBLEMFac18Fac23,MATCH(H278,'Model - Total 2'!$BR$115:$BR$235,0),MATCH($B$4,'Model - Total 2'!$C$114:$BP$114,0)),P277)</f>
        <v>0.53547459779556661</v>
      </c>
      <c r="Q278" s="17">
        <f t="shared" si="41"/>
        <v>1</v>
      </c>
      <c r="R278" s="17">
        <f t="shared" si="37"/>
        <v>1.6078113105168108E-2</v>
      </c>
      <c r="S278" s="40">
        <f t="shared" si="39"/>
        <v>3.2156226210336217E-2</v>
      </c>
    </row>
    <row r="279" spans="7:19" x14ac:dyDescent="0.3">
      <c r="G279" s="19">
        <f t="shared" si="42"/>
        <v>102</v>
      </c>
      <c r="H279" s="2" t="s">
        <v>504</v>
      </c>
      <c r="I279" s="17">
        <f t="shared" si="43"/>
        <v>3.0449461364171787E-2</v>
      </c>
      <c r="J279" s="17">
        <f t="shared" si="43"/>
        <v>1</v>
      </c>
      <c r="K279" s="17">
        <f t="shared" si="43"/>
        <v>1.2674872708912257</v>
      </c>
      <c r="L279" s="17">
        <f t="shared" si="43"/>
        <v>0.80242969021229205</v>
      </c>
      <c r="M279" s="17">
        <f t="shared" si="43"/>
        <v>1</v>
      </c>
      <c r="N279" s="17">
        <f t="shared" si="43"/>
        <v>0.96954059023433048</v>
      </c>
      <c r="O279" s="17">
        <f t="shared" si="40"/>
        <v>1</v>
      </c>
      <c r="P279" s="17">
        <f>IFERROR(INDEX('Model - Total 2'!EMBLEMFac18Fac23,MATCH(H279,'Model - Total 2'!$BR$115:$BR$235,0),MATCH($B$4,'Model - Total 2'!$C$114:$BP$114,0)),P278)</f>
        <v>0.53547459779556661</v>
      </c>
      <c r="Q279" s="17">
        <f t="shared" si="41"/>
        <v>1</v>
      </c>
      <c r="R279" s="17">
        <f t="shared" si="37"/>
        <v>1.6078113105168108E-2</v>
      </c>
      <c r="S279" s="40">
        <f t="shared" si="39"/>
        <v>3.2156226210336217E-2</v>
      </c>
    </row>
    <row r="280" spans="7:19" x14ac:dyDescent="0.3">
      <c r="G280" s="19">
        <f t="shared" si="42"/>
        <v>103</v>
      </c>
      <c r="H280" s="2" t="s">
        <v>505</v>
      </c>
      <c r="I280" s="17">
        <f t="shared" si="43"/>
        <v>3.0449461364171787E-2</v>
      </c>
      <c r="J280" s="17">
        <f t="shared" si="43"/>
        <v>1</v>
      </c>
      <c r="K280" s="17">
        <f t="shared" si="43"/>
        <v>1.2674872708912257</v>
      </c>
      <c r="L280" s="17">
        <f t="shared" si="43"/>
        <v>0.80242969021229205</v>
      </c>
      <c r="M280" s="17">
        <f t="shared" si="43"/>
        <v>1</v>
      </c>
      <c r="N280" s="17">
        <f t="shared" si="43"/>
        <v>0.96954059023433048</v>
      </c>
      <c r="O280" s="17">
        <f t="shared" si="40"/>
        <v>1</v>
      </c>
      <c r="P280" s="17">
        <f>IFERROR(INDEX('Model - Total 2'!EMBLEMFac18Fac23,MATCH(H280,'Model - Total 2'!$BR$115:$BR$235,0),MATCH($B$4,'Model - Total 2'!$C$114:$BP$114,0)),P279)</f>
        <v>0.53547459779556661</v>
      </c>
      <c r="Q280" s="17">
        <f t="shared" si="41"/>
        <v>1</v>
      </c>
      <c r="R280" s="17">
        <f t="shared" si="37"/>
        <v>1.6078113105168108E-2</v>
      </c>
      <c r="S280" s="40">
        <f t="shared" si="39"/>
        <v>3.2156226210336217E-2</v>
      </c>
    </row>
    <row r="281" spans="7:19" x14ac:dyDescent="0.3">
      <c r="G281" s="19">
        <f t="shared" si="42"/>
        <v>103</v>
      </c>
      <c r="H281" s="2" t="s">
        <v>506</v>
      </c>
      <c r="I281" s="17">
        <f t="shared" si="43"/>
        <v>3.0449461364171787E-2</v>
      </c>
      <c r="J281" s="17">
        <f t="shared" si="43"/>
        <v>1</v>
      </c>
      <c r="K281" s="17">
        <f t="shared" si="43"/>
        <v>1.2674872708912257</v>
      </c>
      <c r="L281" s="17">
        <f t="shared" si="43"/>
        <v>0.80242969021229205</v>
      </c>
      <c r="M281" s="17">
        <f t="shared" si="43"/>
        <v>1</v>
      </c>
      <c r="N281" s="17">
        <f t="shared" si="43"/>
        <v>0.96954059023433048</v>
      </c>
      <c r="O281" s="17">
        <f t="shared" si="40"/>
        <v>1</v>
      </c>
      <c r="P281" s="17">
        <f>IFERROR(INDEX('Model - Total 2'!EMBLEMFac18Fac23,MATCH(H281,'Model - Total 2'!$BR$115:$BR$235,0),MATCH($B$4,'Model - Total 2'!$C$114:$BP$114,0)),P280)</f>
        <v>0.53547459779556661</v>
      </c>
      <c r="Q281" s="17">
        <f t="shared" si="41"/>
        <v>1</v>
      </c>
      <c r="R281" s="17">
        <f t="shared" si="37"/>
        <v>1.6078113105168108E-2</v>
      </c>
      <c r="S281" s="40">
        <f t="shared" si="39"/>
        <v>3.2156226210336217E-2</v>
      </c>
    </row>
    <row r="282" spans="7:19" x14ac:dyDescent="0.3">
      <c r="G282" s="19">
        <f t="shared" si="42"/>
        <v>103</v>
      </c>
      <c r="H282" s="2" t="s">
        <v>507</v>
      </c>
      <c r="I282" s="17">
        <f t="shared" si="43"/>
        <v>3.0449461364171787E-2</v>
      </c>
      <c r="J282" s="17">
        <f t="shared" si="43"/>
        <v>1</v>
      </c>
      <c r="K282" s="17">
        <f t="shared" si="43"/>
        <v>1.2674872708912257</v>
      </c>
      <c r="L282" s="17">
        <f t="shared" si="43"/>
        <v>0.80242969021229205</v>
      </c>
      <c r="M282" s="17">
        <f t="shared" si="43"/>
        <v>1</v>
      </c>
      <c r="N282" s="17">
        <f t="shared" si="43"/>
        <v>0.96954059023433048</v>
      </c>
      <c r="O282" s="17">
        <f t="shared" si="40"/>
        <v>1</v>
      </c>
      <c r="P282" s="17">
        <f>IFERROR(INDEX('Model - Total 2'!EMBLEMFac18Fac23,MATCH(H282,'Model - Total 2'!$BR$115:$BR$235,0),MATCH($B$4,'Model - Total 2'!$C$114:$BP$114,0)),P281)</f>
        <v>0.53547459779556661</v>
      </c>
      <c r="Q282" s="17">
        <f t="shared" si="41"/>
        <v>1</v>
      </c>
      <c r="R282" s="17">
        <f t="shared" si="37"/>
        <v>1.6078113105168108E-2</v>
      </c>
      <c r="S282" s="40">
        <f t="shared" si="39"/>
        <v>3.2156226210336217E-2</v>
      </c>
    </row>
    <row r="283" spans="7:19" x14ac:dyDescent="0.3">
      <c r="G283" s="19">
        <f t="shared" si="42"/>
        <v>103</v>
      </c>
      <c r="H283" s="2" t="s">
        <v>508</v>
      </c>
      <c r="I283" s="17">
        <f t="shared" si="43"/>
        <v>3.0449461364171787E-2</v>
      </c>
      <c r="J283" s="17">
        <f t="shared" si="43"/>
        <v>1</v>
      </c>
      <c r="K283" s="17">
        <f t="shared" si="43"/>
        <v>1.2674872708912257</v>
      </c>
      <c r="L283" s="17">
        <f t="shared" si="43"/>
        <v>0.80242969021229205</v>
      </c>
      <c r="M283" s="17">
        <f t="shared" si="43"/>
        <v>1</v>
      </c>
      <c r="N283" s="17">
        <f t="shared" si="43"/>
        <v>0.96954059023433048</v>
      </c>
      <c r="O283" s="17">
        <f t="shared" si="40"/>
        <v>1</v>
      </c>
      <c r="P283" s="17">
        <f>IFERROR(INDEX('Model - Total 2'!EMBLEMFac18Fac23,MATCH(H283,'Model - Total 2'!$BR$115:$BR$235,0),MATCH($B$4,'Model - Total 2'!$C$114:$BP$114,0)),P282)</f>
        <v>0.53547459779556661</v>
      </c>
      <c r="Q283" s="17">
        <f t="shared" si="41"/>
        <v>1</v>
      </c>
      <c r="R283" s="17">
        <f t="shared" si="37"/>
        <v>1.6078113105168108E-2</v>
      </c>
      <c r="S283" s="40">
        <f t="shared" si="39"/>
        <v>3.2156226210336217E-2</v>
      </c>
    </row>
    <row r="284" spans="7:19" x14ac:dyDescent="0.3">
      <c r="G284" s="19">
        <f t="shared" si="42"/>
        <v>103</v>
      </c>
      <c r="H284" s="2" t="s">
        <v>509</v>
      </c>
      <c r="I284" s="17">
        <f t="shared" si="43"/>
        <v>3.0449461364171787E-2</v>
      </c>
      <c r="J284" s="17">
        <f t="shared" si="43"/>
        <v>1</v>
      </c>
      <c r="K284" s="17">
        <f t="shared" si="43"/>
        <v>1.2674872708912257</v>
      </c>
      <c r="L284" s="17">
        <f t="shared" si="43"/>
        <v>0.80242969021229205</v>
      </c>
      <c r="M284" s="17">
        <f t="shared" si="43"/>
        <v>1</v>
      </c>
      <c r="N284" s="17">
        <f t="shared" si="43"/>
        <v>0.96954059023433048</v>
      </c>
      <c r="O284" s="17">
        <f t="shared" si="40"/>
        <v>1</v>
      </c>
      <c r="P284" s="17">
        <f>IFERROR(INDEX('Model - Total 2'!EMBLEMFac18Fac23,MATCH(H284,'Model - Total 2'!$BR$115:$BR$235,0),MATCH($B$4,'Model - Total 2'!$C$114:$BP$114,0)),P283)</f>
        <v>0.53547459779556661</v>
      </c>
      <c r="Q284" s="17">
        <f t="shared" si="41"/>
        <v>1</v>
      </c>
      <c r="R284" s="17">
        <f t="shared" si="37"/>
        <v>1.6078113105168108E-2</v>
      </c>
      <c r="S284" s="40">
        <f t="shared" si="39"/>
        <v>3.2156226210336217E-2</v>
      </c>
    </row>
    <row r="285" spans="7:19" x14ac:dyDescent="0.3">
      <c r="G285" s="19">
        <f t="shared" si="42"/>
        <v>103</v>
      </c>
      <c r="H285" s="2" t="s">
        <v>510</v>
      </c>
      <c r="I285" s="17">
        <f t="shared" si="43"/>
        <v>3.0449461364171787E-2</v>
      </c>
      <c r="J285" s="17">
        <f t="shared" si="43"/>
        <v>1</v>
      </c>
      <c r="K285" s="17">
        <f t="shared" si="43"/>
        <v>1.2674872708912257</v>
      </c>
      <c r="L285" s="17">
        <f t="shared" si="43"/>
        <v>0.80242969021229205</v>
      </c>
      <c r="M285" s="17">
        <f t="shared" si="43"/>
        <v>1</v>
      </c>
      <c r="N285" s="17">
        <f t="shared" si="43"/>
        <v>0.96954059023433048</v>
      </c>
      <c r="O285" s="17">
        <f t="shared" si="40"/>
        <v>1</v>
      </c>
      <c r="P285" s="17">
        <f>IFERROR(INDEX('Model - Total 2'!EMBLEMFac18Fac23,MATCH(H285,'Model - Total 2'!$BR$115:$BR$235,0),MATCH($B$4,'Model - Total 2'!$C$114:$BP$114,0)),P284)</f>
        <v>0.53547459779556661</v>
      </c>
      <c r="Q285" s="17">
        <f t="shared" si="41"/>
        <v>1</v>
      </c>
      <c r="R285" s="17">
        <f t="shared" si="37"/>
        <v>1.6078113105168108E-2</v>
      </c>
      <c r="S285" s="40">
        <f t="shared" si="39"/>
        <v>3.2156226210336217E-2</v>
      </c>
    </row>
    <row r="286" spans="7:19" x14ac:dyDescent="0.3">
      <c r="G286" s="19">
        <f t="shared" si="42"/>
        <v>103</v>
      </c>
      <c r="H286" s="2" t="s">
        <v>511</v>
      </c>
      <c r="I286" s="17">
        <f t="shared" si="43"/>
        <v>3.0449461364171787E-2</v>
      </c>
      <c r="J286" s="17">
        <f t="shared" si="43"/>
        <v>1</v>
      </c>
      <c r="K286" s="17">
        <f t="shared" si="43"/>
        <v>1.2674872708912257</v>
      </c>
      <c r="L286" s="17">
        <f t="shared" si="43"/>
        <v>0.80242969021229205</v>
      </c>
      <c r="M286" s="17">
        <f t="shared" si="43"/>
        <v>1</v>
      </c>
      <c r="N286" s="17">
        <f t="shared" si="43"/>
        <v>0.96954059023433048</v>
      </c>
      <c r="O286" s="17">
        <f t="shared" si="40"/>
        <v>1</v>
      </c>
      <c r="P286" s="17">
        <f>IFERROR(INDEX('Model - Total 2'!EMBLEMFac18Fac23,MATCH(H286,'Model - Total 2'!$BR$115:$BR$235,0),MATCH($B$4,'Model - Total 2'!$C$114:$BP$114,0)),P285)</f>
        <v>0.53547459779556661</v>
      </c>
      <c r="Q286" s="17">
        <f t="shared" si="41"/>
        <v>1</v>
      </c>
      <c r="R286" s="17">
        <f t="shared" si="37"/>
        <v>1.6078113105168108E-2</v>
      </c>
      <c r="S286" s="40">
        <f t="shared" si="39"/>
        <v>3.2156226210336217E-2</v>
      </c>
    </row>
    <row r="287" spans="7:19" x14ac:dyDescent="0.3">
      <c r="G287" s="19">
        <f t="shared" si="42"/>
        <v>103</v>
      </c>
      <c r="H287" s="2" t="s">
        <v>512</v>
      </c>
      <c r="I287" s="17">
        <f t="shared" si="43"/>
        <v>3.0449461364171787E-2</v>
      </c>
      <c r="J287" s="17">
        <f t="shared" si="43"/>
        <v>1</v>
      </c>
      <c r="K287" s="17">
        <f t="shared" si="43"/>
        <v>1.2674872708912257</v>
      </c>
      <c r="L287" s="17">
        <f t="shared" si="43"/>
        <v>0.80242969021229205</v>
      </c>
      <c r="M287" s="17">
        <f t="shared" si="43"/>
        <v>1</v>
      </c>
      <c r="N287" s="17">
        <f t="shared" si="43"/>
        <v>0.96954059023433048</v>
      </c>
      <c r="O287" s="17">
        <f t="shared" si="40"/>
        <v>1</v>
      </c>
      <c r="P287" s="17">
        <f>IFERROR(INDEX('Model - Total 2'!EMBLEMFac18Fac23,MATCH(H287,'Model - Total 2'!$BR$115:$BR$235,0),MATCH($B$4,'Model - Total 2'!$C$114:$BP$114,0)),P286)</f>
        <v>0.53547459779556661</v>
      </c>
      <c r="Q287" s="17">
        <f t="shared" si="41"/>
        <v>1</v>
      </c>
      <c r="R287" s="17">
        <f t="shared" si="37"/>
        <v>1.6078113105168108E-2</v>
      </c>
      <c r="S287" s="40">
        <f t="shared" si="39"/>
        <v>3.2156226210336217E-2</v>
      </c>
    </row>
    <row r="288" spans="7:19" x14ac:dyDescent="0.3">
      <c r="G288" s="19">
        <f t="shared" si="42"/>
        <v>103</v>
      </c>
      <c r="H288" s="2" t="s">
        <v>513</v>
      </c>
      <c r="I288" s="17">
        <f t="shared" si="43"/>
        <v>3.0449461364171787E-2</v>
      </c>
      <c r="J288" s="17">
        <f t="shared" si="43"/>
        <v>1</v>
      </c>
      <c r="K288" s="17">
        <f t="shared" si="43"/>
        <v>1.2674872708912257</v>
      </c>
      <c r="L288" s="17">
        <f t="shared" si="43"/>
        <v>0.80242969021229205</v>
      </c>
      <c r="M288" s="17">
        <f t="shared" si="43"/>
        <v>1</v>
      </c>
      <c r="N288" s="17">
        <f t="shared" si="43"/>
        <v>0.96954059023433048</v>
      </c>
      <c r="O288" s="17">
        <f t="shared" si="40"/>
        <v>1</v>
      </c>
      <c r="P288" s="17">
        <f>IFERROR(INDEX('Model - Total 2'!EMBLEMFac18Fac23,MATCH(H288,'Model - Total 2'!$BR$115:$BR$235,0),MATCH($B$4,'Model - Total 2'!$C$114:$BP$114,0)),P287)</f>
        <v>0.53547459779556661</v>
      </c>
      <c r="Q288" s="17">
        <f t="shared" si="41"/>
        <v>1</v>
      </c>
      <c r="R288" s="17">
        <f t="shared" si="37"/>
        <v>1.6078113105168108E-2</v>
      </c>
      <c r="S288" s="40">
        <f t="shared" si="39"/>
        <v>3.2156226210336217E-2</v>
      </c>
    </row>
    <row r="289" spans="7:19" x14ac:dyDescent="0.3">
      <c r="G289" s="19">
        <f t="shared" si="42"/>
        <v>103</v>
      </c>
      <c r="H289" s="2" t="s">
        <v>514</v>
      </c>
      <c r="I289" s="17">
        <f t="shared" si="43"/>
        <v>3.0449461364171787E-2</v>
      </c>
      <c r="J289" s="17">
        <f t="shared" si="43"/>
        <v>1</v>
      </c>
      <c r="K289" s="17">
        <f t="shared" si="43"/>
        <v>1.2674872708912257</v>
      </c>
      <c r="L289" s="17">
        <f t="shared" si="43"/>
        <v>0.80242969021229205</v>
      </c>
      <c r="M289" s="17">
        <f t="shared" si="43"/>
        <v>1</v>
      </c>
      <c r="N289" s="17">
        <f t="shared" si="43"/>
        <v>0.96954059023433048</v>
      </c>
      <c r="O289" s="17">
        <f t="shared" si="40"/>
        <v>1</v>
      </c>
      <c r="P289" s="17">
        <f>IFERROR(INDEX('Model - Total 2'!EMBLEMFac18Fac23,MATCH(H289,'Model - Total 2'!$BR$115:$BR$235,0),MATCH($B$4,'Model - Total 2'!$C$114:$BP$114,0)),P288)</f>
        <v>0.53547459779556661</v>
      </c>
      <c r="Q289" s="17">
        <f t="shared" si="41"/>
        <v>1</v>
      </c>
      <c r="R289" s="17">
        <f t="shared" si="37"/>
        <v>1.6078113105168108E-2</v>
      </c>
      <c r="S289" s="40">
        <f t="shared" si="39"/>
        <v>3.2156226210336217E-2</v>
      </c>
    </row>
    <row r="290" spans="7:19" x14ac:dyDescent="0.3">
      <c r="G290" s="19">
        <f t="shared" si="42"/>
        <v>103</v>
      </c>
      <c r="H290" s="2" t="s">
        <v>515</v>
      </c>
      <c r="I290" s="17">
        <f t="shared" si="43"/>
        <v>3.0449461364171787E-2</v>
      </c>
      <c r="J290" s="17">
        <f t="shared" si="43"/>
        <v>1</v>
      </c>
      <c r="K290" s="17">
        <f t="shared" si="43"/>
        <v>1.2674872708912257</v>
      </c>
      <c r="L290" s="17">
        <f t="shared" si="43"/>
        <v>0.80242969021229205</v>
      </c>
      <c r="M290" s="17">
        <f t="shared" si="43"/>
        <v>1</v>
      </c>
      <c r="N290" s="17">
        <f t="shared" si="43"/>
        <v>0.96954059023433048</v>
      </c>
      <c r="O290" s="17">
        <f t="shared" si="40"/>
        <v>1</v>
      </c>
      <c r="P290" s="17">
        <f>IFERROR(INDEX('Model - Total 2'!EMBLEMFac18Fac23,MATCH(H290,'Model - Total 2'!$BR$115:$BR$235,0),MATCH($B$4,'Model - Total 2'!$C$114:$BP$114,0)),P289)</f>
        <v>0.53547459779556661</v>
      </c>
      <c r="Q290" s="17">
        <f t="shared" si="41"/>
        <v>1</v>
      </c>
      <c r="R290" s="17">
        <f t="shared" si="37"/>
        <v>1.6078113105168108E-2</v>
      </c>
      <c r="S290" s="40">
        <f t="shared" si="39"/>
        <v>3.2156226210336217E-2</v>
      </c>
    </row>
    <row r="291" spans="7:19" x14ac:dyDescent="0.3">
      <c r="G291" s="19">
        <f t="shared" si="42"/>
        <v>103</v>
      </c>
      <c r="H291" s="2" t="s">
        <v>516</v>
      </c>
      <c r="I291" s="17">
        <f t="shared" si="43"/>
        <v>3.0449461364171787E-2</v>
      </c>
      <c r="J291" s="17">
        <f t="shared" si="43"/>
        <v>1</v>
      </c>
      <c r="K291" s="17">
        <f t="shared" si="43"/>
        <v>1.2674872708912257</v>
      </c>
      <c r="L291" s="17">
        <f t="shared" si="43"/>
        <v>0.80242969021229205</v>
      </c>
      <c r="M291" s="17">
        <f t="shared" si="43"/>
        <v>1</v>
      </c>
      <c r="N291" s="17">
        <f t="shared" si="43"/>
        <v>0.96954059023433048</v>
      </c>
      <c r="O291" s="17">
        <f t="shared" si="40"/>
        <v>1</v>
      </c>
      <c r="P291" s="17">
        <f>IFERROR(INDEX('Model - Total 2'!EMBLEMFac18Fac23,MATCH(H291,'Model - Total 2'!$BR$115:$BR$235,0),MATCH($B$4,'Model - Total 2'!$C$114:$BP$114,0)),P290)</f>
        <v>0.53547459779556661</v>
      </c>
      <c r="Q291" s="17">
        <f t="shared" si="41"/>
        <v>1</v>
      </c>
      <c r="R291" s="17">
        <f t="shared" si="37"/>
        <v>1.6078113105168108E-2</v>
      </c>
      <c r="S291" s="40">
        <f t="shared" si="39"/>
        <v>3.2156226210336217E-2</v>
      </c>
    </row>
    <row r="292" spans="7:19" x14ac:dyDescent="0.3">
      <c r="G292" s="19">
        <f t="shared" si="42"/>
        <v>104</v>
      </c>
      <c r="H292" s="2" t="s">
        <v>517</v>
      </c>
      <c r="I292" s="17">
        <f t="shared" si="43"/>
        <v>3.0449461364171787E-2</v>
      </c>
      <c r="J292" s="17">
        <f t="shared" si="43"/>
        <v>1</v>
      </c>
      <c r="K292" s="17">
        <f t="shared" si="43"/>
        <v>1.2674872708912257</v>
      </c>
      <c r="L292" s="17">
        <f t="shared" si="43"/>
        <v>0.80242969021229205</v>
      </c>
      <c r="M292" s="17">
        <f t="shared" si="43"/>
        <v>1</v>
      </c>
      <c r="N292" s="17">
        <f t="shared" si="43"/>
        <v>0.96954059023433048</v>
      </c>
      <c r="O292" s="17">
        <f t="shared" si="40"/>
        <v>1</v>
      </c>
      <c r="P292" s="17">
        <f>IFERROR(INDEX('Model - Total 2'!EMBLEMFac18Fac23,MATCH(H292,'Model - Total 2'!$BR$115:$BR$235,0),MATCH($B$4,'Model - Total 2'!$C$114:$BP$114,0)),P291)</f>
        <v>0.53547459779556661</v>
      </c>
      <c r="Q292" s="17">
        <f t="shared" si="41"/>
        <v>1</v>
      </c>
      <c r="R292" s="17">
        <f t="shared" si="37"/>
        <v>1.6078113105168108E-2</v>
      </c>
      <c r="S292" s="40">
        <f t="shared" si="39"/>
        <v>3.2156226210336217E-2</v>
      </c>
    </row>
    <row r="293" spans="7:19" x14ac:dyDescent="0.3">
      <c r="G293" s="19">
        <f t="shared" si="42"/>
        <v>104</v>
      </c>
      <c r="H293" s="2" t="s">
        <v>518</v>
      </c>
      <c r="I293" s="17">
        <f t="shared" ref="I293:N308" si="44">I292</f>
        <v>3.0449461364171787E-2</v>
      </c>
      <c r="J293" s="17">
        <f t="shared" si="44"/>
        <v>1</v>
      </c>
      <c r="K293" s="17">
        <f t="shared" si="44"/>
        <v>1.2674872708912257</v>
      </c>
      <c r="L293" s="17">
        <f t="shared" si="44"/>
        <v>0.80242969021229205</v>
      </c>
      <c r="M293" s="17">
        <f t="shared" si="44"/>
        <v>1</v>
      </c>
      <c r="N293" s="17">
        <f t="shared" si="44"/>
        <v>0.96954059023433048</v>
      </c>
      <c r="O293" s="17">
        <f t="shared" si="40"/>
        <v>1</v>
      </c>
      <c r="P293" s="17">
        <f>IFERROR(INDEX('Model - Total 2'!EMBLEMFac18Fac23,MATCH(H293,'Model - Total 2'!$BR$115:$BR$235,0),MATCH($B$4,'Model - Total 2'!$C$114:$BP$114,0)),P292)</f>
        <v>0.53547459779556661</v>
      </c>
      <c r="Q293" s="17">
        <f t="shared" si="41"/>
        <v>1</v>
      </c>
      <c r="R293" s="17">
        <f t="shared" si="37"/>
        <v>1.6078113105168108E-2</v>
      </c>
      <c r="S293" s="40">
        <f t="shared" si="39"/>
        <v>3.2156226210336217E-2</v>
      </c>
    </row>
    <row r="294" spans="7:19" x14ac:dyDescent="0.3">
      <c r="G294" s="19">
        <f t="shared" si="42"/>
        <v>104</v>
      </c>
      <c r="H294" s="2" t="s">
        <v>519</v>
      </c>
      <c r="I294" s="17">
        <f t="shared" si="44"/>
        <v>3.0449461364171787E-2</v>
      </c>
      <c r="J294" s="17">
        <f t="shared" si="44"/>
        <v>1</v>
      </c>
      <c r="K294" s="17">
        <f t="shared" si="44"/>
        <v>1.2674872708912257</v>
      </c>
      <c r="L294" s="17">
        <f t="shared" si="44"/>
        <v>0.80242969021229205</v>
      </c>
      <c r="M294" s="17">
        <f t="shared" si="44"/>
        <v>1</v>
      </c>
      <c r="N294" s="17">
        <f t="shared" si="44"/>
        <v>0.96954059023433048</v>
      </c>
      <c r="O294" s="17">
        <f t="shared" si="40"/>
        <v>1</v>
      </c>
      <c r="P294" s="17">
        <f>IFERROR(INDEX('Model - Total 2'!EMBLEMFac18Fac23,MATCH(H294,'Model - Total 2'!$BR$115:$BR$235,0),MATCH($B$4,'Model - Total 2'!$C$114:$BP$114,0)),P293)</f>
        <v>0.53547459779556661</v>
      </c>
      <c r="Q294" s="17">
        <f t="shared" si="41"/>
        <v>1</v>
      </c>
      <c r="R294" s="17">
        <f t="shared" si="37"/>
        <v>1.6078113105168108E-2</v>
      </c>
      <c r="S294" s="40">
        <f t="shared" si="39"/>
        <v>3.2156226210336217E-2</v>
      </c>
    </row>
    <row r="295" spans="7:19" x14ac:dyDescent="0.3">
      <c r="G295" s="19">
        <f t="shared" si="42"/>
        <v>104</v>
      </c>
      <c r="H295" s="2" t="s">
        <v>520</v>
      </c>
      <c r="I295" s="17">
        <f t="shared" si="44"/>
        <v>3.0449461364171787E-2</v>
      </c>
      <c r="J295" s="17">
        <f t="shared" si="44"/>
        <v>1</v>
      </c>
      <c r="K295" s="17">
        <f t="shared" si="44"/>
        <v>1.2674872708912257</v>
      </c>
      <c r="L295" s="17">
        <f t="shared" si="44"/>
        <v>0.80242969021229205</v>
      </c>
      <c r="M295" s="17">
        <f t="shared" si="44"/>
        <v>1</v>
      </c>
      <c r="N295" s="17">
        <f t="shared" si="44"/>
        <v>0.96954059023433048</v>
      </c>
      <c r="O295" s="17">
        <f t="shared" si="40"/>
        <v>1</v>
      </c>
      <c r="P295" s="17">
        <f>IFERROR(INDEX('Model - Total 2'!EMBLEMFac18Fac23,MATCH(H295,'Model - Total 2'!$BR$115:$BR$235,0),MATCH($B$4,'Model - Total 2'!$C$114:$BP$114,0)),P294)</f>
        <v>0.53547459779556661</v>
      </c>
      <c r="Q295" s="17">
        <f t="shared" si="41"/>
        <v>1</v>
      </c>
      <c r="R295" s="17">
        <f t="shared" si="37"/>
        <v>1.6078113105168108E-2</v>
      </c>
      <c r="S295" s="40">
        <f t="shared" si="39"/>
        <v>3.2156226210336217E-2</v>
      </c>
    </row>
    <row r="296" spans="7:19" x14ac:dyDescent="0.3">
      <c r="G296" s="19">
        <f t="shared" si="42"/>
        <v>104</v>
      </c>
      <c r="H296" s="2" t="s">
        <v>521</v>
      </c>
      <c r="I296" s="17">
        <f t="shared" si="44"/>
        <v>3.0449461364171787E-2</v>
      </c>
      <c r="J296" s="17">
        <f t="shared" si="44"/>
        <v>1</v>
      </c>
      <c r="K296" s="17">
        <f t="shared" si="44"/>
        <v>1.2674872708912257</v>
      </c>
      <c r="L296" s="17">
        <f t="shared" si="44"/>
        <v>0.80242969021229205</v>
      </c>
      <c r="M296" s="17">
        <f t="shared" si="44"/>
        <v>1</v>
      </c>
      <c r="N296" s="17">
        <f t="shared" si="44"/>
        <v>0.96954059023433048</v>
      </c>
      <c r="O296" s="17">
        <f t="shared" si="40"/>
        <v>1</v>
      </c>
      <c r="P296" s="17">
        <f>IFERROR(INDEX('Model - Total 2'!EMBLEMFac18Fac23,MATCH(H296,'Model - Total 2'!$BR$115:$BR$235,0),MATCH($B$4,'Model - Total 2'!$C$114:$BP$114,0)),P295)</f>
        <v>0.53547459779556661</v>
      </c>
      <c r="Q296" s="17">
        <f t="shared" si="41"/>
        <v>1</v>
      </c>
      <c r="R296" s="17">
        <f t="shared" si="37"/>
        <v>1.6078113105168108E-2</v>
      </c>
      <c r="S296" s="40">
        <f t="shared" si="39"/>
        <v>3.2156226210336217E-2</v>
      </c>
    </row>
    <row r="297" spans="7:19" x14ac:dyDescent="0.3">
      <c r="G297" s="19">
        <f t="shared" si="42"/>
        <v>104</v>
      </c>
      <c r="H297" s="2" t="s">
        <v>522</v>
      </c>
      <c r="I297" s="17">
        <f t="shared" si="44"/>
        <v>3.0449461364171787E-2</v>
      </c>
      <c r="J297" s="17">
        <f t="shared" si="44"/>
        <v>1</v>
      </c>
      <c r="K297" s="17">
        <f t="shared" si="44"/>
        <v>1.2674872708912257</v>
      </c>
      <c r="L297" s="17">
        <f t="shared" si="44"/>
        <v>0.80242969021229205</v>
      </c>
      <c r="M297" s="17">
        <f t="shared" si="44"/>
        <v>1</v>
      </c>
      <c r="N297" s="17">
        <f t="shared" si="44"/>
        <v>0.96954059023433048</v>
      </c>
      <c r="O297" s="17">
        <f t="shared" si="40"/>
        <v>1</v>
      </c>
      <c r="P297" s="17">
        <f>IFERROR(INDEX('Model - Total 2'!EMBLEMFac18Fac23,MATCH(H297,'Model - Total 2'!$BR$115:$BR$235,0),MATCH($B$4,'Model - Total 2'!$C$114:$BP$114,0)),P296)</f>
        <v>0.53547459779556661</v>
      </c>
      <c r="Q297" s="17">
        <f t="shared" si="41"/>
        <v>1</v>
      </c>
      <c r="R297" s="17">
        <f t="shared" si="37"/>
        <v>1.6078113105168108E-2</v>
      </c>
      <c r="S297" s="40">
        <f t="shared" si="39"/>
        <v>3.2156226210336217E-2</v>
      </c>
    </row>
    <row r="298" spans="7:19" x14ac:dyDescent="0.3">
      <c r="G298" s="19">
        <f t="shared" si="42"/>
        <v>104</v>
      </c>
      <c r="H298" s="2" t="s">
        <v>523</v>
      </c>
      <c r="I298" s="17">
        <f t="shared" si="44"/>
        <v>3.0449461364171787E-2</v>
      </c>
      <c r="J298" s="17">
        <f t="shared" si="44"/>
        <v>1</v>
      </c>
      <c r="K298" s="17">
        <f t="shared" si="44"/>
        <v>1.2674872708912257</v>
      </c>
      <c r="L298" s="17">
        <f t="shared" si="44"/>
        <v>0.80242969021229205</v>
      </c>
      <c r="M298" s="17">
        <f t="shared" si="44"/>
        <v>1</v>
      </c>
      <c r="N298" s="17">
        <f t="shared" si="44"/>
        <v>0.96954059023433048</v>
      </c>
      <c r="O298" s="17">
        <f t="shared" si="40"/>
        <v>1</v>
      </c>
      <c r="P298" s="17">
        <f>IFERROR(INDEX('Model - Total 2'!EMBLEMFac18Fac23,MATCH(H298,'Model - Total 2'!$BR$115:$BR$235,0),MATCH($B$4,'Model - Total 2'!$C$114:$BP$114,0)),P297)</f>
        <v>0.53547459779556661</v>
      </c>
      <c r="Q298" s="17">
        <f t="shared" si="41"/>
        <v>1</v>
      </c>
      <c r="R298" s="17">
        <f t="shared" si="37"/>
        <v>1.6078113105168108E-2</v>
      </c>
      <c r="S298" s="40">
        <f t="shared" si="39"/>
        <v>3.2156226210336217E-2</v>
      </c>
    </row>
    <row r="299" spans="7:19" x14ac:dyDescent="0.3">
      <c r="G299" s="19">
        <f t="shared" si="42"/>
        <v>104</v>
      </c>
      <c r="H299" s="2" t="s">
        <v>524</v>
      </c>
      <c r="I299" s="17">
        <f t="shared" si="44"/>
        <v>3.0449461364171787E-2</v>
      </c>
      <c r="J299" s="17">
        <f t="shared" si="44"/>
        <v>1</v>
      </c>
      <c r="K299" s="17">
        <f t="shared" si="44"/>
        <v>1.2674872708912257</v>
      </c>
      <c r="L299" s="17">
        <f t="shared" si="44"/>
        <v>0.80242969021229205</v>
      </c>
      <c r="M299" s="17">
        <f t="shared" si="44"/>
        <v>1</v>
      </c>
      <c r="N299" s="17">
        <f t="shared" si="44"/>
        <v>0.96954059023433048</v>
      </c>
      <c r="O299" s="17">
        <f t="shared" si="40"/>
        <v>1</v>
      </c>
      <c r="P299" s="17">
        <f>IFERROR(INDEX('Model - Total 2'!EMBLEMFac18Fac23,MATCH(H299,'Model - Total 2'!$BR$115:$BR$235,0),MATCH($B$4,'Model - Total 2'!$C$114:$BP$114,0)),P298)</f>
        <v>0.53547459779556661</v>
      </c>
      <c r="Q299" s="17">
        <f t="shared" si="41"/>
        <v>1</v>
      </c>
      <c r="R299" s="17">
        <f t="shared" si="37"/>
        <v>1.6078113105168108E-2</v>
      </c>
      <c r="S299" s="40">
        <f t="shared" si="39"/>
        <v>3.2156226210336217E-2</v>
      </c>
    </row>
    <row r="300" spans="7:19" x14ac:dyDescent="0.3">
      <c r="G300" s="19">
        <f t="shared" si="42"/>
        <v>104</v>
      </c>
      <c r="H300" s="2" t="s">
        <v>525</v>
      </c>
      <c r="I300" s="17">
        <f t="shared" si="44"/>
        <v>3.0449461364171787E-2</v>
      </c>
      <c r="J300" s="17">
        <f t="shared" si="44"/>
        <v>1</v>
      </c>
      <c r="K300" s="17">
        <f t="shared" si="44"/>
        <v>1.2674872708912257</v>
      </c>
      <c r="L300" s="17">
        <f t="shared" si="44"/>
        <v>0.80242969021229205</v>
      </c>
      <c r="M300" s="17">
        <f t="shared" si="44"/>
        <v>1</v>
      </c>
      <c r="N300" s="17">
        <f t="shared" si="44"/>
        <v>0.96954059023433048</v>
      </c>
      <c r="O300" s="17">
        <f t="shared" si="40"/>
        <v>1</v>
      </c>
      <c r="P300" s="17">
        <f>IFERROR(INDEX('Model - Total 2'!EMBLEMFac18Fac23,MATCH(H300,'Model - Total 2'!$BR$115:$BR$235,0),MATCH($B$4,'Model - Total 2'!$C$114:$BP$114,0)),P299)</f>
        <v>0.53547459779556661</v>
      </c>
      <c r="Q300" s="17">
        <f t="shared" si="41"/>
        <v>1</v>
      </c>
      <c r="R300" s="17">
        <f t="shared" si="37"/>
        <v>1.6078113105168108E-2</v>
      </c>
      <c r="S300" s="40">
        <f t="shared" si="39"/>
        <v>3.2156226210336217E-2</v>
      </c>
    </row>
    <row r="301" spans="7:19" x14ac:dyDescent="0.3">
      <c r="G301" s="19">
        <f t="shared" si="42"/>
        <v>104</v>
      </c>
      <c r="H301" s="2" t="s">
        <v>526</v>
      </c>
      <c r="I301" s="17">
        <f t="shared" si="44"/>
        <v>3.0449461364171787E-2</v>
      </c>
      <c r="J301" s="17">
        <f t="shared" si="44"/>
        <v>1</v>
      </c>
      <c r="K301" s="17">
        <f t="shared" si="44"/>
        <v>1.2674872708912257</v>
      </c>
      <c r="L301" s="17">
        <f t="shared" si="44"/>
        <v>0.80242969021229205</v>
      </c>
      <c r="M301" s="17">
        <f t="shared" si="44"/>
        <v>1</v>
      </c>
      <c r="N301" s="17">
        <f t="shared" si="44"/>
        <v>0.96954059023433048</v>
      </c>
      <c r="O301" s="17">
        <f t="shared" si="40"/>
        <v>1</v>
      </c>
      <c r="P301" s="17">
        <f>IFERROR(INDEX('Model - Total 2'!EMBLEMFac18Fac23,MATCH(H301,'Model - Total 2'!$BR$115:$BR$235,0),MATCH($B$4,'Model - Total 2'!$C$114:$BP$114,0)),P300)</f>
        <v>0.53547459779556661</v>
      </c>
      <c r="Q301" s="17">
        <f t="shared" si="41"/>
        <v>1</v>
      </c>
      <c r="R301" s="17">
        <f t="shared" si="37"/>
        <v>1.6078113105168108E-2</v>
      </c>
      <c r="S301" s="40">
        <f t="shared" si="39"/>
        <v>3.2156226210336217E-2</v>
      </c>
    </row>
    <row r="302" spans="7:19" x14ac:dyDescent="0.3">
      <c r="G302" s="19">
        <f t="shared" si="42"/>
        <v>104</v>
      </c>
      <c r="H302" s="2" t="s">
        <v>527</v>
      </c>
      <c r="I302" s="17">
        <f t="shared" si="44"/>
        <v>3.0449461364171787E-2</v>
      </c>
      <c r="J302" s="17">
        <f t="shared" si="44"/>
        <v>1</v>
      </c>
      <c r="K302" s="17">
        <f t="shared" si="44"/>
        <v>1.2674872708912257</v>
      </c>
      <c r="L302" s="17">
        <f t="shared" si="44"/>
        <v>0.80242969021229205</v>
      </c>
      <c r="M302" s="17">
        <f t="shared" si="44"/>
        <v>1</v>
      </c>
      <c r="N302" s="17">
        <f t="shared" si="44"/>
        <v>0.96954059023433048</v>
      </c>
      <c r="O302" s="17">
        <f t="shared" si="40"/>
        <v>1</v>
      </c>
      <c r="P302" s="17">
        <f>IFERROR(INDEX('Model - Total 2'!EMBLEMFac18Fac23,MATCH(H302,'Model - Total 2'!$BR$115:$BR$235,0),MATCH($B$4,'Model - Total 2'!$C$114:$BP$114,0)),P301)</f>
        <v>0.53547459779556661</v>
      </c>
      <c r="Q302" s="17">
        <f t="shared" si="41"/>
        <v>1</v>
      </c>
      <c r="R302" s="17">
        <f t="shared" si="37"/>
        <v>1.6078113105168108E-2</v>
      </c>
      <c r="S302" s="40">
        <f t="shared" si="39"/>
        <v>3.2156226210336217E-2</v>
      </c>
    </row>
    <row r="303" spans="7:19" x14ac:dyDescent="0.3">
      <c r="G303" s="19">
        <f t="shared" si="42"/>
        <v>104</v>
      </c>
      <c r="H303" s="2" t="s">
        <v>528</v>
      </c>
      <c r="I303" s="17">
        <f t="shared" si="44"/>
        <v>3.0449461364171787E-2</v>
      </c>
      <c r="J303" s="17">
        <f t="shared" si="44"/>
        <v>1</v>
      </c>
      <c r="K303" s="17">
        <f t="shared" si="44"/>
        <v>1.2674872708912257</v>
      </c>
      <c r="L303" s="17">
        <f t="shared" si="44"/>
        <v>0.80242969021229205</v>
      </c>
      <c r="M303" s="17">
        <f t="shared" si="44"/>
        <v>1</v>
      </c>
      <c r="N303" s="17">
        <f t="shared" si="44"/>
        <v>0.96954059023433048</v>
      </c>
      <c r="O303" s="17">
        <f t="shared" si="40"/>
        <v>1</v>
      </c>
      <c r="P303" s="17">
        <f>IFERROR(INDEX('Model - Total 2'!EMBLEMFac18Fac23,MATCH(H303,'Model - Total 2'!$BR$115:$BR$235,0),MATCH($B$4,'Model - Total 2'!$C$114:$BP$114,0)),P302)</f>
        <v>0.53547459779556661</v>
      </c>
      <c r="Q303" s="17">
        <f t="shared" si="41"/>
        <v>1</v>
      </c>
      <c r="R303" s="17">
        <f t="shared" si="37"/>
        <v>1.6078113105168108E-2</v>
      </c>
      <c r="S303" s="40">
        <f t="shared" si="39"/>
        <v>3.2156226210336217E-2</v>
      </c>
    </row>
    <row r="304" spans="7:19" x14ac:dyDescent="0.3">
      <c r="G304" s="19">
        <f t="shared" si="42"/>
        <v>105</v>
      </c>
      <c r="H304" s="2" t="s">
        <v>529</v>
      </c>
      <c r="I304" s="17">
        <f t="shared" si="44"/>
        <v>3.0449461364171787E-2</v>
      </c>
      <c r="J304" s="17">
        <f t="shared" si="44"/>
        <v>1</v>
      </c>
      <c r="K304" s="17">
        <f t="shared" si="44"/>
        <v>1.2674872708912257</v>
      </c>
      <c r="L304" s="17">
        <f t="shared" si="44"/>
        <v>0.80242969021229205</v>
      </c>
      <c r="M304" s="17">
        <f t="shared" si="44"/>
        <v>1</v>
      </c>
      <c r="N304" s="17">
        <f t="shared" si="44"/>
        <v>0.96954059023433048</v>
      </c>
      <c r="O304" s="17">
        <f t="shared" si="40"/>
        <v>1</v>
      </c>
      <c r="P304" s="17">
        <f>IFERROR(INDEX('Model - Total 2'!EMBLEMFac18Fac23,MATCH(H304,'Model - Total 2'!$BR$115:$BR$235,0),MATCH($B$4,'Model - Total 2'!$C$114:$BP$114,0)),P303)</f>
        <v>0.53547459779556661</v>
      </c>
      <c r="Q304" s="17">
        <f t="shared" si="41"/>
        <v>1</v>
      </c>
      <c r="R304" s="17">
        <f t="shared" si="37"/>
        <v>1.6078113105168108E-2</v>
      </c>
      <c r="S304" s="40">
        <f t="shared" si="39"/>
        <v>3.2156226210336217E-2</v>
      </c>
    </row>
    <row r="305" spans="7:19" x14ac:dyDescent="0.3">
      <c r="G305" s="19">
        <f t="shared" si="42"/>
        <v>105</v>
      </c>
      <c r="H305" s="2" t="s">
        <v>530</v>
      </c>
      <c r="I305" s="17">
        <f t="shared" si="44"/>
        <v>3.0449461364171787E-2</v>
      </c>
      <c r="J305" s="17">
        <f t="shared" si="44"/>
        <v>1</v>
      </c>
      <c r="K305" s="17">
        <f t="shared" si="44"/>
        <v>1.2674872708912257</v>
      </c>
      <c r="L305" s="17">
        <f t="shared" si="44"/>
        <v>0.80242969021229205</v>
      </c>
      <c r="M305" s="17">
        <f t="shared" si="44"/>
        <v>1</v>
      </c>
      <c r="N305" s="17">
        <f t="shared" si="44"/>
        <v>0.96954059023433048</v>
      </c>
      <c r="O305" s="17">
        <f t="shared" si="40"/>
        <v>1</v>
      </c>
      <c r="P305" s="17">
        <f>IFERROR(INDEX('Model - Total 2'!EMBLEMFac18Fac23,MATCH(H305,'Model - Total 2'!$BR$115:$BR$235,0),MATCH($B$4,'Model - Total 2'!$C$114:$BP$114,0)),P304)</f>
        <v>0.53547459779556661</v>
      </c>
      <c r="Q305" s="17">
        <f t="shared" si="41"/>
        <v>1</v>
      </c>
      <c r="R305" s="17">
        <f t="shared" si="37"/>
        <v>1.6078113105168108E-2</v>
      </c>
      <c r="S305" s="40">
        <f t="shared" si="39"/>
        <v>3.2156226210336217E-2</v>
      </c>
    </row>
    <row r="306" spans="7:19" x14ac:dyDescent="0.3">
      <c r="G306" s="19">
        <f t="shared" si="42"/>
        <v>105</v>
      </c>
      <c r="H306" s="2" t="s">
        <v>531</v>
      </c>
      <c r="I306" s="17">
        <f t="shared" si="44"/>
        <v>3.0449461364171787E-2</v>
      </c>
      <c r="J306" s="17">
        <f t="shared" si="44"/>
        <v>1</v>
      </c>
      <c r="K306" s="17">
        <f t="shared" si="44"/>
        <v>1.2674872708912257</v>
      </c>
      <c r="L306" s="17">
        <f t="shared" si="44"/>
        <v>0.80242969021229205</v>
      </c>
      <c r="M306" s="17">
        <f t="shared" si="44"/>
        <v>1</v>
      </c>
      <c r="N306" s="17">
        <f t="shared" si="44"/>
        <v>0.96954059023433048</v>
      </c>
      <c r="O306" s="17">
        <f t="shared" si="40"/>
        <v>1</v>
      </c>
      <c r="P306" s="17">
        <f>IFERROR(INDEX('Model - Total 2'!EMBLEMFac18Fac23,MATCH(H306,'Model - Total 2'!$BR$115:$BR$235,0),MATCH($B$4,'Model - Total 2'!$C$114:$BP$114,0)),P305)</f>
        <v>0.53547459779556661</v>
      </c>
      <c r="Q306" s="17">
        <f t="shared" si="41"/>
        <v>1</v>
      </c>
      <c r="R306" s="17">
        <f t="shared" si="37"/>
        <v>1.6078113105168108E-2</v>
      </c>
      <c r="S306" s="40">
        <f t="shared" si="39"/>
        <v>3.2156226210336217E-2</v>
      </c>
    </row>
    <row r="307" spans="7:19" x14ac:dyDescent="0.3">
      <c r="G307" s="19">
        <f t="shared" si="42"/>
        <v>105</v>
      </c>
      <c r="H307" s="2" t="s">
        <v>532</v>
      </c>
      <c r="I307" s="17">
        <f t="shared" si="44"/>
        <v>3.0449461364171787E-2</v>
      </c>
      <c r="J307" s="17">
        <f t="shared" si="44"/>
        <v>1</v>
      </c>
      <c r="K307" s="17">
        <f t="shared" si="44"/>
        <v>1.2674872708912257</v>
      </c>
      <c r="L307" s="17">
        <f t="shared" si="44"/>
        <v>0.80242969021229205</v>
      </c>
      <c r="M307" s="17">
        <f t="shared" si="44"/>
        <v>1</v>
      </c>
      <c r="N307" s="17">
        <f t="shared" si="44"/>
        <v>0.96954059023433048</v>
      </c>
      <c r="O307" s="17">
        <f t="shared" si="40"/>
        <v>1</v>
      </c>
      <c r="P307" s="17">
        <f>IFERROR(INDEX('Model - Total 2'!EMBLEMFac18Fac23,MATCH(H307,'Model - Total 2'!$BR$115:$BR$235,0),MATCH($B$4,'Model - Total 2'!$C$114:$BP$114,0)),P306)</f>
        <v>0.53547459779556661</v>
      </c>
      <c r="Q307" s="17">
        <f t="shared" si="41"/>
        <v>1</v>
      </c>
      <c r="R307" s="17">
        <f t="shared" si="37"/>
        <v>1.6078113105168108E-2</v>
      </c>
      <c r="S307" s="40">
        <f t="shared" si="39"/>
        <v>3.2156226210336217E-2</v>
      </c>
    </row>
    <row r="308" spans="7:19" x14ac:dyDescent="0.3">
      <c r="G308" s="19">
        <f t="shared" si="42"/>
        <v>105</v>
      </c>
      <c r="H308" s="2" t="s">
        <v>533</v>
      </c>
      <c r="I308" s="17">
        <f t="shared" si="44"/>
        <v>3.0449461364171787E-2</v>
      </c>
      <c r="J308" s="17">
        <f t="shared" si="44"/>
        <v>1</v>
      </c>
      <c r="K308" s="17">
        <f t="shared" si="44"/>
        <v>1.2674872708912257</v>
      </c>
      <c r="L308" s="17">
        <f t="shared" si="44"/>
        <v>0.80242969021229205</v>
      </c>
      <c r="M308" s="17">
        <f t="shared" si="44"/>
        <v>1</v>
      </c>
      <c r="N308" s="17">
        <f t="shared" si="44"/>
        <v>0.96954059023433048</v>
      </c>
      <c r="O308" s="17">
        <f t="shared" si="40"/>
        <v>1</v>
      </c>
      <c r="P308" s="17">
        <f>IFERROR(INDEX('Model - Total 2'!EMBLEMFac18Fac23,MATCH(H308,'Model - Total 2'!$BR$115:$BR$235,0),MATCH($B$4,'Model - Total 2'!$C$114:$BP$114,0)),P307)</f>
        <v>0.53547459779556661</v>
      </c>
      <c r="Q308" s="17">
        <f t="shared" si="41"/>
        <v>1</v>
      </c>
      <c r="R308" s="17">
        <f t="shared" si="37"/>
        <v>1.6078113105168108E-2</v>
      </c>
      <c r="S308" s="40">
        <f t="shared" si="39"/>
        <v>3.2156226210336217E-2</v>
      </c>
    </row>
    <row r="309" spans="7:19" x14ac:dyDescent="0.3">
      <c r="G309" s="19">
        <f t="shared" si="42"/>
        <v>105</v>
      </c>
      <c r="H309" s="2" t="s">
        <v>534</v>
      </c>
      <c r="I309" s="17">
        <f t="shared" ref="I309:N324" si="45">I308</f>
        <v>3.0449461364171787E-2</v>
      </c>
      <c r="J309" s="17">
        <f t="shared" si="45"/>
        <v>1</v>
      </c>
      <c r="K309" s="17">
        <f t="shared" si="45"/>
        <v>1.2674872708912257</v>
      </c>
      <c r="L309" s="17">
        <f t="shared" si="45"/>
        <v>0.80242969021229205</v>
      </c>
      <c r="M309" s="17">
        <f t="shared" si="45"/>
        <v>1</v>
      </c>
      <c r="N309" s="17">
        <f t="shared" si="45"/>
        <v>0.96954059023433048</v>
      </c>
      <c r="O309" s="17">
        <f t="shared" si="40"/>
        <v>1</v>
      </c>
      <c r="P309" s="17">
        <f>IFERROR(INDEX('Model - Total 2'!EMBLEMFac18Fac23,MATCH(H309,'Model - Total 2'!$BR$115:$BR$235,0),MATCH($B$4,'Model - Total 2'!$C$114:$BP$114,0)),P308)</f>
        <v>0.53547459779556661</v>
      </c>
      <c r="Q309" s="17">
        <f t="shared" si="41"/>
        <v>1</v>
      </c>
      <c r="R309" s="17">
        <f t="shared" si="37"/>
        <v>1.6078113105168108E-2</v>
      </c>
      <c r="S309" s="40">
        <f t="shared" si="39"/>
        <v>3.2156226210336217E-2</v>
      </c>
    </row>
    <row r="310" spans="7:19" x14ac:dyDescent="0.3">
      <c r="G310" s="19">
        <f t="shared" si="42"/>
        <v>105</v>
      </c>
      <c r="H310" s="2" t="s">
        <v>535</v>
      </c>
      <c r="I310" s="17">
        <f t="shared" si="45"/>
        <v>3.0449461364171787E-2</v>
      </c>
      <c r="J310" s="17">
        <f t="shared" si="45"/>
        <v>1</v>
      </c>
      <c r="K310" s="17">
        <f t="shared" si="45"/>
        <v>1.2674872708912257</v>
      </c>
      <c r="L310" s="17">
        <f t="shared" si="45"/>
        <v>0.80242969021229205</v>
      </c>
      <c r="M310" s="17">
        <f t="shared" si="45"/>
        <v>1</v>
      </c>
      <c r="N310" s="17">
        <f t="shared" si="45"/>
        <v>0.96954059023433048</v>
      </c>
      <c r="O310" s="17">
        <f t="shared" si="40"/>
        <v>1</v>
      </c>
      <c r="P310" s="17">
        <f>IFERROR(INDEX('Model - Total 2'!EMBLEMFac18Fac23,MATCH(H310,'Model - Total 2'!$BR$115:$BR$235,0),MATCH($B$4,'Model - Total 2'!$C$114:$BP$114,0)),P309)</f>
        <v>0.53547459779556661</v>
      </c>
      <c r="Q310" s="17">
        <f t="shared" si="41"/>
        <v>1</v>
      </c>
      <c r="R310" s="17">
        <f t="shared" si="37"/>
        <v>1.6078113105168108E-2</v>
      </c>
      <c r="S310" s="40">
        <f t="shared" si="39"/>
        <v>3.2156226210336217E-2</v>
      </c>
    </row>
    <row r="311" spans="7:19" x14ac:dyDescent="0.3">
      <c r="G311" s="19">
        <f t="shared" si="42"/>
        <v>105</v>
      </c>
      <c r="H311" s="2" t="s">
        <v>536</v>
      </c>
      <c r="I311" s="17">
        <f t="shared" si="45"/>
        <v>3.0449461364171787E-2</v>
      </c>
      <c r="J311" s="17">
        <f t="shared" si="45"/>
        <v>1</v>
      </c>
      <c r="K311" s="17">
        <f t="shared" si="45"/>
        <v>1.2674872708912257</v>
      </c>
      <c r="L311" s="17">
        <f t="shared" si="45"/>
        <v>0.80242969021229205</v>
      </c>
      <c r="M311" s="17">
        <f t="shared" si="45"/>
        <v>1</v>
      </c>
      <c r="N311" s="17">
        <f t="shared" si="45"/>
        <v>0.96954059023433048</v>
      </c>
      <c r="O311" s="17">
        <f t="shared" si="40"/>
        <v>1</v>
      </c>
      <c r="P311" s="17">
        <f>IFERROR(INDEX('Model - Total 2'!EMBLEMFac18Fac23,MATCH(H311,'Model - Total 2'!$BR$115:$BR$235,0),MATCH($B$4,'Model - Total 2'!$C$114:$BP$114,0)),P310)</f>
        <v>0.53547459779556661</v>
      </c>
      <c r="Q311" s="17">
        <f t="shared" si="41"/>
        <v>1</v>
      </c>
      <c r="R311" s="17">
        <f t="shared" si="37"/>
        <v>1.6078113105168108E-2</v>
      </c>
      <c r="S311" s="40">
        <f t="shared" si="39"/>
        <v>3.2156226210336217E-2</v>
      </c>
    </row>
    <row r="312" spans="7:19" x14ac:dyDescent="0.3">
      <c r="G312" s="19">
        <f t="shared" si="42"/>
        <v>105</v>
      </c>
      <c r="H312" s="2" t="s">
        <v>537</v>
      </c>
      <c r="I312" s="17">
        <f t="shared" si="45"/>
        <v>3.0449461364171787E-2</v>
      </c>
      <c r="J312" s="17">
        <f t="shared" si="45"/>
        <v>1</v>
      </c>
      <c r="K312" s="17">
        <f t="shared" si="45"/>
        <v>1.2674872708912257</v>
      </c>
      <c r="L312" s="17">
        <f t="shared" si="45"/>
        <v>0.80242969021229205</v>
      </c>
      <c r="M312" s="17">
        <f t="shared" si="45"/>
        <v>1</v>
      </c>
      <c r="N312" s="17">
        <f t="shared" si="45"/>
        <v>0.96954059023433048</v>
      </c>
      <c r="O312" s="17">
        <f t="shared" si="40"/>
        <v>1</v>
      </c>
      <c r="P312" s="17">
        <f>IFERROR(INDEX('Model - Total 2'!EMBLEMFac18Fac23,MATCH(H312,'Model - Total 2'!$BR$115:$BR$235,0),MATCH($B$4,'Model - Total 2'!$C$114:$BP$114,0)),P311)</f>
        <v>0.53547459779556661</v>
      </c>
      <c r="Q312" s="17">
        <f t="shared" si="41"/>
        <v>1</v>
      </c>
      <c r="R312" s="17">
        <f t="shared" si="37"/>
        <v>1.6078113105168108E-2</v>
      </c>
      <c r="S312" s="40">
        <f t="shared" si="39"/>
        <v>3.2156226210336217E-2</v>
      </c>
    </row>
    <row r="313" spans="7:19" x14ac:dyDescent="0.3">
      <c r="G313" s="19">
        <f t="shared" si="42"/>
        <v>105</v>
      </c>
      <c r="H313" s="2" t="s">
        <v>538</v>
      </c>
      <c r="I313" s="17">
        <f t="shared" si="45"/>
        <v>3.0449461364171787E-2</v>
      </c>
      <c r="J313" s="17">
        <f t="shared" si="45"/>
        <v>1</v>
      </c>
      <c r="K313" s="17">
        <f t="shared" si="45"/>
        <v>1.2674872708912257</v>
      </c>
      <c r="L313" s="17">
        <f t="shared" si="45"/>
        <v>0.80242969021229205</v>
      </c>
      <c r="M313" s="17">
        <f t="shared" si="45"/>
        <v>1</v>
      </c>
      <c r="N313" s="17">
        <f t="shared" si="45"/>
        <v>0.96954059023433048</v>
      </c>
      <c r="O313" s="17">
        <f t="shared" si="40"/>
        <v>1</v>
      </c>
      <c r="P313" s="17">
        <f>IFERROR(INDEX('Model - Total 2'!EMBLEMFac18Fac23,MATCH(H313,'Model - Total 2'!$BR$115:$BR$235,0),MATCH($B$4,'Model - Total 2'!$C$114:$BP$114,0)),P312)</f>
        <v>0.53547459779556661</v>
      </c>
      <c r="Q313" s="17">
        <f t="shared" si="41"/>
        <v>1</v>
      </c>
      <c r="R313" s="17">
        <f t="shared" si="37"/>
        <v>1.6078113105168108E-2</v>
      </c>
      <c r="S313" s="40">
        <f t="shared" si="39"/>
        <v>3.2156226210336217E-2</v>
      </c>
    </row>
    <row r="314" spans="7:19" x14ac:dyDescent="0.3">
      <c r="G314" s="19">
        <f t="shared" si="42"/>
        <v>105</v>
      </c>
      <c r="H314" s="2" t="s">
        <v>539</v>
      </c>
      <c r="I314" s="17">
        <f t="shared" si="45"/>
        <v>3.0449461364171787E-2</v>
      </c>
      <c r="J314" s="17">
        <f t="shared" si="45"/>
        <v>1</v>
      </c>
      <c r="K314" s="17">
        <f t="shared" si="45"/>
        <v>1.2674872708912257</v>
      </c>
      <c r="L314" s="17">
        <f t="shared" si="45"/>
        <v>0.80242969021229205</v>
      </c>
      <c r="M314" s="17">
        <f t="shared" si="45"/>
        <v>1</v>
      </c>
      <c r="N314" s="17">
        <f t="shared" si="45"/>
        <v>0.96954059023433048</v>
      </c>
      <c r="O314" s="17">
        <f t="shared" si="40"/>
        <v>1</v>
      </c>
      <c r="P314" s="17">
        <f>IFERROR(INDEX('Model - Total 2'!EMBLEMFac18Fac23,MATCH(H314,'Model - Total 2'!$BR$115:$BR$235,0),MATCH($B$4,'Model - Total 2'!$C$114:$BP$114,0)),P313)</f>
        <v>0.53547459779556661</v>
      </c>
      <c r="Q314" s="17">
        <f t="shared" si="41"/>
        <v>1</v>
      </c>
      <c r="R314" s="17">
        <f t="shared" si="37"/>
        <v>1.6078113105168108E-2</v>
      </c>
      <c r="S314" s="40">
        <f t="shared" si="39"/>
        <v>3.2156226210336217E-2</v>
      </c>
    </row>
    <row r="315" spans="7:19" x14ac:dyDescent="0.3">
      <c r="G315" s="19">
        <f t="shared" si="42"/>
        <v>105</v>
      </c>
      <c r="H315" s="2" t="s">
        <v>540</v>
      </c>
      <c r="I315" s="17">
        <f t="shared" si="45"/>
        <v>3.0449461364171787E-2</v>
      </c>
      <c r="J315" s="17">
        <f t="shared" si="45"/>
        <v>1</v>
      </c>
      <c r="K315" s="17">
        <f t="shared" si="45"/>
        <v>1.2674872708912257</v>
      </c>
      <c r="L315" s="17">
        <f t="shared" si="45"/>
        <v>0.80242969021229205</v>
      </c>
      <c r="M315" s="17">
        <f t="shared" si="45"/>
        <v>1</v>
      </c>
      <c r="N315" s="17">
        <f t="shared" si="45"/>
        <v>0.96954059023433048</v>
      </c>
      <c r="O315" s="17">
        <f t="shared" si="40"/>
        <v>1</v>
      </c>
      <c r="P315" s="17">
        <f>IFERROR(INDEX('Model - Total 2'!EMBLEMFac18Fac23,MATCH(H315,'Model - Total 2'!$BR$115:$BR$235,0),MATCH($B$4,'Model - Total 2'!$C$114:$BP$114,0)),P314)</f>
        <v>0.53547459779556661</v>
      </c>
      <c r="Q315" s="17">
        <f t="shared" si="41"/>
        <v>1</v>
      </c>
      <c r="R315" s="17">
        <f t="shared" si="37"/>
        <v>1.6078113105168108E-2</v>
      </c>
      <c r="S315" s="40">
        <f t="shared" si="39"/>
        <v>3.2156226210336217E-2</v>
      </c>
    </row>
    <row r="316" spans="7:19" x14ac:dyDescent="0.3">
      <c r="G316" s="19">
        <f t="shared" si="42"/>
        <v>106</v>
      </c>
      <c r="H316" s="2" t="s">
        <v>541</v>
      </c>
      <c r="I316" s="17">
        <f t="shared" si="45"/>
        <v>3.0449461364171787E-2</v>
      </c>
      <c r="J316" s="17">
        <f t="shared" si="45"/>
        <v>1</v>
      </c>
      <c r="K316" s="17">
        <f t="shared" si="45"/>
        <v>1.2674872708912257</v>
      </c>
      <c r="L316" s="17">
        <f t="shared" si="45"/>
        <v>0.80242969021229205</v>
      </c>
      <c r="M316" s="17">
        <f t="shared" si="45"/>
        <v>1</v>
      </c>
      <c r="N316" s="17">
        <f t="shared" si="45"/>
        <v>0.96954059023433048</v>
      </c>
      <c r="O316" s="17">
        <f t="shared" si="40"/>
        <v>1</v>
      </c>
      <c r="P316" s="17">
        <f>IFERROR(INDEX('Model - Total 2'!EMBLEMFac18Fac23,MATCH(H316,'Model - Total 2'!$BR$115:$BR$235,0),MATCH($B$4,'Model - Total 2'!$C$114:$BP$114,0)),P315)</f>
        <v>0.53547459779556661</v>
      </c>
      <c r="Q316" s="17">
        <f t="shared" si="41"/>
        <v>1</v>
      </c>
      <c r="R316" s="17">
        <f t="shared" si="37"/>
        <v>1.6078113105168108E-2</v>
      </c>
      <c r="S316" s="40">
        <f t="shared" si="39"/>
        <v>3.2156226210336217E-2</v>
      </c>
    </row>
    <row r="317" spans="7:19" x14ac:dyDescent="0.3">
      <c r="G317" s="19">
        <f t="shared" si="42"/>
        <v>106</v>
      </c>
      <c r="H317" s="2" t="s">
        <v>542</v>
      </c>
      <c r="I317" s="17">
        <f t="shared" si="45"/>
        <v>3.0449461364171787E-2</v>
      </c>
      <c r="J317" s="17">
        <f t="shared" si="45"/>
        <v>1</v>
      </c>
      <c r="K317" s="17">
        <f t="shared" si="45"/>
        <v>1.2674872708912257</v>
      </c>
      <c r="L317" s="17">
        <f t="shared" si="45"/>
        <v>0.80242969021229205</v>
      </c>
      <c r="M317" s="17">
        <f t="shared" si="45"/>
        <v>1</v>
      </c>
      <c r="N317" s="17">
        <f t="shared" si="45"/>
        <v>0.96954059023433048</v>
      </c>
      <c r="O317" s="17">
        <f t="shared" si="40"/>
        <v>1</v>
      </c>
      <c r="P317" s="17">
        <f>IFERROR(INDEX('Model - Total 2'!EMBLEMFac18Fac23,MATCH(H317,'Model - Total 2'!$BR$115:$BR$235,0),MATCH($B$4,'Model - Total 2'!$C$114:$BP$114,0)),P316)</f>
        <v>0.53547459779556661</v>
      </c>
      <c r="Q317" s="17">
        <f t="shared" si="41"/>
        <v>1</v>
      </c>
      <c r="R317" s="17">
        <f t="shared" si="37"/>
        <v>1.6078113105168108E-2</v>
      </c>
      <c r="S317" s="40">
        <f t="shared" si="39"/>
        <v>3.2156226210336217E-2</v>
      </c>
    </row>
    <row r="318" spans="7:19" x14ac:dyDescent="0.3">
      <c r="G318" s="19">
        <f t="shared" si="42"/>
        <v>106</v>
      </c>
      <c r="H318" s="2" t="s">
        <v>543</v>
      </c>
      <c r="I318" s="17">
        <f t="shared" si="45"/>
        <v>3.0449461364171787E-2</v>
      </c>
      <c r="J318" s="17">
        <f t="shared" si="45"/>
        <v>1</v>
      </c>
      <c r="K318" s="17">
        <f t="shared" si="45"/>
        <v>1.2674872708912257</v>
      </c>
      <c r="L318" s="17">
        <f t="shared" si="45"/>
        <v>0.80242969021229205</v>
      </c>
      <c r="M318" s="17">
        <f t="shared" si="45"/>
        <v>1</v>
      </c>
      <c r="N318" s="17">
        <f t="shared" si="45"/>
        <v>0.96954059023433048</v>
      </c>
      <c r="O318" s="17">
        <f t="shared" si="40"/>
        <v>1</v>
      </c>
      <c r="P318" s="17">
        <f>IFERROR(INDEX('Model - Total 2'!EMBLEMFac18Fac23,MATCH(H318,'Model - Total 2'!$BR$115:$BR$235,0),MATCH($B$4,'Model - Total 2'!$C$114:$BP$114,0)),P317)</f>
        <v>0.53547459779556661</v>
      </c>
      <c r="Q318" s="17">
        <f t="shared" si="41"/>
        <v>1</v>
      </c>
      <c r="R318" s="17">
        <f t="shared" si="37"/>
        <v>1.6078113105168108E-2</v>
      </c>
      <c r="S318" s="40">
        <f t="shared" si="39"/>
        <v>3.2156226210336217E-2</v>
      </c>
    </row>
    <row r="319" spans="7:19" x14ac:dyDescent="0.3">
      <c r="G319" s="19">
        <f t="shared" si="42"/>
        <v>106</v>
      </c>
      <c r="H319" s="2" t="s">
        <v>544</v>
      </c>
      <c r="I319" s="17">
        <f t="shared" si="45"/>
        <v>3.0449461364171787E-2</v>
      </c>
      <c r="J319" s="17">
        <f t="shared" si="45"/>
        <v>1</v>
      </c>
      <c r="K319" s="17">
        <f t="shared" si="45"/>
        <v>1.2674872708912257</v>
      </c>
      <c r="L319" s="17">
        <f t="shared" si="45"/>
        <v>0.80242969021229205</v>
      </c>
      <c r="M319" s="17">
        <f t="shared" si="45"/>
        <v>1</v>
      </c>
      <c r="N319" s="17">
        <f t="shared" si="45"/>
        <v>0.96954059023433048</v>
      </c>
      <c r="O319" s="17">
        <f t="shared" si="40"/>
        <v>1</v>
      </c>
      <c r="P319" s="17">
        <f>IFERROR(INDEX('Model - Total 2'!EMBLEMFac18Fac23,MATCH(H319,'Model - Total 2'!$BR$115:$BR$235,0),MATCH($B$4,'Model - Total 2'!$C$114:$BP$114,0)),P318)</f>
        <v>0.53547459779556661</v>
      </c>
      <c r="Q319" s="17">
        <f t="shared" si="41"/>
        <v>1</v>
      </c>
      <c r="R319" s="17">
        <f t="shared" si="37"/>
        <v>1.6078113105168108E-2</v>
      </c>
      <c r="S319" s="40">
        <f t="shared" si="39"/>
        <v>3.2156226210336217E-2</v>
      </c>
    </row>
    <row r="320" spans="7:19" x14ac:dyDescent="0.3">
      <c r="G320" s="19">
        <f t="shared" si="42"/>
        <v>106</v>
      </c>
      <c r="H320" s="2" t="s">
        <v>545</v>
      </c>
      <c r="I320" s="17">
        <f t="shared" si="45"/>
        <v>3.0449461364171787E-2</v>
      </c>
      <c r="J320" s="17">
        <f t="shared" si="45"/>
        <v>1</v>
      </c>
      <c r="K320" s="17">
        <f t="shared" si="45"/>
        <v>1.2674872708912257</v>
      </c>
      <c r="L320" s="17">
        <f t="shared" si="45"/>
        <v>0.80242969021229205</v>
      </c>
      <c r="M320" s="17">
        <f t="shared" si="45"/>
        <v>1</v>
      </c>
      <c r="N320" s="17">
        <f t="shared" si="45"/>
        <v>0.96954059023433048</v>
      </c>
      <c r="O320" s="17">
        <f t="shared" si="40"/>
        <v>1</v>
      </c>
      <c r="P320" s="17">
        <f>IFERROR(INDEX('Model - Total 2'!EMBLEMFac18Fac23,MATCH(H320,'Model - Total 2'!$BR$115:$BR$235,0),MATCH($B$4,'Model - Total 2'!$C$114:$BP$114,0)),P319)</f>
        <v>0.53547459779556661</v>
      </c>
      <c r="Q320" s="17">
        <f t="shared" si="41"/>
        <v>1</v>
      </c>
      <c r="R320" s="17">
        <f t="shared" si="37"/>
        <v>1.6078113105168108E-2</v>
      </c>
      <c r="S320" s="40">
        <f t="shared" si="39"/>
        <v>3.2156226210336217E-2</v>
      </c>
    </row>
    <row r="321" spans="7:19" x14ac:dyDescent="0.3">
      <c r="G321" s="19">
        <f t="shared" si="42"/>
        <v>106</v>
      </c>
      <c r="H321" s="2" t="s">
        <v>546</v>
      </c>
      <c r="I321" s="17">
        <f t="shared" si="45"/>
        <v>3.0449461364171787E-2</v>
      </c>
      <c r="J321" s="17">
        <f t="shared" si="45"/>
        <v>1</v>
      </c>
      <c r="K321" s="17">
        <f t="shared" si="45"/>
        <v>1.2674872708912257</v>
      </c>
      <c r="L321" s="17">
        <f t="shared" si="45"/>
        <v>0.80242969021229205</v>
      </c>
      <c r="M321" s="17">
        <f t="shared" si="45"/>
        <v>1</v>
      </c>
      <c r="N321" s="17">
        <f t="shared" si="45"/>
        <v>0.96954059023433048</v>
      </c>
      <c r="O321" s="17">
        <f t="shared" si="40"/>
        <v>1</v>
      </c>
      <c r="P321" s="17">
        <f>IFERROR(INDEX('Model - Total 2'!EMBLEMFac18Fac23,MATCH(H321,'Model - Total 2'!$BR$115:$BR$235,0),MATCH($B$4,'Model - Total 2'!$C$114:$BP$114,0)),P320)</f>
        <v>0.53547459779556661</v>
      </c>
      <c r="Q321" s="17">
        <f t="shared" si="41"/>
        <v>1</v>
      </c>
      <c r="R321" s="17">
        <f t="shared" si="37"/>
        <v>1.6078113105168108E-2</v>
      </c>
      <c r="S321" s="40">
        <f t="shared" si="39"/>
        <v>3.2156226210336217E-2</v>
      </c>
    </row>
    <row r="322" spans="7:19" x14ac:dyDescent="0.3">
      <c r="G322" s="19">
        <f t="shared" si="42"/>
        <v>106</v>
      </c>
      <c r="H322" s="2" t="s">
        <v>547</v>
      </c>
      <c r="I322" s="17">
        <f t="shared" si="45"/>
        <v>3.0449461364171787E-2</v>
      </c>
      <c r="J322" s="17">
        <f t="shared" si="45"/>
        <v>1</v>
      </c>
      <c r="K322" s="17">
        <f t="shared" si="45"/>
        <v>1.2674872708912257</v>
      </c>
      <c r="L322" s="17">
        <f t="shared" si="45"/>
        <v>0.80242969021229205</v>
      </c>
      <c r="M322" s="17">
        <f t="shared" si="45"/>
        <v>1</v>
      </c>
      <c r="N322" s="17">
        <f t="shared" si="45"/>
        <v>0.96954059023433048</v>
      </c>
      <c r="O322" s="17">
        <f t="shared" si="40"/>
        <v>1</v>
      </c>
      <c r="P322" s="17">
        <f>IFERROR(INDEX('Model - Total 2'!EMBLEMFac18Fac23,MATCH(H322,'Model - Total 2'!$BR$115:$BR$235,0),MATCH($B$4,'Model - Total 2'!$C$114:$BP$114,0)),P321)</f>
        <v>0.53547459779556661</v>
      </c>
      <c r="Q322" s="17">
        <f t="shared" si="41"/>
        <v>1</v>
      </c>
      <c r="R322" s="17">
        <f t="shared" si="37"/>
        <v>1.6078113105168108E-2</v>
      </c>
      <c r="S322" s="40">
        <f t="shared" si="39"/>
        <v>3.2156226210336217E-2</v>
      </c>
    </row>
    <row r="323" spans="7:19" x14ac:dyDescent="0.3">
      <c r="G323" s="19">
        <f t="shared" si="42"/>
        <v>106</v>
      </c>
      <c r="H323" s="2" t="s">
        <v>548</v>
      </c>
      <c r="I323" s="17">
        <f t="shared" si="45"/>
        <v>3.0449461364171787E-2</v>
      </c>
      <c r="J323" s="17">
        <f t="shared" si="45"/>
        <v>1</v>
      </c>
      <c r="K323" s="17">
        <f t="shared" si="45"/>
        <v>1.2674872708912257</v>
      </c>
      <c r="L323" s="17">
        <f t="shared" si="45"/>
        <v>0.80242969021229205</v>
      </c>
      <c r="M323" s="17">
        <f t="shared" si="45"/>
        <v>1</v>
      </c>
      <c r="N323" s="17">
        <f t="shared" si="45"/>
        <v>0.96954059023433048</v>
      </c>
      <c r="O323" s="17">
        <f t="shared" si="40"/>
        <v>1</v>
      </c>
      <c r="P323" s="17">
        <f>IFERROR(INDEX('Model - Total 2'!EMBLEMFac18Fac23,MATCH(H323,'Model - Total 2'!$BR$115:$BR$235,0),MATCH($B$4,'Model - Total 2'!$C$114:$BP$114,0)),P322)</f>
        <v>0.53547459779556661</v>
      </c>
      <c r="Q323" s="17">
        <f t="shared" si="41"/>
        <v>1</v>
      </c>
      <c r="R323" s="17">
        <f t="shared" si="37"/>
        <v>1.6078113105168108E-2</v>
      </c>
      <c r="S323" s="40">
        <f t="shared" si="39"/>
        <v>3.2156226210336217E-2</v>
      </c>
    </row>
    <row r="324" spans="7:19" x14ac:dyDescent="0.3">
      <c r="G324" s="19">
        <f t="shared" si="42"/>
        <v>106</v>
      </c>
      <c r="H324" s="2" t="s">
        <v>549</v>
      </c>
      <c r="I324" s="17">
        <f t="shared" si="45"/>
        <v>3.0449461364171787E-2</v>
      </c>
      <c r="J324" s="17">
        <f t="shared" si="45"/>
        <v>1</v>
      </c>
      <c r="K324" s="17">
        <f t="shared" si="45"/>
        <v>1.2674872708912257</v>
      </c>
      <c r="L324" s="17">
        <f t="shared" si="45"/>
        <v>0.80242969021229205</v>
      </c>
      <c r="M324" s="17">
        <f t="shared" si="45"/>
        <v>1</v>
      </c>
      <c r="N324" s="17">
        <f t="shared" si="45"/>
        <v>0.96954059023433048</v>
      </c>
      <c r="O324" s="17">
        <f t="shared" si="40"/>
        <v>1</v>
      </c>
      <c r="P324" s="17">
        <f>IFERROR(INDEX('Model - Total 2'!EMBLEMFac18Fac23,MATCH(H324,'Model - Total 2'!$BR$115:$BR$235,0),MATCH($B$4,'Model - Total 2'!$C$114:$BP$114,0)),P323)</f>
        <v>0.53547459779556661</v>
      </c>
      <c r="Q324" s="17">
        <f t="shared" si="41"/>
        <v>1</v>
      </c>
      <c r="R324" s="17">
        <f t="shared" ref="R324:R363" si="46">PRODUCT(I324:Q324)</f>
        <v>1.6078113105168108E-2</v>
      </c>
      <c r="S324" s="40">
        <f t="shared" si="39"/>
        <v>3.2156226210336217E-2</v>
      </c>
    </row>
    <row r="325" spans="7:19" x14ac:dyDescent="0.3">
      <c r="G325" s="19">
        <f t="shared" si="42"/>
        <v>106</v>
      </c>
      <c r="H325" s="2" t="s">
        <v>550</v>
      </c>
      <c r="I325" s="17">
        <f t="shared" ref="I325:N340" si="47">I324</f>
        <v>3.0449461364171787E-2</v>
      </c>
      <c r="J325" s="17">
        <f t="shared" si="47"/>
        <v>1</v>
      </c>
      <c r="K325" s="17">
        <f t="shared" si="47"/>
        <v>1.2674872708912257</v>
      </c>
      <c r="L325" s="17">
        <f t="shared" si="47"/>
        <v>0.80242969021229205</v>
      </c>
      <c r="M325" s="17">
        <f t="shared" si="47"/>
        <v>1</v>
      </c>
      <c r="N325" s="17">
        <f t="shared" si="47"/>
        <v>0.96954059023433048</v>
      </c>
      <c r="O325" s="17">
        <f t="shared" si="40"/>
        <v>1</v>
      </c>
      <c r="P325" s="17">
        <f>IFERROR(INDEX('Model - Total 2'!EMBLEMFac18Fac23,MATCH(H325,'Model - Total 2'!$BR$115:$BR$235,0),MATCH($B$4,'Model - Total 2'!$C$114:$BP$114,0)),P324)</f>
        <v>0.53547459779556661</v>
      </c>
      <c r="Q325" s="17">
        <f t="shared" si="41"/>
        <v>1</v>
      </c>
      <c r="R325" s="17">
        <f t="shared" si="46"/>
        <v>1.6078113105168108E-2</v>
      </c>
      <c r="S325" s="40">
        <f t="shared" ref="S325:S363" si="48">R325*2</f>
        <v>3.2156226210336217E-2</v>
      </c>
    </row>
    <row r="326" spans="7:19" x14ac:dyDescent="0.3">
      <c r="G326" s="19">
        <f t="shared" si="42"/>
        <v>106</v>
      </c>
      <c r="H326" s="2" t="s">
        <v>551</v>
      </c>
      <c r="I326" s="17">
        <f t="shared" si="47"/>
        <v>3.0449461364171787E-2</v>
      </c>
      <c r="J326" s="17">
        <f t="shared" si="47"/>
        <v>1</v>
      </c>
      <c r="K326" s="17">
        <f t="shared" si="47"/>
        <v>1.2674872708912257</v>
      </c>
      <c r="L326" s="17">
        <f t="shared" si="47"/>
        <v>0.80242969021229205</v>
      </c>
      <c r="M326" s="17">
        <f t="shared" si="47"/>
        <v>1</v>
      </c>
      <c r="N326" s="17">
        <f t="shared" si="47"/>
        <v>0.96954059023433048</v>
      </c>
      <c r="O326" s="17">
        <f t="shared" ref="O326:O363" si="49">O325</f>
        <v>1</v>
      </c>
      <c r="P326" s="17">
        <f>IFERROR(INDEX('Model - Total 2'!EMBLEMFac18Fac23,MATCH(H326,'Model - Total 2'!$BR$115:$BR$235,0),MATCH($B$4,'Model - Total 2'!$C$114:$BP$114,0)),P325)</f>
        <v>0.53547459779556661</v>
      </c>
      <c r="Q326" s="17">
        <f t="shared" ref="Q326:Q363" si="50">Q325</f>
        <v>1</v>
      </c>
      <c r="R326" s="17">
        <f t="shared" si="46"/>
        <v>1.6078113105168108E-2</v>
      </c>
      <c r="S326" s="40">
        <f t="shared" si="48"/>
        <v>3.2156226210336217E-2</v>
      </c>
    </row>
    <row r="327" spans="7:19" x14ac:dyDescent="0.3">
      <c r="G327" s="19">
        <f t="shared" si="42"/>
        <v>106</v>
      </c>
      <c r="H327" s="2" t="s">
        <v>552</v>
      </c>
      <c r="I327" s="17">
        <f t="shared" si="47"/>
        <v>3.0449461364171787E-2</v>
      </c>
      <c r="J327" s="17">
        <f t="shared" si="47"/>
        <v>1</v>
      </c>
      <c r="K327" s="17">
        <f t="shared" si="47"/>
        <v>1.2674872708912257</v>
      </c>
      <c r="L327" s="17">
        <f t="shared" si="47"/>
        <v>0.80242969021229205</v>
      </c>
      <c r="M327" s="17">
        <f t="shared" si="47"/>
        <v>1</v>
      </c>
      <c r="N327" s="17">
        <f t="shared" si="47"/>
        <v>0.96954059023433048</v>
      </c>
      <c r="O327" s="17">
        <f t="shared" si="49"/>
        <v>1</v>
      </c>
      <c r="P327" s="17">
        <f>IFERROR(INDEX('Model - Total 2'!EMBLEMFac18Fac23,MATCH(H327,'Model - Total 2'!$BR$115:$BR$235,0),MATCH($B$4,'Model - Total 2'!$C$114:$BP$114,0)),P326)</f>
        <v>0.53547459779556661</v>
      </c>
      <c r="Q327" s="17">
        <f t="shared" si="50"/>
        <v>1</v>
      </c>
      <c r="R327" s="17">
        <f t="shared" si="46"/>
        <v>1.6078113105168108E-2</v>
      </c>
      <c r="S327" s="40">
        <f t="shared" si="48"/>
        <v>3.2156226210336217E-2</v>
      </c>
    </row>
    <row r="328" spans="7:19" x14ac:dyDescent="0.3">
      <c r="G328" s="19">
        <f t="shared" si="42"/>
        <v>107</v>
      </c>
      <c r="H328" s="2" t="s">
        <v>553</v>
      </c>
      <c r="I328" s="17">
        <f t="shared" si="47"/>
        <v>3.0449461364171787E-2</v>
      </c>
      <c r="J328" s="17">
        <f t="shared" si="47"/>
        <v>1</v>
      </c>
      <c r="K328" s="17">
        <f t="shared" si="47"/>
        <v>1.2674872708912257</v>
      </c>
      <c r="L328" s="17">
        <f t="shared" si="47"/>
        <v>0.80242969021229205</v>
      </c>
      <c r="M328" s="17">
        <f t="shared" si="47"/>
        <v>1</v>
      </c>
      <c r="N328" s="17">
        <f t="shared" si="47"/>
        <v>0.96954059023433048</v>
      </c>
      <c r="O328" s="17">
        <f t="shared" si="49"/>
        <v>1</v>
      </c>
      <c r="P328" s="17">
        <f>IFERROR(INDEX('Model - Total 2'!EMBLEMFac18Fac23,MATCH(H328,'Model - Total 2'!$BR$115:$BR$235,0),MATCH($B$4,'Model - Total 2'!$C$114:$BP$114,0)),P327)</f>
        <v>0.53547459779556661</v>
      </c>
      <c r="Q328" s="17">
        <f t="shared" si="50"/>
        <v>1</v>
      </c>
      <c r="R328" s="17">
        <f t="shared" si="46"/>
        <v>1.6078113105168108E-2</v>
      </c>
      <c r="S328" s="40">
        <f t="shared" si="48"/>
        <v>3.2156226210336217E-2</v>
      </c>
    </row>
    <row r="329" spans="7:19" x14ac:dyDescent="0.3">
      <c r="G329" s="19">
        <f t="shared" si="42"/>
        <v>107</v>
      </c>
      <c r="H329" s="2" t="s">
        <v>554</v>
      </c>
      <c r="I329" s="17">
        <f t="shared" si="47"/>
        <v>3.0449461364171787E-2</v>
      </c>
      <c r="J329" s="17">
        <f t="shared" si="47"/>
        <v>1</v>
      </c>
      <c r="K329" s="17">
        <f t="shared" si="47"/>
        <v>1.2674872708912257</v>
      </c>
      <c r="L329" s="17">
        <f t="shared" si="47"/>
        <v>0.80242969021229205</v>
      </c>
      <c r="M329" s="17">
        <f t="shared" si="47"/>
        <v>1</v>
      </c>
      <c r="N329" s="17">
        <f t="shared" si="47"/>
        <v>0.96954059023433048</v>
      </c>
      <c r="O329" s="17">
        <f t="shared" si="49"/>
        <v>1</v>
      </c>
      <c r="P329" s="17">
        <f>IFERROR(INDEX('Model - Total 2'!EMBLEMFac18Fac23,MATCH(H329,'Model - Total 2'!$BR$115:$BR$235,0),MATCH($B$4,'Model - Total 2'!$C$114:$BP$114,0)),P328)</f>
        <v>0.53547459779556661</v>
      </c>
      <c r="Q329" s="17">
        <f t="shared" si="50"/>
        <v>1</v>
      </c>
      <c r="R329" s="17">
        <f t="shared" si="46"/>
        <v>1.6078113105168108E-2</v>
      </c>
      <c r="S329" s="40">
        <f t="shared" si="48"/>
        <v>3.2156226210336217E-2</v>
      </c>
    </row>
    <row r="330" spans="7:19" x14ac:dyDescent="0.3">
      <c r="G330" s="19">
        <f t="shared" si="42"/>
        <v>107</v>
      </c>
      <c r="H330" s="2" t="s">
        <v>555</v>
      </c>
      <c r="I330" s="17">
        <f t="shared" si="47"/>
        <v>3.0449461364171787E-2</v>
      </c>
      <c r="J330" s="17">
        <f t="shared" si="47"/>
        <v>1</v>
      </c>
      <c r="K330" s="17">
        <f t="shared" si="47"/>
        <v>1.2674872708912257</v>
      </c>
      <c r="L330" s="17">
        <f t="shared" si="47"/>
        <v>0.80242969021229205</v>
      </c>
      <c r="M330" s="17">
        <f t="shared" si="47"/>
        <v>1</v>
      </c>
      <c r="N330" s="17">
        <f t="shared" si="47"/>
        <v>0.96954059023433048</v>
      </c>
      <c r="O330" s="17">
        <f t="shared" si="49"/>
        <v>1</v>
      </c>
      <c r="P330" s="17">
        <f>IFERROR(INDEX('Model - Total 2'!EMBLEMFac18Fac23,MATCH(H330,'Model - Total 2'!$BR$115:$BR$235,0),MATCH($B$4,'Model - Total 2'!$C$114:$BP$114,0)),P329)</f>
        <v>0.53547459779556661</v>
      </c>
      <c r="Q330" s="17">
        <f t="shared" si="50"/>
        <v>1</v>
      </c>
      <c r="R330" s="17">
        <f t="shared" si="46"/>
        <v>1.6078113105168108E-2</v>
      </c>
      <c r="S330" s="40">
        <f t="shared" si="48"/>
        <v>3.2156226210336217E-2</v>
      </c>
    </row>
    <row r="331" spans="7:19" x14ac:dyDescent="0.3">
      <c r="G331" s="19">
        <f t="shared" si="42"/>
        <v>107</v>
      </c>
      <c r="H331" s="2" t="s">
        <v>556</v>
      </c>
      <c r="I331" s="17">
        <f t="shared" si="47"/>
        <v>3.0449461364171787E-2</v>
      </c>
      <c r="J331" s="17">
        <f t="shared" si="47"/>
        <v>1</v>
      </c>
      <c r="K331" s="17">
        <f t="shared" si="47"/>
        <v>1.2674872708912257</v>
      </c>
      <c r="L331" s="17">
        <f t="shared" si="47"/>
        <v>0.80242969021229205</v>
      </c>
      <c r="M331" s="17">
        <f t="shared" si="47"/>
        <v>1</v>
      </c>
      <c r="N331" s="17">
        <f t="shared" si="47"/>
        <v>0.96954059023433048</v>
      </c>
      <c r="O331" s="17">
        <f t="shared" si="49"/>
        <v>1</v>
      </c>
      <c r="P331" s="17">
        <f>IFERROR(INDEX('Model - Total 2'!EMBLEMFac18Fac23,MATCH(H331,'Model - Total 2'!$BR$115:$BR$235,0),MATCH($B$4,'Model - Total 2'!$C$114:$BP$114,0)),P330)</f>
        <v>0.53547459779556661</v>
      </c>
      <c r="Q331" s="17">
        <f t="shared" si="50"/>
        <v>1</v>
      </c>
      <c r="R331" s="17">
        <f t="shared" si="46"/>
        <v>1.6078113105168108E-2</v>
      </c>
      <c r="S331" s="40">
        <f t="shared" si="48"/>
        <v>3.2156226210336217E-2</v>
      </c>
    </row>
    <row r="332" spans="7:19" x14ac:dyDescent="0.3">
      <c r="G332" s="19">
        <f t="shared" si="42"/>
        <v>107</v>
      </c>
      <c r="H332" s="2" t="s">
        <v>557</v>
      </c>
      <c r="I332" s="17">
        <f t="shared" si="47"/>
        <v>3.0449461364171787E-2</v>
      </c>
      <c r="J332" s="17">
        <f t="shared" si="47"/>
        <v>1</v>
      </c>
      <c r="K332" s="17">
        <f t="shared" si="47"/>
        <v>1.2674872708912257</v>
      </c>
      <c r="L332" s="17">
        <f t="shared" si="47"/>
        <v>0.80242969021229205</v>
      </c>
      <c r="M332" s="17">
        <f t="shared" si="47"/>
        <v>1</v>
      </c>
      <c r="N332" s="17">
        <f t="shared" si="47"/>
        <v>0.96954059023433048</v>
      </c>
      <c r="O332" s="17">
        <f t="shared" si="49"/>
        <v>1</v>
      </c>
      <c r="P332" s="17">
        <f>IFERROR(INDEX('Model - Total 2'!EMBLEMFac18Fac23,MATCH(H332,'Model - Total 2'!$BR$115:$BR$235,0),MATCH($B$4,'Model - Total 2'!$C$114:$BP$114,0)),P331)</f>
        <v>0.53547459779556661</v>
      </c>
      <c r="Q332" s="17">
        <f t="shared" si="50"/>
        <v>1</v>
      </c>
      <c r="R332" s="17">
        <f t="shared" si="46"/>
        <v>1.6078113105168108E-2</v>
      </c>
      <c r="S332" s="40">
        <f t="shared" si="48"/>
        <v>3.2156226210336217E-2</v>
      </c>
    </row>
    <row r="333" spans="7:19" x14ac:dyDescent="0.3">
      <c r="G333" s="19">
        <f t="shared" si="42"/>
        <v>107</v>
      </c>
      <c r="H333" s="2" t="s">
        <v>558</v>
      </c>
      <c r="I333" s="17">
        <f t="shared" si="47"/>
        <v>3.0449461364171787E-2</v>
      </c>
      <c r="J333" s="17">
        <f t="shared" si="47"/>
        <v>1</v>
      </c>
      <c r="K333" s="17">
        <f t="shared" si="47"/>
        <v>1.2674872708912257</v>
      </c>
      <c r="L333" s="17">
        <f t="shared" si="47"/>
        <v>0.80242969021229205</v>
      </c>
      <c r="M333" s="17">
        <f t="shared" si="47"/>
        <v>1</v>
      </c>
      <c r="N333" s="17">
        <f t="shared" si="47"/>
        <v>0.96954059023433048</v>
      </c>
      <c r="O333" s="17">
        <f t="shared" si="49"/>
        <v>1</v>
      </c>
      <c r="P333" s="17">
        <f>IFERROR(INDEX('Model - Total 2'!EMBLEMFac18Fac23,MATCH(H333,'Model - Total 2'!$BR$115:$BR$235,0),MATCH($B$4,'Model - Total 2'!$C$114:$BP$114,0)),P332)</f>
        <v>0.53547459779556661</v>
      </c>
      <c r="Q333" s="17">
        <f t="shared" si="50"/>
        <v>1</v>
      </c>
      <c r="R333" s="17">
        <f t="shared" si="46"/>
        <v>1.6078113105168108E-2</v>
      </c>
      <c r="S333" s="40">
        <f t="shared" si="48"/>
        <v>3.2156226210336217E-2</v>
      </c>
    </row>
    <row r="334" spans="7:19" x14ac:dyDescent="0.3">
      <c r="G334" s="19">
        <f t="shared" si="42"/>
        <v>107</v>
      </c>
      <c r="H334" s="2" t="s">
        <v>559</v>
      </c>
      <c r="I334" s="17">
        <f t="shared" si="47"/>
        <v>3.0449461364171787E-2</v>
      </c>
      <c r="J334" s="17">
        <f t="shared" si="47"/>
        <v>1</v>
      </c>
      <c r="K334" s="17">
        <f t="shared" si="47"/>
        <v>1.2674872708912257</v>
      </c>
      <c r="L334" s="17">
        <f t="shared" si="47"/>
        <v>0.80242969021229205</v>
      </c>
      <c r="M334" s="17">
        <f t="shared" si="47"/>
        <v>1</v>
      </c>
      <c r="N334" s="17">
        <f t="shared" si="47"/>
        <v>0.96954059023433048</v>
      </c>
      <c r="O334" s="17">
        <f t="shared" si="49"/>
        <v>1</v>
      </c>
      <c r="P334" s="17">
        <f>IFERROR(INDEX('Model - Total 2'!EMBLEMFac18Fac23,MATCH(H334,'Model - Total 2'!$BR$115:$BR$235,0),MATCH($B$4,'Model - Total 2'!$C$114:$BP$114,0)),P333)</f>
        <v>0.53547459779556661</v>
      </c>
      <c r="Q334" s="17">
        <f t="shared" si="50"/>
        <v>1</v>
      </c>
      <c r="R334" s="17">
        <f t="shared" si="46"/>
        <v>1.6078113105168108E-2</v>
      </c>
      <c r="S334" s="40">
        <f t="shared" si="48"/>
        <v>3.2156226210336217E-2</v>
      </c>
    </row>
    <row r="335" spans="7:19" x14ac:dyDescent="0.3">
      <c r="G335" s="19">
        <f t="shared" si="42"/>
        <v>107</v>
      </c>
      <c r="H335" s="2" t="s">
        <v>560</v>
      </c>
      <c r="I335" s="17">
        <f t="shared" si="47"/>
        <v>3.0449461364171787E-2</v>
      </c>
      <c r="J335" s="17">
        <f t="shared" si="47"/>
        <v>1</v>
      </c>
      <c r="K335" s="17">
        <f t="shared" si="47"/>
        <v>1.2674872708912257</v>
      </c>
      <c r="L335" s="17">
        <f t="shared" si="47"/>
        <v>0.80242969021229205</v>
      </c>
      <c r="M335" s="17">
        <f t="shared" si="47"/>
        <v>1</v>
      </c>
      <c r="N335" s="17">
        <f t="shared" si="47"/>
        <v>0.96954059023433048</v>
      </c>
      <c r="O335" s="17">
        <f t="shared" si="49"/>
        <v>1</v>
      </c>
      <c r="P335" s="17">
        <f>IFERROR(INDEX('Model - Total 2'!EMBLEMFac18Fac23,MATCH(H335,'Model - Total 2'!$BR$115:$BR$235,0),MATCH($B$4,'Model - Total 2'!$C$114:$BP$114,0)),P334)</f>
        <v>0.53547459779556661</v>
      </c>
      <c r="Q335" s="17">
        <f t="shared" si="50"/>
        <v>1</v>
      </c>
      <c r="R335" s="17">
        <f t="shared" si="46"/>
        <v>1.6078113105168108E-2</v>
      </c>
      <c r="S335" s="40">
        <f t="shared" si="48"/>
        <v>3.2156226210336217E-2</v>
      </c>
    </row>
    <row r="336" spans="7:19" x14ac:dyDescent="0.3">
      <c r="G336" s="19">
        <f t="shared" si="42"/>
        <v>107</v>
      </c>
      <c r="H336" s="2" t="s">
        <v>561</v>
      </c>
      <c r="I336" s="17">
        <f t="shared" si="47"/>
        <v>3.0449461364171787E-2</v>
      </c>
      <c r="J336" s="17">
        <f t="shared" si="47"/>
        <v>1</v>
      </c>
      <c r="K336" s="17">
        <f t="shared" si="47"/>
        <v>1.2674872708912257</v>
      </c>
      <c r="L336" s="17">
        <f t="shared" si="47"/>
        <v>0.80242969021229205</v>
      </c>
      <c r="M336" s="17">
        <f t="shared" si="47"/>
        <v>1</v>
      </c>
      <c r="N336" s="17">
        <f t="shared" si="47"/>
        <v>0.96954059023433048</v>
      </c>
      <c r="O336" s="17">
        <f t="shared" si="49"/>
        <v>1</v>
      </c>
      <c r="P336" s="17">
        <f>IFERROR(INDEX('Model - Total 2'!EMBLEMFac18Fac23,MATCH(H336,'Model - Total 2'!$BR$115:$BR$235,0),MATCH($B$4,'Model - Total 2'!$C$114:$BP$114,0)),P335)</f>
        <v>0.53547459779556661</v>
      </c>
      <c r="Q336" s="17">
        <f t="shared" si="50"/>
        <v>1</v>
      </c>
      <c r="R336" s="17">
        <f t="shared" si="46"/>
        <v>1.6078113105168108E-2</v>
      </c>
      <c r="S336" s="40">
        <f t="shared" si="48"/>
        <v>3.2156226210336217E-2</v>
      </c>
    </row>
    <row r="337" spans="7:19" x14ac:dyDescent="0.3">
      <c r="G337" s="19">
        <f t="shared" ref="G337:G363" si="51">G325+1</f>
        <v>107</v>
      </c>
      <c r="H337" s="2" t="s">
        <v>562</v>
      </c>
      <c r="I337" s="17">
        <f t="shared" si="47"/>
        <v>3.0449461364171787E-2</v>
      </c>
      <c r="J337" s="17">
        <f t="shared" si="47"/>
        <v>1</v>
      </c>
      <c r="K337" s="17">
        <f t="shared" si="47"/>
        <v>1.2674872708912257</v>
      </c>
      <c r="L337" s="17">
        <f t="shared" si="47"/>
        <v>0.80242969021229205</v>
      </c>
      <c r="M337" s="17">
        <f t="shared" si="47"/>
        <v>1</v>
      </c>
      <c r="N337" s="17">
        <f t="shared" si="47"/>
        <v>0.96954059023433048</v>
      </c>
      <c r="O337" s="17">
        <f t="shared" si="49"/>
        <v>1</v>
      </c>
      <c r="P337" s="17">
        <f>IFERROR(INDEX('Model - Total 2'!EMBLEMFac18Fac23,MATCH(H337,'Model - Total 2'!$BR$115:$BR$235,0),MATCH($B$4,'Model - Total 2'!$C$114:$BP$114,0)),P336)</f>
        <v>0.53547459779556661</v>
      </c>
      <c r="Q337" s="17">
        <f t="shared" si="50"/>
        <v>1</v>
      </c>
      <c r="R337" s="17">
        <f t="shared" si="46"/>
        <v>1.6078113105168108E-2</v>
      </c>
      <c r="S337" s="40">
        <f t="shared" si="48"/>
        <v>3.2156226210336217E-2</v>
      </c>
    </row>
    <row r="338" spans="7:19" x14ac:dyDescent="0.3">
      <c r="G338" s="19">
        <f t="shared" si="51"/>
        <v>107</v>
      </c>
      <c r="H338" s="2" t="s">
        <v>563</v>
      </c>
      <c r="I338" s="17">
        <f t="shared" si="47"/>
        <v>3.0449461364171787E-2</v>
      </c>
      <c r="J338" s="17">
        <f t="shared" si="47"/>
        <v>1</v>
      </c>
      <c r="K338" s="17">
        <f t="shared" si="47"/>
        <v>1.2674872708912257</v>
      </c>
      <c r="L338" s="17">
        <f t="shared" si="47"/>
        <v>0.80242969021229205</v>
      </c>
      <c r="M338" s="17">
        <f t="shared" si="47"/>
        <v>1</v>
      </c>
      <c r="N338" s="17">
        <f t="shared" si="47"/>
        <v>0.96954059023433048</v>
      </c>
      <c r="O338" s="17">
        <f t="shared" si="49"/>
        <v>1</v>
      </c>
      <c r="P338" s="17">
        <f>IFERROR(INDEX('Model - Total 2'!EMBLEMFac18Fac23,MATCH(H338,'Model - Total 2'!$BR$115:$BR$235,0),MATCH($B$4,'Model - Total 2'!$C$114:$BP$114,0)),P337)</f>
        <v>0.53547459779556661</v>
      </c>
      <c r="Q338" s="17">
        <f t="shared" si="50"/>
        <v>1</v>
      </c>
      <c r="R338" s="17">
        <f t="shared" si="46"/>
        <v>1.6078113105168108E-2</v>
      </c>
      <c r="S338" s="40">
        <f t="shared" si="48"/>
        <v>3.2156226210336217E-2</v>
      </c>
    </row>
    <row r="339" spans="7:19" x14ac:dyDescent="0.3">
      <c r="G339" s="19">
        <f t="shared" si="51"/>
        <v>107</v>
      </c>
      <c r="H339" s="2" t="s">
        <v>564</v>
      </c>
      <c r="I339" s="17">
        <f t="shared" si="47"/>
        <v>3.0449461364171787E-2</v>
      </c>
      <c r="J339" s="17">
        <f t="shared" si="47"/>
        <v>1</v>
      </c>
      <c r="K339" s="17">
        <f t="shared" si="47"/>
        <v>1.2674872708912257</v>
      </c>
      <c r="L339" s="17">
        <f t="shared" si="47"/>
        <v>0.80242969021229205</v>
      </c>
      <c r="M339" s="17">
        <f t="shared" si="47"/>
        <v>1</v>
      </c>
      <c r="N339" s="17">
        <f t="shared" si="47"/>
        <v>0.96954059023433048</v>
      </c>
      <c r="O339" s="17">
        <f t="shared" si="49"/>
        <v>1</v>
      </c>
      <c r="P339" s="17">
        <f>IFERROR(INDEX('Model - Total 2'!EMBLEMFac18Fac23,MATCH(H339,'Model - Total 2'!$BR$115:$BR$235,0),MATCH($B$4,'Model - Total 2'!$C$114:$BP$114,0)),P338)</f>
        <v>0.53547459779556661</v>
      </c>
      <c r="Q339" s="17">
        <f t="shared" si="50"/>
        <v>1</v>
      </c>
      <c r="R339" s="17">
        <f t="shared" si="46"/>
        <v>1.6078113105168108E-2</v>
      </c>
      <c r="S339" s="40">
        <f t="shared" si="48"/>
        <v>3.2156226210336217E-2</v>
      </c>
    </row>
    <row r="340" spans="7:19" x14ac:dyDescent="0.3">
      <c r="G340" s="19">
        <f t="shared" si="51"/>
        <v>108</v>
      </c>
      <c r="H340" s="2" t="s">
        <v>565</v>
      </c>
      <c r="I340" s="17">
        <f t="shared" si="47"/>
        <v>3.0449461364171787E-2</v>
      </c>
      <c r="J340" s="17">
        <f t="shared" si="47"/>
        <v>1</v>
      </c>
      <c r="K340" s="17">
        <f t="shared" si="47"/>
        <v>1.2674872708912257</v>
      </c>
      <c r="L340" s="17">
        <f t="shared" si="47"/>
        <v>0.80242969021229205</v>
      </c>
      <c r="M340" s="17">
        <f t="shared" si="47"/>
        <v>1</v>
      </c>
      <c r="N340" s="17">
        <f t="shared" si="47"/>
        <v>0.96954059023433048</v>
      </c>
      <c r="O340" s="17">
        <f t="shared" si="49"/>
        <v>1</v>
      </c>
      <c r="P340" s="17">
        <f>IFERROR(INDEX('Model - Total 2'!EMBLEMFac18Fac23,MATCH(H340,'Model - Total 2'!$BR$115:$BR$235,0),MATCH($B$4,'Model - Total 2'!$C$114:$BP$114,0)),P339)</f>
        <v>0.53547459779556661</v>
      </c>
      <c r="Q340" s="17">
        <f t="shared" si="50"/>
        <v>1</v>
      </c>
      <c r="R340" s="17">
        <f t="shared" si="46"/>
        <v>1.6078113105168108E-2</v>
      </c>
      <c r="S340" s="40">
        <f t="shared" si="48"/>
        <v>3.2156226210336217E-2</v>
      </c>
    </row>
    <row r="341" spans="7:19" x14ac:dyDescent="0.3">
      <c r="G341" s="19">
        <f t="shared" si="51"/>
        <v>108</v>
      </c>
      <c r="H341" s="2" t="s">
        <v>566</v>
      </c>
      <c r="I341" s="17">
        <f t="shared" ref="I341:N356" si="52">I340</f>
        <v>3.0449461364171787E-2</v>
      </c>
      <c r="J341" s="17">
        <f t="shared" si="52"/>
        <v>1</v>
      </c>
      <c r="K341" s="17">
        <f t="shared" si="52"/>
        <v>1.2674872708912257</v>
      </c>
      <c r="L341" s="17">
        <f t="shared" si="52"/>
        <v>0.80242969021229205</v>
      </c>
      <c r="M341" s="17">
        <f t="shared" si="52"/>
        <v>1</v>
      </c>
      <c r="N341" s="17">
        <f t="shared" si="52"/>
        <v>0.96954059023433048</v>
      </c>
      <c r="O341" s="17">
        <f t="shared" si="49"/>
        <v>1</v>
      </c>
      <c r="P341" s="17">
        <f>IFERROR(INDEX('Model - Total 2'!EMBLEMFac18Fac23,MATCH(H341,'Model - Total 2'!$BR$115:$BR$235,0),MATCH($B$4,'Model - Total 2'!$C$114:$BP$114,0)),P340)</f>
        <v>0.53547459779556661</v>
      </c>
      <c r="Q341" s="17">
        <f t="shared" si="50"/>
        <v>1</v>
      </c>
      <c r="R341" s="17">
        <f t="shared" si="46"/>
        <v>1.6078113105168108E-2</v>
      </c>
      <c r="S341" s="40">
        <f t="shared" si="48"/>
        <v>3.2156226210336217E-2</v>
      </c>
    </row>
    <row r="342" spans="7:19" x14ac:dyDescent="0.3">
      <c r="G342" s="19">
        <f t="shared" si="51"/>
        <v>108</v>
      </c>
      <c r="H342" s="2" t="s">
        <v>567</v>
      </c>
      <c r="I342" s="17">
        <f t="shared" si="52"/>
        <v>3.0449461364171787E-2</v>
      </c>
      <c r="J342" s="17">
        <f t="shared" si="52"/>
        <v>1</v>
      </c>
      <c r="K342" s="17">
        <f t="shared" si="52"/>
        <v>1.2674872708912257</v>
      </c>
      <c r="L342" s="17">
        <f t="shared" si="52"/>
        <v>0.80242969021229205</v>
      </c>
      <c r="M342" s="17">
        <f t="shared" si="52"/>
        <v>1</v>
      </c>
      <c r="N342" s="17">
        <f t="shared" si="52"/>
        <v>0.96954059023433048</v>
      </c>
      <c r="O342" s="17">
        <f t="shared" si="49"/>
        <v>1</v>
      </c>
      <c r="P342" s="17">
        <f>IFERROR(INDEX('Model - Total 2'!EMBLEMFac18Fac23,MATCH(H342,'Model - Total 2'!$BR$115:$BR$235,0),MATCH($B$4,'Model - Total 2'!$C$114:$BP$114,0)),P341)</f>
        <v>0.53547459779556661</v>
      </c>
      <c r="Q342" s="17">
        <f t="shared" si="50"/>
        <v>1</v>
      </c>
      <c r="R342" s="17">
        <f t="shared" si="46"/>
        <v>1.6078113105168108E-2</v>
      </c>
      <c r="S342" s="40">
        <f t="shared" si="48"/>
        <v>3.2156226210336217E-2</v>
      </c>
    </row>
    <row r="343" spans="7:19" x14ac:dyDescent="0.3">
      <c r="G343" s="19">
        <f t="shared" si="51"/>
        <v>108</v>
      </c>
      <c r="H343" s="2" t="s">
        <v>568</v>
      </c>
      <c r="I343" s="17">
        <f t="shared" si="52"/>
        <v>3.0449461364171787E-2</v>
      </c>
      <c r="J343" s="17">
        <f t="shared" si="52"/>
        <v>1</v>
      </c>
      <c r="K343" s="17">
        <f t="shared" si="52"/>
        <v>1.2674872708912257</v>
      </c>
      <c r="L343" s="17">
        <f t="shared" si="52"/>
        <v>0.80242969021229205</v>
      </c>
      <c r="M343" s="17">
        <f t="shared" si="52"/>
        <v>1</v>
      </c>
      <c r="N343" s="17">
        <f t="shared" si="52"/>
        <v>0.96954059023433048</v>
      </c>
      <c r="O343" s="17">
        <f t="shared" si="49"/>
        <v>1</v>
      </c>
      <c r="P343" s="17">
        <f>IFERROR(INDEX('Model - Total 2'!EMBLEMFac18Fac23,MATCH(H343,'Model - Total 2'!$BR$115:$BR$235,0),MATCH($B$4,'Model - Total 2'!$C$114:$BP$114,0)),P342)</f>
        <v>0.53547459779556661</v>
      </c>
      <c r="Q343" s="17">
        <f t="shared" si="50"/>
        <v>1</v>
      </c>
      <c r="R343" s="17">
        <f t="shared" si="46"/>
        <v>1.6078113105168108E-2</v>
      </c>
      <c r="S343" s="40">
        <f t="shared" si="48"/>
        <v>3.2156226210336217E-2</v>
      </c>
    </row>
    <row r="344" spans="7:19" x14ac:dyDescent="0.3">
      <c r="G344" s="19">
        <f t="shared" si="51"/>
        <v>108</v>
      </c>
      <c r="H344" s="2" t="s">
        <v>569</v>
      </c>
      <c r="I344" s="17">
        <f t="shared" si="52"/>
        <v>3.0449461364171787E-2</v>
      </c>
      <c r="J344" s="17">
        <f t="shared" si="52"/>
        <v>1</v>
      </c>
      <c r="K344" s="17">
        <f t="shared" si="52"/>
        <v>1.2674872708912257</v>
      </c>
      <c r="L344" s="17">
        <f t="shared" si="52"/>
        <v>0.80242969021229205</v>
      </c>
      <c r="M344" s="17">
        <f t="shared" si="52"/>
        <v>1</v>
      </c>
      <c r="N344" s="17">
        <f t="shared" si="52"/>
        <v>0.96954059023433048</v>
      </c>
      <c r="O344" s="17">
        <f t="shared" si="49"/>
        <v>1</v>
      </c>
      <c r="P344" s="17">
        <f>IFERROR(INDEX('Model - Total 2'!EMBLEMFac18Fac23,MATCH(H344,'Model - Total 2'!$BR$115:$BR$235,0),MATCH($B$4,'Model - Total 2'!$C$114:$BP$114,0)),P343)</f>
        <v>0.53547459779556661</v>
      </c>
      <c r="Q344" s="17">
        <f t="shared" si="50"/>
        <v>1</v>
      </c>
      <c r="R344" s="17">
        <f t="shared" si="46"/>
        <v>1.6078113105168108E-2</v>
      </c>
      <c r="S344" s="40">
        <f t="shared" si="48"/>
        <v>3.2156226210336217E-2</v>
      </c>
    </row>
    <row r="345" spans="7:19" x14ac:dyDescent="0.3">
      <c r="G345" s="19">
        <f t="shared" si="51"/>
        <v>108</v>
      </c>
      <c r="H345" s="2" t="s">
        <v>570</v>
      </c>
      <c r="I345" s="17">
        <f t="shared" si="52"/>
        <v>3.0449461364171787E-2</v>
      </c>
      <c r="J345" s="17">
        <f t="shared" si="52"/>
        <v>1</v>
      </c>
      <c r="K345" s="17">
        <f t="shared" si="52"/>
        <v>1.2674872708912257</v>
      </c>
      <c r="L345" s="17">
        <f t="shared" si="52"/>
        <v>0.80242969021229205</v>
      </c>
      <c r="M345" s="17">
        <f t="shared" si="52"/>
        <v>1</v>
      </c>
      <c r="N345" s="17">
        <f t="shared" si="52"/>
        <v>0.96954059023433048</v>
      </c>
      <c r="O345" s="17">
        <f t="shared" si="49"/>
        <v>1</v>
      </c>
      <c r="P345" s="17">
        <f>IFERROR(INDEX('Model - Total 2'!EMBLEMFac18Fac23,MATCH(H345,'Model - Total 2'!$BR$115:$BR$235,0),MATCH($B$4,'Model - Total 2'!$C$114:$BP$114,0)),P344)</f>
        <v>0.53547459779556661</v>
      </c>
      <c r="Q345" s="17">
        <f t="shared" si="50"/>
        <v>1</v>
      </c>
      <c r="R345" s="17">
        <f t="shared" si="46"/>
        <v>1.6078113105168108E-2</v>
      </c>
      <c r="S345" s="40">
        <f t="shared" si="48"/>
        <v>3.2156226210336217E-2</v>
      </c>
    </row>
    <row r="346" spans="7:19" x14ac:dyDescent="0.3">
      <c r="G346" s="19">
        <f t="shared" si="51"/>
        <v>108</v>
      </c>
      <c r="H346" s="2" t="s">
        <v>571</v>
      </c>
      <c r="I346" s="17">
        <f t="shared" si="52"/>
        <v>3.0449461364171787E-2</v>
      </c>
      <c r="J346" s="17">
        <f t="shared" si="52"/>
        <v>1</v>
      </c>
      <c r="K346" s="17">
        <f t="shared" si="52"/>
        <v>1.2674872708912257</v>
      </c>
      <c r="L346" s="17">
        <f t="shared" si="52"/>
        <v>0.80242969021229205</v>
      </c>
      <c r="M346" s="17">
        <f t="shared" si="52"/>
        <v>1</v>
      </c>
      <c r="N346" s="17">
        <f t="shared" si="52"/>
        <v>0.96954059023433048</v>
      </c>
      <c r="O346" s="17">
        <f t="shared" si="49"/>
        <v>1</v>
      </c>
      <c r="P346" s="17">
        <f>IFERROR(INDEX('Model - Total 2'!EMBLEMFac18Fac23,MATCH(H346,'Model - Total 2'!$BR$115:$BR$235,0),MATCH($B$4,'Model - Total 2'!$C$114:$BP$114,0)),P345)</f>
        <v>0.53547459779556661</v>
      </c>
      <c r="Q346" s="17">
        <f t="shared" si="50"/>
        <v>1</v>
      </c>
      <c r="R346" s="17">
        <f t="shared" si="46"/>
        <v>1.6078113105168108E-2</v>
      </c>
      <c r="S346" s="40">
        <f t="shared" si="48"/>
        <v>3.2156226210336217E-2</v>
      </c>
    </row>
    <row r="347" spans="7:19" x14ac:dyDescent="0.3">
      <c r="G347" s="19">
        <f t="shared" si="51"/>
        <v>108</v>
      </c>
      <c r="H347" s="2" t="s">
        <v>572</v>
      </c>
      <c r="I347" s="17">
        <f t="shared" si="52"/>
        <v>3.0449461364171787E-2</v>
      </c>
      <c r="J347" s="17">
        <f t="shared" si="52"/>
        <v>1</v>
      </c>
      <c r="K347" s="17">
        <f t="shared" si="52"/>
        <v>1.2674872708912257</v>
      </c>
      <c r="L347" s="17">
        <f t="shared" si="52"/>
        <v>0.80242969021229205</v>
      </c>
      <c r="M347" s="17">
        <f t="shared" si="52"/>
        <v>1</v>
      </c>
      <c r="N347" s="17">
        <f t="shared" si="52"/>
        <v>0.96954059023433048</v>
      </c>
      <c r="O347" s="17">
        <f t="shared" si="49"/>
        <v>1</v>
      </c>
      <c r="P347" s="17">
        <f>IFERROR(INDEX('Model - Total 2'!EMBLEMFac18Fac23,MATCH(H347,'Model - Total 2'!$BR$115:$BR$235,0),MATCH($B$4,'Model - Total 2'!$C$114:$BP$114,0)),P346)</f>
        <v>0.53547459779556661</v>
      </c>
      <c r="Q347" s="17">
        <f t="shared" si="50"/>
        <v>1</v>
      </c>
      <c r="R347" s="17">
        <f t="shared" si="46"/>
        <v>1.6078113105168108E-2</v>
      </c>
      <c r="S347" s="40">
        <f t="shared" si="48"/>
        <v>3.2156226210336217E-2</v>
      </c>
    </row>
    <row r="348" spans="7:19" x14ac:dyDescent="0.3">
      <c r="G348" s="19">
        <f t="shared" si="51"/>
        <v>108</v>
      </c>
      <c r="H348" s="2" t="s">
        <v>573</v>
      </c>
      <c r="I348" s="17">
        <f t="shared" si="52"/>
        <v>3.0449461364171787E-2</v>
      </c>
      <c r="J348" s="17">
        <f t="shared" si="52"/>
        <v>1</v>
      </c>
      <c r="K348" s="17">
        <f t="shared" si="52"/>
        <v>1.2674872708912257</v>
      </c>
      <c r="L348" s="17">
        <f t="shared" si="52"/>
        <v>0.80242969021229205</v>
      </c>
      <c r="M348" s="17">
        <f t="shared" si="52"/>
        <v>1</v>
      </c>
      <c r="N348" s="17">
        <f t="shared" si="52"/>
        <v>0.96954059023433048</v>
      </c>
      <c r="O348" s="17">
        <f t="shared" si="49"/>
        <v>1</v>
      </c>
      <c r="P348" s="17">
        <f>IFERROR(INDEX('Model - Total 2'!EMBLEMFac18Fac23,MATCH(H348,'Model - Total 2'!$BR$115:$BR$235,0),MATCH($B$4,'Model - Total 2'!$C$114:$BP$114,0)),P347)</f>
        <v>0.53547459779556661</v>
      </c>
      <c r="Q348" s="17">
        <f t="shared" si="50"/>
        <v>1</v>
      </c>
      <c r="R348" s="17">
        <f t="shared" si="46"/>
        <v>1.6078113105168108E-2</v>
      </c>
      <c r="S348" s="40">
        <f t="shared" si="48"/>
        <v>3.2156226210336217E-2</v>
      </c>
    </row>
    <row r="349" spans="7:19" x14ac:dyDescent="0.3">
      <c r="G349" s="19">
        <f t="shared" si="51"/>
        <v>108</v>
      </c>
      <c r="H349" s="2" t="s">
        <v>574</v>
      </c>
      <c r="I349" s="17">
        <f t="shared" si="52"/>
        <v>3.0449461364171787E-2</v>
      </c>
      <c r="J349" s="17">
        <f t="shared" si="52"/>
        <v>1</v>
      </c>
      <c r="K349" s="17">
        <f t="shared" si="52"/>
        <v>1.2674872708912257</v>
      </c>
      <c r="L349" s="17">
        <f t="shared" si="52"/>
        <v>0.80242969021229205</v>
      </c>
      <c r="M349" s="17">
        <f t="shared" si="52"/>
        <v>1</v>
      </c>
      <c r="N349" s="17">
        <f t="shared" si="52"/>
        <v>0.96954059023433048</v>
      </c>
      <c r="O349" s="17">
        <f t="shared" si="49"/>
        <v>1</v>
      </c>
      <c r="P349" s="17">
        <f>IFERROR(INDEX('Model - Total 2'!EMBLEMFac18Fac23,MATCH(H349,'Model - Total 2'!$BR$115:$BR$235,0),MATCH($B$4,'Model - Total 2'!$C$114:$BP$114,0)),P348)</f>
        <v>0.53547459779556661</v>
      </c>
      <c r="Q349" s="17">
        <f t="shared" si="50"/>
        <v>1</v>
      </c>
      <c r="R349" s="17">
        <f t="shared" si="46"/>
        <v>1.6078113105168108E-2</v>
      </c>
      <c r="S349" s="40">
        <f t="shared" si="48"/>
        <v>3.2156226210336217E-2</v>
      </c>
    </row>
    <row r="350" spans="7:19" x14ac:dyDescent="0.3">
      <c r="G350" s="19">
        <f t="shared" si="51"/>
        <v>108</v>
      </c>
      <c r="H350" s="2" t="s">
        <v>575</v>
      </c>
      <c r="I350" s="17">
        <f t="shared" si="52"/>
        <v>3.0449461364171787E-2</v>
      </c>
      <c r="J350" s="17">
        <f t="shared" si="52"/>
        <v>1</v>
      </c>
      <c r="K350" s="17">
        <f t="shared" si="52"/>
        <v>1.2674872708912257</v>
      </c>
      <c r="L350" s="17">
        <f t="shared" si="52"/>
        <v>0.80242969021229205</v>
      </c>
      <c r="M350" s="17">
        <f t="shared" si="52"/>
        <v>1</v>
      </c>
      <c r="N350" s="17">
        <f t="shared" si="52"/>
        <v>0.96954059023433048</v>
      </c>
      <c r="O350" s="17">
        <f t="shared" si="49"/>
        <v>1</v>
      </c>
      <c r="P350" s="17">
        <f>IFERROR(INDEX('Model - Total 2'!EMBLEMFac18Fac23,MATCH(H350,'Model - Total 2'!$BR$115:$BR$235,0),MATCH($B$4,'Model - Total 2'!$C$114:$BP$114,0)),P349)</f>
        <v>0.53547459779556661</v>
      </c>
      <c r="Q350" s="17">
        <f t="shared" si="50"/>
        <v>1</v>
      </c>
      <c r="R350" s="17">
        <f t="shared" si="46"/>
        <v>1.6078113105168108E-2</v>
      </c>
      <c r="S350" s="40">
        <f t="shared" si="48"/>
        <v>3.2156226210336217E-2</v>
      </c>
    </row>
    <row r="351" spans="7:19" x14ac:dyDescent="0.3">
      <c r="G351" s="19">
        <f t="shared" si="51"/>
        <v>108</v>
      </c>
      <c r="H351" s="2" t="s">
        <v>576</v>
      </c>
      <c r="I351" s="17">
        <f t="shared" si="52"/>
        <v>3.0449461364171787E-2</v>
      </c>
      <c r="J351" s="17">
        <f t="shared" si="52"/>
        <v>1</v>
      </c>
      <c r="K351" s="17">
        <f t="shared" si="52"/>
        <v>1.2674872708912257</v>
      </c>
      <c r="L351" s="17">
        <f t="shared" si="52"/>
        <v>0.80242969021229205</v>
      </c>
      <c r="M351" s="17">
        <f t="shared" si="52"/>
        <v>1</v>
      </c>
      <c r="N351" s="17">
        <f t="shared" si="52"/>
        <v>0.96954059023433048</v>
      </c>
      <c r="O351" s="17">
        <f t="shared" si="49"/>
        <v>1</v>
      </c>
      <c r="P351" s="17">
        <f>IFERROR(INDEX('Model - Total 2'!EMBLEMFac18Fac23,MATCH(H351,'Model - Total 2'!$BR$115:$BR$235,0),MATCH($B$4,'Model - Total 2'!$C$114:$BP$114,0)),P350)</f>
        <v>0.53547459779556661</v>
      </c>
      <c r="Q351" s="17">
        <f t="shared" si="50"/>
        <v>1</v>
      </c>
      <c r="R351" s="17">
        <f t="shared" si="46"/>
        <v>1.6078113105168108E-2</v>
      </c>
      <c r="S351" s="40">
        <f t="shared" si="48"/>
        <v>3.2156226210336217E-2</v>
      </c>
    </row>
    <row r="352" spans="7:19" x14ac:dyDescent="0.3">
      <c r="G352" s="19">
        <f t="shared" si="51"/>
        <v>109</v>
      </c>
      <c r="H352" s="2" t="s">
        <v>577</v>
      </c>
      <c r="I352" s="17">
        <f t="shared" si="52"/>
        <v>3.0449461364171787E-2</v>
      </c>
      <c r="J352" s="17">
        <f t="shared" si="52"/>
        <v>1</v>
      </c>
      <c r="K352" s="17">
        <f t="shared" si="52"/>
        <v>1.2674872708912257</v>
      </c>
      <c r="L352" s="17">
        <f t="shared" si="52"/>
        <v>0.80242969021229205</v>
      </c>
      <c r="M352" s="17">
        <f t="shared" si="52"/>
        <v>1</v>
      </c>
      <c r="N352" s="17">
        <f t="shared" si="52"/>
        <v>0.96954059023433048</v>
      </c>
      <c r="O352" s="17">
        <f t="shared" si="49"/>
        <v>1</v>
      </c>
      <c r="P352" s="17">
        <f>IFERROR(INDEX('Model - Total 2'!EMBLEMFac18Fac23,MATCH(H352,'Model - Total 2'!$BR$115:$BR$235,0),MATCH($B$4,'Model - Total 2'!$C$114:$BP$114,0)),P351)</f>
        <v>0.53547459779556661</v>
      </c>
      <c r="Q352" s="17">
        <f t="shared" si="50"/>
        <v>1</v>
      </c>
      <c r="R352" s="17">
        <f t="shared" si="46"/>
        <v>1.6078113105168108E-2</v>
      </c>
      <c r="S352" s="40">
        <f t="shared" si="48"/>
        <v>3.2156226210336217E-2</v>
      </c>
    </row>
    <row r="353" spans="7:19" x14ac:dyDescent="0.3">
      <c r="G353" s="19">
        <f t="shared" si="51"/>
        <v>109</v>
      </c>
      <c r="H353" s="2" t="s">
        <v>578</v>
      </c>
      <c r="I353" s="17">
        <f t="shared" si="52"/>
        <v>3.0449461364171787E-2</v>
      </c>
      <c r="J353" s="17">
        <f t="shared" si="52"/>
        <v>1</v>
      </c>
      <c r="K353" s="17">
        <f t="shared" si="52"/>
        <v>1.2674872708912257</v>
      </c>
      <c r="L353" s="17">
        <f t="shared" si="52"/>
        <v>0.80242969021229205</v>
      </c>
      <c r="M353" s="17">
        <f t="shared" si="52"/>
        <v>1</v>
      </c>
      <c r="N353" s="17">
        <f t="shared" si="52"/>
        <v>0.96954059023433048</v>
      </c>
      <c r="O353" s="17">
        <f t="shared" si="49"/>
        <v>1</v>
      </c>
      <c r="P353" s="17">
        <f>IFERROR(INDEX('Model - Total 2'!EMBLEMFac18Fac23,MATCH(H353,'Model - Total 2'!$BR$115:$BR$235,0),MATCH($B$4,'Model - Total 2'!$C$114:$BP$114,0)),P352)</f>
        <v>0.53547459779556661</v>
      </c>
      <c r="Q353" s="17">
        <f t="shared" si="50"/>
        <v>1</v>
      </c>
      <c r="R353" s="17">
        <f t="shared" si="46"/>
        <v>1.6078113105168108E-2</v>
      </c>
      <c r="S353" s="40">
        <f t="shared" si="48"/>
        <v>3.2156226210336217E-2</v>
      </c>
    </row>
    <row r="354" spans="7:19" x14ac:dyDescent="0.3">
      <c r="G354" s="19">
        <f t="shared" si="51"/>
        <v>109</v>
      </c>
      <c r="H354" s="2" t="s">
        <v>579</v>
      </c>
      <c r="I354" s="17">
        <f t="shared" si="52"/>
        <v>3.0449461364171787E-2</v>
      </c>
      <c r="J354" s="17">
        <f t="shared" si="52"/>
        <v>1</v>
      </c>
      <c r="K354" s="17">
        <f t="shared" si="52"/>
        <v>1.2674872708912257</v>
      </c>
      <c r="L354" s="17">
        <f t="shared" si="52"/>
        <v>0.80242969021229205</v>
      </c>
      <c r="M354" s="17">
        <f t="shared" si="52"/>
        <v>1</v>
      </c>
      <c r="N354" s="17">
        <f t="shared" si="52"/>
        <v>0.96954059023433048</v>
      </c>
      <c r="O354" s="17">
        <f t="shared" si="49"/>
        <v>1</v>
      </c>
      <c r="P354" s="17">
        <f>IFERROR(INDEX('Model - Total 2'!EMBLEMFac18Fac23,MATCH(H354,'Model - Total 2'!$BR$115:$BR$235,0),MATCH($B$4,'Model - Total 2'!$C$114:$BP$114,0)),P353)</f>
        <v>0.53547459779556661</v>
      </c>
      <c r="Q354" s="17">
        <f t="shared" si="50"/>
        <v>1</v>
      </c>
      <c r="R354" s="17">
        <f t="shared" si="46"/>
        <v>1.6078113105168108E-2</v>
      </c>
      <c r="S354" s="40">
        <f t="shared" si="48"/>
        <v>3.2156226210336217E-2</v>
      </c>
    </row>
    <row r="355" spans="7:19" x14ac:dyDescent="0.3">
      <c r="G355" s="19">
        <f t="shared" si="51"/>
        <v>109</v>
      </c>
      <c r="H355" s="2" t="s">
        <v>580</v>
      </c>
      <c r="I355" s="17">
        <f t="shared" si="52"/>
        <v>3.0449461364171787E-2</v>
      </c>
      <c r="J355" s="17">
        <f t="shared" si="52"/>
        <v>1</v>
      </c>
      <c r="K355" s="17">
        <f t="shared" si="52"/>
        <v>1.2674872708912257</v>
      </c>
      <c r="L355" s="17">
        <f t="shared" si="52"/>
        <v>0.80242969021229205</v>
      </c>
      <c r="M355" s="17">
        <f t="shared" si="52"/>
        <v>1</v>
      </c>
      <c r="N355" s="17">
        <f t="shared" si="52"/>
        <v>0.96954059023433048</v>
      </c>
      <c r="O355" s="17">
        <f t="shared" si="49"/>
        <v>1</v>
      </c>
      <c r="P355" s="17">
        <f>IFERROR(INDEX('Model - Total 2'!EMBLEMFac18Fac23,MATCH(H355,'Model - Total 2'!$BR$115:$BR$235,0),MATCH($B$4,'Model - Total 2'!$C$114:$BP$114,0)),P354)</f>
        <v>0.53547459779556661</v>
      </c>
      <c r="Q355" s="17">
        <f t="shared" si="50"/>
        <v>1</v>
      </c>
      <c r="R355" s="17">
        <f t="shared" si="46"/>
        <v>1.6078113105168108E-2</v>
      </c>
      <c r="S355" s="40">
        <f t="shared" si="48"/>
        <v>3.2156226210336217E-2</v>
      </c>
    </row>
    <row r="356" spans="7:19" x14ac:dyDescent="0.3">
      <c r="G356" s="19">
        <f t="shared" si="51"/>
        <v>109</v>
      </c>
      <c r="H356" s="2" t="s">
        <v>581</v>
      </c>
      <c r="I356" s="17">
        <f t="shared" si="52"/>
        <v>3.0449461364171787E-2</v>
      </c>
      <c r="J356" s="17">
        <f t="shared" si="52"/>
        <v>1</v>
      </c>
      <c r="K356" s="17">
        <f t="shared" si="52"/>
        <v>1.2674872708912257</v>
      </c>
      <c r="L356" s="17">
        <f t="shared" si="52"/>
        <v>0.80242969021229205</v>
      </c>
      <c r="M356" s="17">
        <f t="shared" si="52"/>
        <v>1</v>
      </c>
      <c r="N356" s="17">
        <f t="shared" si="52"/>
        <v>0.96954059023433048</v>
      </c>
      <c r="O356" s="17">
        <f t="shared" si="49"/>
        <v>1</v>
      </c>
      <c r="P356" s="17">
        <f>IFERROR(INDEX('Model - Total 2'!EMBLEMFac18Fac23,MATCH(H356,'Model - Total 2'!$BR$115:$BR$235,0),MATCH($B$4,'Model - Total 2'!$C$114:$BP$114,0)),P355)</f>
        <v>0.53547459779556661</v>
      </c>
      <c r="Q356" s="17">
        <f t="shared" si="50"/>
        <v>1</v>
      </c>
      <c r="R356" s="17">
        <f t="shared" si="46"/>
        <v>1.6078113105168108E-2</v>
      </c>
      <c r="S356" s="40">
        <f t="shared" si="48"/>
        <v>3.2156226210336217E-2</v>
      </c>
    </row>
    <row r="357" spans="7:19" x14ac:dyDescent="0.3">
      <c r="G357" s="19">
        <f t="shared" si="51"/>
        <v>109</v>
      </c>
      <c r="H357" s="2" t="s">
        <v>582</v>
      </c>
      <c r="I357" s="17">
        <f t="shared" ref="I357:N363" si="53">I356</f>
        <v>3.0449461364171787E-2</v>
      </c>
      <c r="J357" s="17">
        <f t="shared" si="53"/>
        <v>1</v>
      </c>
      <c r="K357" s="17">
        <f t="shared" si="53"/>
        <v>1.2674872708912257</v>
      </c>
      <c r="L357" s="17">
        <f t="shared" si="53"/>
        <v>0.80242969021229205</v>
      </c>
      <c r="M357" s="17">
        <f t="shared" si="53"/>
        <v>1</v>
      </c>
      <c r="N357" s="17">
        <f t="shared" si="53"/>
        <v>0.96954059023433048</v>
      </c>
      <c r="O357" s="17">
        <f t="shared" si="49"/>
        <v>1</v>
      </c>
      <c r="P357" s="17">
        <f>IFERROR(INDEX('Model - Total 2'!EMBLEMFac18Fac23,MATCH(H357,'Model - Total 2'!$BR$115:$BR$235,0),MATCH($B$4,'Model - Total 2'!$C$114:$BP$114,0)),P356)</f>
        <v>0.53547459779556661</v>
      </c>
      <c r="Q357" s="17">
        <f t="shared" si="50"/>
        <v>1</v>
      </c>
      <c r="R357" s="17">
        <f t="shared" si="46"/>
        <v>1.6078113105168108E-2</v>
      </c>
      <c r="S357" s="40">
        <f t="shared" si="48"/>
        <v>3.2156226210336217E-2</v>
      </c>
    </row>
    <row r="358" spans="7:19" x14ac:dyDescent="0.3">
      <c r="G358" s="19">
        <f t="shared" si="51"/>
        <v>109</v>
      </c>
      <c r="H358" s="2" t="s">
        <v>583</v>
      </c>
      <c r="I358" s="17">
        <f t="shared" si="53"/>
        <v>3.0449461364171787E-2</v>
      </c>
      <c r="J358" s="17">
        <f t="shared" si="53"/>
        <v>1</v>
      </c>
      <c r="K358" s="17">
        <f t="shared" si="53"/>
        <v>1.2674872708912257</v>
      </c>
      <c r="L358" s="17">
        <f t="shared" si="53"/>
        <v>0.80242969021229205</v>
      </c>
      <c r="M358" s="17">
        <f t="shared" si="53"/>
        <v>1</v>
      </c>
      <c r="N358" s="17">
        <f t="shared" si="53"/>
        <v>0.96954059023433048</v>
      </c>
      <c r="O358" s="17">
        <f t="shared" si="49"/>
        <v>1</v>
      </c>
      <c r="P358" s="17">
        <f>IFERROR(INDEX('Model - Total 2'!EMBLEMFac18Fac23,MATCH(H358,'Model - Total 2'!$BR$115:$BR$235,0),MATCH($B$4,'Model - Total 2'!$C$114:$BP$114,0)),P357)</f>
        <v>0.53547459779556661</v>
      </c>
      <c r="Q358" s="17">
        <f t="shared" si="50"/>
        <v>1</v>
      </c>
      <c r="R358" s="17">
        <f t="shared" si="46"/>
        <v>1.6078113105168108E-2</v>
      </c>
      <c r="S358" s="40">
        <f t="shared" si="48"/>
        <v>3.2156226210336217E-2</v>
      </c>
    </row>
    <row r="359" spans="7:19" x14ac:dyDescent="0.3">
      <c r="G359" s="19">
        <f t="shared" si="51"/>
        <v>109</v>
      </c>
      <c r="H359" s="2" t="s">
        <v>584</v>
      </c>
      <c r="I359" s="17">
        <f t="shared" si="53"/>
        <v>3.0449461364171787E-2</v>
      </c>
      <c r="J359" s="17">
        <f t="shared" si="53"/>
        <v>1</v>
      </c>
      <c r="K359" s="17">
        <f t="shared" si="53"/>
        <v>1.2674872708912257</v>
      </c>
      <c r="L359" s="17">
        <f t="shared" si="53"/>
        <v>0.80242969021229205</v>
      </c>
      <c r="M359" s="17">
        <f t="shared" si="53"/>
        <v>1</v>
      </c>
      <c r="N359" s="17">
        <f t="shared" si="53"/>
        <v>0.96954059023433048</v>
      </c>
      <c r="O359" s="17">
        <f t="shared" si="49"/>
        <v>1</v>
      </c>
      <c r="P359" s="17">
        <f>IFERROR(INDEX('Model - Total 2'!EMBLEMFac18Fac23,MATCH(H359,'Model - Total 2'!$BR$115:$BR$235,0),MATCH($B$4,'Model - Total 2'!$C$114:$BP$114,0)),P358)</f>
        <v>0.53547459779556661</v>
      </c>
      <c r="Q359" s="17">
        <f t="shared" si="50"/>
        <v>1</v>
      </c>
      <c r="R359" s="17">
        <f t="shared" si="46"/>
        <v>1.6078113105168108E-2</v>
      </c>
      <c r="S359" s="40">
        <f t="shared" si="48"/>
        <v>3.2156226210336217E-2</v>
      </c>
    </row>
    <row r="360" spans="7:19" x14ac:dyDescent="0.3">
      <c r="G360" s="19">
        <f t="shared" si="51"/>
        <v>109</v>
      </c>
      <c r="H360" s="2" t="s">
        <v>585</v>
      </c>
      <c r="I360" s="17">
        <f t="shared" si="53"/>
        <v>3.0449461364171787E-2</v>
      </c>
      <c r="J360" s="17">
        <f t="shared" si="53"/>
        <v>1</v>
      </c>
      <c r="K360" s="17">
        <f t="shared" si="53"/>
        <v>1.2674872708912257</v>
      </c>
      <c r="L360" s="17">
        <f t="shared" si="53"/>
        <v>0.80242969021229205</v>
      </c>
      <c r="M360" s="17">
        <f t="shared" si="53"/>
        <v>1</v>
      </c>
      <c r="N360" s="17">
        <f t="shared" si="53"/>
        <v>0.96954059023433048</v>
      </c>
      <c r="O360" s="17">
        <f t="shared" si="49"/>
        <v>1</v>
      </c>
      <c r="P360" s="17">
        <f>IFERROR(INDEX('Model - Total 2'!EMBLEMFac18Fac23,MATCH(H360,'Model - Total 2'!$BR$115:$BR$235,0),MATCH($B$4,'Model - Total 2'!$C$114:$BP$114,0)),P359)</f>
        <v>0.53547459779556661</v>
      </c>
      <c r="Q360" s="17">
        <f t="shared" si="50"/>
        <v>1</v>
      </c>
      <c r="R360" s="17">
        <f t="shared" si="46"/>
        <v>1.6078113105168108E-2</v>
      </c>
      <c r="S360" s="40">
        <f t="shared" si="48"/>
        <v>3.2156226210336217E-2</v>
      </c>
    </row>
    <row r="361" spans="7:19" x14ac:dyDescent="0.3">
      <c r="G361" s="19">
        <f t="shared" si="51"/>
        <v>109</v>
      </c>
      <c r="H361" s="2" t="s">
        <v>586</v>
      </c>
      <c r="I361" s="17">
        <f t="shared" si="53"/>
        <v>3.0449461364171787E-2</v>
      </c>
      <c r="J361" s="17">
        <f t="shared" si="53"/>
        <v>1</v>
      </c>
      <c r="K361" s="17">
        <f t="shared" si="53"/>
        <v>1.2674872708912257</v>
      </c>
      <c r="L361" s="17">
        <f t="shared" si="53"/>
        <v>0.80242969021229205</v>
      </c>
      <c r="M361" s="17">
        <f t="shared" si="53"/>
        <v>1</v>
      </c>
      <c r="N361" s="17">
        <f t="shared" si="53"/>
        <v>0.96954059023433048</v>
      </c>
      <c r="O361" s="17">
        <f t="shared" si="49"/>
        <v>1</v>
      </c>
      <c r="P361" s="17">
        <f>IFERROR(INDEX('Model - Total 2'!EMBLEMFac18Fac23,MATCH(H361,'Model - Total 2'!$BR$115:$BR$235,0),MATCH($B$4,'Model - Total 2'!$C$114:$BP$114,0)),P360)</f>
        <v>0.53547459779556661</v>
      </c>
      <c r="Q361" s="17">
        <f t="shared" si="50"/>
        <v>1</v>
      </c>
      <c r="R361" s="17">
        <f t="shared" si="46"/>
        <v>1.6078113105168108E-2</v>
      </c>
      <c r="S361" s="40">
        <f t="shared" si="48"/>
        <v>3.2156226210336217E-2</v>
      </c>
    </row>
    <row r="362" spans="7:19" x14ac:dyDescent="0.3">
      <c r="G362" s="19">
        <f t="shared" si="51"/>
        <v>109</v>
      </c>
      <c r="H362" s="2" t="s">
        <v>587</v>
      </c>
      <c r="I362" s="17">
        <f t="shared" si="53"/>
        <v>3.0449461364171787E-2</v>
      </c>
      <c r="J362" s="17">
        <f t="shared" si="53"/>
        <v>1</v>
      </c>
      <c r="K362" s="17">
        <f t="shared" si="53"/>
        <v>1.2674872708912257</v>
      </c>
      <c r="L362" s="17">
        <f t="shared" si="53"/>
        <v>0.80242969021229205</v>
      </c>
      <c r="M362" s="17">
        <f t="shared" si="53"/>
        <v>1</v>
      </c>
      <c r="N362" s="17">
        <f t="shared" si="53"/>
        <v>0.96954059023433048</v>
      </c>
      <c r="O362" s="17">
        <f t="shared" si="49"/>
        <v>1</v>
      </c>
      <c r="P362" s="17">
        <f>IFERROR(INDEX('Model - Total 2'!EMBLEMFac18Fac23,MATCH(H362,'Model - Total 2'!$BR$115:$BR$235,0),MATCH($B$4,'Model - Total 2'!$C$114:$BP$114,0)),P361)</f>
        <v>0.53547459779556661</v>
      </c>
      <c r="Q362" s="17">
        <f t="shared" si="50"/>
        <v>1</v>
      </c>
      <c r="R362" s="17">
        <f t="shared" si="46"/>
        <v>1.6078113105168108E-2</v>
      </c>
      <c r="S362" s="40">
        <f t="shared" si="48"/>
        <v>3.2156226210336217E-2</v>
      </c>
    </row>
    <row r="363" spans="7:19" x14ac:dyDescent="0.3">
      <c r="G363" s="19">
        <f t="shared" si="51"/>
        <v>109</v>
      </c>
      <c r="H363" s="2" t="s">
        <v>588</v>
      </c>
      <c r="I363" s="17">
        <f t="shared" si="53"/>
        <v>3.0449461364171787E-2</v>
      </c>
      <c r="J363" s="17">
        <f t="shared" si="53"/>
        <v>1</v>
      </c>
      <c r="K363" s="17">
        <f t="shared" si="53"/>
        <v>1.2674872708912257</v>
      </c>
      <c r="L363" s="17">
        <f t="shared" si="53"/>
        <v>0.80242969021229205</v>
      </c>
      <c r="M363" s="17">
        <f t="shared" si="53"/>
        <v>1</v>
      </c>
      <c r="N363" s="17">
        <f t="shared" si="53"/>
        <v>0.96954059023433048</v>
      </c>
      <c r="O363" s="17">
        <f t="shared" si="49"/>
        <v>1</v>
      </c>
      <c r="P363" s="17">
        <f>IFERROR(INDEX('Model - Total 2'!EMBLEMFac18Fac23,MATCH(H363,'Model - Total 2'!$BR$115:$BR$235,0),MATCH($B$4,'Model - Total 2'!$C$114:$BP$114,0)),P362)</f>
        <v>0.53547459779556661</v>
      </c>
      <c r="Q363" s="17">
        <f t="shared" si="50"/>
        <v>1</v>
      </c>
      <c r="R363" s="17">
        <f t="shared" si="46"/>
        <v>1.6078113105168108E-2</v>
      </c>
      <c r="S363" s="40">
        <f t="shared" si="48"/>
        <v>3.2156226210336217E-2</v>
      </c>
    </row>
    <row r="364" spans="7:19" x14ac:dyDescent="0.3">
      <c r="G364" s="19"/>
    </row>
    <row r="365" spans="7:19" x14ac:dyDescent="0.3">
      <c r="G365" s="19"/>
    </row>
    <row r="366" spans="7:19" x14ac:dyDescent="0.3">
      <c r="G366" s="19"/>
    </row>
    <row r="367" spans="7:19" x14ac:dyDescent="0.3">
      <c r="G367" s="19"/>
    </row>
    <row r="368" spans="7:19" x14ac:dyDescent="0.3">
      <c r="G368" s="19"/>
    </row>
    <row r="369" spans="7:7" x14ac:dyDescent="0.3">
      <c r="G369" s="19"/>
    </row>
    <row r="370" spans="7:7" x14ac:dyDescent="0.3">
      <c r="G370" s="19"/>
    </row>
    <row r="371" spans="7:7" x14ac:dyDescent="0.3">
      <c r="G371" s="19"/>
    </row>
    <row r="372" spans="7:7" x14ac:dyDescent="0.3">
      <c r="G372" s="19"/>
    </row>
    <row r="373" spans="7:7" x14ac:dyDescent="0.3">
      <c r="G373" s="19"/>
    </row>
    <row r="374" spans="7:7" x14ac:dyDescent="0.3">
      <c r="G374" s="19"/>
    </row>
    <row r="375" spans="7:7" x14ac:dyDescent="0.3">
      <c r="G375" s="19"/>
    </row>
    <row r="376" spans="7:7" x14ac:dyDescent="0.3">
      <c r="G376" s="19"/>
    </row>
    <row r="377" spans="7:7" x14ac:dyDescent="0.3">
      <c r="G377" s="19"/>
    </row>
    <row r="378" spans="7:7" x14ac:dyDescent="0.3">
      <c r="G378" s="19"/>
    </row>
    <row r="379" spans="7:7" x14ac:dyDescent="0.3">
      <c r="G379" s="19"/>
    </row>
    <row r="380" spans="7:7" x14ac:dyDescent="0.3">
      <c r="G380" s="19"/>
    </row>
    <row r="381" spans="7:7" x14ac:dyDescent="0.3">
      <c r="G381" s="19"/>
    </row>
    <row r="382" spans="7:7" x14ac:dyDescent="0.3">
      <c r="G382" s="19"/>
    </row>
    <row r="383" spans="7:7" x14ac:dyDescent="0.3">
      <c r="G383" s="19"/>
    </row>
    <row r="384" spans="7:7" x14ac:dyDescent="0.3">
      <c r="G384" s="19"/>
    </row>
    <row r="385" spans="7:7" x14ac:dyDescent="0.3">
      <c r="G385" s="19"/>
    </row>
    <row r="386" spans="7:7" x14ac:dyDescent="0.3">
      <c r="G386" s="19"/>
    </row>
    <row r="387" spans="7:7" x14ac:dyDescent="0.3">
      <c r="G387" s="19"/>
    </row>
    <row r="388" spans="7:7" x14ac:dyDescent="0.3">
      <c r="G388" s="19"/>
    </row>
    <row r="389" spans="7:7" x14ac:dyDescent="0.3">
      <c r="G389" s="19"/>
    </row>
    <row r="390" spans="7:7" x14ac:dyDescent="0.3">
      <c r="G390" s="19"/>
    </row>
    <row r="391" spans="7:7" x14ac:dyDescent="0.3">
      <c r="G391" s="19"/>
    </row>
    <row r="392" spans="7:7" x14ac:dyDescent="0.3">
      <c r="G392" s="19"/>
    </row>
    <row r="393" spans="7:7" x14ac:dyDescent="0.3">
      <c r="G393" s="19"/>
    </row>
    <row r="394" spans="7:7" x14ac:dyDescent="0.3">
      <c r="G394" s="19"/>
    </row>
    <row r="395" spans="7:7" x14ac:dyDescent="0.3">
      <c r="G395" s="19"/>
    </row>
    <row r="396" spans="7:7" x14ac:dyDescent="0.3">
      <c r="G396" s="19"/>
    </row>
    <row r="397" spans="7:7" x14ac:dyDescent="0.3">
      <c r="G397" s="19"/>
    </row>
    <row r="398" spans="7:7" x14ac:dyDescent="0.3">
      <c r="G398" s="19"/>
    </row>
    <row r="399" spans="7:7" x14ac:dyDescent="0.3">
      <c r="G399" s="19"/>
    </row>
    <row r="400" spans="7:7" x14ac:dyDescent="0.3">
      <c r="G400" s="19"/>
    </row>
    <row r="401" spans="7:7" x14ac:dyDescent="0.3">
      <c r="G401" s="19"/>
    </row>
    <row r="402" spans="7:7" x14ac:dyDescent="0.3">
      <c r="G402" s="19"/>
    </row>
    <row r="403" spans="7:7" x14ac:dyDescent="0.3">
      <c r="G403" s="19"/>
    </row>
    <row r="404" spans="7:7" x14ac:dyDescent="0.3">
      <c r="G404" s="19"/>
    </row>
    <row r="405" spans="7:7" x14ac:dyDescent="0.3">
      <c r="G405" s="19"/>
    </row>
    <row r="406" spans="7:7" x14ac:dyDescent="0.3">
      <c r="G406" s="19"/>
    </row>
    <row r="407" spans="7:7" x14ac:dyDescent="0.3">
      <c r="G407" s="19"/>
    </row>
    <row r="408" spans="7:7" x14ac:dyDescent="0.3">
      <c r="G408" s="19"/>
    </row>
    <row r="409" spans="7:7" x14ac:dyDescent="0.3">
      <c r="G409" s="19"/>
    </row>
    <row r="410" spans="7:7" x14ac:dyDescent="0.3">
      <c r="G410" s="19"/>
    </row>
    <row r="411" spans="7:7" x14ac:dyDescent="0.3">
      <c r="G411" s="19"/>
    </row>
    <row r="412" spans="7:7" x14ac:dyDescent="0.3">
      <c r="G412" s="19"/>
    </row>
    <row r="413" spans="7:7" x14ac:dyDescent="0.3">
      <c r="G413" s="19"/>
    </row>
    <row r="414" spans="7:7" x14ac:dyDescent="0.3">
      <c r="G414" s="19"/>
    </row>
    <row r="415" spans="7:7" x14ac:dyDescent="0.3">
      <c r="G415" s="19"/>
    </row>
    <row r="416" spans="7:7" x14ac:dyDescent="0.3">
      <c r="G416" s="19"/>
    </row>
    <row r="417" spans="7:7" x14ac:dyDescent="0.3">
      <c r="G417" s="19"/>
    </row>
    <row r="418" spans="7:7" x14ac:dyDescent="0.3">
      <c r="G418" s="19"/>
    </row>
    <row r="419" spans="7:7" x14ac:dyDescent="0.3">
      <c r="G419" s="19"/>
    </row>
    <row r="420" spans="7:7" x14ac:dyDescent="0.3">
      <c r="G420" s="19"/>
    </row>
    <row r="421" spans="7:7" x14ac:dyDescent="0.3">
      <c r="G421" s="19"/>
    </row>
    <row r="422" spans="7:7" x14ac:dyDescent="0.3">
      <c r="G422" s="19"/>
    </row>
    <row r="423" spans="7:7" x14ac:dyDescent="0.3">
      <c r="G423" s="19"/>
    </row>
    <row r="424" spans="7:7" x14ac:dyDescent="0.3">
      <c r="G424" s="19"/>
    </row>
    <row r="425" spans="7:7" x14ac:dyDescent="0.3">
      <c r="G425" s="19"/>
    </row>
    <row r="426" spans="7:7" x14ac:dyDescent="0.3">
      <c r="G426" s="19"/>
    </row>
    <row r="427" spans="7:7" x14ac:dyDescent="0.3">
      <c r="G427" s="19"/>
    </row>
    <row r="428" spans="7:7" x14ac:dyDescent="0.3">
      <c r="G428" s="19"/>
    </row>
    <row r="429" spans="7:7" x14ac:dyDescent="0.3">
      <c r="G429" s="19"/>
    </row>
    <row r="430" spans="7:7" x14ac:dyDescent="0.3">
      <c r="G430" s="19"/>
    </row>
    <row r="431" spans="7:7" x14ac:dyDescent="0.3">
      <c r="G431" s="19"/>
    </row>
    <row r="432" spans="7:7" x14ac:dyDescent="0.3">
      <c r="G432" s="19"/>
    </row>
    <row r="433" spans="7:7" x14ac:dyDescent="0.3">
      <c r="G433" s="19"/>
    </row>
    <row r="434" spans="7:7" x14ac:dyDescent="0.3">
      <c r="G434" s="19"/>
    </row>
    <row r="435" spans="7:7" x14ac:dyDescent="0.3">
      <c r="G435" s="19"/>
    </row>
    <row r="436" spans="7:7" x14ac:dyDescent="0.3">
      <c r="G436" s="19"/>
    </row>
    <row r="437" spans="7:7" x14ac:dyDescent="0.3">
      <c r="G437" s="19"/>
    </row>
    <row r="438" spans="7:7" x14ac:dyDescent="0.3">
      <c r="G438" s="19"/>
    </row>
    <row r="439" spans="7:7" x14ac:dyDescent="0.3">
      <c r="G439" s="19"/>
    </row>
    <row r="440" spans="7:7" x14ac:dyDescent="0.3">
      <c r="G440" s="19"/>
    </row>
    <row r="441" spans="7:7" x14ac:dyDescent="0.3">
      <c r="G441" s="19"/>
    </row>
    <row r="442" spans="7:7" x14ac:dyDescent="0.3">
      <c r="G442" s="19"/>
    </row>
    <row r="443" spans="7:7" x14ac:dyDescent="0.3">
      <c r="G443" s="19"/>
    </row>
    <row r="444" spans="7:7" x14ac:dyDescent="0.3">
      <c r="G444" s="19"/>
    </row>
    <row r="445" spans="7:7" x14ac:dyDescent="0.3">
      <c r="G445" s="19"/>
    </row>
    <row r="446" spans="7:7" x14ac:dyDescent="0.3">
      <c r="G446" s="19"/>
    </row>
    <row r="447" spans="7:7" x14ac:dyDescent="0.3">
      <c r="G447" s="19"/>
    </row>
    <row r="448" spans="7:7" x14ac:dyDescent="0.3">
      <c r="G448" s="19"/>
    </row>
    <row r="449" spans="7:7" x14ac:dyDescent="0.3">
      <c r="G449" s="19"/>
    </row>
    <row r="450" spans="7:7" x14ac:dyDescent="0.3">
      <c r="G450" s="19"/>
    </row>
    <row r="451" spans="7:7" x14ac:dyDescent="0.3">
      <c r="G451" s="19"/>
    </row>
    <row r="452" spans="7:7" x14ac:dyDescent="0.3">
      <c r="G452" s="19"/>
    </row>
    <row r="453" spans="7:7" x14ac:dyDescent="0.3">
      <c r="G453" s="19"/>
    </row>
    <row r="454" spans="7:7" x14ac:dyDescent="0.3">
      <c r="G454" s="19"/>
    </row>
    <row r="455" spans="7:7" x14ac:dyDescent="0.3">
      <c r="G455" s="19"/>
    </row>
    <row r="456" spans="7:7" x14ac:dyDescent="0.3">
      <c r="G456" s="19"/>
    </row>
    <row r="457" spans="7:7" x14ac:dyDescent="0.3">
      <c r="G457" s="19"/>
    </row>
    <row r="458" spans="7:7" x14ac:dyDescent="0.3">
      <c r="G458" s="19"/>
    </row>
    <row r="459" spans="7:7" x14ac:dyDescent="0.3">
      <c r="G459" s="19"/>
    </row>
    <row r="460" spans="7:7" x14ac:dyDescent="0.3">
      <c r="G460" s="19"/>
    </row>
    <row r="461" spans="7:7" x14ac:dyDescent="0.3">
      <c r="G461" s="19"/>
    </row>
    <row r="462" spans="7:7" x14ac:dyDescent="0.3">
      <c r="G462" s="19"/>
    </row>
    <row r="463" spans="7:7" x14ac:dyDescent="0.3">
      <c r="G463" s="19"/>
    </row>
    <row r="464" spans="7:7" x14ac:dyDescent="0.3">
      <c r="G464" s="19"/>
    </row>
    <row r="465" spans="7:7" x14ac:dyDescent="0.3">
      <c r="G465" s="19"/>
    </row>
    <row r="466" spans="7:7" x14ac:dyDescent="0.3">
      <c r="G466" s="19"/>
    </row>
    <row r="467" spans="7:7" x14ac:dyDescent="0.3">
      <c r="G467" s="19"/>
    </row>
    <row r="468" spans="7:7" x14ac:dyDescent="0.3">
      <c r="G468" s="19"/>
    </row>
    <row r="469" spans="7:7" x14ac:dyDescent="0.3">
      <c r="G469" s="19"/>
    </row>
    <row r="470" spans="7:7" x14ac:dyDescent="0.3">
      <c r="G470" s="19"/>
    </row>
    <row r="471" spans="7:7" x14ac:dyDescent="0.3">
      <c r="G471" s="19"/>
    </row>
    <row r="472" spans="7:7" x14ac:dyDescent="0.3">
      <c r="G472" s="19"/>
    </row>
    <row r="473" spans="7:7" x14ac:dyDescent="0.3">
      <c r="G473" s="19"/>
    </row>
    <row r="474" spans="7:7" x14ac:dyDescent="0.3">
      <c r="G474" s="19"/>
    </row>
    <row r="475" spans="7:7" x14ac:dyDescent="0.3">
      <c r="G475" s="19"/>
    </row>
    <row r="476" spans="7:7" x14ac:dyDescent="0.3">
      <c r="G476" s="19"/>
    </row>
    <row r="477" spans="7:7" x14ac:dyDescent="0.3">
      <c r="G477" s="19"/>
    </row>
    <row r="478" spans="7:7" x14ac:dyDescent="0.3">
      <c r="G478" s="19"/>
    </row>
    <row r="479" spans="7:7" x14ac:dyDescent="0.3">
      <c r="G479" s="19"/>
    </row>
    <row r="480" spans="7:7" x14ac:dyDescent="0.3">
      <c r="G480" s="19"/>
    </row>
    <row r="481" spans="7:7" x14ac:dyDescent="0.3">
      <c r="G481" s="19"/>
    </row>
    <row r="482" spans="7:7" x14ac:dyDescent="0.3">
      <c r="G482" s="19"/>
    </row>
    <row r="483" spans="7:7" x14ac:dyDescent="0.3">
      <c r="G483" s="19"/>
    </row>
    <row r="484" spans="7:7" x14ac:dyDescent="0.3">
      <c r="G484" s="19"/>
    </row>
    <row r="485" spans="7:7" x14ac:dyDescent="0.3">
      <c r="G485" s="19"/>
    </row>
    <row r="486" spans="7:7" x14ac:dyDescent="0.3">
      <c r="G486" s="19"/>
    </row>
    <row r="487" spans="7:7" x14ac:dyDescent="0.3">
      <c r="G487" s="19"/>
    </row>
    <row r="488" spans="7:7" x14ac:dyDescent="0.3">
      <c r="G488" s="19"/>
    </row>
    <row r="489" spans="7:7" x14ac:dyDescent="0.3">
      <c r="G489" s="19"/>
    </row>
    <row r="490" spans="7:7" x14ac:dyDescent="0.3">
      <c r="G490" s="19"/>
    </row>
    <row r="491" spans="7:7" x14ac:dyDescent="0.3">
      <c r="G491" s="19"/>
    </row>
    <row r="492" spans="7:7" x14ac:dyDescent="0.3">
      <c r="G492" s="19"/>
    </row>
    <row r="493" spans="7:7" x14ac:dyDescent="0.3">
      <c r="G493" s="19"/>
    </row>
    <row r="494" spans="7:7" x14ac:dyDescent="0.3">
      <c r="G494" s="19"/>
    </row>
    <row r="495" spans="7:7" x14ac:dyDescent="0.3">
      <c r="G495" s="19"/>
    </row>
    <row r="496" spans="7:7" x14ac:dyDescent="0.3">
      <c r="G496" s="19"/>
    </row>
    <row r="497" spans="7:7" x14ac:dyDescent="0.3">
      <c r="G497" s="19"/>
    </row>
    <row r="498" spans="7:7" x14ac:dyDescent="0.3">
      <c r="G498" s="19"/>
    </row>
    <row r="499" spans="7:7" x14ac:dyDescent="0.3">
      <c r="G499" s="19"/>
    </row>
    <row r="500" spans="7:7" x14ac:dyDescent="0.3">
      <c r="G500" s="19"/>
    </row>
    <row r="501" spans="7:7" x14ac:dyDescent="0.3">
      <c r="G501" s="19"/>
    </row>
    <row r="502" spans="7:7" x14ac:dyDescent="0.3">
      <c r="G502" s="19"/>
    </row>
    <row r="503" spans="7:7" x14ac:dyDescent="0.3">
      <c r="G503" s="19"/>
    </row>
    <row r="504" spans="7:7" x14ac:dyDescent="0.3">
      <c r="G504" s="19"/>
    </row>
    <row r="505" spans="7:7" x14ac:dyDescent="0.3">
      <c r="G505" s="19"/>
    </row>
    <row r="506" spans="7:7" x14ac:dyDescent="0.3">
      <c r="G506" s="19"/>
    </row>
    <row r="507" spans="7:7" x14ac:dyDescent="0.3">
      <c r="G507" s="19"/>
    </row>
    <row r="508" spans="7:7" x14ac:dyDescent="0.3">
      <c r="G508" s="19"/>
    </row>
    <row r="509" spans="7:7" x14ac:dyDescent="0.3">
      <c r="G509" s="19"/>
    </row>
    <row r="510" spans="7:7" x14ac:dyDescent="0.3">
      <c r="G510" s="19"/>
    </row>
    <row r="511" spans="7:7" x14ac:dyDescent="0.3">
      <c r="G511" s="19"/>
    </row>
    <row r="512" spans="7:7" x14ac:dyDescent="0.3">
      <c r="G512" s="19"/>
    </row>
    <row r="513" spans="7:7" x14ac:dyDescent="0.3">
      <c r="G513" s="19"/>
    </row>
    <row r="514" spans="7:7" x14ac:dyDescent="0.3">
      <c r="G514" s="19"/>
    </row>
    <row r="515" spans="7:7" x14ac:dyDescent="0.3">
      <c r="G515" s="19"/>
    </row>
    <row r="516" spans="7:7" x14ac:dyDescent="0.3">
      <c r="G516" s="19"/>
    </row>
    <row r="517" spans="7:7" x14ac:dyDescent="0.3">
      <c r="G517" s="19"/>
    </row>
    <row r="518" spans="7:7" x14ac:dyDescent="0.3">
      <c r="G518" s="19"/>
    </row>
    <row r="519" spans="7:7" x14ac:dyDescent="0.3">
      <c r="G519" s="19"/>
    </row>
    <row r="520" spans="7:7" x14ac:dyDescent="0.3">
      <c r="G520" s="19"/>
    </row>
    <row r="521" spans="7:7" x14ac:dyDescent="0.3">
      <c r="G521" s="19"/>
    </row>
    <row r="522" spans="7:7" x14ac:dyDescent="0.3">
      <c r="G522" s="19"/>
    </row>
    <row r="523" spans="7:7" x14ac:dyDescent="0.3">
      <c r="G523" s="19"/>
    </row>
    <row r="524" spans="7:7" x14ac:dyDescent="0.3">
      <c r="G524" s="19"/>
    </row>
    <row r="525" spans="7:7" x14ac:dyDescent="0.3">
      <c r="G525" s="19"/>
    </row>
    <row r="526" spans="7:7" x14ac:dyDescent="0.3">
      <c r="G526" s="19"/>
    </row>
    <row r="527" spans="7:7" x14ac:dyDescent="0.3">
      <c r="G527" s="19"/>
    </row>
    <row r="528" spans="7:7" x14ac:dyDescent="0.3">
      <c r="G528" s="19"/>
    </row>
    <row r="529" spans="7:7" x14ac:dyDescent="0.3">
      <c r="G529" s="19"/>
    </row>
    <row r="530" spans="7:7" x14ac:dyDescent="0.3">
      <c r="G530" s="19"/>
    </row>
    <row r="531" spans="7:7" x14ac:dyDescent="0.3">
      <c r="G531" s="19"/>
    </row>
    <row r="532" spans="7:7" x14ac:dyDescent="0.3">
      <c r="G532" s="19"/>
    </row>
    <row r="533" spans="7:7" x14ac:dyDescent="0.3">
      <c r="G533" s="19"/>
    </row>
    <row r="534" spans="7:7" x14ac:dyDescent="0.3">
      <c r="G534" s="19"/>
    </row>
    <row r="535" spans="7:7" x14ac:dyDescent="0.3">
      <c r="G535" s="19"/>
    </row>
    <row r="536" spans="7:7" x14ac:dyDescent="0.3">
      <c r="G536" s="19"/>
    </row>
    <row r="537" spans="7:7" x14ac:dyDescent="0.3">
      <c r="G537" s="19"/>
    </row>
    <row r="538" spans="7:7" x14ac:dyDescent="0.3">
      <c r="G538" s="19"/>
    </row>
    <row r="539" spans="7:7" x14ac:dyDescent="0.3">
      <c r="G539" s="19"/>
    </row>
    <row r="540" spans="7:7" x14ac:dyDescent="0.3">
      <c r="G540" s="19"/>
    </row>
    <row r="541" spans="7:7" x14ac:dyDescent="0.3">
      <c r="G541" s="19"/>
    </row>
    <row r="542" spans="7:7" x14ac:dyDescent="0.3">
      <c r="G542" s="19"/>
    </row>
    <row r="543" spans="7:7" x14ac:dyDescent="0.3">
      <c r="G543" s="19"/>
    </row>
    <row r="544" spans="7:7" x14ac:dyDescent="0.3">
      <c r="G544" s="19"/>
    </row>
    <row r="545" spans="7:7" x14ac:dyDescent="0.3">
      <c r="G545" s="19"/>
    </row>
    <row r="546" spans="7:7" x14ac:dyDescent="0.3">
      <c r="G546" s="19"/>
    </row>
    <row r="547" spans="7:7" x14ac:dyDescent="0.3">
      <c r="G547" s="19"/>
    </row>
    <row r="548" spans="7:7" x14ac:dyDescent="0.3">
      <c r="G548" s="19"/>
    </row>
    <row r="549" spans="7:7" x14ac:dyDescent="0.3">
      <c r="G549" s="19"/>
    </row>
    <row r="550" spans="7:7" x14ac:dyDescent="0.3">
      <c r="G550" s="19"/>
    </row>
    <row r="551" spans="7:7" x14ac:dyDescent="0.3">
      <c r="G551" s="19"/>
    </row>
    <row r="552" spans="7:7" x14ac:dyDescent="0.3">
      <c r="G552" s="19"/>
    </row>
    <row r="553" spans="7:7" x14ac:dyDescent="0.3">
      <c r="G553" s="19"/>
    </row>
    <row r="554" spans="7:7" x14ac:dyDescent="0.3">
      <c r="G554" s="19"/>
    </row>
    <row r="555" spans="7:7" x14ac:dyDescent="0.3">
      <c r="G555" s="19"/>
    </row>
    <row r="556" spans="7:7" x14ac:dyDescent="0.3">
      <c r="G556" s="19"/>
    </row>
    <row r="557" spans="7:7" x14ac:dyDescent="0.3">
      <c r="G557" s="19"/>
    </row>
    <row r="558" spans="7:7" x14ac:dyDescent="0.3">
      <c r="G558" s="19"/>
    </row>
    <row r="559" spans="7:7" x14ac:dyDescent="0.3">
      <c r="G559" s="19"/>
    </row>
    <row r="560" spans="7:7" x14ac:dyDescent="0.3">
      <c r="G560" s="19"/>
    </row>
    <row r="561" spans="7:7" x14ac:dyDescent="0.3">
      <c r="G561" s="19"/>
    </row>
    <row r="562" spans="7:7" x14ac:dyDescent="0.3">
      <c r="G562" s="19"/>
    </row>
    <row r="563" spans="7:7" x14ac:dyDescent="0.3">
      <c r="G563" s="19"/>
    </row>
    <row r="564" spans="7:7" x14ac:dyDescent="0.3">
      <c r="G564" s="19"/>
    </row>
    <row r="565" spans="7:7" x14ac:dyDescent="0.3">
      <c r="G565" s="19"/>
    </row>
    <row r="566" spans="7:7" x14ac:dyDescent="0.3">
      <c r="G566" s="19"/>
    </row>
    <row r="567" spans="7:7" x14ac:dyDescent="0.3">
      <c r="G567" s="19"/>
    </row>
    <row r="568" spans="7:7" x14ac:dyDescent="0.3">
      <c r="G568" s="19"/>
    </row>
    <row r="569" spans="7:7" x14ac:dyDescent="0.3">
      <c r="G569" s="19"/>
    </row>
    <row r="570" spans="7:7" x14ac:dyDescent="0.3">
      <c r="G570" s="19"/>
    </row>
    <row r="571" spans="7:7" x14ac:dyDescent="0.3">
      <c r="G571" s="19"/>
    </row>
    <row r="572" spans="7:7" x14ac:dyDescent="0.3">
      <c r="G572" s="19"/>
    </row>
    <row r="573" spans="7:7" x14ac:dyDescent="0.3">
      <c r="G573" s="19"/>
    </row>
    <row r="574" spans="7:7" x14ac:dyDescent="0.3">
      <c r="G574" s="19"/>
    </row>
    <row r="575" spans="7:7" x14ac:dyDescent="0.3">
      <c r="G575" s="19"/>
    </row>
    <row r="576" spans="7:7" x14ac:dyDescent="0.3">
      <c r="G576" s="19"/>
    </row>
    <row r="577" spans="7:7" x14ac:dyDescent="0.3">
      <c r="G577" s="19"/>
    </row>
    <row r="578" spans="7:7" x14ac:dyDescent="0.3">
      <c r="G578" s="19"/>
    </row>
    <row r="579" spans="7:7" x14ac:dyDescent="0.3">
      <c r="G579" s="19"/>
    </row>
    <row r="580" spans="7:7" x14ac:dyDescent="0.3">
      <c r="G580" s="19"/>
    </row>
    <row r="581" spans="7:7" x14ac:dyDescent="0.3">
      <c r="G581" s="19"/>
    </row>
    <row r="582" spans="7:7" x14ac:dyDescent="0.3">
      <c r="G582" s="19"/>
    </row>
    <row r="583" spans="7:7" x14ac:dyDescent="0.3">
      <c r="G583" s="19"/>
    </row>
    <row r="584" spans="7:7" x14ac:dyDescent="0.3">
      <c r="G584" s="19"/>
    </row>
    <row r="585" spans="7:7" x14ac:dyDescent="0.3">
      <c r="G585" s="19"/>
    </row>
    <row r="586" spans="7:7" x14ac:dyDescent="0.3">
      <c r="G586" s="19"/>
    </row>
    <row r="587" spans="7:7" x14ac:dyDescent="0.3">
      <c r="G587" s="19"/>
    </row>
    <row r="588" spans="7:7" x14ac:dyDescent="0.3">
      <c r="G588" s="19"/>
    </row>
    <row r="589" spans="7:7" x14ac:dyDescent="0.3">
      <c r="G589" s="19"/>
    </row>
    <row r="590" spans="7:7" x14ac:dyDescent="0.3">
      <c r="G590" s="19"/>
    </row>
    <row r="591" spans="7:7" x14ac:dyDescent="0.3">
      <c r="G591" s="19"/>
    </row>
    <row r="592" spans="7:7" x14ac:dyDescent="0.3">
      <c r="G592" s="19"/>
    </row>
    <row r="593" spans="7:7" x14ac:dyDescent="0.3">
      <c r="G593" s="19"/>
    </row>
    <row r="594" spans="7:7" x14ac:dyDescent="0.3">
      <c r="G594" s="19"/>
    </row>
    <row r="595" spans="7:7" x14ac:dyDescent="0.3">
      <c r="G595" s="19"/>
    </row>
    <row r="596" spans="7:7" x14ac:dyDescent="0.3">
      <c r="G596" s="19"/>
    </row>
    <row r="597" spans="7:7" x14ac:dyDescent="0.3">
      <c r="G597" s="19"/>
    </row>
    <row r="598" spans="7:7" x14ac:dyDescent="0.3">
      <c r="G598" s="19"/>
    </row>
    <row r="599" spans="7:7" x14ac:dyDescent="0.3">
      <c r="G599" s="19"/>
    </row>
    <row r="600" spans="7:7" x14ac:dyDescent="0.3">
      <c r="G600" s="19"/>
    </row>
    <row r="601" spans="7:7" x14ac:dyDescent="0.3">
      <c r="G601" s="19"/>
    </row>
    <row r="602" spans="7:7" x14ac:dyDescent="0.3">
      <c r="G602" s="19"/>
    </row>
    <row r="603" spans="7:7" x14ac:dyDescent="0.3">
      <c r="G603" s="19"/>
    </row>
    <row r="604" spans="7:7" x14ac:dyDescent="0.3">
      <c r="G604" s="19"/>
    </row>
    <row r="605" spans="7:7" x14ac:dyDescent="0.3">
      <c r="G605" s="19"/>
    </row>
    <row r="606" spans="7:7" x14ac:dyDescent="0.3">
      <c r="G606" s="19"/>
    </row>
    <row r="607" spans="7:7" x14ac:dyDescent="0.3">
      <c r="G607" s="19"/>
    </row>
    <row r="608" spans="7:7" x14ac:dyDescent="0.3">
      <c r="G608" s="19"/>
    </row>
    <row r="609" spans="7:7" x14ac:dyDescent="0.3">
      <c r="G609" s="19"/>
    </row>
    <row r="610" spans="7:7" x14ac:dyDescent="0.3">
      <c r="G610" s="19"/>
    </row>
    <row r="611" spans="7:7" x14ac:dyDescent="0.3">
      <c r="G611" s="19"/>
    </row>
    <row r="612" spans="7:7" x14ac:dyDescent="0.3">
      <c r="G612" s="19"/>
    </row>
    <row r="613" spans="7:7" x14ac:dyDescent="0.3">
      <c r="G613" s="19"/>
    </row>
    <row r="614" spans="7:7" x14ac:dyDescent="0.3">
      <c r="G614" s="19"/>
    </row>
    <row r="615" spans="7:7" x14ac:dyDescent="0.3">
      <c r="G615" s="19"/>
    </row>
    <row r="616" spans="7:7" x14ac:dyDescent="0.3">
      <c r="G616" s="19"/>
    </row>
    <row r="617" spans="7:7" x14ac:dyDescent="0.3">
      <c r="G617" s="19"/>
    </row>
    <row r="618" spans="7:7" x14ac:dyDescent="0.3">
      <c r="G618" s="19"/>
    </row>
    <row r="619" spans="7:7" x14ac:dyDescent="0.3">
      <c r="G619" s="19"/>
    </row>
    <row r="620" spans="7:7" x14ac:dyDescent="0.3">
      <c r="G620" s="19"/>
    </row>
    <row r="621" spans="7:7" x14ac:dyDescent="0.3">
      <c r="G621" s="19"/>
    </row>
    <row r="622" spans="7:7" x14ac:dyDescent="0.3">
      <c r="G622" s="19"/>
    </row>
    <row r="623" spans="7:7" x14ac:dyDescent="0.3">
      <c r="G623" s="19"/>
    </row>
    <row r="624" spans="7:7" x14ac:dyDescent="0.3">
      <c r="G624" s="19"/>
    </row>
    <row r="625" spans="7:7" x14ac:dyDescent="0.3">
      <c r="G625" s="19"/>
    </row>
    <row r="626" spans="7:7" x14ac:dyDescent="0.3">
      <c r="G626" s="19"/>
    </row>
    <row r="627" spans="7:7" x14ac:dyDescent="0.3">
      <c r="G627" s="19"/>
    </row>
    <row r="628" spans="7:7" x14ac:dyDescent="0.3">
      <c r="G628" s="19"/>
    </row>
    <row r="629" spans="7:7" x14ac:dyDescent="0.3">
      <c r="G629" s="19"/>
    </row>
    <row r="630" spans="7:7" x14ac:dyDescent="0.3">
      <c r="G630" s="19"/>
    </row>
    <row r="631" spans="7:7" x14ac:dyDescent="0.3">
      <c r="G631" s="19"/>
    </row>
    <row r="632" spans="7:7" x14ac:dyDescent="0.3">
      <c r="G632" s="19"/>
    </row>
    <row r="633" spans="7:7" x14ac:dyDescent="0.3">
      <c r="G633" s="19"/>
    </row>
    <row r="634" spans="7:7" x14ac:dyDescent="0.3">
      <c r="G634" s="19"/>
    </row>
    <row r="635" spans="7:7" x14ac:dyDescent="0.3">
      <c r="G635" s="19"/>
    </row>
    <row r="636" spans="7:7" x14ac:dyDescent="0.3">
      <c r="G636" s="19"/>
    </row>
    <row r="637" spans="7:7" x14ac:dyDescent="0.3">
      <c r="G637" s="19"/>
    </row>
    <row r="638" spans="7:7" x14ac:dyDescent="0.3">
      <c r="G638" s="19"/>
    </row>
    <row r="639" spans="7:7" x14ac:dyDescent="0.3">
      <c r="G639" s="19"/>
    </row>
    <row r="640" spans="7:7" x14ac:dyDescent="0.3">
      <c r="G640" s="19"/>
    </row>
    <row r="641" spans="7:7" x14ac:dyDescent="0.3">
      <c r="G641" s="19"/>
    </row>
    <row r="642" spans="7:7" x14ac:dyDescent="0.3">
      <c r="G642" s="19"/>
    </row>
    <row r="643" spans="7:7" x14ac:dyDescent="0.3">
      <c r="G643" s="19"/>
    </row>
    <row r="644" spans="7:7" x14ac:dyDescent="0.3">
      <c r="G644" s="19"/>
    </row>
    <row r="645" spans="7:7" x14ac:dyDescent="0.3">
      <c r="G645" s="19"/>
    </row>
    <row r="646" spans="7:7" x14ac:dyDescent="0.3">
      <c r="G646" s="19"/>
    </row>
    <row r="647" spans="7:7" x14ac:dyDescent="0.3">
      <c r="G647" s="19"/>
    </row>
    <row r="648" spans="7:7" x14ac:dyDescent="0.3">
      <c r="G648" s="19"/>
    </row>
    <row r="649" spans="7:7" x14ac:dyDescent="0.3">
      <c r="G649" s="19"/>
    </row>
    <row r="650" spans="7:7" x14ac:dyDescent="0.3">
      <c r="G650" s="19"/>
    </row>
    <row r="651" spans="7:7" x14ac:dyDescent="0.3">
      <c r="G651" s="19"/>
    </row>
    <row r="652" spans="7:7" x14ac:dyDescent="0.3">
      <c r="G652" s="19"/>
    </row>
    <row r="653" spans="7:7" x14ac:dyDescent="0.3">
      <c r="G653" s="19"/>
    </row>
    <row r="654" spans="7:7" x14ac:dyDescent="0.3">
      <c r="G654" s="19"/>
    </row>
    <row r="655" spans="7:7" x14ac:dyDescent="0.3">
      <c r="G655" s="19"/>
    </row>
    <row r="656" spans="7:7" x14ac:dyDescent="0.3">
      <c r="G656" s="19"/>
    </row>
    <row r="657" spans="7:7" x14ac:dyDescent="0.3">
      <c r="G657" s="19"/>
    </row>
    <row r="658" spans="7:7" x14ac:dyDescent="0.3">
      <c r="G658" s="19"/>
    </row>
    <row r="659" spans="7:7" x14ac:dyDescent="0.3">
      <c r="G659" s="19"/>
    </row>
    <row r="660" spans="7:7" x14ac:dyDescent="0.3">
      <c r="G660" s="19"/>
    </row>
    <row r="661" spans="7:7" x14ac:dyDescent="0.3">
      <c r="G661" s="19"/>
    </row>
    <row r="662" spans="7:7" x14ac:dyDescent="0.3">
      <c r="G662" s="19"/>
    </row>
    <row r="663" spans="7:7" x14ac:dyDescent="0.3">
      <c r="G663" s="19"/>
    </row>
    <row r="664" spans="7:7" x14ac:dyDescent="0.3">
      <c r="G664" s="19"/>
    </row>
    <row r="665" spans="7:7" x14ac:dyDescent="0.3">
      <c r="G665" s="19"/>
    </row>
    <row r="666" spans="7:7" x14ac:dyDescent="0.3">
      <c r="G666" s="19"/>
    </row>
    <row r="667" spans="7:7" x14ac:dyDescent="0.3">
      <c r="G667" s="19"/>
    </row>
    <row r="668" spans="7:7" x14ac:dyDescent="0.3">
      <c r="G668" s="19"/>
    </row>
    <row r="669" spans="7:7" x14ac:dyDescent="0.3">
      <c r="G669" s="19"/>
    </row>
    <row r="670" spans="7:7" x14ac:dyDescent="0.3">
      <c r="G670" s="19"/>
    </row>
    <row r="671" spans="7:7" x14ac:dyDescent="0.3">
      <c r="G671" s="19"/>
    </row>
    <row r="672" spans="7:7" x14ac:dyDescent="0.3">
      <c r="G672" s="19"/>
    </row>
    <row r="673" spans="7:7" x14ac:dyDescent="0.3">
      <c r="G673" s="19"/>
    </row>
    <row r="674" spans="7:7" x14ac:dyDescent="0.3">
      <c r="G674" s="19"/>
    </row>
    <row r="675" spans="7:7" x14ac:dyDescent="0.3">
      <c r="G675" s="19"/>
    </row>
    <row r="676" spans="7:7" x14ac:dyDescent="0.3">
      <c r="G676" s="19"/>
    </row>
    <row r="677" spans="7:7" x14ac:dyDescent="0.3">
      <c r="G677" s="19"/>
    </row>
    <row r="678" spans="7:7" x14ac:dyDescent="0.3">
      <c r="G678" s="19"/>
    </row>
    <row r="679" spans="7:7" x14ac:dyDescent="0.3">
      <c r="G679" s="19"/>
    </row>
    <row r="680" spans="7:7" x14ac:dyDescent="0.3">
      <c r="G680" s="19"/>
    </row>
    <row r="681" spans="7:7" x14ac:dyDescent="0.3">
      <c r="G681" s="19"/>
    </row>
    <row r="682" spans="7:7" x14ac:dyDescent="0.3">
      <c r="G682" s="19"/>
    </row>
    <row r="683" spans="7:7" x14ac:dyDescent="0.3">
      <c r="G683" s="19"/>
    </row>
    <row r="684" spans="7:7" x14ac:dyDescent="0.3">
      <c r="G684" s="19"/>
    </row>
    <row r="685" spans="7:7" x14ac:dyDescent="0.3">
      <c r="G685" s="19"/>
    </row>
    <row r="686" spans="7:7" x14ac:dyDescent="0.3">
      <c r="G686" s="19"/>
    </row>
    <row r="687" spans="7:7" x14ac:dyDescent="0.3">
      <c r="G687" s="19"/>
    </row>
    <row r="688" spans="7:7" x14ac:dyDescent="0.3">
      <c r="G688" s="19"/>
    </row>
    <row r="689" spans="7:7" x14ac:dyDescent="0.3">
      <c r="G689" s="19"/>
    </row>
    <row r="690" spans="7:7" x14ac:dyDescent="0.3">
      <c r="G690" s="19"/>
    </row>
    <row r="691" spans="7:7" x14ac:dyDescent="0.3">
      <c r="G691" s="19"/>
    </row>
    <row r="692" spans="7:7" x14ac:dyDescent="0.3">
      <c r="G692" s="19"/>
    </row>
    <row r="693" spans="7:7" x14ac:dyDescent="0.3">
      <c r="G693" s="19"/>
    </row>
    <row r="694" spans="7:7" x14ac:dyDescent="0.3">
      <c r="G694" s="19"/>
    </row>
    <row r="695" spans="7:7" x14ac:dyDescent="0.3">
      <c r="G695" s="19"/>
    </row>
    <row r="696" spans="7:7" x14ac:dyDescent="0.3">
      <c r="G696" s="19"/>
    </row>
    <row r="697" spans="7:7" x14ac:dyDescent="0.3">
      <c r="G697" s="19"/>
    </row>
    <row r="698" spans="7:7" x14ac:dyDescent="0.3">
      <c r="G698" s="19"/>
    </row>
    <row r="699" spans="7:7" x14ac:dyDescent="0.3">
      <c r="G699" s="19"/>
    </row>
    <row r="700" spans="7:7" x14ac:dyDescent="0.3">
      <c r="G700" s="19"/>
    </row>
    <row r="701" spans="7:7" x14ac:dyDescent="0.3">
      <c r="G701" s="19"/>
    </row>
    <row r="702" spans="7:7" x14ac:dyDescent="0.3">
      <c r="G702" s="19"/>
    </row>
    <row r="703" spans="7:7" x14ac:dyDescent="0.3">
      <c r="G703" s="19"/>
    </row>
    <row r="704" spans="7:7" x14ac:dyDescent="0.3">
      <c r="G704" s="19"/>
    </row>
    <row r="705" spans="7:7" x14ac:dyDescent="0.3">
      <c r="G705" s="19"/>
    </row>
    <row r="706" spans="7:7" x14ac:dyDescent="0.3">
      <c r="G706" s="19"/>
    </row>
    <row r="707" spans="7:7" x14ac:dyDescent="0.3">
      <c r="G707" s="19"/>
    </row>
    <row r="708" spans="7:7" x14ac:dyDescent="0.3">
      <c r="G708" s="19"/>
    </row>
    <row r="709" spans="7:7" x14ac:dyDescent="0.3">
      <c r="G709" s="19"/>
    </row>
    <row r="710" spans="7:7" x14ac:dyDescent="0.3">
      <c r="G710" s="19"/>
    </row>
    <row r="711" spans="7:7" x14ac:dyDescent="0.3">
      <c r="G711" s="19"/>
    </row>
    <row r="712" spans="7:7" x14ac:dyDescent="0.3">
      <c r="G712" s="19"/>
    </row>
    <row r="713" spans="7:7" x14ac:dyDescent="0.3">
      <c r="G713" s="19"/>
    </row>
    <row r="714" spans="7:7" x14ac:dyDescent="0.3">
      <c r="G714" s="19"/>
    </row>
    <row r="715" spans="7:7" x14ac:dyDescent="0.3">
      <c r="G715" s="19"/>
    </row>
    <row r="716" spans="7:7" x14ac:dyDescent="0.3">
      <c r="G716" s="19"/>
    </row>
    <row r="717" spans="7:7" x14ac:dyDescent="0.3">
      <c r="G717" s="19"/>
    </row>
    <row r="718" spans="7:7" x14ac:dyDescent="0.3">
      <c r="G718" s="19"/>
    </row>
    <row r="719" spans="7:7" x14ac:dyDescent="0.3">
      <c r="G719" s="19"/>
    </row>
    <row r="720" spans="7:7" x14ac:dyDescent="0.3">
      <c r="G720" s="19"/>
    </row>
    <row r="721" spans="7:7" x14ac:dyDescent="0.3">
      <c r="G721" s="19"/>
    </row>
    <row r="722" spans="7:7" x14ac:dyDescent="0.3">
      <c r="G722" s="19"/>
    </row>
    <row r="723" spans="7:7" x14ac:dyDescent="0.3">
      <c r="G723" s="19"/>
    </row>
    <row r="724" spans="7:7" x14ac:dyDescent="0.3">
      <c r="G724" s="19"/>
    </row>
    <row r="725" spans="7:7" x14ac:dyDescent="0.3">
      <c r="G725" s="19"/>
    </row>
    <row r="726" spans="7:7" x14ac:dyDescent="0.3">
      <c r="G726" s="19"/>
    </row>
    <row r="727" spans="7:7" x14ac:dyDescent="0.3">
      <c r="G727" s="19"/>
    </row>
    <row r="728" spans="7:7" x14ac:dyDescent="0.3">
      <c r="G728" s="19"/>
    </row>
    <row r="729" spans="7:7" x14ac:dyDescent="0.3">
      <c r="G729" s="19"/>
    </row>
    <row r="730" spans="7:7" x14ac:dyDescent="0.3">
      <c r="G730" s="19"/>
    </row>
    <row r="731" spans="7:7" x14ac:dyDescent="0.3">
      <c r="G731" s="19"/>
    </row>
    <row r="732" spans="7:7" x14ac:dyDescent="0.3">
      <c r="G732" s="19"/>
    </row>
    <row r="733" spans="7:7" x14ac:dyDescent="0.3">
      <c r="G733" s="19"/>
    </row>
    <row r="734" spans="7:7" x14ac:dyDescent="0.3">
      <c r="G734" s="19"/>
    </row>
    <row r="735" spans="7:7" x14ac:dyDescent="0.3">
      <c r="G735" s="19"/>
    </row>
    <row r="736" spans="7:7" x14ac:dyDescent="0.3">
      <c r="G736" s="19"/>
    </row>
    <row r="737" spans="7:7" x14ac:dyDescent="0.3">
      <c r="G737" s="19"/>
    </row>
  </sheetData>
  <mergeCells count="2">
    <mergeCell ref="A24:D25"/>
    <mergeCell ref="A21:D2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'Model - Total 2'!$A$8:$A$10</xm:f>
          </x14:formula1>
          <xm:sqref>D6</xm:sqref>
        </x14:dataValidation>
        <x14:dataValidation type="list" allowBlank="1" showInputMessage="1" showErrorMessage="1">
          <x14:formula1>
            <xm:f>'Model - Total 2'!$D$8:$D$13</xm:f>
          </x14:formula1>
          <xm:sqref>D4</xm:sqref>
        </x14:dataValidation>
        <x14:dataValidation type="list" allowBlank="1" showInputMessage="1" showErrorMessage="1">
          <x14:formula1>
            <xm:f>'Model - Total 2'!$C$43:$D$43</xm:f>
          </x14:formula1>
          <xm:sqref>B7</xm:sqref>
        </x14:dataValidation>
        <x14:dataValidation type="list" allowBlank="1" showInputMessage="1" showErrorMessage="1">
          <x14:formula1>
            <xm:f>'Model - Total 2'!$J$8:$J$16</xm:f>
          </x14:formula1>
          <xm:sqref>D5</xm:sqref>
        </x14:dataValidation>
        <x14:dataValidation type="list" allowBlank="1" showInputMessage="1" showErrorMessage="1">
          <x14:formula1>
            <xm:f>'Model - Total 2'!$G$8:$G$11</xm:f>
          </x14:formula1>
          <xm:sqref>B6</xm:sqref>
        </x14:dataValidation>
        <x14:dataValidation type="list" allowBlank="1" showInputMessage="1" showErrorMessage="1">
          <x14:formula1>
            <xm:f>'Model - Total 2'!$M$8:$M$39</xm:f>
          </x14:formula1>
          <xm:sqref>B5</xm:sqref>
        </x14:dataValidation>
        <x14:dataValidation type="list" allowBlank="1" showInputMessage="1" showErrorMessage="1">
          <x14:formula1>
            <xm:f>'Model - Total 2'!$C$114:$BP$114</xm:f>
          </x14:formula1>
          <xm:sqref>B4</xm:sqref>
        </x14:dataValidation>
        <x14:dataValidation type="list" allowBlank="1" showInputMessage="1" showErrorMessage="1">
          <x14:formula1>
            <xm:f>'Model - Total 2'!$P$8:$P$32</xm:f>
          </x14:formula1>
          <xm:sqref>D7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R503"/>
  <sheetViews>
    <sheetView workbookViewId="0"/>
  </sheetViews>
  <sheetFormatPr defaultColWidth="9.109375" defaultRowHeight="14.4" x14ac:dyDescent="0.3"/>
  <cols>
    <col min="1" max="16384" width="9.109375" style="30"/>
  </cols>
  <sheetData>
    <row r="2" spans="1:17" x14ac:dyDescent="0.3">
      <c r="A2" s="33" t="s">
        <v>0</v>
      </c>
      <c r="C2" s="1">
        <v>1.7523065954040646E-2</v>
      </c>
    </row>
    <row r="5" spans="1:17" ht="15.6" x14ac:dyDescent="0.3">
      <c r="A5" s="32" t="s">
        <v>1</v>
      </c>
      <c r="D5" s="32" t="s">
        <v>5</v>
      </c>
      <c r="G5" s="32" t="s">
        <v>12</v>
      </c>
      <c r="J5" s="32" t="s">
        <v>75</v>
      </c>
      <c r="M5" s="32" t="s">
        <v>16</v>
      </c>
      <c r="P5" s="32" t="s">
        <v>225</v>
      </c>
    </row>
    <row r="7" spans="1:17" x14ac:dyDescent="0.3">
      <c r="A7" s="33" t="s">
        <v>1</v>
      </c>
      <c r="D7" s="33" t="s">
        <v>5</v>
      </c>
      <c r="G7" s="33" t="s">
        <v>12</v>
      </c>
      <c r="J7" s="33" t="s">
        <v>75</v>
      </c>
      <c r="M7" s="33" t="s">
        <v>16</v>
      </c>
      <c r="P7" s="33" t="s">
        <v>225</v>
      </c>
    </row>
    <row r="8" spans="1:17" x14ac:dyDescent="0.3">
      <c r="A8" s="31" t="s">
        <v>2</v>
      </c>
      <c r="B8" s="1">
        <v>1.1164761458232344</v>
      </c>
      <c r="D8" s="31" t="s">
        <v>6</v>
      </c>
      <c r="E8" s="1">
        <v>0.88173162438667629</v>
      </c>
      <c r="G8" s="31" t="s">
        <v>13</v>
      </c>
      <c r="H8" s="1">
        <v>0.86858074146179687</v>
      </c>
      <c r="J8" s="31" t="s">
        <v>76</v>
      </c>
      <c r="K8" s="1">
        <v>1.3924049014701168</v>
      </c>
      <c r="M8" s="31" t="s">
        <v>17</v>
      </c>
      <c r="N8" s="1">
        <v>1.1335458594270529</v>
      </c>
      <c r="P8" s="34">
        <v>1</v>
      </c>
      <c r="Q8" s="1">
        <v>0.9054015237112607</v>
      </c>
    </row>
    <row r="9" spans="1:17" x14ac:dyDescent="0.3">
      <c r="A9" s="31" t="s">
        <v>3</v>
      </c>
      <c r="B9" s="1">
        <v>1</v>
      </c>
      <c r="D9" s="31" t="s">
        <v>7</v>
      </c>
      <c r="E9" s="1">
        <v>1</v>
      </c>
      <c r="G9" s="31" t="s">
        <v>14</v>
      </c>
      <c r="H9" s="1">
        <v>0.86858074146179687</v>
      </c>
      <c r="J9" s="31" t="s">
        <v>77</v>
      </c>
      <c r="K9" s="1">
        <v>1.277602583355099</v>
      </c>
      <c r="M9" s="31" t="s">
        <v>18</v>
      </c>
      <c r="N9" s="1">
        <v>1.1194254734488638</v>
      </c>
      <c r="P9" s="34">
        <v>2</v>
      </c>
      <c r="Q9" s="1">
        <v>0.91671865327569435</v>
      </c>
    </row>
    <row r="10" spans="1:17" x14ac:dyDescent="0.3">
      <c r="A10" s="31" t="s">
        <v>4</v>
      </c>
      <c r="B10" s="1">
        <v>1.0281465803530268</v>
      </c>
      <c r="D10" s="31" t="s">
        <v>8</v>
      </c>
      <c r="E10" s="1">
        <v>0.82134426534965976</v>
      </c>
      <c r="G10" s="31" t="s">
        <v>10</v>
      </c>
      <c r="H10" s="1">
        <v>1</v>
      </c>
      <c r="J10" s="31" t="s">
        <v>78</v>
      </c>
      <c r="K10" s="1">
        <v>1.277602583355099</v>
      </c>
      <c r="M10" s="31" t="s">
        <v>19</v>
      </c>
      <c r="N10" s="1">
        <v>1.1054809826923049</v>
      </c>
      <c r="P10" s="34">
        <v>3</v>
      </c>
      <c r="Q10" s="1">
        <v>0.92817724209132579</v>
      </c>
    </row>
    <row r="11" spans="1:17" x14ac:dyDescent="0.3">
      <c r="D11" s="31" t="s">
        <v>9</v>
      </c>
      <c r="E11" s="1">
        <v>1</v>
      </c>
      <c r="G11" s="31" t="s">
        <v>15</v>
      </c>
      <c r="H11" s="1">
        <v>1</v>
      </c>
      <c r="J11" s="31" t="s">
        <v>79</v>
      </c>
      <c r="K11" s="1">
        <v>1.2233821282275443</v>
      </c>
      <c r="M11" s="31" t="s">
        <v>20</v>
      </c>
      <c r="N11" s="1">
        <v>1.0917101960608278</v>
      </c>
      <c r="P11" s="34">
        <v>4</v>
      </c>
      <c r="Q11" s="1">
        <v>0.93977905833794317</v>
      </c>
    </row>
    <row r="12" spans="1:17" x14ac:dyDescent="0.3">
      <c r="D12" s="31" t="s">
        <v>10</v>
      </c>
      <c r="E12" s="1">
        <v>1</v>
      </c>
      <c r="J12" s="31" t="s">
        <v>80</v>
      </c>
      <c r="K12" s="1">
        <v>1.2233821282275443</v>
      </c>
      <c r="M12" s="31" t="s">
        <v>21</v>
      </c>
      <c r="N12" s="1">
        <v>1.0781109497519974</v>
      </c>
      <c r="P12" s="34">
        <v>5</v>
      </c>
      <c r="Q12" s="1">
        <v>0.95152589229682105</v>
      </c>
    </row>
    <row r="13" spans="1:17" x14ac:dyDescent="0.3">
      <c r="D13" s="31" t="s">
        <v>11</v>
      </c>
      <c r="E13" s="1">
        <v>1</v>
      </c>
      <c r="J13" s="31" t="s">
        <v>81</v>
      </c>
      <c r="K13" s="1">
        <v>1.2233821282275443</v>
      </c>
      <c r="M13" s="31" t="s">
        <v>22</v>
      </c>
      <c r="N13" s="1">
        <v>1.0646811069174904</v>
      </c>
      <c r="P13" s="34">
        <v>6</v>
      </c>
      <c r="Q13" s="1">
        <v>0.96341955662697953</v>
      </c>
    </row>
    <row r="14" spans="1:17" x14ac:dyDescent="0.3">
      <c r="J14" s="31" t="s">
        <v>82</v>
      </c>
      <c r="K14" s="1">
        <v>1.0899510871294489</v>
      </c>
      <c r="M14" s="31" t="s">
        <v>23</v>
      </c>
      <c r="N14" s="1">
        <v>1.0514185573273405</v>
      </c>
      <c r="P14" s="34">
        <v>7</v>
      </c>
      <c r="Q14" s="1">
        <v>0.97546188664489664</v>
      </c>
    </row>
    <row r="15" spans="1:17" x14ac:dyDescent="0.3">
      <c r="J15" s="31" t="s">
        <v>83</v>
      </c>
      <c r="K15" s="1">
        <v>1</v>
      </c>
      <c r="M15" s="31" t="s">
        <v>24</v>
      </c>
      <c r="N15" s="1">
        <v>1.0383212170383485</v>
      </c>
      <c r="P15" s="34">
        <v>8</v>
      </c>
      <c r="Q15" s="1">
        <v>0.98765474060771696</v>
      </c>
    </row>
    <row r="16" spans="1:17" x14ac:dyDescent="0.3">
      <c r="J16" s="31" t="s">
        <v>11</v>
      </c>
      <c r="K16" s="1">
        <v>1.2233821282275443</v>
      </c>
      <c r="M16" s="31" t="s">
        <v>25</v>
      </c>
      <c r="N16" s="1">
        <v>1.0253870280666415</v>
      </c>
      <c r="P16" s="34">
        <v>9</v>
      </c>
      <c r="Q16" s="1">
        <v>1</v>
      </c>
    </row>
    <row r="17" spans="13:17" x14ac:dyDescent="0.3">
      <c r="M17" s="31" t="s">
        <v>26</v>
      </c>
      <c r="N17" s="1">
        <v>1.0126139580642972</v>
      </c>
      <c r="P17" s="34">
        <v>10</v>
      </c>
      <c r="Q17" s="1">
        <v>1.0124995698240529</v>
      </c>
    </row>
    <row r="18" spans="13:17" x14ac:dyDescent="0.3">
      <c r="M18" s="31" t="s">
        <v>27</v>
      </c>
      <c r="N18" s="1">
        <v>1</v>
      </c>
      <c r="P18" s="34">
        <v>11</v>
      </c>
      <c r="Q18" s="1">
        <v>1.0251553788938932</v>
      </c>
    </row>
    <row r="19" spans="13:17" x14ac:dyDescent="0.3">
      <c r="M19" s="31" t="s">
        <v>28</v>
      </c>
      <c r="N19" s="1">
        <v>0.98754317184368157</v>
      </c>
      <c r="P19" s="34">
        <v>12</v>
      </c>
      <c r="Q19" s="1">
        <v>1.0379693801328809</v>
      </c>
    </row>
    <row r="20" spans="13:17" x14ac:dyDescent="0.3">
      <c r="M20" s="31" t="s">
        <v>29</v>
      </c>
      <c r="N20" s="1">
        <v>0.97524151625507827</v>
      </c>
      <c r="P20" s="34">
        <v>13</v>
      </c>
      <c r="Q20" s="1">
        <v>1.0509435508750808</v>
      </c>
    </row>
    <row r="21" spans="13:17" x14ac:dyDescent="0.3">
      <c r="M21" s="31" t="s">
        <v>30</v>
      </c>
      <c r="N21" s="1">
        <v>0.96309310027618045</v>
      </c>
      <c r="P21" s="34">
        <v>14</v>
      </c>
      <c r="Q21" s="1">
        <v>1.0640798931703821</v>
      </c>
    </row>
    <row r="22" spans="13:17" x14ac:dyDescent="0.3">
      <c r="M22" s="31" t="s">
        <v>31</v>
      </c>
      <c r="N22" s="1">
        <v>0.95109601502750418</v>
      </c>
      <c r="P22" s="34">
        <v>15</v>
      </c>
      <c r="Q22" s="1">
        <v>1.0773804340934361</v>
      </c>
    </row>
    <row r="23" spans="13:17" x14ac:dyDescent="0.3">
      <c r="M23" s="31" t="s">
        <v>32</v>
      </c>
      <c r="N23" s="1">
        <v>0.93924837540814643</v>
      </c>
      <c r="P23" s="34">
        <v>16</v>
      </c>
      <c r="Q23" s="1">
        <v>1.0908472260564555</v>
      </c>
    </row>
    <row r="24" spans="13:17" x14ac:dyDescent="0.3">
      <c r="M24" s="31" t="s">
        <v>33</v>
      </c>
      <c r="N24" s="1">
        <v>0.92754831979958585</v>
      </c>
      <c r="P24" s="34">
        <v>17</v>
      </c>
      <c r="Q24" s="1">
        <v>1.1044823471259226</v>
      </c>
    </row>
    <row r="25" spans="13:17" x14ac:dyDescent="0.3">
      <c r="M25" s="31" t="s">
        <v>34</v>
      </c>
      <c r="N25" s="1">
        <v>0.9159940097731597</v>
      </c>
      <c r="P25" s="34">
        <v>18</v>
      </c>
      <c r="Q25" s="1">
        <v>1.1182879013432572</v>
      </c>
    </row>
    <row r="26" spans="13:17" x14ac:dyDescent="0.3">
      <c r="M26" s="31" t="s">
        <v>35</v>
      </c>
      <c r="N26" s="1">
        <v>0.90458362980119755</v>
      </c>
      <c r="P26" s="34">
        <v>19</v>
      </c>
      <c r="Q26" s="1">
        <v>1.1322660190494918</v>
      </c>
    </row>
    <row r="27" spans="13:17" x14ac:dyDescent="0.3">
      <c r="M27" s="31" t="s">
        <v>36</v>
      </c>
      <c r="N27" s="1">
        <v>0.89331538697174528</v>
      </c>
      <c r="P27" s="34">
        <v>20</v>
      </c>
      <c r="Q27" s="1">
        <v>1.1464188572140035</v>
      </c>
    </row>
    <row r="28" spans="13:17" x14ac:dyDescent="0.3">
      <c r="M28" s="31" t="s">
        <v>37</v>
      </c>
      <c r="N28" s="1">
        <v>0.88218751070684243</v>
      </c>
      <c r="P28" s="34">
        <v>21</v>
      </c>
      <c r="Q28" s="1">
        <v>1.1607485997673608</v>
      </c>
    </row>
    <row r="29" spans="13:17" x14ac:dyDescent="0.3">
      <c r="M29" s="31" t="s">
        <v>38</v>
      </c>
      <c r="N29" s="1">
        <v>0.87119825248431693</v>
      </c>
      <c r="P29" s="34">
        <v>22</v>
      </c>
      <c r="Q29" s="1">
        <v>1.1752574579383248</v>
      </c>
    </row>
    <row r="30" spans="13:17" x14ac:dyDescent="0.3">
      <c r="M30" s="31" t="s">
        <v>39</v>
      </c>
      <c r="N30" s="1">
        <v>0.86034588556303404</v>
      </c>
      <c r="P30" s="34">
        <v>23</v>
      </c>
      <c r="Q30" s="1">
        <v>1.1899476705950638</v>
      </c>
    </row>
    <row r="31" spans="13:17" x14ac:dyDescent="0.3">
      <c r="M31" s="31" t="s">
        <v>40</v>
      </c>
      <c r="N31" s="1">
        <v>0.84962870471157903</v>
      </c>
      <c r="P31" s="34">
        <v>24</v>
      </c>
      <c r="Q31" s="1">
        <v>1.2048215045906361</v>
      </c>
    </row>
    <row r="32" spans="13:17" x14ac:dyDescent="0.3">
      <c r="M32" s="31" t="s">
        <v>41</v>
      </c>
      <c r="N32" s="1">
        <v>0.8390450259403115</v>
      </c>
      <c r="P32" s="34">
        <v>25</v>
      </c>
      <c r="Q32" s="1">
        <v>1.2198812551127871</v>
      </c>
    </row>
    <row r="33" spans="1:21" x14ac:dyDescent="0.3">
      <c r="M33" s="31" t="s">
        <v>42</v>
      </c>
      <c r="N33" s="1">
        <v>0.82859318623675848</v>
      </c>
    </row>
    <row r="34" spans="1:21" x14ac:dyDescent="0.3">
      <c r="M34" s="31" t="s">
        <v>43</v>
      </c>
      <c r="N34" s="1">
        <v>0.81827154330431084</v>
      </c>
    </row>
    <row r="35" spans="1:21" x14ac:dyDescent="0.3">
      <c r="M35" s="31" t="s">
        <v>44</v>
      </c>
      <c r="N35" s="1">
        <v>0.80807847530416288</v>
      </c>
    </row>
    <row r="36" spans="1:21" x14ac:dyDescent="0.3">
      <c r="M36" s="31" t="s">
        <v>45</v>
      </c>
      <c r="N36" s="1">
        <v>0.79801238060047841</v>
      </c>
    </row>
    <row r="37" spans="1:21" x14ac:dyDescent="0.3">
      <c r="M37" s="31" t="s">
        <v>46</v>
      </c>
      <c r="N37" s="1">
        <v>0.78807167750872364</v>
      </c>
    </row>
    <row r="38" spans="1:21" x14ac:dyDescent="0.3">
      <c r="M38" s="31" t="s">
        <v>47</v>
      </c>
      <c r="N38" s="1">
        <v>0.77825480404713521</v>
      </c>
    </row>
    <row r="39" spans="1:21" x14ac:dyDescent="0.3">
      <c r="M39" s="31" t="s">
        <v>11</v>
      </c>
      <c r="N39" s="1">
        <v>1</v>
      </c>
    </row>
    <row r="40" spans="1:21" x14ac:dyDescent="0.3">
      <c r="A40" s="33" t="s">
        <v>55</v>
      </c>
    </row>
    <row r="42" spans="1:21" x14ac:dyDescent="0.3">
      <c r="C42" s="33" t="s">
        <v>56</v>
      </c>
    </row>
    <row r="43" spans="1:21" x14ac:dyDescent="0.3">
      <c r="C43" s="31" t="s">
        <v>57</v>
      </c>
      <c r="D43" s="31" t="s">
        <v>58</v>
      </c>
      <c r="E43" s="31" t="s">
        <v>59</v>
      </c>
      <c r="F43" s="31" t="s">
        <v>60</v>
      </c>
      <c r="G43" s="31" t="s">
        <v>61</v>
      </c>
      <c r="H43" s="31" t="s">
        <v>62</v>
      </c>
      <c r="I43" s="31" t="s">
        <v>63</v>
      </c>
      <c r="J43" s="31" t="s">
        <v>64</v>
      </c>
      <c r="K43" s="31" t="s">
        <v>65</v>
      </c>
      <c r="L43" s="31" t="s">
        <v>66</v>
      </c>
      <c r="M43" s="31" t="s">
        <v>67</v>
      </c>
      <c r="N43" s="31" t="s">
        <v>68</v>
      </c>
      <c r="O43" s="31" t="s">
        <v>69</v>
      </c>
      <c r="P43" s="31" t="s">
        <v>70</v>
      </c>
      <c r="Q43" s="31" t="s">
        <v>71</v>
      </c>
      <c r="R43" s="31" t="s">
        <v>72</v>
      </c>
      <c r="S43" s="31" t="s">
        <v>73</v>
      </c>
      <c r="T43" s="31" t="s">
        <v>74</v>
      </c>
      <c r="U43" s="31" t="s">
        <v>11</v>
      </c>
    </row>
    <row r="44" spans="1:21" x14ac:dyDescent="0.3">
      <c r="A44" s="33" t="s">
        <v>49</v>
      </c>
      <c r="B44" s="34">
        <v>35</v>
      </c>
      <c r="C44" s="1">
        <v>0.17851253062872047</v>
      </c>
      <c r="D44" s="1">
        <v>0.24626416126606998</v>
      </c>
      <c r="E44" s="1">
        <v>1.323187610259738</v>
      </c>
      <c r="F44" s="1">
        <v>0.43568214585094855</v>
      </c>
      <c r="G44" s="1">
        <v>0.36047816119269505</v>
      </c>
      <c r="H44" s="1">
        <v>0.32409610825314894</v>
      </c>
      <c r="I44" s="1">
        <v>0.36047816119269505</v>
      </c>
      <c r="J44" s="1">
        <v>0.42194655715152279</v>
      </c>
      <c r="K44" s="1">
        <v>0.50736924946637096</v>
      </c>
      <c r="L44" s="1">
        <v>0.27857202367513623</v>
      </c>
      <c r="M44" s="1">
        <v>0.33609383252118646</v>
      </c>
      <c r="N44" s="1">
        <v>0.28772160394700275</v>
      </c>
      <c r="O44" s="1">
        <v>0.13667960147639985</v>
      </c>
      <c r="P44" s="1">
        <v>0.33576580788290389</v>
      </c>
      <c r="Q44" s="1">
        <v>0.36047816119269505</v>
      </c>
      <c r="R44" s="1">
        <v>0.5760219219396957</v>
      </c>
      <c r="S44" s="1">
        <v>0.36047816119269505</v>
      </c>
      <c r="T44" s="1">
        <v>0.15695452886819355</v>
      </c>
      <c r="U44" s="1">
        <v>0.36047816119269505</v>
      </c>
    </row>
    <row r="45" spans="1:21" x14ac:dyDescent="0.3">
      <c r="B45" s="34">
        <v>36</v>
      </c>
      <c r="C45" s="1">
        <v>0.17999164865263931</v>
      </c>
      <c r="D45" s="1">
        <v>0.24469637366277736</v>
      </c>
      <c r="E45" s="1">
        <v>1.3147638220741957</v>
      </c>
      <c r="F45" s="1">
        <v>0.43290846955258105</v>
      </c>
      <c r="G45" s="1">
        <v>0.35818325482276236</v>
      </c>
      <c r="H45" s="1">
        <v>0.32203282036674918</v>
      </c>
      <c r="I45" s="1">
        <v>0.35818325482276236</v>
      </c>
      <c r="J45" s="1">
        <v>0.41926032551248443</v>
      </c>
      <c r="K45" s="1">
        <v>0.50413919270327645</v>
      </c>
      <c r="L45" s="1">
        <v>0.27679855504252365</v>
      </c>
      <c r="M45" s="1">
        <v>0.33395416371407766</v>
      </c>
      <c r="N45" s="1">
        <v>0.2858898864873915</v>
      </c>
      <c r="O45" s="1">
        <v>0.13781210047427839</v>
      </c>
      <c r="P45" s="1">
        <v>0.33362822737381953</v>
      </c>
      <c r="Q45" s="1">
        <v>0.35818325482276236</v>
      </c>
      <c r="R45" s="1">
        <v>0.57235480276247153</v>
      </c>
      <c r="S45" s="1">
        <v>0.35818325482276236</v>
      </c>
      <c r="T45" s="1">
        <v>0.15825502173425168</v>
      </c>
      <c r="U45" s="1">
        <v>0.35818325482276236</v>
      </c>
    </row>
    <row r="46" spans="1:21" x14ac:dyDescent="0.3">
      <c r="B46" s="34">
        <v>37</v>
      </c>
      <c r="C46" s="1">
        <v>0.18276484511614913</v>
      </c>
      <c r="D46" s="1">
        <v>0.24485586570647719</v>
      </c>
      <c r="E46" s="1">
        <v>1.3156207794774721</v>
      </c>
      <c r="F46" s="1">
        <v>0.43319063743071662</v>
      </c>
      <c r="G46" s="1">
        <v>0.3584167171273957</v>
      </c>
      <c r="H46" s="1">
        <v>0.32224271997371878</v>
      </c>
      <c r="I46" s="1">
        <v>0.3584167171273957</v>
      </c>
      <c r="J46" s="1">
        <v>0.41953359758904735</v>
      </c>
      <c r="K46" s="1">
        <v>0.50446778846033591</v>
      </c>
      <c r="L46" s="1">
        <v>0.27697897114994713</v>
      </c>
      <c r="M46" s="1">
        <v>0.33417183360135688</v>
      </c>
      <c r="N46" s="1">
        <v>0.28607622828554097</v>
      </c>
      <c r="O46" s="1">
        <v>0.13993542137569245</v>
      </c>
      <c r="P46" s="1">
        <v>0.33384568481719434</v>
      </c>
      <c r="Q46" s="1">
        <v>0.3584167171273957</v>
      </c>
      <c r="R46" s="1">
        <v>0.57272786116071239</v>
      </c>
      <c r="S46" s="1">
        <v>0.3584167171273957</v>
      </c>
      <c r="T46" s="1">
        <v>0.16069331412110049</v>
      </c>
      <c r="U46" s="1">
        <v>0.3584167171273957</v>
      </c>
    </row>
    <row r="47" spans="1:21" x14ac:dyDescent="0.3">
      <c r="B47" s="34">
        <v>38</v>
      </c>
      <c r="C47" s="1">
        <v>0.18689153456472304</v>
      </c>
      <c r="D47" s="1">
        <v>0.2467460169638574</v>
      </c>
      <c r="E47" s="1">
        <v>1.3257766410223446</v>
      </c>
      <c r="F47" s="1">
        <v>0.43653462849935026</v>
      </c>
      <c r="G47" s="1">
        <v>0.36118349507077796</v>
      </c>
      <c r="H47" s="1">
        <v>0.32473025475497702</v>
      </c>
      <c r="I47" s="1">
        <v>0.36118349507077796</v>
      </c>
      <c r="J47" s="1">
        <v>0.42277216389705968</v>
      </c>
      <c r="K47" s="1">
        <v>0.50836199953800376</v>
      </c>
      <c r="L47" s="1">
        <v>0.27911709493585857</v>
      </c>
      <c r="M47" s="1">
        <v>0.33675145451278665</v>
      </c>
      <c r="N47" s="1">
        <v>0.28828457784269929</v>
      </c>
      <c r="O47" s="1">
        <v>0.14309505542077278</v>
      </c>
      <c r="P47" s="1">
        <v>0.33642278804119724</v>
      </c>
      <c r="Q47" s="1">
        <v>0.36118349507077796</v>
      </c>
      <c r="R47" s="1">
        <v>0.57714900207880382</v>
      </c>
      <c r="S47" s="1">
        <v>0.36118349507077796</v>
      </c>
      <c r="T47" s="1">
        <v>0.16432164539793051</v>
      </c>
      <c r="U47" s="1">
        <v>0.36118349507077796</v>
      </c>
    </row>
    <row r="48" spans="1:21" x14ac:dyDescent="0.3">
      <c r="B48" s="34">
        <v>39</v>
      </c>
      <c r="C48" s="1">
        <v>0.19246122993167739</v>
      </c>
      <c r="D48" s="1">
        <v>0.25040699066608846</v>
      </c>
      <c r="E48" s="1">
        <v>1.3454472054251165</v>
      </c>
      <c r="F48" s="1">
        <v>0.44301149817576496</v>
      </c>
      <c r="G48" s="1">
        <v>0.36654237904955234</v>
      </c>
      <c r="H48" s="1">
        <v>0.32954828155680738</v>
      </c>
      <c r="I48" s="1">
        <v>0.36654237904955234</v>
      </c>
      <c r="J48" s="1">
        <v>0.42904483971613538</v>
      </c>
      <c r="K48" s="1">
        <v>0.5159045728059436</v>
      </c>
      <c r="L48" s="1">
        <v>0.28325835872190369</v>
      </c>
      <c r="M48" s="1">
        <v>0.34174784000394509</v>
      </c>
      <c r="N48" s="1">
        <v>0.2925618596858971</v>
      </c>
      <c r="O48" s="1">
        <v>0.14735953893024464</v>
      </c>
      <c r="P48" s="1">
        <v>0.34141429710385612</v>
      </c>
      <c r="Q48" s="1">
        <v>0.36654237904955234</v>
      </c>
      <c r="R48" s="1">
        <v>0.58571216895330247</v>
      </c>
      <c r="S48" s="1">
        <v>0.36654237904955234</v>
      </c>
      <c r="T48" s="1">
        <v>0.16921871850075856</v>
      </c>
      <c r="U48" s="1">
        <v>0.36654237904955234</v>
      </c>
    </row>
    <row r="49" spans="2:21" x14ac:dyDescent="0.3">
      <c r="B49" s="34">
        <v>40</v>
      </c>
      <c r="C49" s="1">
        <v>0.19959678571373929</v>
      </c>
      <c r="D49" s="1">
        <v>0.25591715942229987</v>
      </c>
      <c r="E49" s="1">
        <v>1.3750535719835952</v>
      </c>
      <c r="F49" s="1">
        <v>0.45275990060413651</v>
      </c>
      <c r="G49" s="1">
        <v>0.37460808983300042</v>
      </c>
      <c r="H49" s="1">
        <v>0.33679994270199842</v>
      </c>
      <c r="I49" s="1">
        <v>0.37460808983300042</v>
      </c>
      <c r="J49" s="1">
        <v>0.43848590789290237</v>
      </c>
      <c r="K49" s="1">
        <v>0.52725697654954595</v>
      </c>
      <c r="L49" s="1">
        <v>0.28949141696845426</v>
      </c>
      <c r="M49" s="1">
        <v>0.34926795062658955</v>
      </c>
      <c r="N49" s="1">
        <v>0.29899964009375318</v>
      </c>
      <c r="O49" s="1">
        <v>0.15282293646973327</v>
      </c>
      <c r="P49" s="1">
        <v>0.34892706816436597</v>
      </c>
      <c r="Q49" s="1">
        <v>0.37460808983300042</v>
      </c>
      <c r="R49" s="1">
        <v>0.59860067851493426</v>
      </c>
      <c r="S49" s="1">
        <v>0.37460808983300042</v>
      </c>
      <c r="T49" s="1">
        <v>0.17549255144706075</v>
      </c>
      <c r="U49" s="1">
        <v>0.37460808983300042</v>
      </c>
    </row>
    <row r="50" spans="2:21" x14ac:dyDescent="0.3">
      <c r="B50" s="34">
        <v>41</v>
      </c>
      <c r="C50" s="1">
        <v>0.20845892269182972</v>
      </c>
      <c r="D50" s="1">
        <v>0.26339590803418039</v>
      </c>
      <c r="E50" s="1">
        <v>1.4152372002168396</v>
      </c>
      <c r="F50" s="1">
        <v>0.46599104729942648</v>
      </c>
      <c r="G50" s="1">
        <v>0.38555538128528921</v>
      </c>
      <c r="H50" s="1">
        <v>0.34664235463580534</v>
      </c>
      <c r="I50" s="1">
        <v>0.38555538128528921</v>
      </c>
      <c r="J50" s="1">
        <v>0.45129992115557638</v>
      </c>
      <c r="K50" s="1">
        <v>0.54266517500867062</v>
      </c>
      <c r="L50" s="1">
        <v>0.29795131679577119</v>
      </c>
      <c r="M50" s="1">
        <v>0.35947471912472156</v>
      </c>
      <c r="N50" s="1">
        <v>0.30773740175206377</v>
      </c>
      <c r="O50" s="1">
        <v>0.1596083052398054</v>
      </c>
      <c r="P50" s="1">
        <v>0.35912387494579667</v>
      </c>
      <c r="Q50" s="1">
        <v>0.38555538128528921</v>
      </c>
      <c r="R50" s="1">
        <v>0.61609377668631149</v>
      </c>
      <c r="S50" s="1">
        <v>0.38555538128528921</v>
      </c>
      <c r="T50" s="1">
        <v>0.18328445563027215</v>
      </c>
      <c r="U50" s="1">
        <v>0.38555538128528921</v>
      </c>
    </row>
    <row r="51" spans="2:21" x14ac:dyDescent="0.3">
      <c r="B51" s="34">
        <v>42</v>
      </c>
      <c r="C51" s="1">
        <v>0.21925226793234842</v>
      </c>
      <c r="D51" s="1">
        <v>0.27300795407073719</v>
      </c>
      <c r="E51" s="1">
        <v>1.4668831244935616</v>
      </c>
      <c r="F51" s="1">
        <v>0.48299635096072774</v>
      </c>
      <c r="G51" s="1">
        <v>0.39962536476459026</v>
      </c>
      <c r="H51" s="1">
        <v>0.35929229402114854</v>
      </c>
      <c r="I51" s="1">
        <v>0.39962536476459026</v>
      </c>
      <c r="J51" s="1">
        <v>0.46776910494365159</v>
      </c>
      <c r="K51" s="1">
        <v>0.5624685299033968</v>
      </c>
      <c r="L51" s="1">
        <v>0.30882438538316181</v>
      </c>
      <c r="M51" s="1">
        <v>0.37259294702352697</v>
      </c>
      <c r="N51" s="1">
        <v>0.31896759167751765</v>
      </c>
      <c r="O51" s="1">
        <v>0.16787231965311039</v>
      </c>
      <c r="P51" s="1">
        <v>0.37222929956901341</v>
      </c>
      <c r="Q51" s="1">
        <v>0.39962536476459026</v>
      </c>
      <c r="R51" s="1">
        <v>0.63857674458259528</v>
      </c>
      <c r="S51" s="1">
        <v>0.39962536476459026</v>
      </c>
      <c r="T51" s="1">
        <v>0.19277434640248226</v>
      </c>
      <c r="U51" s="1">
        <v>0.39962536476459026</v>
      </c>
    </row>
    <row r="52" spans="2:21" x14ac:dyDescent="0.3">
      <c r="B52" s="34">
        <v>43</v>
      </c>
      <c r="C52" s="1">
        <v>0.23223322822385367</v>
      </c>
      <c r="D52" s="1">
        <v>0.28496940559716116</v>
      </c>
      <c r="E52" s="1">
        <v>1.5311525024619894</v>
      </c>
      <c r="F52" s="1">
        <v>0.50415814259834224</v>
      </c>
      <c r="G52" s="1">
        <v>0.41713437634497297</v>
      </c>
      <c r="H52" s="1">
        <v>0.37503417001659328</v>
      </c>
      <c r="I52" s="1">
        <v>0.41713437634497297</v>
      </c>
      <c r="J52" s="1">
        <v>0.48826373666010503</v>
      </c>
      <c r="K52" s="1">
        <v>0.58711228095628798</v>
      </c>
      <c r="L52" s="1">
        <v>0.32235508242278443</v>
      </c>
      <c r="M52" s="1">
        <v>0.38891757203337041</v>
      </c>
      <c r="N52" s="1">
        <v>0.33294269873744692</v>
      </c>
      <c r="O52" s="1">
        <v>0.17781129969655649</v>
      </c>
      <c r="P52" s="1">
        <v>0.38853799188775756</v>
      </c>
      <c r="Q52" s="1">
        <v>0.41713437634497297</v>
      </c>
      <c r="R52" s="1">
        <v>0.66655506778649432</v>
      </c>
      <c r="S52" s="1">
        <v>0.41713437634497297</v>
      </c>
      <c r="T52" s="1">
        <v>0.20418766567835692</v>
      </c>
      <c r="U52" s="1">
        <v>0.41713437634497297</v>
      </c>
    </row>
    <row r="53" spans="2:21" x14ac:dyDescent="0.3">
      <c r="B53" s="34">
        <v>44</v>
      </c>
      <c r="C53" s="1">
        <v>0.24772012109739758</v>
      </c>
      <c r="D53" s="1">
        <v>0.29955586854211069</v>
      </c>
      <c r="E53" s="1">
        <v>1.6095261762724355</v>
      </c>
      <c r="F53" s="1">
        <v>0.52996401481116817</v>
      </c>
      <c r="G53" s="1">
        <v>0.43848584427139936</v>
      </c>
      <c r="H53" s="1">
        <v>0.39423069398229243</v>
      </c>
      <c r="I53" s="1">
        <v>0.43848584427139936</v>
      </c>
      <c r="J53" s="1">
        <v>0.51325603675362141</v>
      </c>
      <c r="K53" s="1">
        <v>0.61716424921143398</v>
      </c>
      <c r="L53" s="1">
        <v>0.33885517110782376</v>
      </c>
      <c r="M53" s="1">
        <v>0.40882473273792652</v>
      </c>
      <c r="N53" s="1">
        <v>0.34998472585522972</v>
      </c>
      <c r="O53" s="1">
        <v>0.18966896783116036</v>
      </c>
      <c r="P53" s="1">
        <v>0.40842572337773875</v>
      </c>
      <c r="Q53" s="1">
        <v>0.43848584427139936</v>
      </c>
      <c r="R53" s="1">
        <v>0.70067339981116161</v>
      </c>
      <c r="S53" s="1">
        <v>0.43848584427139936</v>
      </c>
      <c r="T53" s="1">
        <v>0.21780428948643477</v>
      </c>
      <c r="U53" s="1">
        <v>0.43848584427139936</v>
      </c>
    </row>
    <row r="54" spans="2:21" x14ac:dyDescent="0.3">
      <c r="B54" s="34">
        <v>45</v>
      </c>
      <c r="C54" s="1">
        <v>0.26610612295702263</v>
      </c>
      <c r="D54" s="1">
        <v>0.3171130300426217</v>
      </c>
      <c r="E54" s="1">
        <v>1.703861537330944</v>
      </c>
      <c r="F54" s="1">
        <v>0.56102554547916406</v>
      </c>
      <c r="G54" s="1">
        <v>0.46418578071740707</v>
      </c>
      <c r="H54" s="1">
        <v>0.41733680769788012</v>
      </c>
      <c r="I54" s="1">
        <v>0.46418578071740707</v>
      </c>
      <c r="J54" s="1">
        <v>0.54333830211618017</v>
      </c>
      <c r="K54" s="1">
        <v>0.6533366415216969</v>
      </c>
      <c r="L54" s="1">
        <v>0.35871568992649289</v>
      </c>
      <c r="M54" s="1">
        <v>0.43278621242121967</v>
      </c>
      <c r="N54" s="1">
        <v>0.37049755501280152</v>
      </c>
      <c r="O54" s="1">
        <v>0.20374636283568553</v>
      </c>
      <c r="P54" s="1">
        <v>0.43236381686662645</v>
      </c>
      <c r="Q54" s="1">
        <v>0.46418578071740707</v>
      </c>
      <c r="R54" s="1">
        <v>0.74174031697578846</v>
      </c>
      <c r="S54" s="1">
        <v>0.46418578071740707</v>
      </c>
      <c r="T54" s="1">
        <v>0.23396991242328699</v>
      </c>
      <c r="U54" s="1">
        <v>0.46418578071740707</v>
      </c>
    </row>
    <row r="55" spans="2:21" x14ac:dyDescent="0.3">
      <c r="B55" s="34">
        <v>46</v>
      </c>
      <c r="C55" s="1">
        <v>0.28787576891030381</v>
      </c>
      <c r="D55" s="1">
        <v>0.3380702868238924</v>
      </c>
      <c r="E55" s="1">
        <v>1.8164657521523149</v>
      </c>
      <c r="F55" s="1">
        <v>0.59810240862754693</v>
      </c>
      <c r="G55" s="1">
        <v>0.49486273082381493</v>
      </c>
      <c r="H55" s="1">
        <v>0.44491761900047694</v>
      </c>
      <c r="I55" s="1">
        <v>0.49486273082381493</v>
      </c>
      <c r="J55" s="1">
        <v>0.57924625681302111</v>
      </c>
      <c r="K55" s="1">
        <v>0.69651412861247619</v>
      </c>
      <c r="L55" s="1">
        <v>0.3824223689748113</v>
      </c>
      <c r="M55" s="1">
        <v>0.46138803866559069</v>
      </c>
      <c r="N55" s="1">
        <v>0.39498286990570464</v>
      </c>
      <c r="O55" s="1">
        <v>0.22041447303891448</v>
      </c>
      <c r="P55" s="1">
        <v>0.4609377279789712</v>
      </c>
      <c r="Q55" s="1">
        <v>0.49486273082381493</v>
      </c>
      <c r="R55" s="1">
        <v>0.79076019574202328</v>
      </c>
      <c r="S55" s="1">
        <v>0.49486273082381493</v>
      </c>
      <c r="T55" s="1">
        <v>0.25311055488793927</v>
      </c>
      <c r="U55" s="1">
        <v>0.49486273082381493</v>
      </c>
    </row>
    <row r="56" spans="2:21" x14ac:dyDescent="0.3">
      <c r="B56" s="34">
        <v>47</v>
      </c>
      <c r="C56" s="1">
        <v>0.31362596737502857</v>
      </c>
      <c r="D56" s="1">
        <v>0.36295816974268003</v>
      </c>
      <c r="E56" s="1">
        <v>1.9501893851585586</v>
      </c>
      <c r="F56" s="1">
        <v>0.64213320133403939</v>
      </c>
      <c r="G56" s="1">
        <v>0.5312932785105754</v>
      </c>
      <c r="H56" s="1">
        <v>0.47767133336626444</v>
      </c>
      <c r="I56" s="1">
        <v>0.5312932785105754</v>
      </c>
      <c r="J56" s="1">
        <v>0.6218889071214706</v>
      </c>
      <c r="K56" s="1">
        <v>0.74778974424567946</v>
      </c>
      <c r="L56" s="1">
        <v>0.41057534045889932</v>
      </c>
      <c r="M56" s="1">
        <v>0.49535426383822762</v>
      </c>
      <c r="N56" s="1">
        <v>0.42406051382849247</v>
      </c>
      <c r="O56" s="1">
        <v>0.24013032632776218</v>
      </c>
      <c r="P56" s="1">
        <v>0.49487080241318931</v>
      </c>
      <c r="Q56" s="1">
        <v>0.5312932785105754</v>
      </c>
      <c r="R56" s="1">
        <v>0.84897396943198067</v>
      </c>
      <c r="S56" s="1">
        <v>0.5312932785105754</v>
      </c>
      <c r="T56" s="1">
        <v>0.2757510398671103</v>
      </c>
      <c r="U56" s="1">
        <v>0.5312932785105754</v>
      </c>
    </row>
    <row r="57" spans="2:21" x14ac:dyDescent="0.3">
      <c r="B57" s="34">
        <v>48</v>
      </c>
      <c r="C57" s="1">
        <v>0.34409279292221284</v>
      </c>
      <c r="D57" s="1">
        <v>0.39243055086617107</v>
      </c>
      <c r="E57" s="1">
        <v>2.1085457182399381</v>
      </c>
      <c r="F57" s="1">
        <v>0.69427473173458454</v>
      </c>
      <c r="G57" s="1">
        <v>0.57443455289961554</v>
      </c>
      <c r="H57" s="1">
        <v>0.51645847955095403</v>
      </c>
      <c r="I57" s="1">
        <v>0.57443455289961554</v>
      </c>
      <c r="J57" s="1">
        <v>0.67238659091833719</v>
      </c>
      <c r="K57" s="1">
        <v>0.80851063767059184</v>
      </c>
      <c r="L57" s="1">
        <v>0.44391425916264565</v>
      </c>
      <c r="M57" s="1">
        <v>0.53557727263656041</v>
      </c>
      <c r="N57" s="1">
        <v>0.45849443521353062</v>
      </c>
      <c r="O57" s="1">
        <v>0.26345750431002407</v>
      </c>
      <c r="P57" s="1">
        <v>0.53505455390705825</v>
      </c>
      <c r="Q57" s="1">
        <v>0.57443455289961554</v>
      </c>
      <c r="R57" s="1">
        <v>0.91791107149187168</v>
      </c>
      <c r="S57" s="1">
        <v>0.57443455289961554</v>
      </c>
      <c r="T57" s="1">
        <v>0.30253855015014697</v>
      </c>
      <c r="U57" s="1">
        <v>0.57443455289961554</v>
      </c>
    </row>
    <row r="58" spans="2:21" x14ac:dyDescent="0.3">
      <c r="B58" s="34">
        <v>49</v>
      </c>
      <c r="C58" s="1">
        <v>0.3801857181054093</v>
      </c>
      <c r="D58" s="1">
        <v>0.42729292628829169</v>
      </c>
      <c r="E58" s="1">
        <v>2.2958627155066806</v>
      </c>
      <c r="F58" s="1">
        <v>0.75595205601629512</v>
      </c>
      <c r="G58" s="1">
        <v>0.62546562832027974</v>
      </c>
      <c r="H58" s="1">
        <v>0.56233913120843182</v>
      </c>
      <c r="I58" s="1">
        <v>0.62546562832027974</v>
      </c>
      <c r="J58" s="1">
        <v>0.73211943717522532</v>
      </c>
      <c r="K58" s="1">
        <v>0.88033634369943425</v>
      </c>
      <c r="L58" s="1">
        <v>0.48335029574033395</v>
      </c>
      <c r="M58" s="1">
        <v>0.58315638161520522</v>
      </c>
      <c r="N58" s="1">
        <v>0.49922573172978552</v>
      </c>
      <c r="O58" s="1">
        <v>0.29109235219875329</v>
      </c>
      <c r="P58" s="1">
        <v>0.58258722609186064</v>
      </c>
      <c r="Q58" s="1">
        <v>0.62546562832027974</v>
      </c>
      <c r="R58" s="1">
        <v>0.99945559015342622</v>
      </c>
      <c r="S58" s="1">
        <v>0.62546562832027974</v>
      </c>
      <c r="T58" s="1">
        <v>0.33427272616373904</v>
      </c>
      <c r="U58" s="1">
        <v>0.62546562832027974</v>
      </c>
    </row>
    <row r="59" spans="2:21" x14ac:dyDescent="0.3">
      <c r="B59" s="34">
        <v>50</v>
      </c>
      <c r="C59" s="1">
        <v>0.42303147325691293</v>
      </c>
      <c r="D59" s="1">
        <v>0.46853847105387214</v>
      </c>
      <c r="E59" s="1">
        <v>2.5174767479003926</v>
      </c>
      <c r="F59" s="1">
        <v>0.82892226555825232</v>
      </c>
      <c r="G59" s="1">
        <v>0.68584030102153226</v>
      </c>
      <c r="H59" s="1">
        <v>0.6166203569969585</v>
      </c>
      <c r="I59" s="1">
        <v>0.68584030102153226</v>
      </c>
      <c r="J59" s="1">
        <v>0.8027891421059099</v>
      </c>
      <c r="K59" s="1">
        <v>0.96531306537894179</v>
      </c>
      <c r="L59" s="1">
        <v>0.53000692175469433</v>
      </c>
      <c r="M59" s="1">
        <v>0.63944704584917333</v>
      </c>
      <c r="N59" s="1">
        <v>0.54741477488819723</v>
      </c>
      <c r="O59" s="1">
        <v>0.32389756042944512</v>
      </c>
      <c r="P59" s="1">
        <v>0.63882295113032028</v>
      </c>
      <c r="Q59" s="1">
        <v>0.68584030102153226</v>
      </c>
      <c r="R59" s="1">
        <v>1.0959306023727249</v>
      </c>
      <c r="S59" s="1">
        <v>0.68584030102153226</v>
      </c>
      <c r="T59" s="1">
        <v>0.37194422905556063</v>
      </c>
      <c r="U59" s="1">
        <v>0.68584030102153226</v>
      </c>
    </row>
    <row r="60" spans="2:21" x14ac:dyDescent="0.3">
      <c r="B60" s="34">
        <v>51</v>
      </c>
      <c r="C60" s="1">
        <v>0.4698569364109369</v>
      </c>
      <c r="D60" s="1">
        <v>0.51283881752857574</v>
      </c>
      <c r="E60" s="1">
        <v>2.7555043572942366</v>
      </c>
      <c r="F60" s="1">
        <v>0.90729692598310496</v>
      </c>
      <c r="G60" s="1">
        <v>0.75068655130537609</v>
      </c>
      <c r="H60" s="1">
        <v>0.6749218565448577</v>
      </c>
      <c r="I60" s="1">
        <v>0.75068655130537609</v>
      </c>
      <c r="J60" s="1">
        <v>0.87869291380992609</v>
      </c>
      <c r="K60" s="1">
        <v>1.0565834858348289</v>
      </c>
      <c r="L60" s="1">
        <v>0.58011911470848165</v>
      </c>
      <c r="M60" s="1">
        <v>0.6999068104862739</v>
      </c>
      <c r="N60" s="1">
        <v>0.59917288162033522</v>
      </c>
      <c r="O60" s="1">
        <v>0.35974986514048563</v>
      </c>
      <c r="P60" s="1">
        <v>0.69922370756641661</v>
      </c>
      <c r="Q60" s="1">
        <v>0.75068655130537609</v>
      </c>
      <c r="R60" s="1">
        <v>1.1995509204399688</v>
      </c>
      <c r="S60" s="1">
        <v>0.75068655130537609</v>
      </c>
      <c r="T60" s="1">
        <v>0.41311483193979504</v>
      </c>
      <c r="U60" s="1">
        <v>0.75068655130537609</v>
      </c>
    </row>
    <row r="61" spans="2:21" x14ac:dyDescent="0.3">
      <c r="B61" s="34">
        <v>52</v>
      </c>
      <c r="C61" s="1">
        <v>0.51633802439592114</v>
      </c>
      <c r="D61" s="1">
        <v>0.55538229081145396</v>
      </c>
      <c r="E61" s="1">
        <v>2.9840922137485091</v>
      </c>
      <c r="F61" s="1">
        <v>0.98256338634235607</v>
      </c>
      <c r="G61" s="1">
        <v>0.81296111428245943</v>
      </c>
      <c r="H61" s="1">
        <v>0.73091122199562475</v>
      </c>
      <c r="I61" s="1">
        <v>0.81296111428245943</v>
      </c>
      <c r="J61" s="1">
        <v>0.95158647651385297</v>
      </c>
      <c r="K61" s="1">
        <v>1.1442342832478769</v>
      </c>
      <c r="L61" s="1">
        <v>0.62824394694412267</v>
      </c>
      <c r="M61" s="1">
        <v>0.75796884805964482</v>
      </c>
      <c r="N61" s="1">
        <v>0.64887835361226276</v>
      </c>
      <c r="O61" s="1">
        <v>0.39533849614359684</v>
      </c>
      <c r="P61" s="1">
        <v>0.75722907709940701</v>
      </c>
      <c r="Q61" s="1">
        <v>0.81296111428245943</v>
      </c>
      <c r="R61" s="1">
        <v>1.2990618404228269</v>
      </c>
      <c r="S61" s="1">
        <v>0.81296111428245943</v>
      </c>
      <c r="T61" s="1">
        <v>0.45398264799881238</v>
      </c>
      <c r="U61" s="1">
        <v>0.81296111428245943</v>
      </c>
    </row>
    <row r="62" spans="2:21" x14ac:dyDescent="0.3">
      <c r="B62" s="34">
        <v>53</v>
      </c>
      <c r="C62" s="1">
        <v>0.56140732917516178</v>
      </c>
      <c r="D62" s="1">
        <v>0.59508454061766336</v>
      </c>
      <c r="E62" s="1">
        <v>3.1974140579540684</v>
      </c>
      <c r="F62" s="1">
        <v>1.0528032511353131</v>
      </c>
      <c r="G62" s="1">
        <v>0.8710767326159472</v>
      </c>
      <c r="H62" s="1">
        <v>0.78316139345758018</v>
      </c>
      <c r="I62" s="1">
        <v>0.8710767326159472</v>
      </c>
      <c r="J62" s="1">
        <v>1.0196119152572527</v>
      </c>
      <c r="K62" s="1">
        <v>1.2260314094831437</v>
      </c>
      <c r="L62" s="1">
        <v>0.67315481020620371</v>
      </c>
      <c r="M62" s="1">
        <v>0.81215327030152196</v>
      </c>
      <c r="N62" s="1">
        <v>0.69526429517931532</v>
      </c>
      <c r="O62" s="1">
        <v>0.42984618361152599</v>
      </c>
      <c r="P62" s="1">
        <v>0.81136061581952135</v>
      </c>
      <c r="Q62" s="1">
        <v>0.8710767326159472</v>
      </c>
      <c r="R62" s="1">
        <v>1.3919270227584504</v>
      </c>
      <c r="S62" s="1">
        <v>0.8710767326159472</v>
      </c>
      <c r="T62" s="1">
        <v>0.49360917434477108</v>
      </c>
      <c r="U62" s="1">
        <v>0.8710767326159472</v>
      </c>
    </row>
    <row r="63" spans="2:21" x14ac:dyDescent="0.3">
      <c r="B63" s="34">
        <v>54</v>
      </c>
      <c r="C63" s="1">
        <v>0.60394522314817234</v>
      </c>
      <c r="D63" s="1">
        <v>0.63087135996980337</v>
      </c>
      <c r="E63" s="1">
        <v>3.3896981310157326</v>
      </c>
      <c r="F63" s="1">
        <v>1.1161160700544857</v>
      </c>
      <c r="G63" s="1">
        <v>0.92346099660577197</v>
      </c>
      <c r="H63" s="1">
        <v>0.83025866014534599</v>
      </c>
      <c r="I63" s="1">
        <v>0.92346099660577197</v>
      </c>
      <c r="J63" s="1">
        <v>1.0809286945214691</v>
      </c>
      <c r="K63" s="1">
        <v>1.2997617142994684</v>
      </c>
      <c r="L63" s="1">
        <v>0.71363657026649596</v>
      </c>
      <c r="M63" s="1">
        <v>0.86099403222143867</v>
      </c>
      <c r="N63" s="1">
        <v>0.73707566152358261</v>
      </c>
      <c r="O63" s="1">
        <v>0.46241567537436934</v>
      </c>
      <c r="P63" s="1">
        <v>0.86015370958336979</v>
      </c>
      <c r="Q63" s="1">
        <v>0.92346099660577197</v>
      </c>
      <c r="R63" s="1">
        <v>1.4756338534939895</v>
      </c>
      <c r="S63" s="1">
        <v>0.92346099660577197</v>
      </c>
      <c r="T63" s="1">
        <v>0.53100999480294486</v>
      </c>
      <c r="U63" s="1">
        <v>0.92346099660577197</v>
      </c>
    </row>
    <row r="64" spans="2:21" x14ac:dyDescent="0.3">
      <c r="B64" s="34">
        <v>55</v>
      </c>
      <c r="C64" s="1">
        <v>0.64282465644240738</v>
      </c>
      <c r="D64" s="1">
        <v>0.66172639626983476</v>
      </c>
      <c r="E64" s="1">
        <v>3.5554835280317691</v>
      </c>
      <c r="F64" s="1">
        <v>1.1707037467850125</v>
      </c>
      <c r="G64" s="1">
        <v>0.96862618301286774</v>
      </c>
      <c r="H64" s="1">
        <v>0.87086545056681353</v>
      </c>
      <c r="I64" s="1">
        <v>0.96862618301286774</v>
      </c>
      <c r="J64" s="1">
        <v>1.1337954059042805</v>
      </c>
      <c r="K64" s="1">
        <v>1.3633312427656543</v>
      </c>
      <c r="L64" s="1">
        <v>0.74853953730189371</v>
      </c>
      <c r="M64" s="1">
        <v>0.90310404672514732</v>
      </c>
      <c r="N64" s="1">
        <v>0.7731250017460779</v>
      </c>
      <c r="O64" s="1">
        <v>0.49218403633798535</v>
      </c>
      <c r="P64" s="1">
        <v>0.90222262508156548</v>
      </c>
      <c r="Q64" s="1">
        <v>0.96862618301286774</v>
      </c>
      <c r="R64" s="1">
        <v>1.5478050424306555</v>
      </c>
      <c r="S64" s="1">
        <v>0.96862618301286774</v>
      </c>
      <c r="T64" s="1">
        <v>0.56519416727457328</v>
      </c>
      <c r="U64" s="1">
        <v>0.96862618301286774</v>
      </c>
    </row>
    <row r="65" spans="2:21" x14ac:dyDescent="0.3">
      <c r="B65" s="34">
        <v>56</v>
      </c>
      <c r="C65" s="1">
        <v>0.67695999596865075</v>
      </c>
      <c r="D65" s="1">
        <v>0.6867388380080135</v>
      </c>
      <c r="E65" s="1">
        <v>3.6898764207699983</v>
      </c>
      <c r="F65" s="1">
        <v>1.2149549047019279</v>
      </c>
      <c r="G65" s="1">
        <v>1.0052390582211954</v>
      </c>
      <c r="H65" s="1">
        <v>0.90378309064719042</v>
      </c>
      <c r="I65" s="1">
        <v>1.0052390582211954</v>
      </c>
      <c r="J65" s="1">
        <v>1.1766514740512606</v>
      </c>
      <c r="K65" s="1">
        <v>1.4148634824824595</v>
      </c>
      <c r="L65" s="1">
        <v>0.77683340871314122</v>
      </c>
      <c r="M65" s="1">
        <v>0.93724026598368071</v>
      </c>
      <c r="N65" s="1">
        <v>0.80234817339452724</v>
      </c>
      <c r="O65" s="1">
        <v>0.51832004251232122</v>
      </c>
      <c r="P65" s="1">
        <v>0.9363255276889404</v>
      </c>
      <c r="Q65" s="1">
        <v>1.0052390582211954</v>
      </c>
      <c r="R65" s="1">
        <v>1.6063101642817557</v>
      </c>
      <c r="S65" s="1">
        <v>1.0052390582211954</v>
      </c>
      <c r="T65" s="1">
        <v>0.5952071647612347</v>
      </c>
      <c r="U65" s="1">
        <v>1.0052390582211954</v>
      </c>
    </row>
    <row r="66" spans="2:21" x14ac:dyDescent="0.3">
      <c r="B66" s="34">
        <v>57</v>
      </c>
      <c r="C66" s="1">
        <v>0.70535701134779272</v>
      </c>
      <c r="D66" s="1">
        <v>0.70514797459905887</v>
      </c>
      <c r="E66" s="1">
        <v>3.7887894795261725</v>
      </c>
      <c r="F66" s="1">
        <v>1.2475237206108911</v>
      </c>
      <c r="G66" s="1">
        <v>1.0321861043255427</v>
      </c>
      <c r="H66" s="1">
        <v>0.92801044673012556</v>
      </c>
      <c r="I66" s="1">
        <v>1.0321861043255427</v>
      </c>
      <c r="J66" s="1">
        <v>1.208193505034532</v>
      </c>
      <c r="K66" s="1">
        <v>1.4527911686203998</v>
      </c>
      <c r="L66" s="1">
        <v>0.7976576748504246</v>
      </c>
      <c r="M66" s="1">
        <v>0.96236449534162471</v>
      </c>
      <c r="N66" s="1">
        <v>0.82385640374369418</v>
      </c>
      <c r="O66" s="1">
        <v>0.54006245315134149</v>
      </c>
      <c r="P66" s="1">
        <v>0.96142523601897545</v>
      </c>
      <c r="Q66" s="1">
        <v>1.0321861043255427</v>
      </c>
      <c r="R66" s="1">
        <v>1.6493698859477413</v>
      </c>
      <c r="S66" s="1">
        <v>1.0321861043255427</v>
      </c>
      <c r="T66" s="1">
        <v>0.62017482475909813</v>
      </c>
      <c r="U66" s="1">
        <v>1.0321861043255427</v>
      </c>
    </row>
    <row r="67" spans="2:21" x14ac:dyDescent="0.3">
      <c r="B67" s="34">
        <v>58</v>
      </c>
      <c r="C67" s="1">
        <v>0.72716082404334226</v>
      </c>
      <c r="D67" s="1">
        <v>0.71638159497358944</v>
      </c>
      <c r="E67" s="1">
        <v>3.8491481903573446</v>
      </c>
      <c r="F67" s="1">
        <v>1.2673978582251033</v>
      </c>
      <c r="G67" s="1">
        <v>1.0486297264723008</v>
      </c>
      <c r="H67" s="1">
        <v>0.94279446006873335</v>
      </c>
      <c r="I67" s="1">
        <v>1.0486297264723008</v>
      </c>
      <c r="J67" s="1">
        <v>1.227441078116265</v>
      </c>
      <c r="K67" s="1">
        <v>1.4759353951652348</v>
      </c>
      <c r="L67" s="1">
        <v>0.81036505518884971</v>
      </c>
      <c r="M67" s="1">
        <v>0.97769579854609245</v>
      </c>
      <c r="N67" s="1">
        <v>0.83698115261366701</v>
      </c>
      <c r="O67" s="1">
        <v>0.55675672340451499</v>
      </c>
      <c r="P67" s="1">
        <v>0.97674157600573008</v>
      </c>
      <c r="Q67" s="1">
        <v>1.0486297264723008</v>
      </c>
      <c r="R67" s="1">
        <v>1.6756457823884205</v>
      </c>
      <c r="S67" s="1">
        <v>1.0486297264723008</v>
      </c>
      <c r="T67" s="1">
        <v>0.63934550783163824</v>
      </c>
      <c r="U67" s="1">
        <v>1.0486297264723008</v>
      </c>
    </row>
    <row r="68" spans="2:21" x14ac:dyDescent="0.3">
      <c r="B68" s="34">
        <v>59</v>
      </c>
      <c r="C68" s="1">
        <v>0.74169860441587065</v>
      </c>
      <c r="D68" s="1">
        <v>0.72008552276487348</v>
      </c>
      <c r="E68" s="1">
        <v>3.8690495488722303</v>
      </c>
      <c r="F68" s="1">
        <v>1.273950720809278</v>
      </c>
      <c r="G68" s="1">
        <v>1.054051486067884</v>
      </c>
      <c r="H68" s="1">
        <v>0.94766901662716352</v>
      </c>
      <c r="I68" s="1">
        <v>1.054051486067884</v>
      </c>
      <c r="J68" s="1">
        <v>1.2337873510430089</v>
      </c>
      <c r="K68" s="1">
        <v>1.4835664652075826</v>
      </c>
      <c r="L68" s="1">
        <v>0.81455490829236232</v>
      </c>
      <c r="M68" s="1">
        <v>0.98275080647073065</v>
      </c>
      <c r="N68" s="1">
        <v>0.84130861966990955</v>
      </c>
      <c r="O68" s="1">
        <v>0.56788769567111352</v>
      </c>
      <c r="P68" s="1">
        <v>0.98179165028688686</v>
      </c>
      <c r="Q68" s="1">
        <v>1.054051486067884</v>
      </c>
      <c r="R68" s="1">
        <v>1.6843094206299434</v>
      </c>
      <c r="S68" s="1">
        <v>1.054051486067884</v>
      </c>
      <c r="T68" s="1">
        <v>0.65212763836960708</v>
      </c>
      <c r="U68" s="1">
        <v>1.054051486067884</v>
      </c>
    </row>
    <row r="69" spans="2:21" x14ac:dyDescent="0.3">
      <c r="B69" s="34">
        <v>60</v>
      </c>
      <c r="C69" s="1">
        <v>0.74851404499614116</v>
      </c>
      <c r="D69" s="1">
        <v>0.71614216159319677</v>
      </c>
      <c r="E69" s="1">
        <v>3.8478617048176358</v>
      </c>
      <c r="F69" s="1">
        <v>1.2669742608635484</v>
      </c>
      <c r="G69" s="1">
        <v>1.0482792471161153</v>
      </c>
      <c r="H69" s="1">
        <v>0.94247935361405388</v>
      </c>
      <c r="I69" s="1">
        <v>1.0482792471161153</v>
      </c>
      <c r="J69" s="1">
        <v>1.2270308353509174</v>
      </c>
      <c r="K69" s="1">
        <v>1.4754420991294557</v>
      </c>
      <c r="L69" s="1">
        <v>0.81009421008914684</v>
      </c>
      <c r="M69" s="1">
        <v>0.97736902715542018</v>
      </c>
      <c r="N69" s="1">
        <v>0.83670141172124135</v>
      </c>
      <c r="O69" s="1">
        <v>0.57310599434805576</v>
      </c>
      <c r="P69" s="1">
        <v>0.97641512354107451</v>
      </c>
      <c r="Q69" s="1">
        <v>1.0482792471161153</v>
      </c>
      <c r="R69" s="1">
        <v>1.6750857379416719</v>
      </c>
      <c r="S69" s="1">
        <v>1.0482792471161153</v>
      </c>
      <c r="T69" s="1">
        <v>0.65812001471169357</v>
      </c>
      <c r="U69" s="1">
        <v>1.0482792471161153</v>
      </c>
    </row>
    <row r="70" spans="2:21" x14ac:dyDescent="0.3">
      <c r="B70" s="34">
        <v>61</v>
      </c>
      <c r="C70" s="1">
        <v>0.75158920692117048</v>
      </c>
      <c r="D70" s="1">
        <v>0.70863483110594327</v>
      </c>
      <c r="E70" s="1">
        <v>3.8075245049758522</v>
      </c>
      <c r="F70" s="1">
        <v>1.253692548090227</v>
      </c>
      <c r="G70" s="1">
        <v>1.0372901178997567</v>
      </c>
      <c r="H70" s="1">
        <v>0.93259932648472954</v>
      </c>
      <c r="I70" s="1">
        <v>1.0372901178997567</v>
      </c>
      <c r="J70" s="1">
        <v>1.2141678501881155</v>
      </c>
      <c r="K70" s="1">
        <v>1.4599750144540753</v>
      </c>
      <c r="L70" s="1">
        <v>0.80160197867601513</v>
      </c>
      <c r="M70" s="1">
        <v>0.9671232509836365</v>
      </c>
      <c r="N70" s="1">
        <v>0.8279302565598573</v>
      </c>
      <c r="O70" s="1">
        <v>0.57546051761265837</v>
      </c>
      <c r="P70" s="1">
        <v>0.96617934715714016</v>
      </c>
      <c r="Q70" s="1">
        <v>1.0372901178997567</v>
      </c>
      <c r="R70" s="1">
        <v>1.6575257855975218</v>
      </c>
      <c r="S70" s="1">
        <v>1.0372901178997567</v>
      </c>
      <c r="T70" s="1">
        <v>0.66082380580936306</v>
      </c>
      <c r="U70" s="1">
        <v>1.0372901178997567</v>
      </c>
    </row>
    <row r="71" spans="2:21" x14ac:dyDescent="0.3">
      <c r="B71" s="34">
        <v>62</v>
      </c>
      <c r="C71" s="1">
        <v>0.75509534151390001</v>
      </c>
      <c r="D71" s="1">
        <v>0.70159489852259127</v>
      </c>
      <c r="E71" s="1">
        <v>3.7696986535670813</v>
      </c>
      <c r="F71" s="1">
        <v>1.2412377397300005</v>
      </c>
      <c r="G71" s="1">
        <v>1.0269851594375896</v>
      </c>
      <c r="H71" s="1">
        <v>0.92333441866826571</v>
      </c>
      <c r="I71" s="1">
        <v>1.0269851594375896</v>
      </c>
      <c r="J71" s="1">
        <v>1.2021056999310393</v>
      </c>
      <c r="K71" s="1">
        <v>1.4454708929743363</v>
      </c>
      <c r="L71" s="1">
        <v>0.7936384639843177</v>
      </c>
      <c r="M71" s="1">
        <v>0.95751536524636449</v>
      </c>
      <c r="N71" s="1">
        <v>0.81970518359695721</v>
      </c>
      <c r="O71" s="1">
        <v>0.57814501867916102</v>
      </c>
      <c r="P71" s="1">
        <v>0.95658083863223753</v>
      </c>
      <c r="Q71" s="1">
        <v>1.0269851594375896</v>
      </c>
      <c r="R71" s="1">
        <v>1.641059096022635</v>
      </c>
      <c r="S71" s="1">
        <v>1.0269851594375896</v>
      </c>
      <c r="T71" s="1">
        <v>0.66390652331503153</v>
      </c>
      <c r="U71" s="1">
        <v>1.0269851594375896</v>
      </c>
    </row>
    <row r="72" spans="2:21" x14ac:dyDescent="0.3">
      <c r="B72" s="34">
        <v>63</v>
      </c>
      <c r="C72" s="1">
        <v>0.7590383554108967</v>
      </c>
      <c r="D72" s="1">
        <v>0.69500995437997293</v>
      </c>
      <c r="E72" s="1">
        <v>3.7343174740281273</v>
      </c>
      <c r="F72" s="1">
        <v>1.2295878813843319</v>
      </c>
      <c r="G72" s="1">
        <v>1.0173462069246293</v>
      </c>
      <c r="H72" s="1">
        <v>0.91466829868265731</v>
      </c>
      <c r="I72" s="1">
        <v>1.0173462069246293</v>
      </c>
      <c r="J72" s="1">
        <v>1.1908231223292949</v>
      </c>
      <c r="K72" s="1">
        <v>1.4319041679168132</v>
      </c>
      <c r="L72" s="1">
        <v>0.78618962852987639</v>
      </c>
      <c r="M72" s="1">
        <v>0.94852843388594044</v>
      </c>
      <c r="N72" s="1">
        <v>0.81201169429313369</v>
      </c>
      <c r="O72" s="1">
        <v>0.58116402001290102</v>
      </c>
      <c r="P72" s="1">
        <v>0.94760267843814727</v>
      </c>
      <c r="Q72" s="1">
        <v>1.0173462069246293</v>
      </c>
      <c r="R72" s="1">
        <v>1.6256566429762964</v>
      </c>
      <c r="S72" s="1">
        <v>1.0173462069246293</v>
      </c>
      <c r="T72" s="1">
        <v>0.66737336055241869</v>
      </c>
      <c r="U72" s="1">
        <v>1.0173462069246293</v>
      </c>
    </row>
    <row r="73" spans="2:21" x14ac:dyDescent="0.3">
      <c r="B73" s="34">
        <v>64</v>
      </c>
      <c r="C73" s="1">
        <v>0.76342491280336089</v>
      </c>
      <c r="D73" s="1">
        <v>0.68886846212108188</v>
      </c>
      <c r="E73" s="1">
        <v>3.7013189799569939</v>
      </c>
      <c r="F73" s="1">
        <v>1.2187225629704612</v>
      </c>
      <c r="G73" s="1">
        <v>1.0083563733041687</v>
      </c>
      <c r="H73" s="1">
        <v>0.90658578383461608</v>
      </c>
      <c r="I73" s="1">
        <v>1.0083563733041687</v>
      </c>
      <c r="J73" s="1">
        <v>1.1803003507611982</v>
      </c>
      <c r="K73" s="1">
        <v>1.4192510709254469</v>
      </c>
      <c r="L73" s="1">
        <v>0.77924242225288998</v>
      </c>
      <c r="M73" s="1">
        <v>0.94014671216046464</v>
      </c>
      <c r="N73" s="1">
        <v>0.80483630996489164</v>
      </c>
      <c r="O73" s="1">
        <v>0.58452262410721156</v>
      </c>
      <c r="P73" s="1">
        <v>0.93922913719969969</v>
      </c>
      <c r="Q73" s="1">
        <v>1.0083563733041687</v>
      </c>
      <c r="R73" s="1">
        <v>1.6112914419809228</v>
      </c>
      <c r="S73" s="1">
        <v>1.0083563733041687</v>
      </c>
      <c r="T73" s="1">
        <v>0.67123017691406361</v>
      </c>
      <c r="U73" s="1">
        <v>1.0083563733041687</v>
      </c>
    </row>
    <row r="74" spans="2:21" x14ac:dyDescent="0.3">
      <c r="B74" s="34">
        <v>65</v>
      </c>
      <c r="C74" s="1">
        <v>0.76826245421091144</v>
      </c>
      <c r="D74" s="1">
        <v>0.68315972443731066</v>
      </c>
      <c r="E74" s="1">
        <v>3.6706456942683494</v>
      </c>
      <c r="F74" s="1">
        <v>1.208622859175241</v>
      </c>
      <c r="G74" s="1">
        <v>1</v>
      </c>
      <c r="H74" s="1">
        <v>0.89907279592425027</v>
      </c>
      <c r="I74" s="1">
        <v>1</v>
      </c>
      <c r="J74" s="1">
        <v>1.1705190565648984</v>
      </c>
      <c r="K74" s="1">
        <v>1.4074895627176569</v>
      </c>
      <c r="L74" s="1">
        <v>0.77278474444454459</v>
      </c>
      <c r="M74" s="1">
        <v>0.93235560070871015</v>
      </c>
      <c r="N74" s="1">
        <v>0.79816653246075564</v>
      </c>
      <c r="O74" s="1">
        <v>0.58822652785772633</v>
      </c>
      <c r="P74" s="1">
        <v>0.93144562980451651</v>
      </c>
      <c r="Q74" s="1">
        <v>1</v>
      </c>
      <c r="R74" s="1">
        <v>1.5979384715951805</v>
      </c>
      <c r="S74" s="1">
        <v>1</v>
      </c>
      <c r="T74" s="1">
        <v>0.67548351436790133</v>
      </c>
      <c r="U74" s="1">
        <v>1</v>
      </c>
    </row>
    <row r="75" spans="2:21" x14ac:dyDescent="0.3">
      <c r="B75" s="34">
        <v>66</v>
      </c>
      <c r="C75" s="1">
        <v>0.77355921751679313</v>
      </c>
      <c r="D75" s="1">
        <v>0.67787385223344365</v>
      </c>
      <c r="E75" s="1">
        <v>3.6422444824411162</v>
      </c>
      <c r="F75" s="1">
        <v>1.1992712745490621</v>
      </c>
      <c r="G75" s="1">
        <v>0.99226261148778827</v>
      </c>
      <c r="H75" s="1">
        <v>0.89211632040142397</v>
      </c>
      <c r="I75" s="1">
        <v>0.99226261148778827</v>
      </c>
      <c r="J75" s="1">
        <v>1.1614622958633083</v>
      </c>
      <c r="K75" s="1">
        <v>1.3965992691440274</v>
      </c>
      <c r="L75" s="1">
        <v>0.76680540864046698</v>
      </c>
      <c r="M75" s="1">
        <v>0.92514160319449035</v>
      </c>
      <c r="N75" s="1">
        <v>0.79199080790166199</v>
      </c>
      <c r="O75" s="1">
        <v>0.59228203866816043</v>
      </c>
      <c r="P75" s="1">
        <v>0.92423867308871721</v>
      </c>
      <c r="Q75" s="1">
        <v>0.99226261148778827</v>
      </c>
      <c r="R75" s="1">
        <v>1.5855746008218388</v>
      </c>
      <c r="S75" s="1">
        <v>0.99226261148778827</v>
      </c>
      <c r="T75" s="1">
        <v>0.68014061595215969</v>
      </c>
      <c r="U75" s="1">
        <v>0.99226261148778827</v>
      </c>
    </row>
    <row r="76" spans="2:21" x14ac:dyDescent="0.3">
      <c r="B76" s="34">
        <v>67</v>
      </c>
      <c r="C76" s="1">
        <v>0.77932426134773614</v>
      </c>
      <c r="D76" s="1">
        <v>0.6730017360894136</v>
      </c>
      <c r="E76" s="1">
        <v>3.6160663991813204</v>
      </c>
      <c r="F76" s="1">
        <v>1.1906516930169664</v>
      </c>
      <c r="G76" s="1">
        <v>0.9851308735211759</v>
      </c>
      <c r="H76" s="1">
        <v>0.88570436880798253</v>
      </c>
      <c r="I76" s="1">
        <v>0.9851308735211759</v>
      </c>
      <c r="J76" s="1">
        <v>1.153114460666961</v>
      </c>
      <c r="K76" s="1">
        <v>1.3865614223919831</v>
      </c>
      <c r="L76" s="1">
        <v>0.76129411033849292</v>
      </c>
      <c r="M76" s="1">
        <v>0.91849228735853228</v>
      </c>
      <c r="N76" s="1">
        <v>0.78629849333843216</v>
      </c>
      <c r="O76" s="1">
        <v>0.59669609235129439</v>
      </c>
      <c r="P76" s="1">
        <v>0.91759584692680518</v>
      </c>
      <c r="Q76" s="1">
        <v>0.9851308735211759</v>
      </c>
      <c r="R76" s="1">
        <v>1.5741785223556528</v>
      </c>
      <c r="S76" s="1">
        <v>0.9851308735211759</v>
      </c>
      <c r="T76" s="1">
        <v>0.68520944633175984</v>
      </c>
      <c r="U76" s="1">
        <v>0.9851308735211759</v>
      </c>
    </row>
    <row r="77" spans="2:21" x14ac:dyDescent="0.3">
      <c r="B77" s="34">
        <v>68</v>
      </c>
      <c r="C77" s="1">
        <v>0.78556749089137501</v>
      </c>
      <c r="D77" s="1">
        <v>0.66853502010357369</v>
      </c>
      <c r="E77" s="1">
        <v>3.5920665478808851</v>
      </c>
      <c r="F77" s="1">
        <v>1.1827493316030582</v>
      </c>
      <c r="G77" s="1">
        <v>0.97859255484391627</v>
      </c>
      <c r="H77" s="1">
        <v>0.87982594435417505</v>
      </c>
      <c r="I77" s="1">
        <v>0.97859255484391627</v>
      </c>
      <c r="J77" s="1">
        <v>1.1454612340573345</v>
      </c>
      <c r="K77" s="1">
        <v>1.3773588070960185</v>
      </c>
      <c r="L77" s="1">
        <v>0.75624139741038987</v>
      </c>
      <c r="M77" s="1">
        <v>0.91239624932057095</v>
      </c>
      <c r="N77" s="1">
        <v>0.78107982619168048</v>
      </c>
      <c r="O77" s="1">
        <v>0.60147627289629502</v>
      </c>
      <c r="P77" s="1">
        <v>0.9115057585686025</v>
      </c>
      <c r="Q77" s="1">
        <v>0.97859255484391627</v>
      </c>
      <c r="R77" s="1">
        <v>1.5637306914017106</v>
      </c>
      <c r="S77" s="1">
        <v>0.97859255484391627</v>
      </c>
      <c r="T77" s="1">
        <v>0.69069871449790254</v>
      </c>
      <c r="U77" s="1">
        <v>0.97859255484391627</v>
      </c>
    </row>
    <row r="78" spans="2:21" x14ac:dyDescent="0.3">
      <c r="B78" s="34">
        <v>69</v>
      </c>
      <c r="C78" s="1">
        <v>0.7922996862542323</v>
      </c>
      <c r="D78" s="1">
        <v>0.66446607801236623</v>
      </c>
      <c r="E78" s="1">
        <v>3.5702039523076161</v>
      </c>
      <c r="F78" s="1">
        <v>1.1755506981822366</v>
      </c>
      <c r="G78" s="1">
        <v>0.97263649223416748</v>
      </c>
      <c r="H78" s="1">
        <v>0.87447101049092835</v>
      </c>
      <c r="I78" s="1">
        <v>0.97263649223416748</v>
      </c>
      <c r="J78" s="1">
        <v>1.1384895492705298</v>
      </c>
      <c r="K78" s="1">
        <v>1.368975711137904</v>
      </c>
      <c r="L78" s="1">
        <v>0.75163864308861938</v>
      </c>
      <c r="M78" s="1">
        <v>0.90684308098819988</v>
      </c>
      <c r="N78" s="1">
        <v>0.77632589635133809</v>
      </c>
      <c r="O78" s="1">
        <v>0.60663083418124142</v>
      </c>
      <c r="P78" s="1">
        <v>0.90595801007990984</v>
      </c>
      <c r="Q78" s="1">
        <v>0.97263649223416748</v>
      </c>
      <c r="R78" s="1">
        <v>1.5542132698183633</v>
      </c>
      <c r="S78" s="1">
        <v>0.97263649223416748</v>
      </c>
      <c r="T78" s="1">
        <v>0.69661789870141144</v>
      </c>
      <c r="U78" s="1">
        <v>0.97263649223416748</v>
      </c>
    </row>
    <row r="79" spans="2:21" x14ac:dyDescent="0.3">
      <c r="B79" s="34">
        <v>70</v>
      </c>
      <c r="C79" s="1">
        <v>0.79953253347389464</v>
      </c>
      <c r="D79" s="1">
        <v>0.66078799149085765</v>
      </c>
      <c r="E79" s="1">
        <v>3.5504414400130848</v>
      </c>
      <c r="F79" s="1">
        <v>1.1690435530902437</v>
      </c>
      <c r="G79" s="1">
        <v>0.96725255874110616</v>
      </c>
      <c r="H79" s="1">
        <v>0.8696304623522515</v>
      </c>
      <c r="I79" s="1">
        <v>0.96725255874110616</v>
      </c>
      <c r="J79" s="1">
        <v>1.1321875525176235</v>
      </c>
      <c r="K79" s="1">
        <v>1.3613978809400542</v>
      </c>
      <c r="L79" s="1">
        <v>0.74747802142007758</v>
      </c>
      <c r="M79" s="1">
        <v>0.901823340442101</v>
      </c>
      <c r="N79" s="1">
        <v>0.77202862082418211</v>
      </c>
      <c r="O79" s="1">
        <v>0.61216872371785458</v>
      </c>
      <c r="P79" s="1">
        <v>0.90094316875663971</v>
      </c>
      <c r="Q79" s="1">
        <v>0.96725255874110616</v>
      </c>
      <c r="R79" s="1">
        <v>1.5456100753612907</v>
      </c>
      <c r="S79" s="1">
        <v>0.96725255874110616</v>
      </c>
      <c r="T79" s="1">
        <v>0.70297727371973329</v>
      </c>
      <c r="U79" s="1">
        <v>0.96725255874110616</v>
      </c>
    </row>
    <row r="80" spans="2:21" x14ac:dyDescent="0.3">
      <c r="B80" s="34">
        <v>71</v>
      </c>
      <c r="C80" s="1">
        <v>0.80727865831024614</v>
      </c>
      <c r="D80" s="1">
        <v>0.65749453054770457</v>
      </c>
      <c r="E80" s="1">
        <v>3.5327455369939438</v>
      </c>
      <c r="F80" s="1">
        <v>1.1632168744391063</v>
      </c>
      <c r="G80" s="1">
        <v>0.96243163498734452</v>
      </c>
      <c r="H80" s="1">
        <v>0.86529610095401932</v>
      </c>
      <c r="I80" s="1">
        <v>0.96243163498734452</v>
      </c>
      <c r="J80" s="1">
        <v>1.1265445693935991</v>
      </c>
      <c r="K80" s="1">
        <v>1.354612481073977</v>
      </c>
      <c r="L80" s="1">
        <v>0.74375248508904035</v>
      </c>
      <c r="M80" s="1">
        <v>0.89732852517969164</v>
      </c>
      <c r="N80" s="1">
        <v>0.7681807208283844</v>
      </c>
      <c r="O80" s="1">
        <v>0.61809960852403656</v>
      </c>
      <c r="P80" s="1">
        <v>0.89645274039457767</v>
      </c>
      <c r="Q80" s="1">
        <v>0.96243163498734452</v>
      </c>
      <c r="R80" s="1">
        <v>1.537906535826528</v>
      </c>
      <c r="S80" s="1">
        <v>0.96243163498734452</v>
      </c>
      <c r="T80" s="1">
        <v>0.70978794056738692</v>
      </c>
      <c r="U80" s="1">
        <v>0.96243163498734452</v>
      </c>
    </row>
    <row r="81" spans="2:21" x14ac:dyDescent="0.3">
      <c r="B81" s="34">
        <v>72</v>
      </c>
      <c r="C81" s="1">
        <v>0.81555166295249837</v>
      </c>
      <c r="D81" s="1">
        <v>0.65458013593677356</v>
      </c>
      <c r="E81" s="1">
        <v>3.5170863731888407</v>
      </c>
      <c r="F81" s="1">
        <v>1.1580608270003765</v>
      </c>
      <c r="G81" s="1">
        <v>0.95816558342329561</v>
      </c>
      <c r="H81" s="1">
        <v>0.86146061004677288</v>
      </c>
      <c r="I81" s="1">
        <v>0.95816558342329561</v>
      </c>
      <c r="J81" s="1">
        <v>1.1215510747415913</v>
      </c>
      <c r="K81" s="1">
        <v>1.3486080580235629</v>
      </c>
      <c r="L81" s="1">
        <v>0.74045574552132942</v>
      </c>
      <c r="M81" s="1">
        <v>0.89335104811103849</v>
      </c>
      <c r="N81" s="1">
        <v>0.76477570124420868</v>
      </c>
      <c r="O81" s="1">
        <v>0.62443390322891212</v>
      </c>
      <c r="P81" s="1">
        <v>0.89247914530872352</v>
      </c>
      <c r="Q81" s="1">
        <v>0.95816558342329561</v>
      </c>
      <c r="R81" s="1">
        <v>1.5310896479105254</v>
      </c>
      <c r="S81" s="1">
        <v>0.95816558342329561</v>
      </c>
      <c r="T81" s="1">
        <v>0.71706185877008011</v>
      </c>
      <c r="U81" s="1">
        <v>0.95816558342329561</v>
      </c>
    </row>
    <row r="82" spans="2:21" x14ac:dyDescent="0.3">
      <c r="B82" s="34">
        <v>73</v>
      </c>
      <c r="C82" s="1">
        <v>0.82436616579130317</v>
      </c>
      <c r="D82" s="1">
        <v>0.65203990351589236</v>
      </c>
      <c r="E82" s="1">
        <v>3.503437598437332</v>
      </c>
      <c r="F82" s="1">
        <v>1.1535667345331662</v>
      </c>
      <c r="G82" s="1">
        <v>0.95444722543172411</v>
      </c>
      <c r="H82" s="1">
        <v>0.85811753553104342</v>
      </c>
      <c r="I82" s="1">
        <v>0.95444722543172411</v>
      </c>
      <c r="J82" s="1">
        <v>1.1171986658533266</v>
      </c>
      <c r="K82" s="1">
        <v>1.343374507959977</v>
      </c>
      <c r="L82" s="1">
        <v>0.73758225519105958</v>
      </c>
      <c r="M82" s="1">
        <v>0.88988421621215685</v>
      </c>
      <c r="N82" s="1">
        <v>0.76180783233962834</v>
      </c>
      <c r="O82" s="1">
        <v>0.63118280052467768</v>
      </c>
      <c r="P82" s="1">
        <v>0.88901569700742555</v>
      </c>
      <c r="Q82" s="1">
        <v>0.95444722543172411</v>
      </c>
      <c r="R82" s="1">
        <v>1.52514794062463</v>
      </c>
      <c r="S82" s="1">
        <v>0.95444722543172411</v>
      </c>
      <c r="T82" s="1">
        <v>0.72481188133375873</v>
      </c>
      <c r="U82" s="1">
        <v>0.95444722543172411</v>
      </c>
    </row>
    <row r="83" spans="2:21" x14ac:dyDescent="0.3">
      <c r="B83" s="34">
        <v>74</v>
      </c>
      <c r="C83" s="1">
        <v>0.83373784441864163</v>
      </c>
      <c r="D83" s="1">
        <v>0.64986957049111671</v>
      </c>
      <c r="E83" s="1">
        <v>3.4917763085697469</v>
      </c>
      <c r="F83" s="1">
        <v>1.1497270554479753</v>
      </c>
      <c r="G83" s="1">
        <v>0.95127032119228982</v>
      </c>
      <c r="H83" s="1">
        <v>0.85526126735411168</v>
      </c>
      <c r="I83" s="1">
        <v>0.95127032119228982</v>
      </c>
      <c r="J83" s="1">
        <v>1.1134800389001871</v>
      </c>
      <c r="K83" s="1">
        <v>1.3389030484012199</v>
      </c>
      <c r="L83" s="1">
        <v>0.73512719206026367</v>
      </c>
      <c r="M83" s="1">
        <v>0.88692221175160513</v>
      </c>
      <c r="N83" s="1">
        <v>0.75927213369887925</v>
      </c>
      <c r="O83" s="1">
        <v>0.63835830408982308</v>
      </c>
      <c r="P83" s="1">
        <v>0.88605658343729721</v>
      </c>
      <c r="Q83" s="1">
        <v>0.95127032119228982</v>
      </c>
      <c r="R83" s="1">
        <v>1.5200714431198641</v>
      </c>
      <c r="S83" s="1">
        <v>0.95127032119228982</v>
      </c>
      <c r="T83" s="1">
        <v>0.73305179255162911</v>
      </c>
      <c r="U83" s="1">
        <v>0.95127032119228982</v>
      </c>
    </row>
    <row r="84" spans="2:21" x14ac:dyDescent="0.3">
      <c r="B84" s="34">
        <v>75</v>
      </c>
      <c r="C84" s="1">
        <v>0.84368348203234689</v>
      </c>
      <c r="D84" s="1">
        <v>0.64806550349248526</v>
      </c>
      <c r="E84" s="1">
        <v>3.4820829813377419</v>
      </c>
      <c r="F84" s="1">
        <v>1.1465353617107228</v>
      </c>
      <c r="G84" s="1">
        <v>0.94862955222699785</v>
      </c>
      <c r="H84" s="1">
        <v>0.85288702381709658</v>
      </c>
      <c r="I84" s="1">
        <v>0.94862955222699785</v>
      </c>
      <c r="J84" s="1">
        <v>1.1103889685023276</v>
      </c>
      <c r="K84" s="1">
        <v>1.3351861936450227</v>
      </c>
      <c r="L84" s="1">
        <v>0.73308644609028339</v>
      </c>
      <c r="M84" s="1">
        <v>0.88446007601663734</v>
      </c>
      <c r="N84" s="1">
        <v>0.75716436029082212</v>
      </c>
      <c r="O84" s="1">
        <v>0.64597326411914002</v>
      </c>
      <c r="P84" s="1">
        <v>0.88359685072525251</v>
      </c>
      <c r="Q84" s="1">
        <v>0.94862955222699785</v>
      </c>
      <c r="R84" s="1">
        <v>1.5158516567956295</v>
      </c>
      <c r="S84" s="1">
        <v>0.94862955222699785</v>
      </c>
      <c r="T84" s="1">
        <v>0.74179634880465528</v>
      </c>
      <c r="U84" s="1">
        <v>0.94862955222699785</v>
      </c>
    </row>
    <row r="85" spans="2:21" x14ac:dyDescent="0.3">
      <c r="B85" s="34">
        <v>76</v>
      </c>
      <c r="C85" s="1">
        <v>0.81255557047622951</v>
      </c>
      <c r="D85" s="1">
        <v>0.61508495093135684</v>
      </c>
      <c r="E85" s="1">
        <v>3.3048770967946979</v>
      </c>
      <c r="F85" s="1">
        <v>1.0881872941831148</v>
      </c>
      <c r="G85" s="1">
        <v>0.90035306375529667</v>
      </c>
      <c r="H85" s="1">
        <v>0.8094829463494394</v>
      </c>
      <c r="I85" s="1">
        <v>0.90035306375529667</v>
      </c>
      <c r="J85" s="1">
        <v>1.0538804187621658</v>
      </c>
      <c r="K85" s="1">
        <v>1.2672375399964442</v>
      </c>
      <c r="L85" s="1">
        <v>0.6957791122839998</v>
      </c>
      <c r="M85" s="1">
        <v>0.83944922160749724</v>
      </c>
      <c r="N85" s="1">
        <v>0.71863168288798285</v>
      </c>
      <c r="O85" s="1">
        <v>0.62213992014436004</v>
      </c>
      <c r="P85" s="1">
        <v>0.83862992651597834</v>
      </c>
      <c r="Q85" s="1">
        <v>0.90035306375529667</v>
      </c>
      <c r="R85" s="1">
        <v>1.438708798593177</v>
      </c>
      <c r="S85" s="1">
        <v>0.90035306375529667</v>
      </c>
      <c r="T85" s="1">
        <v>0.71442758832753972</v>
      </c>
      <c r="U85" s="1">
        <v>0.90035306375529667</v>
      </c>
    </row>
    <row r="86" spans="2:21" x14ac:dyDescent="0.3">
      <c r="B86" s="34">
        <v>77</v>
      </c>
      <c r="C86" s="1">
        <v>0.78300993503069982</v>
      </c>
      <c r="D86" s="1">
        <v>0.58410641140974817</v>
      </c>
      <c r="E86" s="1">
        <v>3.1384281118177575</v>
      </c>
      <c r="F86" s="1">
        <v>1.0333811197697758</v>
      </c>
      <c r="G86" s="1">
        <v>0.85500709499649086</v>
      </c>
      <c r="H86" s="1">
        <v>0.7687136194335662</v>
      </c>
      <c r="I86" s="1">
        <v>0.85500709499649086</v>
      </c>
      <c r="J86" s="1">
        <v>1.0008020981915871</v>
      </c>
      <c r="K86" s="1">
        <v>1.2034135622571041</v>
      </c>
      <c r="L86" s="1">
        <v>0.66073643940513571</v>
      </c>
      <c r="M86" s="1">
        <v>0.79717065366566253</v>
      </c>
      <c r="N86" s="1">
        <v>0.68243804824269305</v>
      </c>
      <c r="O86" s="1">
        <v>0.59951805901316013</v>
      </c>
      <c r="P86" s="1">
        <v>0.79639262208633654</v>
      </c>
      <c r="Q86" s="1">
        <v>0.85500709499649086</v>
      </c>
      <c r="R86" s="1">
        <v>1.3662487305817279</v>
      </c>
      <c r="S86" s="1">
        <v>0.85500709499649086</v>
      </c>
      <c r="T86" s="1">
        <v>0.68845002095379926</v>
      </c>
      <c r="U86" s="1">
        <v>0.85500709499649086</v>
      </c>
    </row>
    <row r="87" spans="2:21" x14ac:dyDescent="0.3">
      <c r="B87" s="34">
        <v>78</v>
      </c>
      <c r="C87" s="1">
        <v>0.75495688152835982</v>
      </c>
      <c r="D87" s="1">
        <v>0.55499557455212833</v>
      </c>
      <c r="E87" s="1">
        <v>2.9820143711570659</v>
      </c>
      <c r="F87" s="1">
        <v>0.9818792211401105</v>
      </c>
      <c r="G87" s="1">
        <v>0.81239504423252473</v>
      </c>
      <c r="H87" s="1">
        <v>0.73040228381314098</v>
      </c>
      <c r="I87" s="1">
        <v>0.81239504423252473</v>
      </c>
      <c r="J87" s="1">
        <v>0.95092388073305378</v>
      </c>
      <c r="K87" s="1">
        <v>1.1434375455608268</v>
      </c>
      <c r="L87" s="1">
        <v>0.62780649664524613</v>
      </c>
      <c r="M87" s="1">
        <v>0.75744106947819478</v>
      </c>
      <c r="N87" s="1">
        <v>0.64842653544337647</v>
      </c>
      <c r="O87" s="1">
        <v>0.57803900564143518</v>
      </c>
      <c r="P87" s="1">
        <v>0.75670181362523203</v>
      </c>
      <c r="Q87" s="1">
        <v>0.81239504423252473</v>
      </c>
      <c r="R87" s="1">
        <v>1.2981572953124196</v>
      </c>
      <c r="S87" s="1">
        <v>0.81239504423252473</v>
      </c>
      <c r="T87" s="1">
        <v>0.66378478440000399</v>
      </c>
      <c r="U87" s="1">
        <v>0.81239504423252473</v>
      </c>
    </row>
    <row r="88" spans="2:21" x14ac:dyDescent="0.3">
      <c r="B88" s="34">
        <v>79</v>
      </c>
      <c r="C88" s="1">
        <v>0.72831239086990673</v>
      </c>
      <c r="D88" s="1">
        <v>0.52762788765778479</v>
      </c>
      <c r="E88" s="1">
        <v>2.834966647956533</v>
      </c>
      <c r="F88" s="1">
        <v>0.93346124390865326</v>
      </c>
      <c r="G88" s="1">
        <v>0.77233459289827022</v>
      </c>
      <c r="H88" s="1">
        <v>0.69438502182606543</v>
      </c>
      <c r="I88" s="1">
        <v>0.77233459289827022</v>
      </c>
      <c r="J88" s="1">
        <v>0.90403235903171819</v>
      </c>
      <c r="K88" s="1">
        <v>1.087052878430105</v>
      </c>
      <c r="L88" s="1">
        <v>0.59684839099857123</v>
      </c>
      <c r="M88" s="1">
        <v>0.72009048330978387</v>
      </c>
      <c r="N88" s="1">
        <v>0.61645162391310171</v>
      </c>
      <c r="O88" s="1">
        <v>0.55763843010809444</v>
      </c>
      <c r="P88" s="1">
        <v>0.71938768130194419</v>
      </c>
      <c r="Q88" s="1">
        <v>0.77233459289827022</v>
      </c>
      <c r="R88" s="1">
        <v>1.2341431589359479</v>
      </c>
      <c r="S88" s="1">
        <v>0.77233459289827022</v>
      </c>
      <c r="T88" s="1">
        <v>0.64035800610325588</v>
      </c>
      <c r="U88" s="1">
        <v>0.77233459289827022</v>
      </c>
    </row>
    <row r="89" spans="2:21" x14ac:dyDescent="0.3">
      <c r="B89" s="34">
        <v>80</v>
      </c>
      <c r="C89" s="1">
        <v>0.70299773270159294</v>
      </c>
      <c r="D89" s="1">
        <v>0.5018878000401169</v>
      </c>
      <c r="E89" s="1">
        <v>2.6966640835574047</v>
      </c>
      <c r="F89" s="1">
        <v>0.88792275974594737</v>
      </c>
      <c r="G89" s="1">
        <v>0.73465659945556705</v>
      </c>
      <c r="H89" s="1">
        <v>0.6605097629167187</v>
      </c>
      <c r="I89" s="1">
        <v>0.73465659945556705</v>
      </c>
      <c r="J89" s="1">
        <v>0.85992954969390678</v>
      </c>
      <c r="K89" s="1">
        <v>1.034021495915356</v>
      </c>
      <c r="L89" s="1">
        <v>0.56773141246476855</v>
      </c>
      <c r="M89" s="1">
        <v>0.68496119510001352</v>
      </c>
      <c r="N89" s="1">
        <v>0.58637831053686018</v>
      </c>
      <c r="O89" s="1">
        <v>0.53825605186399961</v>
      </c>
      <c r="P89" s="1">
        <v>0.68429267896993506</v>
      </c>
      <c r="Q89" s="1">
        <v>0.73465659945556705</v>
      </c>
      <c r="R89" s="1">
        <v>1.1739360436813415</v>
      </c>
      <c r="S89" s="1">
        <v>0.73465659945556705</v>
      </c>
      <c r="T89" s="1">
        <v>0.61810046355275106</v>
      </c>
      <c r="U89" s="1">
        <v>0.73465659945556705</v>
      </c>
    </row>
    <row r="90" spans="2:21" x14ac:dyDescent="0.3">
      <c r="B90" s="34">
        <v>81</v>
      </c>
      <c r="C90" s="1">
        <v>0.67992287203771984</v>
      </c>
      <c r="D90" s="1">
        <v>0.4783601975636132</v>
      </c>
      <c r="E90" s="1">
        <v>2.570249294105396</v>
      </c>
      <c r="F90" s="1">
        <v>0.84629852875353651</v>
      </c>
      <c r="G90" s="1">
        <v>0.70021721195232633</v>
      </c>
      <c r="H90" s="1">
        <v>0.62954624650426139</v>
      </c>
      <c r="I90" s="1">
        <v>0.70021721195232633</v>
      </c>
      <c r="J90" s="1">
        <v>0.81961759032494053</v>
      </c>
      <c r="K90" s="1">
        <v>0.9855484174581558</v>
      </c>
      <c r="L90" s="1">
        <v>0.54111717919425006</v>
      </c>
      <c r="M90" s="1">
        <v>0.65285143927638944</v>
      </c>
      <c r="N90" s="1">
        <v>0.55888994403332626</v>
      </c>
      <c r="O90" s="1">
        <v>0.52058859317886563</v>
      </c>
      <c r="P90" s="1">
        <v>0.65221426198689725</v>
      </c>
      <c r="Q90" s="1">
        <v>0.70021721195232633</v>
      </c>
      <c r="R90" s="1">
        <v>1.118904021451739</v>
      </c>
      <c r="S90" s="1">
        <v>0.70021721195232633</v>
      </c>
      <c r="T90" s="1">
        <v>0.59781223016408191</v>
      </c>
      <c r="U90" s="1">
        <v>0.70021721195232633</v>
      </c>
    </row>
    <row r="91" spans="2:21" x14ac:dyDescent="0.3">
      <c r="B91" s="34">
        <v>82</v>
      </c>
      <c r="C91" s="1">
        <v>0.65987808231328071</v>
      </c>
      <c r="D91" s="1">
        <v>0.45751123220552103</v>
      </c>
      <c r="E91" s="1">
        <v>2.458226933617639</v>
      </c>
      <c r="F91" s="1">
        <v>0.80941325109361906</v>
      </c>
      <c r="G91" s="1">
        <v>0.66969877737209027</v>
      </c>
      <c r="H91" s="1">
        <v>0.60210795219897728</v>
      </c>
      <c r="I91" s="1">
        <v>0.66969877737209027</v>
      </c>
      <c r="J91" s="1">
        <v>0.7838951810722451</v>
      </c>
      <c r="K91" s="1">
        <v>0.94259403931599195</v>
      </c>
      <c r="L91" s="1">
        <v>0.51753299852631485</v>
      </c>
      <c r="M91" s="1">
        <v>0.62439740587064396</v>
      </c>
      <c r="N91" s="1">
        <v>0.53453115092828885</v>
      </c>
      <c r="O91" s="1">
        <v>0.50524113347076949</v>
      </c>
      <c r="P91" s="1">
        <v>0.62378799946866137</v>
      </c>
      <c r="Q91" s="1">
        <v>0.66969877737209027</v>
      </c>
      <c r="R91" s="1">
        <v>1.070137440743119</v>
      </c>
      <c r="S91" s="1">
        <v>0.66969877737209027</v>
      </c>
      <c r="T91" s="1">
        <v>0.58018814228419624</v>
      </c>
      <c r="U91" s="1">
        <v>0.66969877737209027</v>
      </c>
    </row>
    <row r="92" spans="2:21" x14ac:dyDescent="0.3">
      <c r="B92" s="34">
        <v>83</v>
      </c>
      <c r="C92" s="1">
        <v>0.64263752747437786</v>
      </c>
      <c r="D92" s="1">
        <v>0.43908319069053486</v>
      </c>
      <c r="E92" s="1">
        <v>2.3592122979166046</v>
      </c>
      <c r="F92" s="1">
        <v>0.77681098923869552</v>
      </c>
      <c r="G92" s="1">
        <v>0.64272405849479619</v>
      </c>
      <c r="H92" s="1">
        <v>0.57785571627869781</v>
      </c>
      <c r="I92" s="1">
        <v>0.64272405849479619</v>
      </c>
      <c r="J92" s="1">
        <v>0.75232075858089142</v>
      </c>
      <c r="K92" s="1">
        <v>0.90462740403895847</v>
      </c>
      <c r="L92" s="1">
        <v>0.49668734729226166</v>
      </c>
      <c r="M92" s="1">
        <v>0.59924737564785591</v>
      </c>
      <c r="N92" s="1">
        <v>0.51300083309789535</v>
      </c>
      <c r="O92" s="1">
        <v>0.49204075948966064</v>
      </c>
      <c r="P92" s="1">
        <v>0.59866251545520033</v>
      </c>
      <c r="Q92" s="1">
        <v>0.64272405849479619</v>
      </c>
      <c r="R92" s="1">
        <v>1.0270334996886261</v>
      </c>
      <c r="S92" s="1">
        <v>0.64272405849479619</v>
      </c>
      <c r="T92" s="1">
        <v>0.56502963686927787</v>
      </c>
      <c r="U92" s="1">
        <v>0.64272405849479619</v>
      </c>
    </row>
    <row r="93" spans="2:21" x14ac:dyDescent="0.3">
      <c r="B93" s="34">
        <v>84</v>
      </c>
      <c r="C93" s="1">
        <v>0.6280103322238263</v>
      </c>
      <c r="D93" s="1">
        <v>0.42285375217346333</v>
      </c>
      <c r="E93" s="1">
        <v>2.2720108478279748</v>
      </c>
      <c r="F93" s="1">
        <v>0.74809842074021138</v>
      </c>
      <c r="G93" s="1">
        <v>0.61896762506271852</v>
      </c>
      <c r="H93" s="1">
        <v>0.55649695325173132</v>
      </c>
      <c r="I93" s="1">
        <v>0.61896762506271852</v>
      </c>
      <c r="J93" s="1">
        <v>0.72451340053262903</v>
      </c>
      <c r="K93" s="1">
        <v>0.87119047193591226</v>
      </c>
      <c r="L93" s="1">
        <v>0.47832873795353964</v>
      </c>
      <c r="M93" s="1">
        <v>0.57709793188459457</v>
      </c>
      <c r="N93" s="1">
        <v>0.49403924300177909</v>
      </c>
      <c r="O93" s="1">
        <v>0.48084132597918622</v>
      </c>
      <c r="P93" s="1">
        <v>0.57653468935514962</v>
      </c>
      <c r="Q93" s="1">
        <v>0.61896762506271852</v>
      </c>
      <c r="R93" s="1">
        <v>0.98907218075961911</v>
      </c>
      <c r="S93" s="1">
        <v>0.61896762506271852</v>
      </c>
      <c r="T93" s="1">
        <v>0.55216888960897303</v>
      </c>
      <c r="U93" s="1">
        <v>0.61896762506271852</v>
      </c>
    </row>
    <row r="94" spans="2:21" x14ac:dyDescent="0.3">
      <c r="B94" s="34">
        <v>85</v>
      </c>
      <c r="C94" s="1">
        <v>0.6158370613334625</v>
      </c>
      <c r="D94" s="1">
        <v>0.40863154750631819</v>
      </c>
      <c r="E94" s="1">
        <v>2.1955943489375329</v>
      </c>
      <c r="F94" s="1">
        <v>0.72293698183551236</v>
      </c>
      <c r="G94" s="1">
        <v>0.59814935349546627</v>
      </c>
      <c r="H94" s="1">
        <v>0.53777981162745159</v>
      </c>
      <c r="I94" s="1">
        <v>0.59814935349546627</v>
      </c>
      <c r="J94" s="1">
        <v>0.70014521693841703</v>
      </c>
      <c r="K94" s="1">
        <v>0.84188897199118296</v>
      </c>
      <c r="L94" s="1">
        <v>0.46224069528066347</v>
      </c>
      <c r="M94" s="1">
        <v>0.55768789979179201</v>
      </c>
      <c r="N94" s="1">
        <v>0.47742279537311905</v>
      </c>
      <c r="O94" s="1">
        <v>0.47152076003292381</v>
      </c>
      <c r="P94" s="1">
        <v>0.55714360128374896</v>
      </c>
      <c r="Q94" s="1">
        <v>0.59814935349546627</v>
      </c>
      <c r="R94" s="1">
        <v>0.95580586371019072</v>
      </c>
      <c r="S94" s="1">
        <v>0.59814935349546627</v>
      </c>
      <c r="T94" s="1">
        <v>0.54146571941328625</v>
      </c>
      <c r="U94" s="1">
        <v>0.59814935349546627</v>
      </c>
    </row>
    <row r="95" spans="2:21" x14ac:dyDescent="0.3">
      <c r="B95" s="34">
        <v>86</v>
      </c>
      <c r="C95" s="1">
        <v>0.63706003490214569</v>
      </c>
      <c r="D95" s="1">
        <v>0.41657106760621693</v>
      </c>
      <c r="E95" s="1">
        <v>2.238253721594861</v>
      </c>
      <c r="F95" s="1">
        <v>0.7369833097151639</v>
      </c>
      <c r="G95" s="1">
        <v>0.60977111604365819</v>
      </c>
      <c r="H95" s="1">
        <v>0.54822862217522228</v>
      </c>
      <c r="I95" s="1">
        <v>0.60977111604365819</v>
      </c>
      <c r="J95" s="1">
        <v>0.71374871147194807</v>
      </c>
      <c r="K95" s="1">
        <v>0.85824648147814608</v>
      </c>
      <c r="L95" s="1">
        <v>0.47122181608146319</v>
      </c>
      <c r="M95" s="1">
        <v>0.56852351519370559</v>
      </c>
      <c r="N95" s="1">
        <v>0.48669889728729171</v>
      </c>
      <c r="O95" s="1">
        <v>0.48777030598521831</v>
      </c>
      <c r="P95" s="1">
        <v>0.56796864121988822</v>
      </c>
      <c r="Q95" s="1">
        <v>0.60977111604365819</v>
      </c>
      <c r="R95" s="1">
        <v>0.97437672519369067</v>
      </c>
      <c r="S95" s="1">
        <v>0.60977111604365819</v>
      </c>
      <c r="T95" s="1">
        <v>0.56012570818787177</v>
      </c>
      <c r="U95" s="1">
        <v>0.60977111604365819</v>
      </c>
    </row>
    <row r="96" spans="2:21" x14ac:dyDescent="0.3">
      <c r="B96" s="34">
        <v>87</v>
      </c>
      <c r="C96" s="1">
        <v>0.66129193667328334</v>
      </c>
      <c r="D96" s="1">
        <v>0.42613248314919716</v>
      </c>
      <c r="E96" s="1">
        <v>2.2896276061177772</v>
      </c>
      <c r="F96" s="1">
        <v>0.75389903963591953</v>
      </c>
      <c r="G96" s="1">
        <v>0.62376698728863766</v>
      </c>
      <c r="H96" s="1">
        <v>0.56081192926684176</v>
      </c>
      <c r="I96" s="1">
        <v>0.62376698728863766</v>
      </c>
      <c r="J96" s="1">
        <v>0.73013114547742519</v>
      </c>
      <c r="K96" s="1">
        <v>0.87794552417659488</v>
      </c>
      <c r="L96" s="1">
        <v>0.48203761186479338</v>
      </c>
      <c r="M96" s="1">
        <v>0.58157264413576015</v>
      </c>
      <c r="N96" s="1">
        <v>0.49786993330766421</v>
      </c>
      <c r="O96" s="1">
        <v>0.50632366280240926</v>
      </c>
      <c r="P96" s="1">
        <v>0.58100503432633099</v>
      </c>
      <c r="Q96" s="1">
        <v>0.62376698728863766</v>
      </c>
      <c r="R96" s="1">
        <v>0.99674126629953608</v>
      </c>
      <c r="S96" s="1">
        <v>0.62376698728863766</v>
      </c>
      <c r="T96" s="1">
        <v>0.58143125302931253</v>
      </c>
      <c r="U96" s="1">
        <v>0.62376698728863766</v>
      </c>
    </row>
    <row r="97" spans="1:21" x14ac:dyDescent="0.3">
      <c r="B97" s="34">
        <v>88</v>
      </c>
      <c r="C97" s="1">
        <v>0.688817892953278</v>
      </c>
      <c r="D97" s="1">
        <v>0.43741986757449819</v>
      </c>
      <c r="E97" s="1">
        <v>2.3502751934362638</v>
      </c>
      <c r="F97" s="1">
        <v>0.77386829477307495</v>
      </c>
      <c r="G97" s="1">
        <v>0.64028930852851751</v>
      </c>
      <c r="H97" s="1">
        <v>0.57566669881913923</v>
      </c>
      <c r="I97" s="1">
        <v>0.64028930852851751</v>
      </c>
      <c r="J97" s="1">
        <v>0.74947083734739151</v>
      </c>
      <c r="K97" s="1">
        <v>0.90120051887359409</v>
      </c>
      <c r="L97" s="1">
        <v>0.49480580966178461</v>
      </c>
      <c r="M97" s="1">
        <v>0.59697732288047067</v>
      </c>
      <c r="N97" s="1">
        <v>0.51105749715990179</v>
      </c>
      <c r="O97" s="1">
        <v>0.52739913980873421</v>
      </c>
      <c r="P97" s="1">
        <v>0.59639467823944348</v>
      </c>
      <c r="Q97" s="1">
        <v>0.64028930852851751</v>
      </c>
      <c r="R97" s="1">
        <v>1.0231429190487944</v>
      </c>
      <c r="S97" s="1">
        <v>0.64028930852851751</v>
      </c>
      <c r="T97" s="1">
        <v>0.60563304706784238</v>
      </c>
      <c r="U97" s="1">
        <v>0.64028930852851751</v>
      </c>
    </row>
    <row r="98" spans="1:21" x14ac:dyDescent="0.3">
      <c r="B98" s="34">
        <v>89</v>
      </c>
      <c r="C98" s="1">
        <v>0.71996923531702373</v>
      </c>
      <c r="D98" s="1">
        <v>0.45055798956892879</v>
      </c>
      <c r="E98" s="1">
        <v>2.420866870908688</v>
      </c>
      <c r="F98" s="1">
        <v>0.79711181162732259</v>
      </c>
      <c r="G98" s="1">
        <v>0.65952071448596317</v>
      </c>
      <c r="H98" s="1">
        <v>0.59295713274285411</v>
      </c>
      <c r="I98" s="1">
        <v>0.65952071448596317</v>
      </c>
      <c r="J98" s="1">
        <v>0.77198156450511735</v>
      </c>
      <c r="K98" s="1">
        <v>0.92826852203508492</v>
      </c>
      <c r="L98" s="1">
        <v>0.50966754679991855</v>
      </c>
      <c r="M98" s="1">
        <v>0.61490783193439791</v>
      </c>
      <c r="N98" s="1">
        <v>0.52640736176730119</v>
      </c>
      <c r="O98" s="1">
        <v>0.55125042377594846</v>
      </c>
      <c r="P98" s="1">
        <v>0.6143076872735026</v>
      </c>
      <c r="Q98" s="1">
        <v>0.65952071448596317</v>
      </c>
      <c r="R98" s="1">
        <v>1.0538735224910614</v>
      </c>
      <c r="S98" s="1">
        <v>0.65952071448596317</v>
      </c>
      <c r="T98" s="1">
        <v>0.63302240873950355</v>
      </c>
      <c r="U98" s="1">
        <v>0.65952071448596317</v>
      </c>
    </row>
    <row r="99" spans="1:21" x14ac:dyDescent="0.3">
      <c r="B99" s="34">
        <v>90</v>
      </c>
      <c r="C99" s="1">
        <v>0.75513010527048974</v>
      </c>
      <c r="D99" s="1">
        <v>0.46569461095441028</v>
      </c>
      <c r="E99" s="1">
        <v>2.5021965689674386</v>
      </c>
      <c r="F99" s="1">
        <v>0.82389100536893645</v>
      </c>
      <c r="G99" s="1">
        <v>0.681677496925017</v>
      </c>
      <c r="H99" s="1">
        <v>0.61287769307901963</v>
      </c>
      <c r="I99" s="1">
        <v>0.681677496925017</v>
      </c>
      <c r="J99" s="1">
        <v>0.79791650058219243</v>
      </c>
      <c r="K99" s="1">
        <v>0.95945396206145916</v>
      </c>
      <c r="L99" s="1">
        <v>0.52678997025479612</v>
      </c>
      <c r="M99" s="1">
        <v>0.63556583213513418</v>
      </c>
      <c r="N99" s="1">
        <v>0.54409216397716831</v>
      </c>
      <c r="O99" s="1">
        <v>0.57817163583807851</v>
      </c>
      <c r="P99" s="1">
        <v>0.63494552544688887</v>
      </c>
      <c r="Q99" s="1">
        <v>0.681677496925017</v>
      </c>
      <c r="R99" s="1">
        <v>1.0892786975571902</v>
      </c>
      <c r="S99" s="1">
        <v>0.681677496925017</v>
      </c>
      <c r="T99" s="1">
        <v>0.66393708883902025</v>
      </c>
      <c r="U99" s="1">
        <v>0.681677496925017</v>
      </c>
    </row>
    <row r="100" spans="1:21" x14ac:dyDescent="0.3">
      <c r="B100" s="34">
        <v>91</v>
      </c>
      <c r="C100" s="1">
        <v>0.79474527972317655</v>
      </c>
      <c r="D100" s="1">
        <v>0.48300325310499254</v>
      </c>
      <c r="E100" s="1">
        <v>2.595196625192941</v>
      </c>
      <c r="F100" s="1">
        <v>0.85451286408829874</v>
      </c>
      <c r="G100" s="1">
        <v>0.70701365409505312</v>
      </c>
      <c r="H100" s="1">
        <v>0.63565674274386019</v>
      </c>
      <c r="I100" s="1">
        <v>0.70701365409505312</v>
      </c>
      <c r="J100" s="1">
        <v>0.82757295536984377</v>
      </c>
      <c r="K100" s="1">
        <v>0.99511433883765898</v>
      </c>
      <c r="L100" s="1">
        <v>0.54636936599864927</v>
      </c>
      <c r="M100" s="1">
        <v>0.65918814017305349</v>
      </c>
      <c r="N100" s="1">
        <v>0.56431463669145665</v>
      </c>
      <c r="O100" s="1">
        <v>0.60850332312939148</v>
      </c>
      <c r="P100" s="1">
        <v>0.6585447783189593</v>
      </c>
      <c r="Q100" s="1">
        <v>0.70701365409505312</v>
      </c>
      <c r="R100" s="1">
        <v>1.1297643178215728</v>
      </c>
      <c r="S100" s="1">
        <v>0.70701365409505312</v>
      </c>
      <c r="T100" s="1">
        <v>0.69876815095188005</v>
      </c>
      <c r="U100" s="1">
        <v>0.70701365409505312</v>
      </c>
    </row>
    <row r="101" spans="1:21" x14ac:dyDescent="0.3">
      <c r="B101" s="34">
        <v>92</v>
      </c>
      <c r="C101" s="1">
        <v>0.83932943882970368</v>
      </c>
      <c r="D101" s="1">
        <v>0.50268650433084727</v>
      </c>
      <c r="E101" s="1">
        <v>2.700955555025776</v>
      </c>
      <c r="F101" s="1">
        <v>0.88933580010674118</v>
      </c>
      <c r="G101" s="1">
        <v>0.73582573203490387</v>
      </c>
      <c r="H101" s="1">
        <v>0.66156089821362929</v>
      </c>
      <c r="I101" s="1">
        <v>0.73582573203490387</v>
      </c>
      <c r="J101" s="1">
        <v>0.86129804165767221</v>
      </c>
      <c r="K101" s="1">
        <v>1.0356670378182067</v>
      </c>
      <c r="L101" s="1">
        <v>0.56863490028631325</v>
      </c>
      <c r="M101" s="1">
        <v>0.68605124240832926</v>
      </c>
      <c r="N101" s="1">
        <v>0.58731147303369646</v>
      </c>
      <c r="O101" s="1">
        <v>0.64263955478426971</v>
      </c>
      <c r="P101" s="1">
        <v>0.68538166240162046</v>
      </c>
      <c r="Q101" s="1">
        <v>0.73582573203490387</v>
      </c>
      <c r="R101" s="1">
        <v>1.1758042456082591</v>
      </c>
      <c r="S101" s="1">
        <v>0.73582573203490387</v>
      </c>
      <c r="T101" s="1">
        <v>0.73796812006835466</v>
      </c>
      <c r="U101" s="1">
        <v>0.73582573203490387</v>
      </c>
    </row>
    <row r="102" spans="1:21" x14ac:dyDescent="0.3">
      <c r="B102" s="34">
        <v>93</v>
      </c>
      <c r="C102" s="1">
        <v>0.88947814400312475</v>
      </c>
      <c r="D102" s="1">
        <v>0.5249799563049774</v>
      </c>
      <c r="E102" s="1">
        <v>2.8207392023516231</v>
      </c>
      <c r="F102" s="1">
        <v>0.92877661416827262</v>
      </c>
      <c r="G102" s="1">
        <v>0.76845858666123934</v>
      </c>
      <c r="H102" s="1">
        <v>0.69090021006151825</v>
      </c>
      <c r="I102" s="1">
        <v>0.76845858666123934</v>
      </c>
      <c r="J102" s="1">
        <v>0.89949541986790982</v>
      </c>
      <c r="K102" s="1">
        <v>1.0815974401064563</v>
      </c>
      <c r="L102" s="1">
        <v>0.59385307250922181</v>
      </c>
      <c r="M102" s="1">
        <v>0.7164766671863062</v>
      </c>
      <c r="N102" s="1">
        <v>0.61335792545509449</v>
      </c>
      <c r="O102" s="1">
        <v>0.68103632734426767</v>
      </c>
      <c r="P102" s="1">
        <v>0.71577739223136672</v>
      </c>
      <c r="Q102" s="1">
        <v>0.76845858666123934</v>
      </c>
      <c r="R102" s="1">
        <v>1.2279495394536539</v>
      </c>
      <c r="S102" s="1">
        <v>0.76845858666123934</v>
      </c>
      <c r="T102" s="1">
        <v>0.78206063484097232</v>
      </c>
      <c r="U102" s="1">
        <v>0.76845858666123934</v>
      </c>
    </row>
    <row r="103" spans="1:21" x14ac:dyDescent="0.3">
      <c r="B103" s="34">
        <v>94</v>
      </c>
      <c r="C103" s="1">
        <v>0.94588085001768607</v>
      </c>
      <c r="D103" s="1">
        <v>0.55015687625700471</v>
      </c>
      <c r="E103" s="1">
        <v>2.956015843393315</v>
      </c>
      <c r="F103" s="1">
        <v>0.97331876132530659</v>
      </c>
      <c r="G103" s="1">
        <v>0.80531222286288229</v>
      </c>
      <c r="H103" s="1">
        <v>0.72403431180130451</v>
      </c>
      <c r="I103" s="1">
        <v>0.80531222286288229</v>
      </c>
      <c r="J103" s="1">
        <v>0.9426333033456431</v>
      </c>
      <c r="K103" s="1">
        <v>1.1334685484084626</v>
      </c>
      <c r="L103" s="1">
        <v>0.62233300034316064</v>
      </c>
      <c r="M103" s="1">
        <v>0.75083736130538925</v>
      </c>
      <c r="N103" s="1">
        <v>0.64277326447073002</v>
      </c>
      <c r="O103" s="1">
        <v>0.72422152758264446</v>
      </c>
      <c r="P103" s="1">
        <v>0.75010455061379255</v>
      </c>
      <c r="Q103" s="1">
        <v>0.80531222286288229</v>
      </c>
      <c r="R103" s="1">
        <v>1.2868393825584314</v>
      </c>
      <c r="S103" s="1">
        <v>0.80531222286288229</v>
      </c>
      <c r="T103" s="1">
        <v>0.8316518882853533</v>
      </c>
      <c r="U103" s="1">
        <v>0.80531222286288229</v>
      </c>
    </row>
    <row r="104" spans="1:21" x14ac:dyDescent="0.3">
      <c r="B104" s="34">
        <v>95</v>
      </c>
      <c r="C104" s="1">
        <v>1.0093363434027702</v>
      </c>
      <c r="D104" s="1">
        <v>0.578533744016548</v>
      </c>
      <c r="E104" s="1">
        <v>3.1084859374759004</v>
      </c>
      <c r="F104" s="1">
        <v>1.0235221468867517</v>
      </c>
      <c r="G104" s="1">
        <v>0.84684989955030199</v>
      </c>
      <c r="H104" s="1">
        <v>0.76137970691685986</v>
      </c>
      <c r="I104" s="1">
        <v>0.84684989955030199</v>
      </c>
      <c r="J104" s="1">
        <v>0.99125394547369849</v>
      </c>
      <c r="K104" s="1">
        <v>1.1919323948055451</v>
      </c>
      <c r="L104" s="1">
        <v>0.65443268320686787</v>
      </c>
      <c r="M104" s="1">
        <v>0.78956524680533202</v>
      </c>
      <c r="N104" s="1">
        <v>0.6759272478388032</v>
      </c>
      <c r="O104" s="1">
        <v>0.77280675303889246</v>
      </c>
      <c r="P104" s="1">
        <v>0.78879463803652194</v>
      </c>
      <c r="Q104" s="1">
        <v>0.84684989955030199</v>
      </c>
      <c r="R104" s="1">
        <v>1.3532140341579411</v>
      </c>
      <c r="S104" s="1">
        <v>0.84684989955030199</v>
      </c>
      <c r="T104" s="1">
        <v>0.88744420176204264</v>
      </c>
      <c r="U104" s="1">
        <v>0.84684989955030199</v>
      </c>
    </row>
    <row r="105" spans="1:21" x14ac:dyDescent="0.3">
      <c r="B105" s="34">
        <v>96</v>
      </c>
      <c r="C105" s="1">
        <v>1.0567098629620737</v>
      </c>
      <c r="D105" s="1">
        <v>0.60568740772540319</v>
      </c>
      <c r="E105" s="1">
        <v>3.2543837051738032</v>
      </c>
      <c r="F105" s="1">
        <v>1.071561481605892</v>
      </c>
      <c r="G105" s="1">
        <v>0.88659706662930471</v>
      </c>
      <c r="H105" s="1">
        <v>0.79711530355264704</v>
      </c>
      <c r="I105" s="1">
        <v>0.88659706662930471</v>
      </c>
      <c r="J105" s="1">
        <v>1.0377787619841401</v>
      </c>
      <c r="K105" s="1">
        <v>1.2478761176168363</v>
      </c>
      <c r="L105" s="1">
        <v>0.68514868756040948</v>
      </c>
      <c r="M105" s="1">
        <v>0.82662374064374566</v>
      </c>
      <c r="N105" s="1">
        <v>0.70765210636138898</v>
      </c>
      <c r="O105" s="1">
        <v>0.80907868168779451</v>
      </c>
      <c r="P105" s="1">
        <v>0.82581696310936958</v>
      </c>
      <c r="Q105" s="1">
        <v>0.88659706662930471</v>
      </c>
      <c r="R105" s="1">
        <v>1.4167275615704003</v>
      </c>
      <c r="S105" s="1">
        <v>0.88659706662930471</v>
      </c>
      <c r="T105" s="1">
        <v>0.92909667521626293</v>
      </c>
      <c r="U105" s="1">
        <v>0.88659706662930471</v>
      </c>
    </row>
    <row r="106" spans="1:21" x14ac:dyDescent="0.3">
      <c r="B106" s="34">
        <v>97</v>
      </c>
      <c r="C106" s="1">
        <v>1.092779865431811</v>
      </c>
      <c r="D106" s="1">
        <v>0.62636209531779874</v>
      </c>
      <c r="E106" s="1">
        <v>3.365469663957275</v>
      </c>
      <c r="F106" s="1">
        <v>1.1081384329931501</v>
      </c>
      <c r="G106" s="1">
        <v>0.9168603957642657</v>
      </c>
      <c r="H106" s="1">
        <v>0.82432423949199307</v>
      </c>
      <c r="I106" s="1">
        <v>0.9168603957642657</v>
      </c>
      <c r="J106" s="1">
        <v>1.0732025654517077</v>
      </c>
      <c r="K106" s="1">
        <v>1.2904714375073831</v>
      </c>
      <c r="L106" s="1">
        <v>0.70853572663201148</v>
      </c>
      <c r="M106" s="1">
        <v>0.85483992505881767</v>
      </c>
      <c r="N106" s="1">
        <v>0.73180728283775942</v>
      </c>
      <c r="O106" s="1">
        <v>0.83669597861060929</v>
      </c>
      <c r="P106" s="1">
        <v>0.85400560877546483</v>
      </c>
      <c r="Q106" s="1">
        <v>0.9168603957642657</v>
      </c>
      <c r="R106" s="1">
        <v>1.4650864994737025</v>
      </c>
      <c r="S106" s="1">
        <v>0.9168603957642657</v>
      </c>
      <c r="T106" s="1">
        <v>0.96081069676966835</v>
      </c>
      <c r="U106" s="1">
        <v>0.9168603957642657</v>
      </c>
    </row>
    <row r="107" spans="1:21" x14ac:dyDescent="0.3">
      <c r="B107" s="34">
        <v>98</v>
      </c>
      <c r="C107" s="1">
        <v>1.1162633908256037</v>
      </c>
      <c r="D107" s="1">
        <v>0.63982243681603135</v>
      </c>
      <c r="E107" s="1">
        <v>3.4377926402635341</v>
      </c>
      <c r="F107" s="1">
        <v>1.1319520095919002</v>
      </c>
      <c r="G107" s="1">
        <v>0.93656346228991494</v>
      </c>
      <c r="H107" s="1">
        <v>0.84203873060149004</v>
      </c>
      <c r="I107" s="1">
        <v>0.93656346228991494</v>
      </c>
      <c r="J107" s="1">
        <v>1.0962653802927462</v>
      </c>
      <c r="K107" s="1">
        <v>1.3182032979957661</v>
      </c>
      <c r="L107" s="1">
        <v>0.72376195586180925</v>
      </c>
      <c r="M107" s="1">
        <v>0.87321018948514317</v>
      </c>
      <c r="N107" s="1">
        <v>0.74753361112538041</v>
      </c>
      <c r="O107" s="1">
        <v>0.85467633483983252</v>
      </c>
      <c r="P107" s="1">
        <v>0.87235794398452848</v>
      </c>
      <c r="Q107" s="1">
        <v>0.93656346228991494</v>
      </c>
      <c r="R107" s="1">
        <v>1.496570787483436</v>
      </c>
      <c r="S107" s="1">
        <v>0.93656346228991494</v>
      </c>
      <c r="T107" s="1">
        <v>0.98145824263866399</v>
      </c>
      <c r="U107" s="1">
        <v>0.93656346228991494</v>
      </c>
    </row>
    <row r="108" spans="1:21" x14ac:dyDescent="0.3">
      <c r="B108" s="34">
        <v>99</v>
      </c>
      <c r="C108" s="1">
        <v>1.1263095145040103</v>
      </c>
      <c r="D108" s="1">
        <v>0.645580697263612</v>
      </c>
      <c r="E108" s="1">
        <v>3.4687320138277382</v>
      </c>
      <c r="F108" s="1">
        <v>1.1421393273699834</v>
      </c>
      <c r="G108" s="1">
        <v>0.94499232634849739</v>
      </c>
      <c r="H108" s="1">
        <v>0.84961689297710508</v>
      </c>
      <c r="I108" s="1">
        <v>0.94499232634849739</v>
      </c>
      <c r="J108" s="1">
        <v>1.1061315262985119</v>
      </c>
      <c r="K108" s="1">
        <v>1.3300668361837862</v>
      </c>
      <c r="L108" s="1">
        <v>0.73027565341927858</v>
      </c>
      <c r="M108" s="1">
        <v>0.88106888809777473</v>
      </c>
      <c r="N108" s="1">
        <v>0.7542612483236022</v>
      </c>
      <c r="O108" s="1">
        <v>0.86236823285904263</v>
      </c>
      <c r="P108" s="1">
        <v>0.8802089725761113</v>
      </c>
      <c r="Q108" s="1">
        <v>0.94499232634849739</v>
      </c>
      <c r="R108" s="1">
        <v>1.5100395936344899</v>
      </c>
      <c r="S108" s="1">
        <v>0.94499232634849739</v>
      </c>
      <c r="T108" s="1">
        <v>0.99029114979281441</v>
      </c>
      <c r="U108" s="1">
        <v>0.94499232634849739</v>
      </c>
    </row>
    <row r="109" spans="1:21" x14ac:dyDescent="0.3">
      <c r="B109" s="38">
        <v>100</v>
      </c>
      <c r="C109" s="1">
        <v>1.1225505258964867</v>
      </c>
      <c r="D109" s="1">
        <v>0.64342611146370443</v>
      </c>
      <c r="E109" s="1">
        <v>3.4571553344561918</v>
      </c>
      <c r="F109" s="1">
        <v>1.1383275077373674</v>
      </c>
      <c r="G109" s="1">
        <v>0.94183847268465293</v>
      </c>
      <c r="H109" s="1">
        <v>0.84678134894561652</v>
      </c>
      <c r="I109" s="1">
        <v>0.94183847268465293</v>
      </c>
      <c r="J109" s="1">
        <v>1.1024398804833648</v>
      </c>
      <c r="K109" s="1">
        <v>1.3256278200695861</v>
      </c>
      <c r="L109" s="1">
        <v>0.72783840342164907</v>
      </c>
      <c r="M109" s="1">
        <v>0.87812837497047369</v>
      </c>
      <c r="N109" s="1">
        <v>0.75174394788084287</v>
      </c>
      <c r="O109" s="1">
        <v>0.85949013201636704</v>
      </c>
      <c r="P109" s="1">
        <v>0.87727132936388053</v>
      </c>
      <c r="Q109" s="1">
        <v>0.94183847268465293</v>
      </c>
      <c r="R109" s="1">
        <v>1.5049999295312515</v>
      </c>
      <c r="S109" s="1">
        <v>0.94183847268465293</v>
      </c>
      <c r="T109" s="1">
        <v>0.98698611409679438</v>
      </c>
      <c r="U109" s="1">
        <v>0.94183847268465293</v>
      </c>
    </row>
    <row r="111" spans="1:21" x14ac:dyDescent="0.3">
      <c r="A111" s="33" t="s">
        <v>205</v>
      </c>
    </row>
    <row r="113" spans="1:4" x14ac:dyDescent="0.3">
      <c r="C113" s="33" t="s">
        <v>206</v>
      </c>
    </row>
    <row r="114" spans="1:4" x14ac:dyDescent="0.3">
      <c r="C114" s="31" t="s">
        <v>207</v>
      </c>
      <c r="D114" s="31" t="s">
        <v>208</v>
      </c>
    </row>
    <row r="115" spans="1:4" x14ac:dyDescent="0.3">
      <c r="A115" s="33" t="s">
        <v>49</v>
      </c>
      <c r="B115" s="34">
        <v>35</v>
      </c>
      <c r="C115" s="1">
        <v>1</v>
      </c>
      <c r="D115" s="1">
        <v>1.1970749378583174</v>
      </c>
    </row>
    <row r="116" spans="1:4" x14ac:dyDescent="0.3">
      <c r="B116" s="34">
        <v>36</v>
      </c>
      <c r="C116" s="1">
        <v>1</v>
      </c>
      <c r="D116" s="1">
        <v>1.1970749378583174</v>
      </c>
    </row>
    <row r="117" spans="1:4" x14ac:dyDescent="0.3">
      <c r="B117" s="34">
        <v>37</v>
      </c>
      <c r="C117" s="1">
        <v>1</v>
      </c>
      <c r="D117" s="1">
        <v>1.1970749378583174</v>
      </c>
    </row>
    <row r="118" spans="1:4" x14ac:dyDescent="0.3">
      <c r="B118" s="34">
        <v>38</v>
      </c>
      <c r="C118" s="1">
        <v>1</v>
      </c>
      <c r="D118" s="1">
        <v>1.1970749378583174</v>
      </c>
    </row>
    <row r="119" spans="1:4" x14ac:dyDescent="0.3">
      <c r="B119" s="34">
        <v>39</v>
      </c>
      <c r="C119" s="1">
        <v>1</v>
      </c>
      <c r="D119" s="1">
        <v>1.1970749378583174</v>
      </c>
    </row>
    <row r="120" spans="1:4" x14ac:dyDescent="0.3">
      <c r="B120" s="34">
        <v>40</v>
      </c>
      <c r="C120" s="1">
        <v>1</v>
      </c>
      <c r="D120" s="1">
        <v>1.1970749378583174</v>
      </c>
    </row>
    <row r="121" spans="1:4" x14ac:dyDescent="0.3">
      <c r="B121" s="34">
        <v>41</v>
      </c>
      <c r="C121" s="1">
        <v>1</v>
      </c>
      <c r="D121" s="1">
        <v>1.1970749378583174</v>
      </c>
    </row>
    <row r="122" spans="1:4" x14ac:dyDescent="0.3">
      <c r="B122" s="34">
        <v>42</v>
      </c>
      <c r="C122" s="1">
        <v>1</v>
      </c>
      <c r="D122" s="1">
        <v>1.1970749378583174</v>
      </c>
    </row>
    <row r="123" spans="1:4" x14ac:dyDescent="0.3">
      <c r="B123" s="34">
        <v>43</v>
      </c>
      <c r="C123" s="1">
        <v>1</v>
      </c>
      <c r="D123" s="1">
        <v>1.1970749378583174</v>
      </c>
    </row>
    <row r="124" spans="1:4" x14ac:dyDescent="0.3">
      <c r="B124" s="34">
        <v>44</v>
      </c>
      <c r="C124" s="1">
        <v>1</v>
      </c>
      <c r="D124" s="1">
        <v>1.1970749378583174</v>
      </c>
    </row>
    <row r="125" spans="1:4" x14ac:dyDescent="0.3">
      <c r="B125" s="34">
        <v>45</v>
      </c>
      <c r="C125" s="1">
        <v>1</v>
      </c>
      <c r="D125" s="1">
        <v>1.1970749378583174</v>
      </c>
    </row>
    <row r="126" spans="1:4" x14ac:dyDescent="0.3">
      <c r="B126" s="34">
        <v>46</v>
      </c>
      <c r="C126" s="1">
        <v>1</v>
      </c>
      <c r="D126" s="1">
        <v>1.1970749378583174</v>
      </c>
    </row>
    <row r="127" spans="1:4" x14ac:dyDescent="0.3">
      <c r="B127" s="34">
        <v>47</v>
      </c>
      <c r="C127" s="1">
        <v>1</v>
      </c>
      <c r="D127" s="1">
        <v>1.1970749378583174</v>
      </c>
    </row>
    <row r="128" spans="1:4" x14ac:dyDescent="0.3">
      <c r="B128" s="34">
        <v>48</v>
      </c>
      <c r="C128" s="1">
        <v>1</v>
      </c>
      <c r="D128" s="1">
        <v>1.1970749378583174</v>
      </c>
    </row>
    <row r="129" spans="2:4" x14ac:dyDescent="0.3">
      <c r="B129" s="34">
        <v>49</v>
      </c>
      <c r="C129" s="1">
        <v>1</v>
      </c>
      <c r="D129" s="1">
        <v>1.1970749378583174</v>
      </c>
    </row>
    <row r="130" spans="2:4" x14ac:dyDescent="0.3">
      <c r="B130" s="34">
        <v>50</v>
      </c>
      <c r="C130" s="1">
        <v>1</v>
      </c>
      <c r="D130" s="1">
        <v>1.1970749378583174</v>
      </c>
    </row>
    <row r="131" spans="2:4" x14ac:dyDescent="0.3">
      <c r="B131" s="34">
        <v>51</v>
      </c>
      <c r="C131" s="1">
        <v>1</v>
      </c>
      <c r="D131" s="1">
        <v>1.1970749378583174</v>
      </c>
    </row>
    <row r="132" spans="2:4" x14ac:dyDescent="0.3">
      <c r="B132" s="34">
        <v>52</v>
      </c>
      <c r="C132" s="1">
        <v>1</v>
      </c>
      <c r="D132" s="1">
        <v>1.1970749378583174</v>
      </c>
    </row>
    <row r="133" spans="2:4" x14ac:dyDescent="0.3">
      <c r="B133" s="34">
        <v>53</v>
      </c>
      <c r="C133" s="1">
        <v>1</v>
      </c>
      <c r="D133" s="1">
        <v>1.1970749378583174</v>
      </c>
    </row>
    <row r="134" spans="2:4" x14ac:dyDescent="0.3">
      <c r="B134" s="34">
        <v>54</v>
      </c>
      <c r="C134" s="1">
        <v>1</v>
      </c>
      <c r="D134" s="1">
        <v>1.1970749378583185</v>
      </c>
    </row>
    <row r="135" spans="2:4" x14ac:dyDescent="0.3">
      <c r="B135" s="34">
        <v>55</v>
      </c>
      <c r="C135" s="1">
        <v>1</v>
      </c>
      <c r="D135" s="1">
        <v>1.1970749378583185</v>
      </c>
    </row>
    <row r="136" spans="2:4" x14ac:dyDescent="0.3">
      <c r="B136" s="34">
        <v>56</v>
      </c>
      <c r="C136" s="1">
        <v>1</v>
      </c>
      <c r="D136" s="1">
        <v>1.1970749378583185</v>
      </c>
    </row>
    <row r="137" spans="2:4" x14ac:dyDescent="0.3">
      <c r="B137" s="34">
        <v>57</v>
      </c>
      <c r="C137" s="1">
        <v>1</v>
      </c>
      <c r="D137" s="1">
        <v>1.1970749378583185</v>
      </c>
    </row>
    <row r="138" spans="2:4" x14ac:dyDescent="0.3">
      <c r="B138" s="34">
        <v>58</v>
      </c>
      <c r="C138" s="1">
        <v>1</v>
      </c>
      <c r="D138" s="1">
        <v>1.1970749378583185</v>
      </c>
    </row>
    <row r="139" spans="2:4" x14ac:dyDescent="0.3">
      <c r="B139" s="34">
        <v>59</v>
      </c>
      <c r="C139" s="1">
        <v>1</v>
      </c>
      <c r="D139" s="1">
        <v>1.1970749378583185</v>
      </c>
    </row>
    <row r="140" spans="2:4" x14ac:dyDescent="0.3">
      <c r="B140" s="34">
        <v>60</v>
      </c>
      <c r="C140" s="1">
        <v>1</v>
      </c>
      <c r="D140" s="1">
        <v>1.1970749378583185</v>
      </c>
    </row>
    <row r="141" spans="2:4" x14ac:dyDescent="0.3">
      <c r="B141" s="34">
        <v>61</v>
      </c>
      <c r="C141" s="1">
        <v>1</v>
      </c>
      <c r="D141" s="1">
        <v>1.1970749378583185</v>
      </c>
    </row>
    <row r="142" spans="2:4" x14ac:dyDescent="0.3">
      <c r="B142" s="34">
        <v>62</v>
      </c>
      <c r="C142" s="1">
        <v>1</v>
      </c>
      <c r="D142" s="1">
        <v>1.1970749378583185</v>
      </c>
    </row>
    <row r="143" spans="2:4" x14ac:dyDescent="0.3">
      <c r="B143" s="34">
        <v>63</v>
      </c>
      <c r="C143" s="1">
        <v>1</v>
      </c>
      <c r="D143" s="1">
        <v>1.1970749378583185</v>
      </c>
    </row>
    <row r="144" spans="2:4" x14ac:dyDescent="0.3">
      <c r="B144" s="34">
        <v>64</v>
      </c>
      <c r="C144" s="1">
        <v>1</v>
      </c>
      <c r="D144" s="1">
        <v>1.1970749378583185</v>
      </c>
    </row>
    <row r="145" spans="2:4" x14ac:dyDescent="0.3">
      <c r="B145" s="34">
        <v>65</v>
      </c>
      <c r="C145" s="1">
        <v>1</v>
      </c>
      <c r="D145" s="1">
        <v>1.1970749378583185</v>
      </c>
    </row>
    <row r="146" spans="2:4" x14ac:dyDescent="0.3">
      <c r="B146" s="34">
        <v>66</v>
      </c>
      <c r="C146" s="1">
        <v>1</v>
      </c>
      <c r="D146" s="1">
        <v>1.1970749378583185</v>
      </c>
    </row>
    <row r="147" spans="2:4" x14ac:dyDescent="0.3">
      <c r="B147" s="34">
        <v>67</v>
      </c>
      <c r="C147" s="1">
        <v>1</v>
      </c>
      <c r="D147" s="1">
        <v>1.2435024635931584</v>
      </c>
    </row>
    <row r="148" spans="2:4" x14ac:dyDescent="0.3">
      <c r="B148" s="34">
        <v>68</v>
      </c>
      <c r="C148" s="1">
        <v>1</v>
      </c>
      <c r="D148" s="1">
        <v>1.2882402059699511</v>
      </c>
    </row>
    <row r="149" spans="2:4" x14ac:dyDescent="0.3">
      <c r="B149" s="34">
        <v>69</v>
      </c>
      <c r="C149" s="1">
        <v>1</v>
      </c>
      <c r="D149" s="1">
        <v>1.330981246953584</v>
      </c>
    </row>
    <row r="150" spans="2:4" x14ac:dyDescent="0.3">
      <c r="B150" s="34">
        <v>70</v>
      </c>
      <c r="C150" s="1">
        <v>1</v>
      </c>
      <c r="D150" s="1">
        <v>1.3714245240712568</v>
      </c>
    </row>
    <row r="151" spans="2:4" x14ac:dyDescent="0.3">
      <c r="B151" s="34">
        <v>71</v>
      </c>
      <c r="C151" s="1">
        <v>1</v>
      </c>
      <c r="D151" s="1">
        <v>1.4092783299638612</v>
      </c>
    </row>
    <row r="152" spans="2:4" x14ac:dyDescent="0.3">
      <c r="B152" s="34">
        <v>72</v>
      </c>
      <c r="C152" s="1">
        <v>1</v>
      </c>
      <c r="D152" s="1">
        <v>1.4442637947840231</v>
      </c>
    </row>
    <row r="153" spans="2:4" x14ac:dyDescent="0.3">
      <c r="B153" s="34">
        <v>73</v>
      </c>
      <c r="C153" s="1">
        <v>1</v>
      </c>
      <c r="D153" s="1">
        <v>1.4761182936987567</v>
      </c>
    </row>
    <row r="154" spans="2:4" x14ac:dyDescent="0.3">
      <c r="B154" s="34">
        <v>74</v>
      </c>
      <c r="C154" s="1">
        <v>1</v>
      </c>
      <c r="D154" s="1">
        <v>1.5045987215172809</v>
      </c>
    </row>
    <row r="155" spans="2:4" x14ac:dyDescent="0.3">
      <c r="B155" s="34">
        <v>75</v>
      </c>
      <c r="C155" s="1">
        <v>1</v>
      </c>
      <c r="D155" s="1">
        <v>1.5294845774881636</v>
      </c>
    </row>
    <row r="156" spans="2:4" x14ac:dyDescent="0.3">
      <c r="B156" s="34">
        <v>76</v>
      </c>
      <c r="C156" s="1">
        <v>1</v>
      </c>
      <c r="D156" s="1">
        <v>1.550580805602203</v>
      </c>
    </row>
    <row r="157" spans="2:4" x14ac:dyDescent="0.3">
      <c r="B157" s="34">
        <v>77</v>
      </c>
      <c r="C157" s="1">
        <v>1</v>
      </c>
      <c r="D157" s="1">
        <v>1.5677203392718078</v>
      </c>
    </row>
    <row r="158" spans="2:4" x14ac:dyDescent="0.3">
      <c r="B158" s="34">
        <v>78</v>
      </c>
      <c r="C158" s="1">
        <v>1</v>
      </c>
      <c r="D158" s="1">
        <v>1.5807663039732718</v>
      </c>
    </row>
    <row r="159" spans="2:4" x14ac:dyDescent="0.3">
      <c r="B159" s="34">
        <v>79</v>
      </c>
      <c r="C159" s="1">
        <v>1</v>
      </c>
      <c r="D159" s="1">
        <v>1.5896138372408033</v>
      </c>
    </row>
    <row r="160" spans="2:4" x14ac:dyDescent="0.3">
      <c r="B160" s="34">
        <v>80</v>
      </c>
      <c r="C160" s="1">
        <v>1</v>
      </c>
      <c r="D160" s="1">
        <v>1.5941914921653291</v>
      </c>
    </row>
    <row r="161" spans="2:4" x14ac:dyDescent="0.3">
      <c r="B161" s="34">
        <v>81</v>
      </c>
      <c r="C161" s="1">
        <v>1</v>
      </c>
      <c r="D161" s="1">
        <v>1.5944621981237621</v>
      </c>
    </row>
    <row r="162" spans="2:4" x14ac:dyDescent="0.3">
      <c r="B162" s="34">
        <v>82</v>
      </c>
      <c r="C162" s="1">
        <v>1</v>
      </c>
      <c r="D162" s="1">
        <v>1.590423760668866</v>
      </c>
    </row>
    <row r="163" spans="2:4" x14ac:dyDescent="0.3">
      <c r="B163" s="34">
        <v>83</v>
      </c>
      <c r="C163" s="1">
        <v>1</v>
      </c>
      <c r="D163" s="1">
        <v>1.5904237606688669</v>
      </c>
    </row>
    <row r="164" spans="2:4" x14ac:dyDescent="0.3">
      <c r="B164" s="34">
        <v>84</v>
      </c>
      <c r="C164" s="1">
        <v>1</v>
      </c>
      <c r="D164" s="1">
        <v>1.5904237606688669</v>
      </c>
    </row>
    <row r="165" spans="2:4" x14ac:dyDescent="0.3">
      <c r="B165" s="34">
        <v>85</v>
      </c>
      <c r="C165" s="1">
        <v>1</v>
      </c>
      <c r="D165" s="1">
        <v>1.5904237606688669</v>
      </c>
    </row>
    <row r="166" spans="2:4" x14ac:dyDescent="0.3">
      <c r="B166" s="34">
        <v>86</v>
      </c>
      <c r="C166" s="1">
        <v>1</v>
      </c>
      <c r="D166" s="1">
        <v>1.5904237606688669</v>
      </c>
    </row>
    <row r="167" spans="2:4" x14ac:dyDescent="0.3">
      <c r="B167" s="34">
        <v>87</v>
      </c>
      <c r="C167" s="1">
        <v>1</v>
      </c>
      <c r="D167" s="1">
        <v>1.5904237606688669</v>
      </c>
    </row>
    <row r="168" spans="2:4" x14ac:dyDescent="0.3">
      <c r="B168" s="34">
        <v>88</v>
      </c>
      <c r="C168" s="1">
        <v>1</v>
      </c>
      <c r="D168" s="1">
        <v>1.5904237606688669</v>
      </c>
    </row>
    <row r="169" spans="2:4" x14ac:dyDescent="0.3">
      <c r="B169" s="34">
        <v>89</v>
      </c>
      <c r="C169" s="1">
        <v>1</v>
      </c>
      <c r="D169" s="1">
        <v>1.590423760668866</v>
      </c>
    </row>
    <row r="170" spans="2:4" x14ac:dyDescent="0.3">
      <c r="B170" s="34">
        <v>90</v>
      </c>
      <c r="C170" s="1">
        <v>1</v>
      </c>
      <c r="D170" s="1">
        <v>1.590423760668866</v>
      </c>
    </row>
    <row r="171" spans="2:4" x14ac:dyDescent="0.3">
      <c r="B171" s="34">
        <v>91</v>
      </c>
      <c r="C171" s="1">
        <v>1</v>
      </c>
      <c r="D171" s="1">
        <v>1.590423760668866</v>
      </c>
    </row>
    <row r="172" spans="2:4" x14ac:dyDescent="0.3">
      <c r="B172" s="34">
        <v>92</v>
      </c>
      <c r="C172" s="1">
        <v>1</v>
      </c>
      <c r="D172" s="1">
        <v>1.590423760668866</v>
      </c>
    </row>
    <row r="173" spans="2:4" x14ac:dyDescent="0.3">
      <c r="B173" s="34">
        <v>93</v>
      </c>
      <c r="C173" s="1">
        <v>1</v>
      </c>
      <c r="D173" s="1">
        <v>1.590423760668866</v>
      </c>
    </row>
    <row r="174" spans="2:4" x14ac:dyDescent="0.3">
      <c r="B174" s="34">
        <v>94</v>
      </c>
      <c r="C174" s="1">
        <v>1</v>
      </c>
      <c r="D174" s="1">
        <v>1.590423760668866</v>
      </c>
    </row>
    <row r="175" spans="2:4" x14ac:dyDescent="0.3">
      <c r="B175" s="34">
        <v>95</v>
      </c>
      <c r="C175" s="1">
        <v>1</v>
      </c>
      <c r="D175" s="1">
        <v>1.5904237606688654</v>
      </c>
    </row>
    <row r="176" spans="2:4" x14ac:dyDescent="0.3">
      <c r="B176" s="34">
        <v>96</v>
      </c>
      <c r="C176" s="1">
        <v>1</v>
      </c>
      <c r="D176" s="1">
        <v>1.5904237606688647</v>
      </c>
    </row>
    <row r="177" spans="1:8" x14ac:dyDescent="0.3">
      <c r="B177" s="34">
        <v>97</v>
      </c>
      <c r="C177" s="1">
        <v>1</v>
      </c>
      <c r="D177" s="1">
        <v>1.5904237606688654</v>
      </c>
    </row>
    <row r="178" spans="1:8" x14ac:dyDescent="0.3">
      <c r="B178" s="34">
        <v>98</v>
      </c>
      <c r="C178" s="1">
        <v>1</v>
      </c>
      <c r="D178" s="1">
        <v>1.5904237606688647</v>
      </c>
    </row>
    <row r="179" spans="1:8" x14ac:dyDescent="0.3">
      <c r="B179" s="34">
        <v>99</v>
      </c>
      <c r="C179" s="1">
        <v>1</v>
      </c>
      <c r="D179" s="1">
        <v>1.590423760668864</v>
      </c>
    </row>
    <row r="180" spans="1:8" x14ac:dyDescent="0.3">
      <c r="B180" s="38">
        <v>100</v>
      </c>
      <c r="C180" s="1">
        <v>1</v>
      </c>
      <c r="D180" s="1">
        <v>1.590423760668864</v>
      </c>
    </row>
    <row r="182" spans="1:8" x14ac:dyDescent="0.3">
      <c r="A182" s="33" t="s">
        <v>209</v>
      </c>
    </row>
    <row r="184" spans="1:8" x14ac:dyDescent="0.3">
      <c r="C184" s="33" t="s">
        <v>50</v>
      </c>
    </row>
    <row r="185" spans="1:8" x14ac:dyDescent="0.3">
      <c r="C185" s="31" t="s">
        <v>51</v>
      </c>
      <c r="D185" s="31" t="s">
        <v>52</v>
      </c>
      <c r="E185" s="31" t="s">
        <v>53</v>
      </c>
      <c r="F185" s="31" t="s">
        <v>54</v>
      </c>
    </row>
    <row r="186" spans="1:8" x14ac:dyDescent="0.3">
      <c r="A186" s="33" t="s">
        <v>85</v>
      </c>
      <c r="B186" s="37" t="s">
        <v>231</v>
      </c>
      <c r="C186" s="36">
        <f>C187</f>
        <v>0.48975593338710943</v>
      </c>
      <c r="D186" s="36">
        <f t="shared" ref="D186:F186" si="0">D187</f>
        <v>1.1779279310004436</v>
      </c>
      <c r="E186" s="36">
        <f t="shared" si="0"/>
        <v>1.341242802016219</v>
      </c>
      <c r="F186" s="36">
        <f t="shared" si="0"/>
        <v>1.8707684443658599</v>
      </c>
      <c r="H186" s="36" t="s">
        <v>76</v>
      </c>
    </row>
    <row r="187" spans="1:8" x14ac:dyDescent="0.3">
      <c r="A187" s="33"/>
      <c r="B187" s="37" t="s">
        <v>232</v>
      </c>
      <c r="C187" s="1">
        <v>0.48975593338710943</v>
      </c>
      <c r="D187" s="1">
        <v>1.1779279310004436</v>
      </c>
      <c r="E187" s="1">
        <v>1.341242802016219</v>
      </c>
      <c r="F187" s="1">
        <v>1.8707684443658599</v>
      </c>
      <c r="H187" s="36" t="s">
        <v>77</v>
      </c>
    </row>
    <row r="188" spans="1:8" x14ac:dyDescent="0.3">
      <c r="B188" s="31" t="s">
        <v>86</v>
      </c>
      <c r="C188" s="1">
        <v>0.51318136086576993</v>
      </c>
      <c r="D188" s="1">
        <v>1.1779279310004436</v>
      </c>
      <c r="E188" s="1">
        <v>1.341242802016219</v>
      </c>
      <c r="F188" s="1">
        <v>1.8707684443658599</v>
      </c>
      <c r="H188" s="36" t="s">
        <v>78</v>
      </c>
    </row>
    <row r="189" spans="1:8" x14ac:dyDescent="0.3">
      <c r="B189" s="31" t="s">
        <v>87</v>
      </c>
      <c r="C189" s="1">
        <v>0.46016810298625038</v>
      </c>
      <c r="D189" s="1">
        <v>1.0094850313705184</v>
      </c>
      <c r="E189" s="1">
        <v>1.1494459859856359</v>
      </c>
      <c r="F189" s="1">
        <v>1.6032498186401651</v>
      </c>
      <c r="H189" s="36" t="s">
        <v>79</v>
      </c>
    </row>
    <row r="190" spans="1:8" x14ac:dyDescent="0.3">
      <c r="B190" s="31" t="s">
        <v>88</v>
      </c>
      <c r="C190" s="1">
        <v>0.41827867527981172</v>
      </c>
      <c r="D190" s="1">
        <v>0.8782361621846001</v>
      </c>
      <c r="E190" s="1">
        <v>1</v>
      </c>
      <c r="F190" s="1">
        <v>1.3948022248869734</v>
      </c>
      <c r="H190" s="36" t="s">
        <v>80</v>
      </c>
    </row>
    <row r="191" spans="1:8" x14ac:dyDescent="0.3">
      <c r="B191" s="31" t="s">
        <v>89</v>
      </c>
      <c r="C191" s="1">
        <v>0.38540603450365851</v>
      </c>
      <c r="D191" s="1">
        <v>0.77562717355851096</v>
      </c>
      <c r="E191" s="1">
        <v>0.88316469641736151</v>
      </c>
      <c r="F191" s="1">
        <v>1.2318400835045631</v>
      </c>
      <c r="H191" s="36" t="s">
        <v>81</v>
      </c>
    </row>
    <row r="192" spans="1:8" x14ac:dyDescent="0.3">
      <c r="B192" s="31" t="s">
        <v>90</v>
      </c>
      <c r="C192" s="1">
        <v>0.34308964888388777</v>
      </c>
      <c r="D192" s="1">
        <v>0.66276219670045067</v>
      </c>
      <c r="E192" s="1">
        <v>0.75465145394587163</v>
      </c>
      <c r="F192" s="1">
        <v>1.0525895269778907</v>
      </c>
      <c r="H192" s="36" t="s">
        <v>235</v>
      </c>
    </row>
    <row r="193" spans="2:8" x14ac:dyDescent="0.3">
      <c r="B193" s="31" t="s">
        <v>91</v>
      </c>
      <c r="C193" s="1">
        <v>0.3095995315795585</v>
      </c>
      <c r="D193" s="1">
        <v>0.57490053108679084</v>
      </c>
      <c r="E193" s="1">
        <v>0.6546081291582595</v>
      </c>
      <c r="F193" s="1">
        <v>0.91304887497903886</v>
      </c>
      <c r="H193" s="36" t="s">
        <v>236</v>
      </c>
    </row>
    <row r="194" spans="2:8" x14ac:dyDescent="0.3">
      <c r="B194" s="31" t="s">
        <v>92</v>
      </c>
      <c r="C194" s="1">
        <v>0.28320215173896063</v>
      </c>
      <c r="D194" s="1">
        <v>0.5062417505283725</v>
      </c>
      <c r="E194" s="1">
        <v>0.57643009059101291</v>
      </c>
      <c r="F194" s="1">
        <v>0.80400597284814368</v>
      </c>
      <c r="H194" s="36" t="s">
        <v>237</v>
      </c>
    </row>
    <row r="195" spans="2:8" x14ac:dyDescent="0.3">
      <c r="B195" s="31" t="s">
        <v>93</v>
      </c>
      <c r="C195" s="1">
        <v>0.26260100081955146</v>
      </c>
      <c r="D195" s="1">
        <v>0.45253635751839877</v>
      </c>
      <c r="E195" s="1">
        <v>0.5152786653566177</v>
      </c>
      <c r="F195" s="1">
        <v>0.7187118288762</v>
      </c>
      <c r="H195" s="36" t="s">
        <v>238</v>
      </c>
    </row>
    <row r="196" spans="2:8" x14ac:dyDescent="0.3">
      <c r="B196" s="31" t="s">
        <v>94</v>
      </c>
      <c r="C196" s="1">
        <v>0.24683104362862884</v>
      </c>
      <c r="D196" s="1">
        <v>0.41065703087437411</v>
      </c>
      <c r="E196" s="1">
        <v>0.46759294203152657</v>
      </c>
      <c r="F196" s="1">
        <v>0.65219967588701833</v>
      </c>
      <c r="H196" s="36" t="s">
        <v>239</v>
      </c>
    </row>
    <row r="197" spans="2:8" x14ac:dyDescent="0.3">
      <c r="B197" s="31" t="s">
        <v>95</v>
      </c>
      <c r="C197" s="1">
        <v>0.23518344969515007</v>
      </c>
      <c r="D197" s="1">
        <v>0.37829910776129122</v>
      </c>
      <c r="E197" s="1">
        <v>0.43074872574169293</v>
      </c>
      <c r="F197" s="1">
        <v>0.60080928103174147</v>
      </c>
      <c r="H197" s="36" t="s">
        <v>240</v>
      </c>
    </row>
    <row r="198" spans="2:8" x14ac:dyDescent="0.3">
      <c r="B198" s="31" t="s">
        <v>96</v>
      </c>
      <c r="C198" s="1">
        <v>0.22715238841192018</v>
      </c>
      <c r="D198" s="1">
        <v>0.3537705195864902</v>
      </c>
      <c r="E198" s="1">
        <v>0.40281934953178317</v>
      </c>
      <c r="F198" s="1">
        <v>0.56185332495445406</v>
      </c>
      <c r="H198" s="36" t="s">
        <v>241</v>
      </c>
    </row>
    <row r="199" spans="2:8" x14ac:dyDescent="0.3">
      <c r="B199" s="31" t="s">
        <v>97</v>
      </c>
      <c r="C199" s="1">
        <v>0.23188225742556975</v>
      </c>
      <c r="D199" s="1">
        <v>0.35016627531019795</v>
      </c>
      <c r="E199" s="1">
        <v>0.3987153915857487</v>
      </c>
      <c r="F199" s="1">
        <v>0.5561291152804827</v>
      </c>
      <c r="H199" s="36" t="s">
        <v>242</v>
      </c>
    </row>
    <row r="200" spans="2:8" x14ac:dyDescent="0.3">
      <c r="B200" s="31" t="s">
        <v>98</v>
      </c>
      <c r="C200" s="1">
        <v>0.23695123013234937</v>
      </c>
      <c r="D200" s="1">
        <v>0.34745208622983592</v>
      </c>
      <c r="E200" s="1">
        <v>0.39562489133395939</v>
      </c>
      <c r="F200" s="1">
        <v>0.55181847865327316</v>
      </c>
      <c r="H200" s="36" t="s">
        <v>243</v>
      </c>
    </row>
    <row r="201" spans="2:8" x14ac:dyDescent="0.3">
      <c r="B201" s="31" t="s">
        <v>99</v>
      </c>
      <c r="C201" s="1">
        <v>0.24237713723158838</v>
      </c>
      <c r="D201" s="1">
        <v>0.34560774039240788</v>
      </c>
      <c r="E201" s="1">
        <v>0.39352483451912695</v>
      </c>
      <c r="F201" s="1">
        <v>0.5488893147355558</v>
      </c>
      <c r="H201" s="36" t="s">
        <v>244</v>
      </c>
    </row>
    <row r="202" spans="2:8" x14ac:dyDescent="0.3">
      <c r="B202" s="31" t="s">
        <v>100</v>
      </c>
      <c r="C202" s="1">
        <v>0.24817930926643919</v>
      </c>
      <c r="D202" s="1">
        <v>0.34461956294622509</v>
      </c>
      <c r="E202" s="1">
        <v>0.39239965032752555</v>
      </c>
      <c r="F202" s="1">
        <v>0.54731990532170249</v>
      </c>
      <c r="H202" s="36" t="s">
        <v>245</v>
      </c>
    </row>
    <row r="203" spans="2:8" x14ac:dyDescent="0.3">
      <c r="B203" s="31" t="s">
        <v>101</v>
      </c>
      <c r="C203" s="1">
        <v>0.25437869049528672</v>
      </c>
      <c r="D203" s="1">
        <v>0.34448024701632868</v>
      </c>
      <c r="E203" s="1">
        <v>0.39224101881598555</v>
      </c>
      <c r="F203" s="1">
        <v>0.54709864573646938</v>
      </c>
      <c r="H203" s="36" t="s">
        <v>246</v>
      </c>
    </row>
    <row r="204" spans="2:8" x14ac:dyDescent="0.3">
      <c r="B204" s="31" t="s">
        <v>102</v>
      </c>
      <c r="C204" s="1">
        <v>0.26099796373192996</v>
      </c>
      <c r="D204" s="1">
        <v>0.34518876358191053</v>
      </c>
      <c r="E204" s="1">
        <v>0.39304776829418903</v>
      </c>
      <c r="F204" s="1">
        <v>0.54822390170359403</v>
      </c>
      <c r="H204" s="36" t="s">
        <v>247</v>
      </c>
    </row>
    <row r="205" spans="2:8" x14ac:dyDescent="0.3">
      <c r="B205" s="31" t="s">
        <v>103</v>
      </c>
      <c r="C205" s="1">
        <v>0.26806168718819501</v>
      </c>
      <c r="D205" s="1">
        <v>0.34675034879826017</v>
      </c>
      <c r="E205" s="1">
        <v>0.39482586088885657</v>
      </c>
      <c r="F205" s="1">
        <v>0.5507039892106913</v>
      </c>
      <c r="H205" s="36" t="s">
        <v>248</v>
      </c>
    </row>
    <row r="206" spans="2:8" x14ac:dyDescent="0.3">
      <c r="B206" s="31" t="s">
        <v>104</v>
      </c>
      <c r="C206" s="1">
        <v>0.27559644446442955</v>
      </c>
      <c r="D206" s="1">
        <v>0.34917656854437873</v>
      </c>
      <c r="E206" s="1">
        <v>0.39758846604062276</v>
      </c>
      <c r="F206" s="1">
        <v>0.55455727702285906</v>
      </c>
      <c r="H206" s="36" t="s">
        <v>249</v>
      </c>
    </row>
    <row r="207" spans="2:8" x14ac:dyDescent="0.3">
      <c r="B207" s="31" t="s">
        <v>105</v>
      </c>
      <c r="C207" s="1">
        <v>0.2832768834792756</v>
      </c>
      <c r="D207" s="1">
        <v>0.35204536809647646</v>
      </c>
      <c r="E207" s="1">
        <v>0.40085501287121739</v>
      </c>
      <c r="F207" s="1">
        <v>0.55911346380986993</v>
      </c>
      <c r="H207" s="36" t="s">
        <v>250</v>
      </c>
    </row>
    <row r="208" spans="2:8" x14ac:dyDescent="0.3">
      <c r="B208" s="31" t="s">
        <v>106</v>
      </c>
      <c r="C208" s="1">
        <v>0.29073997521395251</v>
      </c>
      <c r="D208" s="1">
        <v>0.35492366562747563</v>
      </c>
      <c r="E208" s="1">
        <v>0.4041323745364892</v>
      </c>
      <c r="F208" s="1">
        <v>0.56368473515235029</v>
      </c>
      <c r="H208" s="36" t="s">
        <v>251</v>
      </c>
    </row>
    <row r="209" spans="2:8" x14ac:dyDescent="0.3">
      <c r="B209" s="31" t="s">
        <v>107</v>
      </c>
      <c r="C209" s="1">
        <v>0.29795758812888601</v>
      </c>
      <c r="D209" s="1">
        <v>0.35781130963439312</v>
      </c>
      <c r="E209" s="1">
        <v>0.4074203785281883</v>
      </c>
      <c r="F209" s="1">
        <v>0.56827085043540937</v>
      </c>
      <c r="H209" s="36" t="s">
        <v>252</v>
      </c>
    </row>
    <row r="210" spans="2:8" x14ac:dyDescent="0.3">
      <c r="B210" s="31" t="s">
        <v>108</v>
      </c>
      <c r="C210" s="1">
        <v>0.30490197604441666</v>
      </c>
      <c r="D210" s="1">
        <v>0.35958143850431262</v>
      </c>
      <c r="E210" s="1">
        <v>0.41071884966018757</v>
      </c>
      <c r="F210" s="1">
        <v>0.57287156530904748</v>
      </c>
      <c r="H210" s="36" t="s">
        <v>253</v>
      </c>
    </row>
    <row r="211" spans="2:8" x14ac:dyDescent="0.3">
      <c r="B211" s="31" t="s">
        <v>109</v>
      </c>
      <c r="C211" s="1">
        <v>0.31154595410352687</v>
      </c>
      <c r="D211" s="1">
        <v>0.36134599796330374</v>
      </c>
      <c r="E211" s="1">
        <v>0.41402761007459354</v>
      </c>
      <c r="F211" s="1">
        <v>0.57748663169667891</v>
      </c>
      <c r="H211" s="36" t="s">
        <v>254</v>
      </c>
    </row>
    <row r="212" spans="2:8" x14ac:dyDescent="0.3">
      <c r="B212" s="31" t="s">
        <v>110</v>
      </c>
      <c r="C212" s="1">
        <v>0.31786307476116971</v>
      </c>
      <c r="D212" s="1">
        <v>0.36310482042279058</v>
      </c>
      <c r="E212" s="1">
        <v>0.41734647924843565</v>
      </c>
      <c r="F212" s="1">
        <v>0.58211579780446265</v>
      </c>
      <c r="H212" s="36" t="s">
        <v>255</v>
      </c>
    </row>
    <row r="213" spans="2:8" x14ac:dyDescent="0.3">
      <c r="B213" s="31" t="s">
        <v>111</v>
      </c>
      <c r="C213" s="1">
        <v>0.32382780221959795</v>
      </c>
      <c r="D213" s="1">
        <v>0.36485773815914951</v>
      </c>
      <c r="E213" s="1">
        <v>0.42067527400093668</v>
      </c>
      <c r="F213" s="1">
        <v>0.5867588081314431</v>
      </c>
      <c r="H213" s="36" t="s">
        <v>256</v>
      </c>
    </row>
    <row r="214" spans="2:8" x14ac:dyDescent="0.3">
      <c r="B214" s="31" t="s">
        <v>112</v>
      </c>
      <c r="C214" s="1">
        <v>0.3294156837097813</v>
      </c>
      <c r="D214" s="1">
        <v>0.36660458333971485</v>
      </c>
      <c r="E214" s="1">
        <v>0.4240138085013746</v>
      </c>
      <c r="F214" s="1">
        <v>0.59141540348051591</v>
      </c>
      <c r="H214" s="36" t="s">
        <v>257</v>
      </c>
    </row>
    <row r="215" spans="2:8" x14ac:dyDescent="0.3">
      <c r="B215" s="31" t="s">
        <v>113</v>
      </c>
      <c r="C215" s="1">
        <v>0.33460351601836286</v>
      </c>
      <c r="D215" s="1">
        <v>0.36834518804893385</v>
      </c>
      <c r="E215" s="1">
        <v>0.42736189427753385</v>
      </c>
      <c r="F215" s="1">
        <v>0.59608532097021516</v>
      </c>
      <c r="H215" s="36" t="s">
        <v>258</v>
      </c>
    </row>
    <row r="216" spans="2:8" x14ac:dyDescent="0.3">
      <c r="B216" s="31" t="s">
        <v>114</v>
      </c>
      <c r="C216" s="1">
        <v>0.339369505678142</v>
      </c>
      <c r="D216" s="1">
        <v>0.37007938431466042</v>
      </c>
      <c r="E216" s="1">
        <v>0.43071934022474884</v>
      </c>
      <c r="F216" s="1">
        <v>0.60076829404732845</v>
      </c>
      <c r="H216" s="36" t="s">
        <v>259</v>
      </c>
    </row>
    <row r="217" spans="2:8" x14ac:dyDescent="0.3">
      <c r="B217" s="31" t="s">
        <v>115</v>
      </c>
      <c r="C217" s="1">
        <v>0.3436934212778337</v>
      </c>
      <c r="D217" s="1">
        <v>0.371807004134587</v>
      </c>
      <c r="E217" s="1">
        <v>0.43408595261554267</v>
      </c>
      <c r="F217" s="1">
        <v>0.60546405250033974</v>
      </c>
      <c r="H217" s="36" t="s">
        <v>260</v>
      </c>
    </row>
    <row r="218" spans="2:8" x14ac:dyDescent="0.3">
      <c r="B218" s="31" t="s">
        <v>116</v>
      </c>
      <c r="C218" s="1">
        <v>0.34755673640369089</v>
      </c>
      <c r="D218" s="1">
        <v>0.37352787950280736</v>
      </c>
      <c r="E218" s="1">
        <v>0.43746153510986396</v>
      </c>
      <c r="F218" s="1">
        <v>0.61017232247370856</v>
      </c>
      <c r="H218" s="36" t="s">
        <v>261</v>
      </c>
    </row>
    <row r="219" spans="2:8" x14ac:dyDescent="0.3">
      <c r="B219" s="31" t="s">
        <v>117</v>
      </c>
      <c r="C219" s="1">
        <v>0.35094276180108452</v>
      </c>
      <c r="D219" s="1">
        <v>0.37524184243650449</v>
      </c>
      <c r="E219" s="1">
        <v>0.44084588876592551</v>
      </c>
      <c r="F219" s="1">
        <v>0.6148928264829876</v>
      </c>
      <c r="H219" s="36" t="s">
        <v>262</v>
      </c>
    </row>
    <row r="220" spans="2:8" x14ac:dyDescent="0.3">
      <c r="B220" s="31" t="s">
        <v>118</v>
      </c>
      <c r="C220" s="1">
        <v>0.35383676543750431</v>
      </c>
      <c r="D220" s="1">
        <v>0.37694872500275733</v>
      </c>
      <c r="E220" s="1">
        <v>0.44423881205164051</v>
      </c>
      <c r="F220" s="1">
        <v>0.61962528343077361</v>
      </c>
      <c r="H220" s="36" t="s">
        <v>263</v>
      </c>
    </row>
    <row r="221" spans="2:8" x14ac:dyDescent="0.3">
      <c r="B221" s="31" t="s">
        <v>119</v>
      </c>
      <c r="C221" s="1">
        <v>0.35622607925876437</v>
      </c>
      <c r="D221" s="1">
        <v>0.37864835934546537</v>
      </c>
      <c r="E221" s="1">
        <v>0.4476401008566715</v>
      </c>
      <c r="F221" s="1">
        <v>0.62436940862351409</v>
      </c>
      <c r="H221" s="36" t="s">
        <v>264</v>
      </c>
    </row>
    <row r="222" spans="2:8" x14ac:dyDescent="0.3">
      <c r="B222" s="31" t="s">
        <v>120</v>
      </c>
      <c r="C222" s="1">
        <v>0.3581001915560601</v>
      </c>
      <c r="D222" s="1">
        <v>0.38034057771237167</v>
      </c>
      <c r="E222" s="1">
        <v>0.45104954850507301</v>
      </c>
      <c r="F222" s="1">
        <v>0.62912491378914015</v>
      </c>
      <c r="H222" s="36" t="s">
        <v>265</v>
      </c>
    </row>
    <row r="223" spans="2:8" x14ac:dyDescent="0.3">
      <c r="B223" s="31" t="s">
        <v>121</v>
      </c>
      <c r="C223" s="1">
        <v>0.35945082400158102</v>
      </c>
      <c r="D223" s="1">
        <v>0.38202521248219901</v>
      </c>
      <c r="E223" s="1">
        <v>0.45446694576855617</v>
      </c>
      <c r="F223" s="1">
        <v>0.63389150709556907</v>
      </c>
      <c r="H223" s="36" t="s">
        <v>266</v>
      </c>
    </row>
    <row r="224" spans="2:8" x14ac:dyDescent="0.3">
      <c r="B224" s="31" t="s">
        <v>122</v>
      </c>
      <c r="C224" s="1">
        <v>0.36215986070868006</v>
      </c>
      <c r="D224" s="1">
        <v>0.38370209619187179</v>
      </c>
      <c r="E224" s="1">
        <v>0.45789208088034772</v>
      </c>
      <c r="F224" s="1">
        <v>0.63866889317003439</v>
      </c>
      <c r="H224" s="36" t="s">
        <v>267</v>
      </c>
    </row>
    <row r="225" spans="2:8" x14ac:dyDescent="0.3">
      <c r="B225" s="31" t="s">
        <v>123</v>
      </c>
      <c r="C225" s="1">
        <v>0.36487484801126269</v>
      </c>
      <c r="D225" s="1">
        <v>0.38537106156383616</v>
      </c>
      <c r="E225" s="1">
        <v>0.46132473954967301</v>
      </c>
      <c r="F225" s="1">
        <v>0.64345677311928684</v>
      </c>
      <c r="H225" s="36" t="s">
        <v>268</v>
      </c>
    </row>
    <row r="226" spans="2:8" x14ac:dyDescent="0.3">
      <c r="B226" s="31" t="s">
        <v>124</v>
      </c>
      <c r="C226" s="1">
        <v>0.36759561443629002</v>
      </c>
      <c r="D226" s="1">
        <v>0.38703194153345538</v>
      </c>
      <c r="E226" s="1">
        <v>0.46476470497683903</v>
      </c>
      <c r="F226" s="1">
        <v>0.64825484455063231</v>
      </c>
      <c r="H226" s="36" t="s">
        <v>269</v>
      </c>
    </row>
    <row r="227" spans="2:8" x14ac:dyDescent="0.3">
      <c r="B227" s="31" t="s">
        <v>125</v>
      </c>
      <c r="C227" s="1">
        <v>0.37032198653877008</v>
      </c>
      <c r="D227" s="1">
        <v>0.38868456927649137</v>
      </c>
      <c r="E227" s="1">
        <v>0.46821175786894004</v>
      </c>
      <c r="F227" s="1">
        <v>0.65306280159383778</v>
      </c>
      <c r="H227" s="36" t="s">
        <v>270</v>
      </c>
    </row>
    <row r="228" spans="2:8" x14ac:dyDescent="0.3">
      <c r="B228" s="31" t="s">
        <v>126</v>
      </c>
      <c r="C228" s="1">
        <v>0.37305378891465979</v>
      </c>
      <c r="D228" s="1">
        <v>0.39032877823664919</v>
      </c>
      <c r="E228" s="1">
        <v>0.47166567645616908</v>
      </c>
      <c r="F228" s="1">
        <v>0.65788033492388343</v>
      </c>
      <c r="H228" s="36" t="s">
        <v>271</v>
      </c>
    </row>
    <row r="229" spans="2:8" x14ac:dyDescent="0.3">
      <c r="B229" s="31" t="s">
        <v>127</v>
      </c>
      <c r="C229" s="1">
        <v>0.37579084421425274</v>
      </c>
      <c r="D229" s="1">
        <v>0.39196440215319112</v>
      </c>
      <c r="E229" s="1">
        <v>0.47512623650874536</v>
      </c>
      <c r="F229" s="1">
        <v>0.66270713178457241</v>
      </c>
      <c r="H229" s="36" t="s">
        <v>272</v>
      </c>
    </row>
    <row r="230" spans="2:8" x14ac:dyDescent="0.3">
      <c r="B230" s="31" t="s">
        <v>128</v>
      </c>
      <c r="C230" s="1">
        <v>0.37853297315605777</v>
      </c>
      <c r="D230" s="1">
        <v>0.39359127508861208</v>
      </c>
      <c r="E230" s="1">
        <v>0.47859321135446276</v>
      </c>
      <c r="F230" s="1">
        <v>0.66754287601300555</v>
      </c>
      <c r="H230" s="36" t="s">
        <v>273</v>
      </c>
    </row>
    <row r="231" spans="2:8" x14ac:dyDescent="0.3">
      <c r="B231" s="31" t="s">
        <v>129</v>
      </c>
      <c r="C231" s="1">
        <v>0.3812799945411583</v>
      </c>
      <c r="D231" s="1">
        <v>0.39520923145635806</v>
      </c>
      <c r="E231" s="1">
        <v>0.48206637189684071</v>
      </c>
      <c r="F231" s="1">
        <v>0.67238724806490402</v>
      </c>
      <c r="H231" s="36" t="s">
        <v>274</v>
      </c>
    </row>
    <row r="232" spans="2:8" x14ac:dyDescent="0.3">
      <c r="B232" s="31" t="s">
        <v>130</v>
      </c>
      <c r="C232" s="1">
        <v>0.3840317252680619</v>
      </c>
      <c r="D232" s="1">
        <v>0.39681810604860013</v>
      </c>
      <c r="E232" s="1">
        <v>0.48554548663390379</v>
      </c>
      <c r="F232" s="1">
        <v>0.67723992504079655</v>
      </c>
      <c r="H232" s="36" t="s">
        <v>275</v>
      </c>
    </row>
    <row r="233" spans="2:8" x14ac:dyDescent="0.3">
      <c r="B233" s="31" t="s">
        <v>131</v>
      </c>
      <c r="C233" s="1">
        <v>0.38678798034803452</v>
      </c>
      <c r="D233" s="1">
        <v>0.39841773406404324</v>
      </c>
      <c r="E233" s="1">
        <v>0.48903032167756677</v>
      </c>
      <c r="F233" s="1">
        <v>0.68210058071306179</v>
      </c>
      <c r="H233" s="36" t="s">
        <v>276</v>
      </c>
    </row>
    <row r="234" spans="2:8" x14ac:dyDescent="0.3">
      <c r="B234" s="31" t="s">
        <v>132</v>
      </c>
      <c r="C234" s="1">
        <v>0.38954857292092221</v>
      </c>
      <c r="D234" s="1">
        <v>0.40000795113576815</v>
      </c>
      <c r="E234" s="1">
        <v>0.492520640773639</v>
      </c>
      <c r="F234" s="1">
        <v>0.68696888555382885</v>
      </c>
      <c r="H234" s="36" t="s">
        <v>277</v>
      </c>
    </row>
    <row r="235" spans="2:8" x14ac:dyDescent="0.3">
      <c r="B235" s="31" t="s">
        <v>133</v>
      </c>
      <c r="C235" s="1">
        <v>0.39231331427145799</v>
      </c>
      <c r="D235" s="1">
        <v>0.40158859335910047</v>
      </c>
      <c r="E235" s="1">
        <v>0.49601620532244217</v>
      </c>
      <c r="F235" s="1">
        <v>0.69184450676373555</v>
      </c>
      <c r="H235" s="36" t="s">
        <v>278</v>
      </c>
    </row>
    <row r="236" spans="2:8" x14ac:dyDescent="0.3">
      <c r="B236" s="31" t="s">
        <v>134</v>
      </c>
      <c r="C236" s="1">
        <v>0.39508201384605601</v>
      </c>
      <c r="D236" s="1">
        <v>0.4031594973195009</v>
      </c>
      <c r="E236" s="1">
        <v>0.49951677440004355</v>
      </c>
      <c r="F236" s="1">
        <v>0.6967271083015445</v>
      </c>
      <c r="H236" s="36" t="s">
        <v>279</v>
      </c>
    </row>
    <row r="237" spans="2:8" x14ac:dyDescent="0.3">
      <c r="B237" s="31" t="s">
        <v>135</v>
      </c>
      <c r="C237" s="1">
        <v>0.3978544792700901</v>
      </c>
      <c r="D237" s="1">
        <v>0.40472050012046595</v>
      </c>
      <c r="E237" s="1">
        <v>0.50302210478010168</v>
      </c>
      <c r="F237" s="1">
        <v>0.7016163509146135</v>
      </c>
      <c r="H237" s="36" t="s">
        <v>280</v>
      </c>
    </row>
    <row r="238" spans="2:8" x14ac:dyDescent="0.3">
      <c r="B238" s="31" t="s">
        <v>136</v>
      </c>
      <c r="C238" s="1">
        <v>0.40063051636565616</v>
      </c>
      <c r="D238" s="1">
        <v>0.40627143941143939</v>
      </c>
      <c r="E238" s="1">
        <v>0.50653195095632464</v>
      </c>
      <c r="F238" s="1">
        <v>0.70651189217022026</v>
      </c>
      <c r="H238" s="36" t="s">
        <v>281</v>
      </c>
    </row>
    <row r="239" spans="2:8" x14ac:dyDescent="0.3">
      <c r="B239" s="31" t="s">
        <v>137</v>
      </c>
      <c r="C239" s="1">
        <v>0.40340992916981744</v>
      </c>
      <c r="D239" s="1">
        <v>0.40781215341571825</v>
      </c>
      <c r="E239" s="1">
        <v>0.51004606516553741</v>
      </c>
      <c r="F239" s="1">
        <v>0.71141338648773711</v>
      </c>
      <c r="H239" s="36" t="s">
        <v>282</v>
      </c>
    </row>
    <row r="240" spans="2:8" x14ac:dyDescent="0.3">
      <c r="B240" s="31" t="s">
        <v>138</v>
      </c>
      <c r="C240" s="1">
        <v>0.40619251995333799</v>
      </c>
      <c r="D240" s="1">
        <v>0.40934248095836073</v>
      </c>
      <c r="E240" s="1">
        <v>0.51356419741136805</v>
      </c>
      <c r="F240" s="1">
        <v>0.71632048517166824</v>
      </c>
      <c r="H240" s="36" t="s">
        <v>283</v>
      </c>
    </row>
    <row r="241" spans="2:8" x14ac:dyDescent="0.3">
      <c r="B241" s="31" t="s">
        <v>139</v>
      </c>
      <c r="C241" s="1">
        <v>0.40897808923989099</v>
      </c>
      <c r="D241" s="1">
        <v>0.41086226149407185</v>
      </c>
      <c r="E241" s="1">
        <v>0.51708609548853268</v>
      </c>
      <c r="F241" s="1">
        <v>0.72123283644552272</v>
      </c>
      <c r="H241" s="36" t="s">
        <v>284</v>
      </c>
    </row>
    <row r="242" spans="2:8" x14ac:dyDescent="0.3">
      <c r="B242" s="31" t="s">
        <v>140</v>
      </c>
      <c r="C242" s="1">
        <v>0.41176643582574907</v>
      </c>
      <c r="D242" s="1">
        <v>0.41237133513507429</v>
      </c>
      <c r="E242" s="1">
        <v>0.52061150500773168</v>
      </c>
      <c r="F242" s="1">
        <v>0.72615008548653925</v>
      </c>
      <c r="H242" s="36" t="s">
        <v>285</v>
      </c>
    </row>
    <row r="243" spans="2:8" x14ac:dyDescent="0.3">
      <c r="B243" s="31" t="s">
        <v>141</v>
      </c>
      <c r="C243" s="1">
        <v>0.41455735679995886</v>
      </c>
      <c r="D243" s="1">
        <v>0.41386954267895443</v>
      </c>
      <c r="E243" s="1">
        <v>0.52414016942115627</v>
      </c>
      <c r="F243" s="1">
        <v>0.73107187446126332</v>
      </c>
      <c r="H243" s="36" t="s">
        <v>286</v>
      </c>
    </row>
    <row r="244" spans="2:8" x14ac:dyDescent="0.3">
      <c r="B244" s="31" t="s">
        <v>142</v>
      </c>
      <c r="C244" s="1">
        <v>0.41735064756498491</v>
      </c>
      <c r="D244" s="1">
        <v>0.4153567256364688</v>
      </c>
      <c r="E244" s="1">
        <v>0.52767183004858975</v>
      </c>
      <c r="F244" s="1">
        <v>0.73599784256195333</v>
      </c>
      <c r="H244" s="36" t="s">
        <v>287</v>
      </c>
    </row>
    <row r="245" spans="2:8" x14ac:dyDescent="0.3">
      <c r="B245" s="31" t="s">
        <v>143</v>
      </c>
      <c r="C245" s="1">
        <v>0.42014610185783663</v>
      </c>
      <c r="D245" s="1">
        <v>0.4168327262593175</v>
      </c>
      <c r="E245" s="1">
        <v>0.53120622610411905</v>
      </c>
      <c r="F245" s="1">
        <v>0.74092762604383722</v>
      </c>
      <c r="H245" s="36" t="s">
        <v>288</v>
      </c>
    </row>
    <row r="246" spans="2:8" x14ac:dyDescent="0.3">
      <c r="B246" s="31" t="s">
        <v>144</v>
      </c>
      <c r="C246" s="1">
        <v>0.42294351177166412</v>
      </c>
      <c r="D246" s="1">
        <v>0.41829738756786417</v>
      </c>
      <c r="E246" s="1">
        <v>0.53474309472343884</v>
      </c>
      <c r="F246" s="1">
        <v>0.74586085826319737</v>
      </c>
      <c r="H246" s="36" t="s">
        <v>289</v>
      </c>
    </row>
    <row r="247" spans="2:8" x14ac:dyDescent="0.3">
      <c r="B247" s="31" t="s">
        <v>145</v>
      </c>
      <c r="C247" s="1">
        <v>0.42574266777782965</v>
      </c>
      <c r="D247" s="1">
        <v>0.41975055337880945</v>
      </c>
      <c r="E247" s="1">
        <v>0.53828217099175801</v>
      </c>
      <c r="F247" s="1">
        <v>0.75079716971629362</v>
      </c>
      <c r="H247" s="36" t="s">
        <v>290</v>
      </c>
    </row>
    <row r="248" spans="2:8" x14ac:dyDescent="0.3">
      <c r="B248" s="31" t="s">
        <v>146</v>
      </c>
      <c r="C248" s="1">
        <v>0.42854335874844618</v>
      </c>
      <c r="D248" s="1">
        <v>0.42119206833279754</v>
      </c>
      <c r="E248" s="1">
        <v>0.54182318797229512</v>
      </c>
      <c r="F248" s="1">
        <v>0.75573618807910936</v>
      </c>
      <c r="H248" s="36" t="s">
        <v>291</v>
      </c>
    </row>
    <row r="249" spans="2:8" x14ac:dyDescent="0.3">
      <c r="B249" s="31" t="s">
        <v>147</v>
      </c>
      <c r="C249" s="1">
        <v>0.43134537197938588</v>
      </c>
      <c r="D249" s="1">
        <v>0.42262177792196021</v>
      </c>
      <c r="E249" s="1">
        <v>0.54536587673536963</v>
      </c>
      <c r="F249" s="1">
        <v>0.76067753824792772</v>
      </c>
      <c r="H249" s="36" t="s">
        <v>292</v>
      </c>
    </row>
    <row r="250" spans="2:8" x14ac:dyDescent="0.3">
      <c r="B250" s="31" t="s">
        <v>148</v>
      </c>
      <c r="C250" s="1">
        <v>0.43414849321375337</v>
      </c>
      <c r="D250" s="1">
        <v>0.42403952851738391</v>
      </c>
      <c r="E250" s="1">
        <v>0.54890996638807932</v>
      </c>
      <c r="F250" s="1">
        <v>0.76562084238072603</v>
      </c>
      <c r="H250" s="36" t="s">
        <v>293</v>
      </c>
    </row>
    <row r="251" spans="2:8" x14ac:dyDescent="0.3">
      <c r="B251" s="31" t="s">
        <v>149</v>
      </c>
      <c r="C251" s="1">
        <v>0.43695250666581903</v>
      </c>
      <c r="D251" s="1">
        <v>0.42544516739649757</v>
      </c>
      <c r="E251" s="1">
        <v>0.55245518410456063</v>
      </c>
      <c r="F251" s="1">
        <v>0.77056571993938305</v>
      </c>
      <c r="H251" s="36" t="s">
        <v>294</v>
      </c>
    </row>
    <row r="252" spans="2:8" x14ac:dyDescent="0.3">
      <c r="B252" s="31" t="s">
        <v>150</v>
      </c>
      <c r="C252" s="1">
        <v>0.43975719504541738</v>
      </c>
      <c r="D252" s="1">
        <v>0.42683854277037359</v>
      </c>
      <c r="E252" s="1">
        <v>0.55600125515683618</v>
      </c>
      <c r="F252" s="1">
        <v>0.77551178773270424</v>
      </c>
      <c r="H252" s="36" t="s">
        <v>295</v>
      </c>
    </row>
    <row r="253" spans="2:8" x14ac:dyDescent="0.3">
      <c r="B253" s="31" t="s">
        <v>151</v>
      </c>
      <c r="C253" s="1">
        <v>0.44256233958279789</v>
      </c>
      <c r="D253" s="1">
        <v>0.42821950381093188</v>
      </c>
      <c r="E253" s="1">
        <v>0.55954790294623469</v>
      </c>
      <c r="F253" s="1">
        <v>0.78045865996024777</v>
      </c>
      <c r="H253" s="36" t="s">
        <v>296</v>
      </c>
    </row>
    <row r="254" spans="2:8" x14ac:dyDescent="0.3">
      <c r="B254" s="31" t="s">
        <v>152</v>
      </c>
      <c r="C254" s="1">
        <v>0.44536772005393382</v>
      </c>
      <c r="D254" s="1">
        <v>0.42958790067804659</v>
      </c>
      <c r="E254" s="1">
        <v>0.56309484903538964</v>
      </c>
      <c r="F254" s="1">
        <v>0.7854059482569552</v>
      </c>
      <c r="H254" s="36" t="s">
        <v>297</v>
      </c>
    </row>
    <row r="255" spans="2:8" x14ac:dyDescent="0.3">
      <c r="B255" s="31" t="s">
        <v>153</v>
      </c>
      <c r="C255" s="1">
        <v>0.44817311480627853</v>
      </c>
      <c r="D255" s="1">
        <v>0.43094358454653908</v>
      </c>
      <c r="E255" s="1">
        <v>0.56664181318080387</v>
      </c>
      <c r="F255" s="1">
        <v>0.79035326173857334</v>
      </c>
      <c r="H255" s="36" t="s">
        <v>298</v>
      </c>
    </row>
    <row r="256" spans="2:8" x14ac:dyDescent="0.3">
      <c r="B256" s="31" t="s">
        <v>154</v>
      </c>
      <c r="C256" s="1">
        <v>0.45097830078497447</v>
      </c>
      <c r="D256" s="1">
        <v>0.43228640763306536</v>
      </c>
      <c r="E256" s="1">
        <v>0.5701885133659873</v>
      </c>
      <c r="F256" s="1">
        <v>0.79530020704787407</v>
      </c>
      <c r="H256" s="36" t="s">
        <v>299</v>
      </c>
    </row>
    <row r="257" spans="2:8" x14ac:dyDescent="0.3">
      <c r="B257" s="31" t="s">
        <v>155</v>
      </c>
      <c r="C257" s="1">
        <v>0.45378305355950016</v>
      </c>
      <c r="D257" s="1">
        <v>0.43361622322287086</v>
      </c>
      <c r="E257" s="1">
        <v>0.57373466583514665</v>
      </c>
      <c r="F257" s="1">
        <v>0.80024638840164608</v>
      </c>
      <c r="H257" s="36" t="s">
        <v>300</v>
      </c>
    </row>
    <row r="258" spans="2:8" x14ac:dyDescent="0.3">
      <c r="B258" s="31" t="s">
        <v>156</v>
      </c>
      <c r="C258" s="1">
        <v>0.45658714735076467</v>
      </c>
      <c r="D258" s="1">
        <v>0.43493288569642674</v>
      </c>
      <c r="E258" s="1">
        <v>0.57727998512744283</v>
      </c>
      <c r="F258" s="1">
        <v>0.80519140763847541</v>
      </c>
      <c r="H258" s="36" t="s">
        <v>301</v>
      </c>
    </row>
    <row r="259" spans="2:8" x14ac:dyDescent="0.3">
      <c r="B259" s="31" t="s">
        <v>157</v>
      </c>
      <c r="C259" s="1">
        <v>0.45939035505863451</v>
      </c>
      <c r="D259" s="1">
        <v>0.43623625055592391</v>
      </c>
      <c r="E259" s="1">
        <v>0.5808241841117936</v>
      </c>
      <c r="F259" s="1">
        <v>0.81013486426729009</v>
      </c>
      <c r="H259" s="36" t="s">
        <v>302</v>
      </c>
    </row>
    <row r="260" spans="2:8" x14ac:dyDescent="0.3">
      <c r="B260" s="31" t="s">
        <v>158</v>
      </c>
      <c r="C260" s="1">
        <v>0.46219244828989581</v>
      </c>
      <c r="D260" s="1">
        <v>0.43752617445163078</v>
      </c>
      <c r="E260" s="1">
        <v>0.58436697402222781</v>
      </c>
      <c r="F260" s="1">
        <v>0.8150763555166709</v>
      </c>
      <c r="H260" s="36" t="s">
        <v>303</v>
      </c>
    </row>
    <row r="261" spans="2:8" x14ac:dyDescent="0.3">
      <c r="B261" s="31" t="s">
        <v>159</v>
      </c>
      <c r="C261" s="1">
        <v>0.46499319738664663</v>
      </c>
      <c r="D261" s="1">
        <v>0.43880251520809999</v>
      </c>
      <c r="E261" s="1">
        <v>0.5879080644937823</v>
      </c>
      <c r="F261" s="1">
        <v>0.82001547638492112</v>
      </c>
      <c r="H261" s="36" t="s">
        <v>304</v>
      </c>
    </row>
    <row r="262" spans="2:8" x14ac:dyDescent="0.3">
      <c r="B262" s="31" t="s">
        <v>160</v>
      </c>
      <c r="C262" s="1">
        <v>0.46779237145511215</v>
      </c>
      <c r="D262" s="1">
        <v>0.44006513185021939</v>
      </c>
      <c r="E262" s="1">
        <v>0.59144716359893412</v>
      </c>
      <c r="F262" s="1">
        <v>0.82495181969088227</v>
      </c>
      <c r="H262" s="36" t="s">
        <v>305</v>
      </c>
    </row>
    <row r="263" spans="2:8" x14ac:dyDescent="0.3">
      <c r="B263" s="31" t="s">
        <v>161</v>
      </c>
      <c r="C263" s="1">
        <v>0.47058973839488288</v>
      </c>
      <c r="D263" s="1">
        <v>0.44131388462910348</v>
      </c>
      <c r="E263" s="1">
        <v>0.59498397788456758</v>
      </c>
      <c r="F263" s="1">
        <v>0.82988497612549594</v>
      </c>
      <c r="H263" s="36" t="s">
        <v>306</v>
      </c>
    </row>
    <row r="264" spans="2:8" x14ac:dyDescent="0.3">
      <c r="B264" s="31" t="s">
        <v>162</v>
      </c>
      <c r="C264" s="1">
        <v>0.4733850649285693</v>
      </c>
      <c r="D264" s="1">
        <v>0.44254863504781422</v>
      </c>
      <c r="E264" s="1">
        <v>0.59851821240946801</v>
      </c>
      <c r="F264" s="1">
        <v>0.83481453430409935</v>
      </c>
      <c r="H264" s="36" t="s">
        <v>307</v>
      </c>
    </row>
    <row r="265" spans="2:8" x14ac:dyDescent="0.3">
      <c r="B265" s="31" t="s">
        <v>163</v>
      </c>
      <c r="C265" s="1">
        <v>0.4761781166318651</v>
      </c>
      <c r="D265" s="1">
        <v>0.4437692458869078</v>
      </c>
      <c r="E265" s="1">
        <v>0.60204957078233101</v>
      </c>
      <c r="F265" s="1">
        <v>0.83974008081944196</v>
      </c>
      <c r="H265" s="36" t="s">
        <v>308</v>
      </c>
    </row>
    <row r="266" spans="2:8" x14ac:dyDescent="0.3">
      <c r="B266" s="31" t="s">
        <v>164</v>
      </c>
      <c r="C266" s="1">
        <v>0.47896865796402271</v>
      </c>
      <c r="D266" s="1">
        <v>0.44497558122980047</v>
      </c>
      <c r="E266" s="1">
        <v>0.60557775520029478</v>
      </c>
      <c r="F266" s="1">
        <v>0.84466120029542924</v>
      </c>
      <c r="H266" s="36" t="s">
        <v>309</v>
      </c>
    </row>
    <row r="267" spans="2:8" x14ac:dyDescent="0.3">
      <c r="B267" s="31" t="s">
        <v>165</v>
      </c>
      <c r="C267" s="1">
        <v>0.48175645229872838</v>
      </c>
      <c r="D267" s="1">
        <v>0.44616750648794612</v>
      </c>
      <c r="E267" s="1">
        <v>0.60910246648797561</v>
      </c>
      <c r="F267" s="1">
        <v>0.84957747544157081</v>
      </c>
      <c r="H267" s="36" t="s">
        <v>310</v>
      </c>
    </row>
    <row r="268" spans="2:8" x14ac:dyDescent="0.3">
      <c r="B268" s="31" t="s">
        <v>166</v>
      </c>
      <c r="C268" s="1">
        <v>0.48454126195537389</v>
      </c>
      <c r="D268" s="1">
        <v>0.44734488842581605</v>
      </c>
      <c r="E268" s="1">
        <v>0.61262340413700689</v>
      </c>
      <c r="F268" s="1">
        <v>0.85448848710812786</v>
      </c>
      <c r="H268" s="36" t="s">
        <v>311</v>
      </c>
    </row>
    <row r="269" spans="2:8" x14ac:dyDescent="0.3">
      <c r="B269" s="31" t="s">
        <v>167</v>
      </c>
      <c r="C269" s="1">
        <v>0.48732284823072142</v>
      </c>
      <c r="D269" s="1">
        <v>0.44850759518568217</v>
      </c>
      <c r="E269" s="1">
        <v>0.61614026634607322</v>
      </c>
      <c r="F269" s="1">
        <v>0.8593938143419545</v>
      </c>
      <c r="H269" s="36" t="s">
        <v>312</v>
      </c>
    </row>
    <row r="270" spans="2:8" x14ac:dyDescent="0.3">
      <c r="B270" s="31" t="s">
        <v>168</v>
      </c>
      <c r="C270" s="1">
        <v>0.49010097143095877</v>
      </c>
      <c r="D270" s="1">
        <v>0.44965549631219226</v>
      </c>
      <c r="E270" s="1">
        <v>0.61965275006143972</v>
      </c>
      <c r="F270" s="1">
        <v>0.86429303444302708</v>
      </c>
      <c r="H270" s="36" t="s">
        <v>313</v>
      </c>
    </row>
    <row r="271" spans="2:8" x14ac:dyDescent="0.3">
      <c r="B271" s="31" t="s">
        <v>169</v>
      </c>
      <c r="C271" s="1">
        <v>0.49287539090412696</v>
      </c>
      <c r="D271" s="1">
        <v>0.45078846277672446</v>
      </c>
      <c r="E271" s="1">
        <v>0.62316055101795109</v>
      </c>
      <c r="F271" s="1">
        <v>0.86918572302162977</v>
      </c>
      <c r="H271" s="36" t="s">
        <v>314</v>
      </c>
    </row>
    <row r="272" spans="2:8" x14ac:dyDescent="0.3">
      <c r="B272" s="31" t="s">
        <v>170</v>
      </c>
      <c r="C272" s="1">
        <v>0.49564586507293579</v>
      </c>
      <c r="D272" s="1">
        <v>0.45190636700153214</v>
      </c>
      <c r="E272" s="1">
        <v>0.62666336378052168</v>
      </c>
      <c r="F272" s="1">
        <v>0.87407145405622566</v>
      </c>
      <c r="H272" s="36" t="s">
        <v>315</v>
      </c>
    </row>
    <row r="273" spans="2:8" x14ac:dyDescent="0.3">
      <c r="B273" s="31" t="s">
        <v>171</v>
      </c>
      <c r="C273" s="1">
        <v>0.49841215146793988</v>
      </c>
      <c r="D273" s="1">
        <v>0.45300908288365183</v>
      </c>
      <c r="E273" s="1">
        <v>0.63016088178608087</v>
      </c>
      <c r="F273" s="1">
        <v>0.87894979995196187</v>
      </c>
      <c r="H273" s="36" t="s">
        <v>316</v>
      </c>
    </row>
    <row r="274" spans="2:8" x14ac:dyDescent="0.3">
      <c r="B274" s="31" t="s">
        <v>172</v>
      </c>
      <c r="C274" s="1">
        <v>0.50117400676108559</v>
      </c>
      <c r="D274" s="1">
        <v>0.45409648581858708</v>
      </c>
      <c r="E274" s="1">
        <v>0.63365279738598812</v>
      </c>
      <c r="F274" s="1">
        <v>0.88382033159983009</v>
      </c>
      <c r="H274" s="36" t="s">
        <v>317</v>
      </c>
    </row>
    <row r="275" spans="2:8" x14ac:dyDescent="0.3">
      <c r="B275" s="31" t="s">
        <v>173</v>
      </c>
      <c r="C275" s="1">
        <v>0.50393118679961046</v>
      </c>
      <c r="D275" s="1">
        <v>0.45516845272374462</v>
      </c>
      <c r="E275" s="1">
        <v>0.63713880188889316</v>
      </c>
      <c r="F275" s="1">
        <v>0.88868261843644802</v>
      </c>
      <c r="H275" s="36" t="s">
        <v>318</v>
      </c>
    </row>
    <row r="276" spans="2:8" x14ac:dyDescent="0.3">
      <c r="B276" s="31" t="s">
        <v>174</v>
      </c>
      <c r="C276" s="1">
        <v>0.50668344664030374</v>
      </c>
      <c r="D276" s="1">
        <v>0.4562248620616346</v>
      </c>
      <c r="E276" s="1">
        <v>0.64061858560405249</v>
      </c>
      <c r="F276" s="1">
        <v>0.89353622850447767</v>
      </c>
      <c r="H276" s="36" t="s">
        <v>319</v>
      </c>
    </row>
    <row r="277" spans="2:8" x14ac:dyDescent="0.3">
      <c r="B277" s="31" t="s">
        <v>175</v>
      </c>
      <c r="C277" s="1">
        <v>0.5094305405841022</v>
      </c>
      <c r="D277" s="1">
        <v>0.4572655938628078</v>
      </c>
      <c r="E277" s="1">
        <v>0.64409183788507085</v>
      </c>
      <c r="F277" s="1">
        <v>0.89838072851363571</v>
      </c>
      <c r="H277" s="36" t="s">
        <v>320</v>
      </c>
    </row>
    <row r="278" spans="2:8" x14ac:dyDescent="0.3">
      <c r="B278" s="31" t="s">
        <v>176</v>
      </c>
      <c r="C278" s="1">
        <v>0.51217222221103675</v>
      </c>
      <c r="D278" s="1">
        <v>0.4582905297485485</v>
      </c>
      <c r="E278" s="1">
        <v>0.6475582471740845</v>
      </c>
      <c r="F278" s="1">
        <v>0.90321568390232099</v>
      </c>
      <c r="H278" s="36" t="s">
        <v>321</v>
      </c>
    </row>
    <row r="279" spans="2:8" x14ac:dyDescent="0.3">
      <c r="B279" s="31" t="s">
        <v>177</v>
      </c>
      <c r="C279" s="1">
        <v>0.51490824441550631</v>
      </c>
      <c r="D279" s="1">
        <v>0.45929955295329478</v>
      </c>
      <c r="E279" s="1">
        <v>0.65101750104636036</v>
      </c>
      <c r="F279" s="1">
        <v>0.90804065889982022</v>
      </c>
      <c r="H279" s="36" t="s">
        <v>322</v>
      </c>
    </row>
    <row r="280" spans="2:8" x14ac:dyDescent="0.3">
      <c r="B280" s="31" t="s">
        <v>178</v>
      </c>
      <c r="C280" s="1">
        <v>0.51763835944187542</v>
      </c>
      <c r="D280" s="1">
        <v>0.46029254834678873</v>
      </c>
      <c r="E280" s="1">
        <v>0.65446928625530276</v>
      </c>
      <c r="F280" s="1">
        <v>0.91285521658908497</v>
      </c>
      <c r="H280" s="36" t="s">
        <v>323</v>
      </c>
    </row>
    <row r="281" spans="2:8" x14ac:dyDescent="0.3">
      <c r="B281" s="31" t="s">
        <v>179</v>
      </c>
      <c r="C281" s="1">
        <v>0.52036231892040274</v>
      </c>
      <c r="D281" s="1">
        <v>0.46126940245596054</v>
      </c>
      <c r="E281" s="1">
        <v>0.65791328877787925</v>
      </c>
      <c r="F281" s="1">
        <v>0.917658918970091</v>
      </c>
      <c r="H281" s="36" t="s">
        <v>324</v>
      </c>
    </row>
    <row r="282" spans="2:8" x14ac:dyDescent="0.3">
      <c r="B282" s="31" t="s">
        <v>180</v>
      </c>
      <c r="C282" s="1">
        <v>0.52307987390347077</v>
      </c>
      <c r="D282" s="1">
        <v>0.46223000348651877</v>
      </c>
      <c r="E282" s="1">
        <v>0.66134919386042712</v>
      </c>
      <c r="F282" s="1">
        <v>0.92245132702372923</v>
      </c>
      <c r="H282" s="36" t="s">
        <v>325</v>
      </c>
    </row>
    <row r="283" spans="2:8" x14ac:dyDescent="0.3">
      <c r="B283" s="31" t="s">
        <v>181</v>
      </c>
      <c r="C283" s="1">
        <v>0.52579077490212967</v>
      </c>
      <c r="D283" s="1">
        <v>0.4631742413442656</v>
      </c>
      <c r="E283" s="1">
        <v>0.66477668606485729</v>
      </c>
      <c r="F283" s="1">
        <v>0.92723200077625123</v>
      </c>
      <c r="H283" s="36" t="s">
        <v>326</v>
      </c>
    </row>
    <row r="284" spans="2:8" x14ac:dyDescent="0.3">
      <c r="B284" s="31" t="s">
        <v>182</v>
      </c>
      <c r="C284" s="1">
        <v>0.52849477192293948</v>
      </c>
      <c r="D284" s="1">
        <v>0.4641020076561137</v>
      </c>
      <c r="E284" s="1">
        <v>0.66819544931523545</v>
      </c>
      <c r="F284" s="1">
        <v>0.93200049936424034</v>
      </c>
      <c r="H284" s="36" t="s">
        <v>327</v>
      </c>
    </row>
    <row r="285" spans="2:8" x14ac:dyDescent="0.3">
      <c r="B285" s="31" t="s">
        <v>183</v>
      </c>
      <c r="C285" s="1">
        <v>0.53119161450509855</v>
      </c>
      <c r="D285" s="1">
        <v>0.46501319579080252</v>
      </c>
      <c r="E285" s="1">
        <v>0.67160516694472394</v>
      </c>
      <c r="F285" s="1">
        <v>0.93675638110008741</v>
      </c>
      <c r="H285" s="36" t="s">
        <v>328</v>
      </c>
    </row>
    <row r="286" spans="2:8" x14ac:dyDescent="0.3">
      <c r="B286" s="31" t="s">
        <v>184</v>
      </c>
      <c r="C286" s="1">
        <v>0.53388105175786371</v>
      </c>
      <c r="D286" s="1">
        <v>0.46590770087931738</v>
      </c>
      <c r="E286" s="1">
        <v>0.67500552174289519</v>
      </c>
      <c r="F286" s="1">
        <v>0.94149920353798167</v>
      </c>
      <c r="H286" s="36" t="s">
        <v>329</v>
      </c>
    </row>
    <row r="287" spans="2:8" x14ac:dyDescent="0.3">
      <c r="B287" s="31" t="s">
        <v>185</v>
      </c>
      <c r="C287" s="1">
        <v>0.53656283239824276</v>
      </c>
      <c r="D287" s="1">
        <v>0.46678541983499228</v>
      </c>
      <c r="E287" s="1">
        <v>0.67839619600338585</v>
      </c>
      <c r="F287" s="1">
        <v>0.94622852354038101</v>
      </c>
      <c r="H287" s="36" t="s">
        <v>330</v>
      </c>
    </row>
    <row r="288" spans="2:8" x14ac:dyDescent="0.3">
      <c r="B288" s="31" t="s">
        <v>186</v>
      </c>
      <c r="C288" s="1">
        <v>0.53923670478895991</v>
      </c>
      <c r="D288" s="1">
        <v>0.46764625137330595</v>
      </c>
      <c r="E288" s="1">
        <v>0.68177687157189903</v>
      </c>
      <c r="F288" s="1">
        <v>0.95094389734496432</v>
      </c>
      <c r="H288" s="36" t="s">
        <v>331</v>
      </c>
    </row>
    <row r="289" spans="2:8" x14ac:dyDescent="0.3">
      <c r="B289" s="31" t="s">
        <v>187</v>
      </c>
      <c r="C289" s="1">
        <v>0.54190241697667962</v>
      </c>
      <c r="D289" s="1">
        <v>0.46849009603135111</v>
      </c>
      <c r="E289" s="1">
        <v>0.68514722989453192</v>
      </c>
      <c r="F289" s="1">
        <v>0.95564488063203901</v>
      </c>
      <c r="H289" s="36" t="s">
        <v>332</v>
      </c>
    </row>
    <row r="290" spans="2:8" x14ac:dyDescent="0.3">
      <c r="B290" s="31" t="s">
        <v>188</v>
      </c>
      <c r="C290" s="1">
        <v>0.54455971673048653</v>
      </c>
      <c r="D290" s="1">
        <v>0.46931685618698166</v>
      </c>
      <c r="E290" s="1">
        <v>0.68850695206642731</v>
      </c>
      <c r="F290" s="1">
        <v>0.9603310285924006</v>
      </c>
      <c r="H290" s="36" t="s">
        <v>333</v>
      </c>
    </row>
    <row r="291" spans="2:8" x14ac:dyDescent="0.3">
      <c r="B291" s="31" t="s">
        <v>189</v>
      </c>
      <c r="C291" s="1">
        <v>0.54720835158061254</v>
      </c>
      <c r="D291" s="1">
        <v>0.47012643607762938</v>
      </c>
      <c r="E291" s="1">
        <v>0.69185571888073749</v>
      </c>
      <c r="F291" s="1">
        <v>0.96500189599562813</v>
      </c>
      <c r="H291" s="36" t="s">
        <v>334</v>
      </c>
    </row>
    <row r="292" spans="2:8" x14ac:dyDescent="0.3">
      <c r="B292" s="31" t="s">
        <v>190</v>
      </c>
      <c r="C292" s="1">
        <v>0.54984806885739901</v>
      </c>
      <c r="D292" s="1">
        <v>0.47091874181878557</v>
      </c>
      <c r="E292" s="1">
        <v>0.69519321087788566</v>
      </c>
      <c r="F292" s="1">
        <v>0.96965703725879382</v>
      </c>
      <c r="H292" s="36" t="s">
        <v>335</v>
      </c>
    </row>
    <row r="293" spans="2:8" x14ac:dyDescent="0.3">
      <c r="B293" s="31" t="s">
        <v>191</v>
      </c>
      <c r="C293" s="1">
        <v>0.55247861573049173</v>
      </c>
      <c r="D293" s="1">
        <v>0.47169368142214158</v>
      </c>
      <c r="E293" s="1">
        <v>0.69851910839512221</v>
      </c>
      <c r="F293" s="1">
        <v>0.97429600651558135</v>
      </c>
      <c r="H293" s="36" t="s">
        <v>336</v>
      </c>
    </row>
    <row r="294" spans="2:8" x14ac:dyDescent="0.3">
      <c r="B294" s="31" t="s">
        <v>192</v>
      </c>
      <c r="C294" s="1">
        <v>0.55509973924825695</v>
      </c>
      <c r="D294" s="1">
        <v>0.47245116481338501</v>
      </c>
      <c r="E294" s="1">
        <v>0.70183309161635887</v>
      </c>
      <c r="F294" s="1">
        <v>0.97891835768580038</v>
      </c>
      <c r="H294" s="36" t="s">
        <v>337</v>
      </c>
    </row>
    <row r="295" spans="2:8" x14ac:dyDescent="0.3">
      <c r="B295" s="31" t="s">
        <v>193</v>
      </c>
      <c r="C295" s="1">
        <v>0.55771118637740957</v>
      </c>
      <c r="D295" s="1">
        <v>0.47319110384964436</v>
      </c>
      <c r="E295" s="1">
        <v>0.7051348406222725</v>
      </c>
      <c r="F295" s="1">
        <v>0.98352364454526697</v>
      </c>
      <c r="H295" s="36" t="s">
        <v>338</v>
      </c>
    </row>
    <row r="296" spans="2:8" x14ac:dyDescent="0.3">
      <c r="B296" s="31" t="s">
        <v>194</v>
      </c>
      <c r="C296" s="1">
        <v>0.5603127040428475</v>
      </c>
      <c r="D296" s="1">
        <v>0.47391341233657891</v>
      </c>
      <c r="E296" s="1">
        <v>0.70842403544066934</v>
      </c>
      <c r="F296" s="1">
        <v>0.98811142079605374</v>
      </c>
      <c r="H296" s="36" t="s">
        <v>339</v>
      </c>
    </row>
    <row r="297" spans="2:8" x14ac:dyDescent="0.3">
      <c r="B297" s="31" t="s">
        <v>195</v>
      </c>
      <c r="C297" s="1">
        <v>0.56290403916768195</v>
      </c>
      <c r="D297" s="1">
        <v>0.47461800604511162</v>
      </c>
      <c r="E297" s="1">
        <v>0.71170035609709692</v>
      </c>
      <c r="F297" s="1">
        <v>0.99268124013708214</v>
      </c>
      <c r="H297" s="36" t="s">
        <v>340</v>
      </c>
    </row>
    <row r="298" spans="2:8" x14ac:dyDescent="0.3">
      <c r="B298" s="31" t="s">
        <v>196</v>
      </c>
      <c r="C298" s="1">
        <v>0.56548493871345762</v>
      </c>
      <c r="D298" s="1">
        <v>0.4753048027277964</v>
      </c>
      <c r="E298" s="1">
        <v>0.71496348266569532</v>
      </c>
      <c r="F298" s="1">
        <v>0.99723265633504998</v>
      </c>
      <c r="H298" s="36" t="s">
        <v>341</v>
      </c>
    </row>
    <row r="299" spans="2:8" x14ac:dyDescent="0.3">
      <c r="B299" s="31" t="s">
        <v>197</v>
      </c>
      <c r="C299" s="1">
        <v>0.56805514972054882</v>
      </c>
      <c r="D299" s="1">
        <v>0.47597372213481604</v>
      </c>
      <c r="E299" s="1">
        <v>0.71821309532027178</v>
      </c>
      <c r="F299" s="1">
        <v>1.001765223295674</v>
      </c>
      <c r="H299" s="36" t="s">
        <v>342</v>
      </c>
    </row>
    <row r="300" spans="2:8" x14ac:dyDescent="0.3">
      <c r="B300" s="31" t="s">
        <v>198</v>
      </c>
      <c r="C300" s="1">
        <v>0.57061441934872681</v>
      </c>
      <c r="D300" s="1">
        <v>0.47662468602960639</v>
      </c>
      <c r="E300" s="1">
        <v>0.72144887438559158</v>
      </c>
      <c r="F300" s="1">
        <v>1.0062784951352257</v>
      </c>
      <c r="H300" s="36" t="s">
        <v>343</v>
      </c>
    </row>
    <row r="301" spans="2:8" x14ac:dyDescent="0.3">
      <c r="B301" s="31" t="s">
        <v>199</v>
      </c>
      <c r="C301" s="1">
        <v>0.57316249491789284</v>
      </c>
      <c r="D301" s="1">
        <v>0.47725761820411017</v>
      </c>
      <c r="E301" s="1">
        <v>0.72467050038887837</v>
      </c>
      <c r="F301" s="1">
        <v>1.010772026252363</v>
      </c>
      <c r="H301" s="36" t="s">
        <v>344</v>
      </c>
    </row>
    <row r="302" spans="2:8" x14ac:dyDescent="0.3">
      <c r="B302" s="31" t="s">
        <v>200</v>
      </c>
      <c r="C302" s="1">
        <v>0.57569912394895661</v>
      </c>
      <c r="D302" s="1">
        <v>0.47787244449364052</v>
      </c>
      <c r="E302" s="1">
        <v>0.72787765411149807</v>
      </c>
      <c r="F302" s="1">
        <v>1.0152453714002276</v>
      </c>
      <c r="H302" s="36" t="s">
        <v>345</v>
      </c>
    </row>
    <row r="303" spans="2:8" x14ac:dyDescent="0.3">
      <c r="B303" s="31" t="s">
        <v>201</v>
      </c>
      <c r="C303" s="1">
        <v>0.57822405420486311</v>
      </c>
      <c r="D303" s="1">
        <v>0.47846909279136479</v>
      </c>
      <c r="E303" s="1">
        <v>0.73107001664083093</v>
      </c>
      <c r="F303" s="1">
        <v>1.0196980857587867</v>
      </c>
      <c r="H303" s="36" t="s">
        <v>346</v>
      </c>
    </row>
    <row r="304" spans="2:8" x14ac:dyDescent="0.3">
      <c r="B304" s="31" t="s">
        <v>202</v>
      </c>
      <c r="C304" s="1">
        <v>0.58073703373175178</v>
      </c>
      <c r="D304" s="1">
        <v>0.47904749306239752</v>
      </c>
      <c r="E304" s="1">
        <v>0.73424726942231011</v>
      </c>
      <c r="F304" s="1">
        <v>1.0241297250074222</v>
      </c>
      <c r="H304" s="36" t="s">
        <v>347</v>
      </c>
    </row>
    <row r="305" spans="1:70" x14ac:dyDescent="0.3">
      <c r="B305" s="31" t="s">
        <v>203</v>
      </c>
      <c r="C305" s="1">
        <v>0.58323781090024229</v>
      </c>
      <c r="D305" s="1">
        <v>0.4796075773574997</v>
      </c>
      <c r="E305" s="1">
        <v>0.73740909431162138</v>
      </c>
      <c r="F305" s="1">
        <v>1.0285398453977366</v>
      </c>
      <c r="H305" s="36" t="s">
        <v>348</v>
      </c>
    </row>
    <row r="306" spans="1:70" x14ac:dyDescent="0.3">
      <c r="B306" s="31" t="s">
        <v>204</v>
      </c>
      <c r="C306" s="1">
        <v>0.58572613444683586</v>
      </c>
      <c r="D306" s="1">
        <v>0.48014927982638511</v>
      </c>
      <c r="E306" s="1">
        <v>0.74055517362704781</v>
      </c>
      <c r="F306" s="1">
        <v>1.0329280038265651</v>
      </c>
      <c r="H306" s="36" t="s">
        <v>349</v>
      </c>
    </row>
    <row r="308" spans="1:70" x14ac:dyDescent="0.3">
      <c r="A308" s="33" t="s">
        <v>84</v>
      </c>
    </row>
    <row r="310" spans="1:70" x14ac:dyDescent="0.3">
      <c r="C310" s="33" t="s">
        <v>49</v>
      </c>
    </row>
    <row r="311" spans="1:70" x14ac:dyDescent="0.3">
      <c r="C311" s="34">
        <v>35</v>
      </c>
      <c r="D311" s="34">
        <v>36</v>
      </c>
      <c r="E311" s="34">
        <v>37</v>
      </c>
      <c r="F311" s="34">
        <v>38</v>
      </c>
      <c r="G311" s="34">
        <v>39</v>
      </c>
      <c r="H311" s="34">
        <v>40</v>
      </c>
      <c r="I311" s="34">
        <v>41</v>
      </c>
      <c r="J311" s="34">
        <v>42</v>
      </c>
      <c r="K311" s="34">
        <v>43</v>
      </c>
      <c r="L311" s="34">
        <v>44</v>
      </c>
      <c r="M311" s="34">
        <v>45</v>
      </c>
      <c r="N311" s="34">
        <v>46</v>
      </c>
      <c r="O311" s="34">
        <v>47</v>
      </c>
      <c r="P311" s="34">
        <v>48</v>
      </c>
      <c r="Q311" s="34">
        <v>49</v>
      </c>
      <c r="R311" s="34">
        <v>50</v>
      </c>
      <c r="S311" s="34">
        <v>51</v>
      </c>
      <c r="T311" s="34">
        <v>52</v>
      </c>
      <c r="U311" s="34">
        <v>53</v>
      </c>
      <c r="V311" s="34">
        <v>54</v>
      </c>
      <c r="W311" s="34">
        <v>55</v>
      </c>
      <c r="X311" s="34">
        <v>56</v>
      </c>
      <c r="Y311" s="34">
        <v>57</v>
      </c>
      <c r="Z311" s="34">
        <v>58</v>
      </c>
      <c r="AA311" s="34">
        <v>59</v>
      </c>
      <c r="AB311" s="34">
        <v>60</v>
      </c>
      <c r="AC311" s="34">
        <v>61</v>
      </c>
      <c r="AD311" s="34">
        <v>62</v>
      </c>
      <c r="AE311" s="34">
        <v>63</v>
      </c>
      <c r="AF311" s="34">
        <v>64</v>
      </c>
      <c r="AG311" s="34">
        <v>65</v>
      </c>
      <c r="AH311" s="34">
        <v>66</v>
      </c>
      <c r="AI311" s="34">
        <v>67</v>
      </c>
      <c r="AJ311" s="34">
        <v>68</v>
      </c>
      <c r="AK311" s="34">
        <v>69</v>
      </c>
      <c r="AL311" s="34">
        <v>70</v>
      </c>
      <c r="AM311" s="34">
        <v>71</v>
      </c>
      <c r="AN311" s="34">
        <v>72</v>
      </c>
      <c r="AO311" s="34">
        <v>73</v>
      </c>
      <c r="AP311" s="34">
        <v>74</v>
      </c>
      <c r="AQ311" s="34">
        <v>75</v>
      </c>
      <c r="AR311" s="34">
        <v>76</v>
      </c>
      <c r="AS311" s="34">
        <v>77</v>
      </c>
      <c r="AT311" s="34">
        <v>78</v>
      </c>
      <c r="AU311" s="34">
        <v>79</v>
      </c>
      <c r="AV311" s="34">
        <v>80</v>
      </c>
      <c r="AW311" s="34">
        <v>81</v>
      </c>
      <c r="AX311" s="34">
        <v>82</v>
      </c>
      <c r="AY311" s="34">
        <v>83</v>
      </c>
      <c r="AZ311" s="34">
        <v>84</v>
      </c>
      <c r="BA311" s="34">
        <v>85</v>
      </c>
      <c r="BB311" s="34">
        <v>86</v>
      </c>
      <c r="BC311" s="34">
        <v>87</v>
      </c>
      <c r="BD311" s="34">
        <v>88</v>
      </c>
      <c r="BE311" s="34">
        <v>89</v>
      </c>
      <c r="BF311" s="34">
        <v>90</v>
      </c>
      <c r="BG311" s="34">
        <v>91</v>
      </c>
      <c r="BH311" s="34">
        <v>92</v>
      </c>
      <c r="BI311" s="34">
        <v>93</v>
      </c>
      <c r="BJ311" s="34">
        <v>94</v>
      </c>
      <c r="BK311" s="34">
        <v>95</v>
      </c>
      <c r="BL311" s="34">
        <v>96</v>
      </c>
      <c r="BM311" s="34">
        <v>97</v>
      </c>
      <c r="BN311" s="34">
        <v>98</v>
      </c>
      <c r="BO311" s="34">
        <v>99</v>
      </c>
      <c r="BP311" s="38">
        <v>100</v>
      </c>
    </row>
    <row r="312" spans="1:70" x14ac:dyDescent="0.3">
      <c r="A312" s="33" t="s">
        <v>85</v>
      </c>
      <c r="B312" s="37" t="s">
        <v>231</v>
      </c>
      <c r="C312" s="36">
        <f>C313</f>
        <v>1</v>
      </c>
      <c r="D312" s="36">
        <f t="shared" ref="D312:BO312" si="1">D313</f>
        <v>1</v>
      </c>
      <c r="E312" s="36">
        <f t="shared" si="1"/>
        <v>1</v>
      </c>
      <c r="F312" s="36">
        <f t="shared" si="1"/>
        <v>1</v>
      </c>
      <c r="G312" s="36">
        <f t="shared" si="1"/>
        <v>1</v>
      </c>
      <c r="H312" s="36">
        <f t="shared" si="1"/>
        <v>1</v>
      </c>
      <c r="I312" s="36">
        <f t="shared" si="1"/>
        <v>1</v>
      </c>
      <c r="J312" s="36">
        <f t="shared" si="1"/>
        <v>1</v>
      </c>
      <c r="K312" s="36">
        <f t="shared" si="1"/>
        <v>1</v>
      </c>
      <c r="L312" s="36">
        <f t="shared" si="1"/>
        <v>1</v>
      </c>
      <c r="M312" s="36">
        <f t="shared" si="1"/>
        <v>1</v>
      </c>
      <c r="N312" s="36">
        <f t="shared" si="1"/>
        <v>1</v>
      </c>
      <c r="O312" s="36">
        <f t="shared" si="1"/>
        <v>1</v>
      </c>
      <c r="P312" s="36">
        <f t="shared" si="1"/>
        <v>1</v>
      </c>
      <c r="Q312" s="36">
        <f t="shared" si="1"/>
        <v>1</v>
      </c>
      <c r="R312" s="36">
        <f t="shared" si="1"/>
        <v>1</v>
      </c>
      <c r="S312" s="36">
        <f t="shared" si="1"/>
        <v>1</v>
      </c>
      <c r="T312" s="36">
        <f t="shared" si="1"/>
        <v>1</v>
      </c>
      <c r="U312" s="36">
        <f t="shared" si="1"/>
        <v>1</v>
      </c>
      <c r="V312" s="36">
        <f t="shared" si="1"/>
        <v>1</v>
      </c>
      <c r="W312" s="36">
        <f t="shared" si="1"/>
        <v>1</v>
      </c>
      <c r="X312" s="36">
        <f t="shared" si="1"/>
        <v>1</v>
      </c>
      <c r="Y312" s="36">
        <f t="shared" si="1"/>
        <v>1.0000000000000004</v>
      </c>
      <c r="Z312" s="36">
        <f t="shared" si="1"/>
        <v>1.0000000000000004</v>
      </c>
      <c r="AA312" s="36">
        <f t="shared" si="1"/>
        <v>1.0000000000000004</v>
      </c>
      <c r="AB312" s="36">
        <f t="shared" si="1"/>
        <v>1.0000000000000004</v>
      </c>
      <c r="AC312" s="36">
        <f t="shared" si="1"/>
        <v>1.0000000000000004</v>
      </c>
      <c r="AD312" s="36">
        <f t="shared" si="1"/>
        <v>1.0000000000000004</v>
      </c>
      <c r="AE312" s="36">
        <f t="shared" si="1"/>
        <v>1.0000000000000004</v>
      </c>
      <c r="AF312" s="36">
        <f t="shared" si="1"/>
        <v>1</v>
      </c>
      <c r="AG312" s="36">
        <f t="shared" si="1"/>
        <v>1</v>
      </c>
      <c r="AH312" s="36">
        <f t="shared" si="1"/>
        <v>1</v>
      </c>
      <c r="AI312" s="36">
        <f t="shared" si="1"/>
        <v>1</v>
      </c>
      <c r="AJ312" s="36">
        <f t="shared" si="1"/>
        <v>1</v>
      </c>
      <c r="AK312" s="36">
        <f t="shared" si="1"/>
        <v>1</v>
      </c>
      <c r="AL312" s="36">
        <f t="shared" si="1"/>
        <v>1</v>
      </c>
      <c r="AM312" s="36">
        <f t="shared" si="1"/>
        <v>1</v>
      </c>
      <c r="AN312" s="36">
        <f t="shared" si="1"/>
        <v>1</v>
      </c>
      <c r="AO312" s="36">
        <f t="shared" si="1"/>
        <v>1</v>
      </c>
      <c r="AP312" s="36">
        <f t="shared" si="1"/>
        <v>1</v>
      </c>
      <c r="AQ312" s="36">
        <f t="shared" si="1"/>
        <v>1</v>
      </c>
      <c r="AR312" s="36">
        <f t="shared" si="1"/>
        <v>1</v>
      </c>
      <c r="AS312" s="36">
        <f t="shared" si="1"/>
        <v>1</v>
      </c>
      <c r="AT312" s="36">
        <f t="shared" si="1"/>
        <v>1</v>
      </c>
      <c r="AU312" s="36">
        <f t="shared" si="1"/>
        <v>1</v>
      </c>
      <c r="AV312" s="36">
        <f t="shared" si="1"/>
        <v>1</v>
      </c>
      <c r="AW312" s="36">
        <f t="shared" si="1"/>
        <v>1</v>
      </c>
      <c r="AX312" s="36">
        <f t="shared" si="1"/>
        <v>1</v>
      </c>
      <c r="AY312" s="36">
        <f t="shared" si="1"/>
        <v>1</v>
      </c>
      <c r="AZ312" s="36">
        <f t="shared" si="1"/>
        <v>1</v>
      </c>
      <c r="BA312" s="36">
        <f t="shared" si="1"/>
        <v>1</v>
      </c>
      <c r="BB312" s="36">
        <f t="shared" si="1"/>
        <v>1</v>
      </c>
      <c r="BC312" s="36">
        <f t="shared" si="1"/>
        <v>1.0000000000000009</v>
      </c>
      <c r="BD312" s="36">
        <f t="shared" si="1"/>
        <v>1.0000000000000009</v>
      </c>
      <c r="BE312" s="36">
        <f t="shared" si="1"/>
        <v>1.0000000000000009</v>
      </c>
      <c r="BF312" s="36">
        <f t="shared" si="1"/>
        <v>1.0000000000000009</v>
      </c>
      <c r="BG312" s="36">
        <f t="shared" si="1"/>
        <v>1.0000000000000009</v>
      </c>
      <c r="BH312" s="36">
        <f t="shared" si="1"/>
        <v>1.0000000000000009</v>
      </c>
      <c r="BI312" s="36">
        <f t="shared" si="1"/>
        <v>1.0000000000000009</v>
      </c>
      <c r="BJ312" s="36">
        <f t="shared" si="1"/>
        <v>1.0000000000000009</v>
      </c>
      <c r="BK312" s="36">
        <f t="shared" si="1"/>
        <v>0.99999999999999956</v>
      </c>
      <c r="BL312" s="36">
        <f t="shared" si="1"/>
        <v>0.99999999999999956</v>
      </c>
      <c r="BM312" s="36">
        <f t="shared" si="1"/>
        <v>0.99999999999999956</v>
      </c>
      <c r="BN312" s="36">
        <f t="shared" si="1"/>
        <v>0.99999999999999956</v>
      </c>
      <c r="BO312" s="36">
        <f t="shared" si="1"/>
        <v>0.99999999999999956</v>
      </c>
      <c r="BP312" s="36">
        <f t="shared" ref="BP312" si="2">BP313</f>
        <v>0.99999999999999956</v>
      </c>
      <c r="BR312" s="36" t="s">
        <v>76</v>
      </c>
    </row>
    <row r="313" spans="1:70" x14ac:dyDescent="0.3">
      <c r="A313" s="33"/>
      <c r="B313" s="37" t="s">
        <v>232</v>
      </c>
      <c r="C313" s="1">
        <v>1</v>
      </c>
      <c r="D313" s="1">
        <v>1</v>
      </c>
      <c r="E313" s="1">
        <v>1</v>
      </c>
      <c r="F313" s="1">
        <v>1</v>
      </c>
      <c r="G313" s="1">
        <v>1</v>
      </c>
      <c r="H313" s="1">
        <v>1</v>
      </c>
      <c r="I313" s="1">
        <v>1</v>
      </c>
      <c r="J313" s="1">
        <v>1</v>
      </c>
      <c r="K313" s="1">
        <v>1</v>
      </c>
      <c r="L313" s="1">
        <v>1</v>
      </c>
      <c r="M313" s="1">
        <v>1</v>
      </c>
      <c r="N313" s="1">
        <v>1</v>
      </c>
      <c r="O313" s="1">
        <v>1</v>
      </c>
      <c r="P313" s="1">
        <v>1</v>
      </c>
      <c r="Q313" s="1">
        <v>1</v>
      </c>
      <c r="R313" s="1">
        <v>1</v>
      </c>
      <c r="S313" s="1">
        <v>1</v>
      </c>
      <c r="T313" s="1">
        <v>1</v>
      </c>
      <c r="U313" s="1">
        <v>1</v>
      </c>
      <c r="V313" s="1">
        <v>1</v>
      </c>
      <c r="W313" s="1">
        <v>1</v>
      </c>
      <c r="X313" s="1">
        <v>1</v>
      </c>
      <c r="Y313" s="1">
        <v>1.0000000000000004</v>
      </c>
      <c r="Z313" s="1">
        <v>1.0000000000000004</v>
      </c>
      <c r="AA313" s="1">
        <v>1.0000000000000004</v>
      </c>
      <c r="AB313" s="1">
        <v>1.0000000000000004</v>
      </c>
      <c r="AC313" s="1">
        <v>1.0000000000000004</v>
      </c>
      <c r="AD313" s="1">
        <v>1.0000000000000004</v>
      </c>
      <c r="AE313" s="1">
        <v>1.0000000000000004</v>
      </c>
      <c r="AF313" s="1">
        <v>1</v>
      </c>
      <c r="AG313" s="1">
        <v>1</v>
      </c>
      <c r="AH313" s="1">
        <v>1</v>
      </c>
      <c r="AI313" s="1">
        <v>1</v>
      </c>
      <c r="AJ313" s="1">
        <v>1</v>
      </c>
      <c r="AK313" s="1">
        <v>1</v>
      </c>
      <c r="AL313" s="1">
        <v>1</v>
      </c>
      <c r="AM313" s="1">
        <v>1</v>
      </c>
      <c r="AN313" s="1">
        <v>1</v>
      </c>
      <c r="AO313" s="1">
        <v>1</v>
      </c>
      <c r="AP313" s="1">
        <v>1</v>
      </c>
      <c r="AQ313" s="1">
        <v>1</v>
      </c>
      <c r="AR313" s="1">
        <v>1</v>
      </c>
      <c r="AS313" s="1">
        <v>1</v>
      </c>
      <c r="AT313" s="1">
        <v>1</v>
      </c>
      <c r="AU313" s="1">
        <v>1</v>
      </c>
      <c r="AV313" s="1">
        <v>1</v>
      </c>
      <c r="AW313" s="1">
        <v>1</v>
      </c>
      <c r="AX313" s="1">
        <v>1</v>
      </c>
      <c r="AY313" s="1">
        <v>1</v>
      </c>
      <c r="AZ313" s="1">
        <v>1</v>
      </c>
      <c r="BA313" s="1">
        <v>1</v>
      </c>
      <c r="BB313" s="1">
        <v>1</v>
      </c>
      <c r="BC313" s="1">
        <v>1.0000000000000009</v>
      </c>
      <c r="BD313" s="1">
        <v>1.0000000000000009</v>
      </c>
      <c r="BE313" s="1">
        <v>1.0000000000000009</v>
      </c>
      <c r="BF313" s="1">
        <v>1.0000000000000009</v>
      </c>
      <c r="BG313" s="1">
        <v>1.0000000000000009</v>
      </c>
      <c r="BH313" s="1">
        <v>1.0000000000000009</v>
      </c>
      <c r="BI313" s="1">
        <v>1.0000000000000009</v>
      </c>
      <c r="BJ313" s="1">
        <v>1.0000000000000009</v>
      </c>
      <c r="BK313" s="1">
        <v>0.99999999999999956</v>
      </c>
      <c r="BL313" s="1">
        <v>0.99999999999999956</v>
      </c>
      <c r="BM313" s="1">
        <v>0.99999999999999956</v>
      </c>
      <c r="BN313" s="1">
        <v>0.99999999999999956</v>
      </c>
      <c r="BO313" s="1">
        <v>0.99999999999999956</v>
      </c>
      <c r="BP313" s="1">
        <v>0.99999999999999956</v>
      </c>
      <c r="BR313" s="36" t="s">
        <v>77</v>
      </c>
    </row>
    <row r="314" spans="1:70" x14ac:dyDescent="0.3">
      <c r="B314" s="31" t="s">
        <v>86</v>
      </c>
      <c r="C314" s="1">
        <v>1</v>
      </c>
      <c r="D314" s="1">
        <v>1</v>
      </c>
      <c r="E314" s="1">
        <v>1</v>
      </c>
      <c r="F314" s="1">
        <v>1</v>
      </c>
      <c r="G314" s="1">
        <v>1</v>
      </c>
      <c r="H314" s="1">
        <v>1</v>
      </c>
      <c r="I314" s="1">
        <v>1</v>
      </c>
      <c r="J314" s="1">
        <v>1</v>
      </c>
      <c r="K314" s="1">
        <v>1</v>
      </c>
      <c r="L314" s="1">
        <v>1</v>
      </c>
      <c r="M314" s="1">
        <v>1</v>
      </c>
      <c r="N314" s="1">
        <v>1</v>
      </c>
      <c r="O314" s="1">
        <v>1</v>
      </c>
      <c r="P314" s="1">
        <v>1</v>
      </c>
      <c r="Q314" s="1">
        <v>1</v>
      </c>
      <c r="R314" s="1">
        <v>1</v>
      </c>
      <c r="S314" s="1">
        <v>1</v>
      </c>
      <c r="T314" s="1">
        <v>1</v>
      </c>
      <c r="U314" s="1">
        <v>1</v>
      </c>
      <c r="V314" s="1">
        <v>1</v>
      </c>
      <c r="W314" s="1">
        <v>1</v>
      </c>
      <c r="X314" s="1">
        <v>1</v>
      </c>
      <c r="Y314" s="1">
        <v>1.0000000000000004</v>
      </c>
      <c r="Z314" s="1">
        <v>1.0000000000000004</v>
      </c>
      <c r="AA314" s="1">
        <v>1.0000000000000004</v>
      </c>
      <c r="AB314" s="1">
        <v>1.0000000000000004</v>
      </c>
      <c r="AC314" s="1">
        <v>1.0000000000000004</v>
      </c>
      <c r="AD314" s="1">
        <v>1.0000000000000004</v>
      </c>
      <c r="AE314" s="1">
        <v>1.0000000000000004</v>
      </c>
      <c r="AF314" s="1">
        <v>1</v>
      </c>
      <c r="AG314" s="1">
        <v>1</v>
      </c>
      <c r="AH314" s="1">
        <v>1</v>
      </c>
      <c r="AI314" s="1">
        <v>1</v>
      </c>
      <c r="AJ314" s="1">
        <v>1</v>
      </c>
      <c r="AK314" s="1">
        <v>1</v>
      </c>
      <c r="AL314" s="1">
        <v>1</v>
      </c>
      <c r="AM314" s="1">
        <v>1</v>
      </c>
      <c r="AN314" s="1">
        <v>1</v>
      </c>
      <c r="AO314" s="1">
        <v>1</v>
      </c>
      <c r="AP314" s="1">
        <v>1</v>
      </c>
      <c r="AQ314" s="1">
        <v>1</v>
      </c>
      <c r="AR314" s="1">
        <v>1</v>
      </c>
      <c r="AS314" s="1">
        <v>1</v>
      </c>
      <c r="AT314" s="1">
        <v>1</v>
      </c>
      <c r="AU314" s="1">
        <v>1</v>
      </c>
      <c r="AV314" s="1">
        <v>1</v>
      </c>
      <c r="AW314" s="1">
        <v>1</v>
      </c>
      <c r="AX314" s="1">
        <v>1</v>
      </c>
      <c r="AY314" s="1">
        <v>1</v>
      </c>
      <c r="AZ314" s="1">
        <v>1</v>
      </c>
      <c r="BA314" s="1">
        <v>1</v>
      </c>
      <c r="BB314" s="1">
        <v>1</v>
      </c>
      <c r="BC314" s="1">
        <v>1.0000000000000009</v>
      </c>
      <c r="BD314" s="1">
        <v>1.0000000000000009</v>
      </c>
      <c r="BE314" s="1">
        <v>1.0000000000000009</v>
      </c>
      <c r="BF314" s="1">
        <v>1.0000000000000009</v>
      </c>
      <c r="BG314" s="1">
        <v>1.0000000000000009</v>
      </c>
      <c r="BH314" s="1">
        <v>1.0000000000000009</v>
      </c>
      <c r="BI314" s="1">
        <v>1.0000000000000009</v>
      </c>
      <c r="BJ314" s="1">
        <v>1.0000000000000009</v>
      </c>
      <c r="BK314" s="1">
        <v>0.99999999999999956</v>
      </c>
      <c r="BL314" s="1">
        <v>0.99999999999999956</v>
      </c>
      <c r="BM314" s="1">
        <v>0.99999999999999956</v>
      </c>
      <c r="BN314" s="1">
        <v>0.99999999999999956</v>
      </c>
      <c r="BO314" s="1">
        <v>0.99999999999999956</v>
      </c>
      <c r="BP314" s="1">
        <v>0.99999999999999956</v>
      </c>
      <c r="BR314" s="36" t="s">
        <v>78</v>
      </c>
    </row>
    <row r="315" spans="1:70" x14ac:dyDescent="0.3">
      <c r="B315" s="31" t="s">
        <v>87</v>
      </c>
      <c r="C315" s="1">
        <v>1</v>
      </c>
      <c r="D315" s="1">
        <v>1</v>
      </c>
      <c r="E315" s="1">
        <v>1</v>
      </c>
      <c r="F315" s="1">
        <v>1</v>
      </c>
      <c r="G315" s="1">
        <v>1</v>
      </c>
      <c r="H315" s="1">
        <v>1</v>
      </c>
      <c r="I315" s="1">
        <v>1</v>
      </c>
      <c r="J315" s="1">
        <v>1</v>
      </c>
      <c r="K315" s="1">
        <v>1</v>
      </c>
      <c r="L315" s="1">
        <v>1</v>
      </c>
      <c r="M315" s="1">
        <v>1</v>
      </c>
      <c r="N315" s="1">
        <v>1</v>
      </c>
      <c r="O315" s="1">
        <v>1</v>
      </c>
      <c r="P315" s="1">
        <v>1</v>
      </c>
      <c r="Q315" s="1">
        <v>1</v>
      </c>
      <c r="R315" s="1">
        <v>1</v>
      </c>
      <c r="S315" s="1">
        <v>1</v>
      </c>
      <c r="T315" s="1">
        <v>1</v>
      </c>
      <c r="U315" s="1">
        <v>1</v>
      </c>
      <c r="V315" s="1">
        <v>1</v>
      </c>
      <c r="W315" s="1">
        <v>1</v>
      </c>
      <c r="X315" s="1">
        <v>1</v>
      </c>
      <c r="Y315" s="1">
        <v>1</v>
      </c>
      <c r="Z315" s="1">
        <v>1</v>
      </c>
      <c r="AA315" s="1">
        <v>1</v>
      </c>
      <c r="AB315" s="1">
        <v>1</v>
      </c>
      <c r="AC315" s="1">
        <v>1</v>
      </c>
      <c r="AD315" s="1">
        <v>1</v>
      </c>
      <c r="AE315" s="1">
        <v>1</v>
      </c>
      <c r="AF315" s="1">
        <v>1</v>
      </c>
      <c r="AG315" s="1">
        <v>1</v>
      </c>
      <c r="AH315" s="1">
        <v>1</v>
      </c>
      <c r="AI315" s="1">
        <v>1</v>
      </c>
      <c r="AJ315" s="1">
        <v>1</v>
      </c>
      <c r="AK315" s="1">
        <v>1</v>
      </c>
      <c r="AL315" s="1">
        <v>1</v>
      </c>
      <c r="AM315" s="1">
        <v>1</v>
      </c>
      <c r="AN315" s="1">
        <v>1</v>
      </c>
      <c r="AO315" s="1">
        <v>1</v>
      </c>
      <c r="AP315" s="1">
        <v>1</v>
      </c>
      <c r="AQ315" s="1">
        <v>1</v>
      </c>
      <c r="AR315" s="1">
        <v>1</v>
      </c>
      <c r="AS315" s="1">
        <v>1</v>
      </c>
      <c r="AT315" s="1">
        <v>1</v>
      </c>
      <c r="AU315" s="1">
        <v>1</v>
      </c>
      <c r="AV315" s="1">
        <v>1</v>
      </c>
      <c r="AW315" s="1">
        <v>1</v>
      </c>
      <c r="AX315" s="1">
        <v>1</v>
      </c>
      <c r="AY315" s="1">
        <v>1</v>
      </c>
      <c r="AZ315" s="1">
        <v>1</v>
      </c>
      <c r="BA315" s="1">
        <v>1</v>
      </c>
      <c r="BB315" s="1">
        <v>1</v>
      </c>
      <c r="BC315" s="1">
        <v>1</v>
      </c>
      <c r="BD315" s="1">
        <v>1</v>
      </c>
      <c r="BE315" s="1">
        <v>1</v>
      </c>
      <c r="BF315" s="1">
        <v>1</v>
      </c>
      <c r="BG315" s="1">
        <v>1</v>
      </c>
      <c r="BH315" s="1">
        <v>1.0000000000000009</v>
      </c>
      <c r="BI315" s="1">
        <v>1.0000000000000009</v>
      </c>
      <c r="BJ315" s="1">
        <v>1.0000000000000009</v>
      </c>
      <c r="BK315" s="1">
        <v>1</v>
      </c>
      <c r="BL315" s="1">
        <v>1</v>
      </c>
      <c r="BM315" s="1">
        <v>0.99999999999999956</v>
      </c>
      <c r="BN315" s="1">
        <v>0.99999999999999956</v>
      </c>
      <c r="BO315" s="1">
        <v>0.99999999999999956</v>
      </c>
      <c r="BP315" s="1">
        <v>0.99999999999999956</v>
      </c>
      <c r="BR315" s="36" t="s">
        <v>79</v>
      </c>
    </row>
    <row r="316" spans="1:70" x14ac:dyDescent="0.3">
      <c r="B316" s="31" t="s">
        <v>88</v>
      </c>
      <c r="C316" s="1">
        <v>1</v>
      </c>
      <c r="D316" s="1">
        <v>1</v>
      </c>
      <c r="E316" s="1">
        <v>1</v>
      </c>
      <c r="F316" s="1">
        <v>1</v>
      </c>
      <c r="G316" s="1">
        <v>1</v>
      </c>
      <c r="H316" s="1">
        <v>1</v>
      </c>
      <c r="I316" s="1">
        <v>1</v>
      </c>
      <c r="J316" s="1">
        <v>1</v>
      </c>
      <c r="K316" s="1">
        <v>1</v>
      </c>
      <c r="L316" s="1">
        <v>1</v>
      </c>
      <c r="M316" s="1">
        <v>1</v>
      </c>
      <c r="N316" s="1">
        <v>1</v>
      </c>
      <c r="O316" s="1">
        <v>1</v>
      </c>
      <c r="P316" s="1">
        <v>1</v>
      </c>
      <c r="Q316" s="1">
        <v>1</v>
      </c>
      <c r="R316" s="1">
        <v>1</v>
      </c>
      <c r="S316" s="1">
        <v>1</v>
      </c>
      <c r="T316" s="1">
        <v>1</v>
      </c>
      <c r="U316" s="1">
        <v>1</v>
      </c>
      <c r="V316" s="1">
        <v>1</v>
      </c>
      <c r="W316" s="1">
        <v>1</v>
      </c>
      <c r="X316" s="1">
        <v>1</v>
      </c>
      <c r="Y316" s="1">
        <v>1</v>
      </c>
      <c r="Z316" s="1">
        <v>1</v>
      </c>
      <c r="AA316" s="1">
        <v>1</v>
      </c>
      <c r="AB316" s="1">
        <v>1</v>
      </c>
      <c r="AC316" s="1">
        <v>1</v>
      </c>
      <c r="AD316" s="1">
        <v>1</v>
      </c>
      <c r="AE316" s="1">
        <v>1</v>
      </c>
      <c r="AF316" s="1">
        <v>1</v>
      </c>
      <c r="AG316" s="1">
        <v>1</v>
      </c>
      <c r="AH316" s="1">
        <v>1</v>
      </c>
      <c r="AI316" s="1">
        <v>1</v>
      </c>
      <c r="AJ316" s="1">
        <v>1</v>
      </c>
      <c r="AK316" s="1">
        <v>1</v>
      </c>
      <c r="AL316" s="1">
        <v>1</v>
      </c>
      <c r="AM316" s="1">
        <v>1</v>
      </c>
      <c r="AN316" s="1">
        <v>1</v>
      </c>
      <c r="AO316" s="1">
        <v>1</v>
      </c>
      <c r="AP316" s="1">
        <v>1</v>
      </c>
      <c r="AQ316" s="1">
        <v>1</v>
      </c>
      <c r="AR316" s="1">
        <v>1</v>
      </c>
      <c r="AS316" s="1">
        <v>1</v>
      </c>
      <c r="AT316" s="1">
        <v>1</v>
      </c>
      <c r="AU316" s="1">
        <v>1</v>
      </c>
      <c r="AV316" s="1">
        <v>1</v>
      </c>
      <c r="AW316" s="1">
        <v>1</v>
      </c>
      <c r="AX316" s="1">
        <v>1</v>
      </c>
      <c r="AY316" s="1">
        <v>1</v>
      </c>
      <c r="AZ316" s="1">
        <v>1</v>
      </c>
      <c r="BA316" s="1">
        <v>1</v>
      </c>
      <c r="BB316" s="1">
        <v>1</v>
      </c>
      <c r="BC316" s="1">
        <v>1</v>
      </c>
      <c r="BD316" s="1">
        <v>1</v>
      </c>
      <c r="BE316" s="1">
        <v>1</v>
      </c>
      <c r="BF316" s="1">
        <v>1</v>
      </c>
      <c r="BG316" s="1">
        <v>1</v>
      </c>
      <c r="BH316" s="1">
        <v>1</v>
      </c>
      <c r="BI316" s="1">
        <v>1</v>
      </c>
      <c r="BJ316" s="1">
        <v>1</v>
      </c>
      <c r="BK316" s="1">
        <v>1</v>
      </c>
      <c r="BL316" s="1">
        <v>1</v>
      </c>
      <c r="BM316" s="1">
        <v>1</v>
      </c>
      <c r="BN316" s="1">
        <v>1</v>
      </c>
      <c r="BO316" s="1">
        <v>1</v>
      </c>
      <c r="BP316" s="1">
        <v>1</v>
      </c>
      <c r="BR316" s="36" t="s">
        <v>80</v>
      </c>
    </row>
    <row r="317" spans="1:70" x14ac:dyDescent="0.3">
      <c r="B317" s="31" t="s">
        <v>89</v>
      </c>
      <c r="C317" s="1">
        <v>1</v>
      </c>
      <c r="D317" s="1">
        <v>1</v>
      </c>
      <c r="E317" s="1">
        <v>1</v>
      </c>
      <c r="F317" s="1">
        <v>1</v>
      </c>
      <c r="G317" s="1">
        <v>1</v>
      </c>
      <c r="H317" s="1">
        <v>1</v>
      </c>
      <c r="I317" s="1">
        <v>1</v>
      </c>
      <c r="J317" s="1">
        <v>1</v>
      </c>
      <c r="K317" s="1">
        <v>1</v>
      </c>
      <c r="L317" s="1">
        <v>1</v>
      </c>
      <c r="M317" s="1">
        <v>1</v>
      </c>
      <c r="N317" s="1">
        <v>1</v>
      </c>
      <c r="O317" s="1">
        <v>1</v>
      </c>
      <c r="P317" s="1">
        <v>1</v>
      </c>
      <c r="Q317" s="1">
        <v>1</v>
      </c>
      <c r="R317" s="1">
        <v>1</v>
      </c>
      <c r="S317" s="1">
        <v>1</v>
      </c>
      <c r="T317" s="1">
        <v>1</v>
      </c>
      <c r="U317" s="1">
        <v>1</v>
      </c>
      <c r="V317" s="1">
        <v>1</v>
      </c>
      <c r="W317" s="1">
        <v>1</v>
      </c>
      <c r="X317" s="1">
        <v>1</v>
      </c>
      <c r="Y317" s="1">
        <v>1</v>
      </c>
      <c r="Z317" s="1">
        <v>1</v>
      </c>
      <c r="AA317" s="1">
        <v>1</v>
      </c>
      <c r="AB317" s="1">
        <v>1</v>
      </c>
      <c r="AC317" s="1">
        <v>1</v>
      </c>
      <c r="AD317" s="1">
        <v>1</v>
      </c>
      <c r="AE317" s="1">
        <v>1</v>
      </c>
      <c r="AF317" s="1">
        <v>1</v>
      </c>
      <c r="AG317" s="1">
        <v>1</v>
      </c>
      <c r="AH317" s="1">
        <v>1</v>
      </c>
      <c r="AI317" s="1">
        <v>1</v>
      </c>
      <c r="AJ317" s="1">
        <v>1</v>
      </c>
      <c r="AK317" s="1">
        <v>1</v>
      </c>
      <c r="AL317" s="1">
        <v>1</v>
      </c>
      <c r="AM317" s="1">
        <v>1</v>
      </c>
      <c r="AN317" s="1">
        <v>1</v>
      </c>
      <c r="AO317" s="1">
        <v>1</v>
      </c>
      <c r="AP317" s="1">
        <v>1</v>
      </c>
      <c r="AQ317" s="1">
        <v>1</v>
      </c>
      <c r="AR317" s="1">
        <v>1</v>
      </c>
      <c r="AS317" s="1">
        <v>1</v>
      </c>
      <c r="AT317" s="1">
        <v>1</v>
      </c>
      <c r="AU317" s="1">
        <v>1</v>
      </c>
      <c r="AV317" s="1">
        <v>1</v>
      </c>
      <c r="AW317" s="1">
        <v>1</v>
      </c>
      <c r="AX317" s="1">
        <v>1</v>
      </c>
      <c r="AY317" s="1">
        <v>1</v>
      </c>
      <c r="AZ317" s="1">
        <v>1</v>
      </c>
      <c r="BA317" s="1">
        <v>1</v>
      </c>
      <c r="BB317" s="1">
        <v>1</v>
      </c>
      <c r="BC317" s="1">
        <v>1</v>
      </c>
      <c r="BD317" s="1">
        <v>1</v>
      </c>
      <c r="BE317" s="1">
        <v>1</v>
      </c>
      <c r="BF317" s="1">
        <v>1</v>
      </c>
      <c r="BG317" s="1">
        <v>1</v>
      </c>
      <c r="BH317" s="1">
        <v>1</v>
      </c>
      <c r="BI317" s="1">
        <v>1</v>
      </c>
      <c r="BJ317" s="1">
        <v>1</v>
      </c>
      <c r="BK317" s="1">
        <v>0.99999999999999911</v>
      </c>
      <c r="BL317" s="1">
        <v>0.99999999999999911</v>
      </c>
      <c r="BM317" s="1">
        <v>0.99999999999999911</v>
      </c>
      <c r="BN317" s="1">
        <v>1</v>
      </c>
      <c r="BO317" s="1">
        <v>1</v>
      </c>
      <c r="BP317" s="1">
        <v>1</v>
      </c>
      <c r="BR317" s="36" t="s">
        <v>81</v>
      </c>
    </row>
    <row r="318" spans="1:70" x14ac:dyDescent="0.3">
      <c r="B318" s="31" t="s">
        <v>90</v>
      </c>
      <c r="C318" s="1">
        <v>1</v>
      </c>
      <c r="D318" s="1">
        <v>1</v>
      </c>
      <c r="E318" s="1">
        <v>1</v>
      </c>
      <c r="F318" s="1">
        <v>1</v>
      </c>
      <c r="G318" s="1">
        <v>1</v>
      </c>
      <c r="H318" s="1">
        <v>1</v>
      </c>
      <c r="I318" s="1">
        <v>1</v>
      </c>
      <c r="J318" s="1">
        <v>1</v>
      </c>
      <c r="K318" s="1">
        <v>1</v>
      </c>
      <c r="L318" s="1">
        <v>1</v>
      </c>
      <c r="M318" s="1">
        <v>1</v>
      </c>
      <c r="N318" s="1">
        <v>1</v>
      </c>
      <c r="O318" s="1">
        <v>1</v>
      </c>
      <c r="P318" s="1">
        <v>1</v>
      </c>
      <c r="Q318" s="1">
        <v>1</v>
      </c>
      <c r="R318" s="1">
        <v>1</v>
      </c>
      <c r="S318" s="1">
        <v>1</v>
      </c>
      <c r="T318" s="1">
        <v>1</v>
      </c>
      <c r="U318" s="1">
        <v>1</v>
      </c>
      <c r="V318" s="1">
        <v>1</v>
      </c>
      <c r="W318" s="1">
        <v>1</v>
      </c>
      <c r="X318" s="1">
        <v>1</v>
      </c>
      <c r="Y318" s="1">
        <v>1</v>
      </c>
      <c r="Z318" s="1">
        <v>1</v>
      </c>
      <c r="AA318" s="1">
        <v>1</v>
      </c>
      <c r="AB318" s="1">
        <v>1</v>
      </c>
      <c r="AC318" s="1">
        <v>1</v>
      </c>
      <c r="AD318" s="1">
        <v>1</v>
      </c>
      <c r="AE318" s="1">
        <v>1</v>
      </c>
      <c r="AF318" s="1">
        <v>1</v>
      </c>
      <c r="AG318" s="1">
        <v>1</v>
      </c>
      <c r="AH318" s="1">
        <v>1</v>
      </c>
      <c r="AI318" s="1">
        <v>1</v>
      </c>
      <c r="AJ318" s="1">
        <v>1</v>
      </c>
      <c r="AK318" s="1">
        <v>1</v>
      </c>
      <c r="AL318" s="1">
        <v>1</v>
      </c>
      <c r="AM318" s="1">
        <v>1</v>
      </c>
      <c r="AN318" s="1">
        <v>1</v>
      </c>
      <c r="AO318" s="1">
        <v>1</v>
      </c>
      <c r="AP318" s="1">
        <v>1</v>
      </c>
      <c r="AQ318" s="1">
        <v>1</v>
      </c>
      <c r="AR318" s="1">
        <v>1.0091265253211674</v>
      </c>
      <c r="AS318" s="1">
        <v>1.0183363441067728</v>
      </c>
      <c r="AT318" s="1">
        <v>1.0276302165367281</v>
      </c>
      <c r="AU318" s="1">
        <v>1.0370089097287474</v>
      </c>
      <c r="AV318" s="1">
        <v>1.046473197801663</v>
      </c>
      <c r="AW318" s="1">
        <v>1.056023861939323</v>
      </c>
      <c r="AX318" s="1">
        <v>1.0656616904550691</v>
      </c>
      <c r="AY318" s="1">
        <v>1.0753874788568054</v>
      </c>
      <c r="AZ318" s="1">
        <v>1.0852020299126584</v>
      </c>
      <c r="BA318" s="1">
        <v>1.0951061537172386</v>
      </c>
      <c r="BB318" s="1">
        <v>1.0951061537172386</v>
      </c>
      <c r="BC318" s="1">
        <v>1.0951061537172386</v>
      </c>
      <c r="BD318" s="1">
        <v>1.0951061537172386</v>
      </c>
      <c r="BE318" s="1">
        <v>1.0951061537172386</v>
      </c>
      <c r="BF318" s="1">
        <v>1.0951061537172386</v>
      </c>
      <c r="BG318" s="1">
        <v>1.0951061537172386</v>
      </c>
      <c r="BH318" s="1">
        <v>1.0951061537172386</v>
      </c>
      <c r="BI318" s="1">
        <v>1.0951061537172386</v>
      </c>
      <c r="BJ318" s="1">
        <v>1.0951061537172386</v>
      </c>
      <c r="BK318" s="1">
        <v>1.0951061537172375</v>
      </c>
      <c r="BL318" s="1">
        <v>1.0951061537172375</v>
      </c>
      <c r="BM318" s="1">
        <v>1.0951061537172375</v>
      </c>
      <c r="BN318" s="1">
        <v>1.0951061537172375</v>
      </c>
      <c r="BO318" s="1">
        <v>1.0951061537172375</v>
      </c>
      <c r="BP318" s="1">
        <v>1.0951061537172375</v>
      </c>
      <c r="BR318" s="36" t="s">
        <v>235</v>
      </c>
    </row>
    <row r="319" spans="1:70" x14ac:dyDescent="0.3">
      <c r="B319" s="31" t="s">
        <v>91</v>
      </c>
      <c r="C319" s="1">
        <v>1</v>
      </c>
      <c r="D319" s="1">
        <v>1</v>
      </c>
      <c r="E319" s="1">
        <v>1</v>
      </c>
      <c r="F319" s="1">
        <v>1</v>
      </c>
      <c r="G319" s="1">
        <v>1</v>
      </c>
      <c r="H319" s="1">
        <v>1</v>
      </c>
      <c r="I319" s="1">
        <v>1</v>
      </c>
      <c r="J319" s="1">
        <v>1</v>
      </c>
      <c r="K319" s="1">
        <v>1</v>
      </c>
      <c r="L319" s="1">
        <v>1</v>
      </c>
      <c r="M319" s="1">
        <v>1</v>
      </c>
      <c r="N319" s="1">
        <v>1</v>
      </c>
      <c r="O319" s="1">
        <v>1</v>
      </c>
      <c r="P319" s="1">
        <v>1</v>
      </c>
      <c r="Q319" s="1">
        <v>1</v>
      </c>
      <c r="R319" s="1">
        <v>1</v>
      </c>
      <c r="S319" s="1">
        <v>1</v>
      </c>
      <c r="T319" s="1">
        <v>1</v>
      </c>
      <c r="U319" s="1">
        <v>1</v>
      </c>
      <c r="V319" s="1">
        <v>1</v>
      </c>
      <c r="W319" s="1">
        <v>1</v>
      </c>
      <c r="X319" s="1">
        <v>1</v>
      </c>
      <c r="Y319" s="1">
        <v>1</v>
      </c>
      <c r="Z319" s="1">
        <v>1</v>
      </c>
      <c r="AA319" s="1">
        <v>1</v>
      </c>
      <c r="AB319" s="1">
        <v>1</v>
      </c>
      <c r="AC319" s="1">
        <v>1</v>
      </c>
      <c r="AD319" s="1">
        <v>1</v>
      </c>
      <c r="AE319" s="1">
        <v>1</v>
      </c>
      <c r="AF319" s="1">
        <v>1</v>
      </c>
      <c r="AG319" s="1">
        <v>1</v>
      </c>
      <c r="AH319" s="1">
        <v>1</v>
      </c>
      <c r="AI319" s="1">
        <v>1</v>
      </c>
      <c r="AJ319" s="1">
        <v>1</v>
      </c>
      <c r="AK319" s="1">
        <v>1</v>
      </c>
      <c r="AL319" s="1">
        <v>1</v>
      </c>
      <c r="AM319" s="1">
        <v>1</v>
      </c>
      <c r="AN319" s="1">
        <v>1</v>
      </c>
      <c r="AO319" s="1">
        <v>1</v>
      </c>
      <c r="AP319" s="1">
        <v>1</v>
      </c>
      <c r="AQ319" s="1">
        <v>1</v>
      </c>
      <c r="AR319" s="1">
        <v>1.0183363441067719</v>
      </c>
      <c r="AS319" s="1">
        <v>1.0370089097287465</v>
      </c>
      <c r="AT319" s="1">
        <v>1.0560238619393221</v>
      </c>
      <c r="AU319" s="1">
        <v>1.0753874788568045</v>
      </c>
      <c r="AV319" s="1">
        <v>1.0951061537172375</v>
      </c>
      <c r="AW319" s="1">
        <v>1.1151863969852411</v>
      </c>
      <c r="AX319" s="1">
        <v>1.1356348385035546</v>
      </c>
      <c r="AY319" s="1">
        <v>1.156458229681995</v>
      </c>
      <c r="AZ319" s="1">
        <v>1.1776634457265533</v>
      </c>
      <c r="BA319" s="1">
        <v>1.199257487909362</v>
      </c>
      <c r="BB319" s="1">
        <v>1.199257487909362</v>
      </c>
      <c r="BC319" s="1">
        <v>1.199257487909362</v>
      </c>
      <c r="BD319" s="1">
        <v>1.199257487909362</v>
      </c>
      <c r="BE319" s="1">
        <v>1.199257487909362</v>
      </c>
      <c r="BF319" s="1">
        <v>1.199257487909362</v>
      </c>
      <c r="BG319" s="1">
        <v>1.199257487909362</v>
      </c>
      <c r="BH319" s="1">
        <v>1.199257487909362</v>
      </c>
      <c r="BI319" s="1">
        <v>1.199257487909362</v>
      </c>
      <c r="BJ319" s="1">
        <v>1.199257487909362</v>
      </c>
      <c r="BK319" s="1">
        <v>1.1992574879093609</v>
      </c>
      <c r="BL319" s="1">
        <v>1.1992574879093609</v>
      </c>
      <c r="BM319" s="1">
        <v>1.1992574879093609</v>
      </c>
      <c r="BN319" s="1">
        <v>1.1992574879093609</v>
      </c>
      <c r="BO319" s="1">
        <v>1.1992574879093609</v>
      </c>
      <c r="BP319" s="1">
        <v>1.1992574879093609</v>
      </c>
      <c r="BR319" s="36" t="s">
        <v>236</v>
      </c>
    </row>
    <row r="320" spans="1:70" x14ac:dyDescent="0.3">
      <c r="B320" s="31" t="s">
        <v>92</v>
      </c>
      <c r="C320" s="1">
        <v>1</v>
      </c>
      <c r="D320" s="1">
        <v>1</v>
      </c>
      <c r="E320" s="1">
        <v>1</v>
      </c>
      <c r="F320" s="1">
        <v>1</v>
      </c>
      <c r="G320" s="1">
        <v>1</v>
      </c>
      <c r="H320" s="1">
        <v>1</v>
      </c>
      <c r="I320" s="1">
        <v>1</v>
      </c>
      <c r="J320" s="1">
        <v>1</v>
      </c>
      <c r="K320" s="1">
        <v>1</v>
      </c>
      <c r="L320" s="1">
        <v>1</v>
      </c>
      <c r="M320" s="1">
        <v>1</v>
      </c>
      <c r="N320" s="1">
        <v>1</v>
      </c>
      <c r="O320" s="1">
        <v>1</v>
      </c>
      <c r="P320" s="1">
        <v>1</v>
      </c>
      <c r="Q320" s="1">
        <v>1</v>
      </c>
      <c r="R320" s="1">
        <v>1</v>
      </c>
      <c r="S320" s="1">
        <v>1</v>
      </c>
      <c r="T320" s="1">
        <v>1</v>
      </c>
      <c r="U320" s="1">
        <v>1</v>
      </c>
      <c r="V320" s="1">
        <v>1</v>
      </c>
      <c r="W320" s="1">
        <v>1</v>
      </c>
      <c r="X320" s="1">
        <v>1</v>
      </c>
      <c r="Y320" s="1">
        <v>1</v>
      </c>
      <c r="Z320" s="1">
        <v>1</v>
      </c>
      <c r="AA320" s="1">
        <v>1</v>
      </c>
      <c r="AB320" s="1">
        <v>1</v>
      </c>
      <c r="AC320" s="1">
        <v>1</v>
      </c>
      <c r="AD320" s="1">
        <v>1</v>
      </c>
      <c r="AE320" s="1">
        <v>1</v>
      </c>
      <c r="AF320" s="1">
        <v>1</v>
      </c>
      <c r="AG320" s="1">
        <v>1</v>
      </c>
      <c r="AH320" s="1">
        <v>1</v>
      </c>
      <c r="AI320" s="1">
        <v>1</v>
      </c>
      <c r="AJ320" s="1">
        <v>1</v>
      </c>
      <c r="AK320" s="1">
        <v>1</v>
      </c>
      <c r="AL320" s="1">
        <v>1</v>
      </c>
      <c r="AM320" s="1">
        <v>1</v>
      </c>
      <c r="AN320" s="1">
        <v>1</v>
      </c>
      <c r="AO320" s="1">
        <v>1</v>
      </c>
      <c r="AP320" s="1">
        <v>1</v>
      </c>
      <c r="AQ320" s="1">
        <v>1</v>
      </c>
      <c r="AR320" s="1">
        <v>1.0276302165367281</v>
      </c>
      <c r="AS320" s="1">
        <v>1.056023861939323</v>
      </c>
      <c r="AT320" s="1">
        <v>1.0852020299126575</v>
      </c>
      <c r="AU320" s="1">
        <v>1.1151863969852411</v>
      </c>
      <c r="AV320" s="1">
        <v>1.1459992386127571</v>
      </c>
      <c r="AW320" s="1">
        <v>1.1776634457265533</v>
      </c>
      <c r="AX320" s="1">
        <v>1.2102025417393676</v>
      </c>
      <c r="AY320" s="1">
        <v>1.243640700020924</v>
      </c>
      <c r="AZ320" s="1">
        <v>1.2780027618563903</v>
      </c>
      <c r="BA320" s="1">
        <v>1.3133142549010193</v>
      </c>
      <c r="BB320" s="1">
        <v>1.3133142549010193</v>
      </c>
      <c r="BC320" s="1">
        <v>1.3133142549010193</v>
      </c>
      <c r="BD320" s="1">
        <v>1.3133142549010193</v>
      </c>
      <c r="BE320" s="1">
        <v>1.3133142549010193</v>
      </c>
      <c r="BF320" s="1">
        <v>1.3133142549010193</v>
      </c>
      <c r="BG320" s="1">
        <v>1.3133142549010193</v>
      </c>
      <c r="BH320" s="1">
        <v>1.3133142549010193</v>
      </c>
      <c r="BI320" s="1">
        <v>1.3133142549010193</v>
      </c>
      <c r="BJ320" s="1">
        <v>1.3133142549010193</v>
      </c>
      <c r="BK320" s="1">
        <v>1.3133142549010179</v>
      </c>
      <c r="BL320" s="1">
        <v>1.3133142549010179</v>
      </c>
      <c r="BM320" s="1">
        <v>1.3133142549010179</v>
      </c>
      <c r="BN320" s="1">
        <v>1.3133142549010179</v>
      </c>
      <c r="BO320" s="1">
        <v>1.3133142549010179</v>
      </c>
      <c r="BP320" s="1">
        <v>1.3133142549010179</v>
      </c>
      <c r="BR320" s="36" t="s">
        <v>237</v>
      </c>
    </row>
    <row r="321" spans="2:70" x14ac:dyDescent="0.3">
      <c r="B321" s="31" t="s">
        <v>93</v>
      </c>
      <c r="C321" s="1">
        <v>1</v>
      </c>
      <c r="D321" s="1">
        <v>1</v>
      </c>
      <c r="E321" s="1">
        <v>1</v>
      </c>
      <c r="F321" s="1">
        <v>1</v>
      </c>
      <c r="G321" s="1">
        <v>1</v>
      </c>
      <c r="H321" s="1">
        <v>1</v>
      </c>
      <c r="I321" s="1">
        <v>1</v>
      </c>
      <c r="J321" s="1">
        <v>1</v>
      </c>
      <c r="K321" s="1">
        <v>1</v>
      </c>
      <c r="L321" s="1">
        <v>1</v>
      </c>
      <c r="M321" s="1">
        <v>1</v>
      </c>
      <c r="N321" s="1">
        <v>1</v>
      </c>
      <c r="O321" s="1">
        <v>1</v>
      </c>
      <c r="P321" s="1">
        <v>1</v>
      </c>
      <c r="Q321" s="1">
        <v>1</v>
      </c>
      <c r="R321" s="1">
        <v>1</v>
      </c>
      <c r="S321" s="1">
        <v>1</v>
      </c>
      <c r="T321" s="1">
        <v>1</v>
      </c>
      <c r="U321" s="1">
        <v>1</v>
      </c>
      <c r="V321" s="1">
        <v>1</v>
      </c>
      <c r="W321" s="1">
        <v>1</v>
      </c>
      <c r="X321" s="1">
        <v>1</v>
      </c>
      <c r="Y321" s="1">
        <v>1</v>
      </c>
      <c r="Z321" s="1">
        <v>1</v>
      </c>
      <c r="AA321" s="1">
        <v>1</v>
      </c>
      <c r="AB321" s="1">
        <v>1</v>
      </c>
      <c r="AC321" s="1">
        <v>1</v>
      </c>
      <c r="AD321" s="1">
        <v>1</v>
      </c>
      <c r="AE321" s="1">
        <v>1</v>
      </c>
      <c r="AF321" s="1">
        <v>1</v>
      </c>
      <c r="AG321" s="1">
        <v>1</v>
      </c>
      <c r="AH321" s="1">
        <v>1</v>
      </c>
      <c r="AI321" s="1">
        <v>1</v>
      </c>
      <c r="AJ321" s="1">
        <v>1</v>
      </c>
      <c r="AK321" s="1">
        <v>1</v>
      </c>
      <c r="AL321" s="1">
        <v>1</v>
      </c>
      <c r="AM321" s="1">
        <v>1</v>
      </c>
      <c r="AN321" s="1">
        <v>1</v>
      </c>
      <c r="AO321" s="1">
        <v>1</v>
      </c>
      <c r="AP321" s="1">
        <v>1</v>
      </c>
      <c r="AQ321" s="1">
        <v>1</v>
      </c>
      <c r="AR321" s="1">
        <v>1.0370089097287474</v>
      </c>
      <c r="AS321" s="1">
        <v>1.0753874788568054</v>
      </c>
      <c r="AT321" s="1">
        <v>1.1151863969852411</v>
      </c>
      <c r="AU321" s="1">
        <v>1.156458229681995</v>
      </c>
      <c r="AV321" s="1">
        <v>1.1992574879093632</v>
      </c>
      <c r="AW321" s="1">
        <v>1.2436407000209251</v>
      </c>
      <c r="AX321" s="1">
        <v>1.2896664864229959</v>
      </c>
      <c r="AY321" s="1">
        <v>1.3373956369992142</v>
      </c>
      <c r="AZ321" s="1">
        <v>1.3868911914005386</v>
      </c>
      <c r="BA321" s="1">
        <v>1.4382185223066761</v>
      </c>
      <c r="BB321" s="1">
        <v>1.4382185223066761</v>
      </c>
      <c r="BC321" s="1">
        <v>1.4382185223066761</v>
      </c>
      <c r="BD321" s="1">
        <v>1.4382185223066761</v>
      </c>
      <c r="BE321" s="1">
        <v>1.4382185223066761</v>
      </c>
      <c r="BF321" s="1">
        <v>1.4382185223066761</v>
      </c>
      <c r="BG321" s="1">
        <v>1.4382185223066761</v>
      </c>
      <c r="BH321" s="1">
        <v>1.4382185223066761</v>
      </c>
      <c r="BI321" s="1">
        <v>1.4382185223066761</v>
      </c>
      <c r="BJ321" s="1">
        <v>1.4382185223066761</v>
      </c>
      <c r="BK321" s="1">
        <v>1.4382185223066748</v>
      </c>
      <c r="BL321" s="1">
        <v>1.4382185223066748</v>
      </c>
      <c r="BM321" s="1">
        <v>1.4382185223066748</v>
      </c>
      <c r="BN321" s="1">
        <v>1.4382185223066748</v>
      </c>
      <c r="BO321" s="1">
        <v>1.4382185223066748</v>
      </c>
      <c r="BP321" s="1">
        <v>1.4382185223066748</v>
      </c>
      <c r="BR321" s="36" t="s">
        <v>238</v>
      </c>
    </row>
    <row r="322" spans="2:70" x14ac:dyDescent="0.3">
      <c r="B322" s="31" t="s">
        <v>94</v>
      </c>
      <c r="C322" s="1">
        <v>1</v>
      </c>
      <c r="D322" s="1">
        <v>1</v>
      </c>
      <c r="E322" s="1">
        <v>1</v>
      </c>
      <c r="F322" s="1">
        <v>1</v>
      </c>
      <c r="G322" s="1">
        <v>1</v>
      </c>
      <c r="H322" s="1">
        <v>1</v>
      </c>
      <c r="I322" s="1">
        <v>1</v>
      </c>
      <c r="J322" s="1">
        <v>1</v>
      </c>
      <c r="K322" s="1">
        <v>1</v>
      </c>
      <c r="L322" s="1">
        <v>1</v>
      </c>
      <c r="M322" s="1">
        <v>1</v>
      </c>
      <c r="N322" s="1">
        <v>1</v>
      </c>
      <c r="O322" s="1">
        <v>1</v>
      </c>
      <c r="P322" s="1">
        <v>1</v>
      </c>
      <c r="Q322" s="1">
        <v>1</v>
      </c>
      <c r="R322" s="1">
        <v>1</v>
      </c>
      <c r="S322" s="1">
        <v>1</v>
      </c>
      <c r="T322" s="1">
        <v>1</v>
      </c>
      <c r="U322" s="1">
        <v>1</v>
      </c>
      <c r="V322" s="1">
        <v>1</v>
      </c>
      <c r="W322" s="1">
        <v>1</v>
      </c>
      <c r="X322" s="1">
        <v>1</v>
      </c>
      <c r="Y322" s="1">
        <v>1</v>
      </c>
      <c r="Z322" s="1">
        <v>1</v>
      </c>
      <c r="AA322" s="1">
        <v>1</v>
      </c>
      <c r="AB322" s="1">
        <v>1</v>
      </c>
      <c r="AC322" s="1">
        <v>1</v>
      </c>
      <c r="AD322" s="1">
        <v>1</v>
      </c>
      <c r="AE322" s="1">
        <v>1</v>
      </c>
      <c r="AF322" s="1">
        <v>1</v>
      </c>
      <c r="AG322" s="1">
        <v>1</v>
      </c>
      <c r="AH322" s="1">
        <v>1</v>
      </c>
      <c r="AI322" s="1">
        <v>1</v>
      </c>
      <c r="AJ322" s="1">
        <v>1</v>
      </c>
      <c r="AK322" s="1">
        <v>1</v>
      </c>
      <c r="AL322" s="1">
        <v>1</v>
      </c>
      <c r="AM322" s="1">
        <v>1</v>
      </c>
      <c r="AN322" s="1">
        <v>1</v>
      </c>
      <c r="AO322" s="1">
        <v>1</v>
      </c>
      <c r="AP322" s="1">
        <v>1</v>
      </c>
      <c r="AQ322" s="1">
        <v>1</v>
      </c>
      <c r="AR322" s="1">
        <v>1.046473197801663</v>
      </c>
      <c r="AS322" s="1">
        <v>1.0951061537172386</v>
      </c>
      <c r="AT322" s="1">
        <v>1.1459992386127582</v>
      </c>
      <c r="AU322" s="1">
        <v>1.1992574879093632</v>
      </c>
      <c r="AV322" s="1">
        <v>1.2549908183601004</v>
      </c>
      <c r="AW322" s="1">
        <v>1.3133142549010204</v>
      </c>
      <c r="AX322" s="1">
        <v>1.374348168044778</v>
      </c>
      <c r="AY322" s="1">
        <v>1.4382185223066761</v>
      </c>
      <c r="AZ322" s="1">
        <v>1.5050571361758498</v>
      </c>
      <c r="BA322" s="1">
        <v>1.5750019541681546</v>
      </c>
      <c r="BB322" s="1">
        <v>1.5750019541681546</v>
      </c>
      <c r="BC322" s="1">
        <v>1.5750019541681546</v>
      </c>
      <c r="BD322" s="1">
        <v>1.5750019541681546</v>
      </c>
      <c r="BE322" s="1">
        <v>1.5750019541681546</v>
      </c>
      <c r="BF322" s="1">
        <v>1.5750019541681546</v>
      </c>
      <c r="BG322" s="1">
        <v>1.5750019541681546</v>
      </c>
      <c r="BH322" s="1">
        <v>1.5750019541681546</v>
      </c>
      <c r="BI322" s="1">
        <v>1.5750019541681546</v>
      </c>
      <c r="BJ322" s="1">
        <v>1.5750019541681546</v>
      </c>
      <c r="BK322" s="1">
        <v>1.5750019541681533</v>
      </c>
      <c r="BL322" s="1">
        <v>1.5750019541681533</v>
      </c>
      <c r="BM322" s="1">
        <v>1.5750019541681533</v>
      </c>
      <c r="BN322" s="1">
        <v>1.5750019541681533</v>
      </c>
      <c r="BO322" s="1">
        <v>1.5750019541681533</v>
      </c>
      <c r="BP322" s="1">
        <v>1.5750019541681533</v>
      </c>
      <c r="BR322" s="36" t="s">
        <v>239</v>
      </c>
    </row>
    <row r="323" spans="2:70" x14ac:dyDescent="0.3">
      <c r="B323" s="31" t="s">
        <v>95</v>
      </c>
      <c r="C323" s="1">
        <v>1</v>
      </c>
      <c r="D323" s="1">
        <v>1</v>
      </c>
      <c r="E323" s="1">
        <v>1</v>
      </c>
      <c r="F323" s="1">
        <v>1</v>
      </c>
      <c r="G323" s="1">
        <v>1</v>
      </c>
      <c r="H323" s="1">
        <v>1</v>
      </c>
      <c r="I323" s="1">
        <v>1</v>
      </c>
      <c r="J323" s="1">
        <v>1</v>
      </c>
      <c r="K323" s="1">
        <v>1</v>
      </c>
      <c r="L323" s="1">
        <v>1</v>
      </c>
      <c r="M323" s="1">
        <v>1</v>
      </c>
      <c r="N323" s="1">
        <v>1</v>
      </c>
      <c r="O323" s="1">
        <v>1</v>
      </c>
      <c r="P323" s="1">
        <v>1</v>
      </c>
      <c r="Q323" s="1">
        <v>1</v>
      </c>
      <c r="R323" s="1">
        <v>1</v>
      </c>
      <c r="S323" s="1">
        <v>1</v>
      </c>
      <c r="T323" s="1">
        <v>1</v>
      </c>
      <c r="U323" s="1">
        <v>1</v>
      </c>
      <c r="V323" s="1">
        <v>1</v>
      </c>
      <c r="W323" s="1">
        <v>1</v>
      </c>
      <c r="X323" s="1">
        <v>1</v>
      </c>
      <c r="Y323" s="1">
        <v>1</v>
      </c>
      <c r="Z323" s="1">
        <v>1</v>
      </c>
      <c r="AA323" s="1">
        <v>1</v>
      </c>
      <c r="AB323" s="1">
        <v>1</v>
      </c>
      <c r="AC323" s="1">
        <v>1</v>
      </c>
      <c r="AD323" s="1">
        <v>1</v>
      </c>
      <c r="AE323" s="1">
        <v>1</v>
      </c>
      <c r="AF323" s="1">
        <v>1</v>
      </c>
      <c r="AG323" s="1">
        <v>1</v>
      </c>
      <c r="AH323" s="1">
        <v>1</v>
      </c>
      <c r="AI323" s="1">
        <v>1</v>
      </c>
      <c r="AJ323" s="1">
        <v>1</v>
      </c>
      <c r="AK323" s="1">
        <v>1</v>
      </c>
      <c r="AL323" s="1">
        <v>1</v>
      </c>
      <c r="AM323" s="1">
        <v>1</v>
      </c>
      <c r="AN323" s="1">
        <v>1</v>
      </c>
      <c r="AO323" s="1">
        <v>1</v>
      </c>
      <c r="AP323" s="1">
        <v>1</v>
      </c>
      <c r="AQ323" s="1">
        <v>1</v>
      </c>
      <c r="AR323" s="1">
        <v>1.0560238619393221</v>
      </c>
      <c r="AS323" s="1">
        <v>1.1151863969852411</v>
      </c>
      <c r="AT323" s="1">
        <v>1.1776634457265533</v>
      </c>
      <c r="AU323" s="1">
        <v>1.243640700020924</v>
      </c>
      <c r="AV323" s="1">
        <v>1.3133142549010193</v>
      </c>
      <c r="AW323" s="1">
        <v>1.3868911914005386</v>
      </c>
      <c r="AX323" s="1">
        <v>1.4645901920324242</v>
      </c>
      <c r="AY323" s="1">
        <v>1.5466421907485353</v>
      </c>
      <c r="AZ323" s="1">
        <v>1.6332910593125631</v>
      </c>
      <c r="BA323" s="1">
        <v>1.7247943321262191</v>
      </c>
      <c r="BB323" s="1">
        <v>1.7247943321262191</v>
      </c>
      <c r="BC323" s="1">
        <v>1.7247943321262191</v>
      </c>
      <c r="BD323" s="1">
        <v>1.7247943321262191</v>
      </c>
      <c r="BE323" s="1">
        <v>1.7247943321262191</v>
      </c>
      <c r="BF323" s="1">
        <v>1.7247943321262191</v>
      </c>
      <c r="BG323" s="1">
        <v>1.7247943321262191</v>
      </c>
      <c r="BH323" s="1">
        <v>1.7247943321262191</v>
      </c>
      <c r="BI323" s="1">
        <v>1.7247943321262191</v>
      </c>
      <c r="BJ323" s="1">
        <v>1.7247943321262191</v>
      </c>
      <c r="BK323" s="1">
        <v>1.7247943321262176</v>
      </c>
      <c r="BL323" s="1">
        <v>1.7247943321262176</v>
      </c>
      <c r="BM323" s="1">
        <v>1.7247943321262176</v>
      </c>
      <c r="BN323" s="1">
        <v>1.7247943321262176</v>
      </c>
      <c r="BO323" s="1">
        <v>1.7247943321262176</v>
      </c>
      <c r="BP323" s="1">
        <v>1.7247943321262176</v>
      </c>
      <c r="BR323" s="36" t="s">
        <v>240</v>
      </c>
    </row>
    <row r="324" spans="2:70" x14ac:dyDescent="0.3">
      <c r="B324" s="31" t="s">
        <v>96</v>
      </c>
      <c r="C324" s="1">
        <v>1</v>
      </c>
      <c r="D324" s="1">
        <v>1</v>
      </c>
      <c r="E324" s="1">
        <v>1</v>
      </c>
      <c r="F324" s="1">
        <v>1</v>
      </c>
      <c r="G324" s="1">
        <v>1</v>
      </c>
      <c r="H324" s="1">
        <v>1</v>
      </c>
      <c r="I324" s="1">
        <v>1</v>
      </c>
      <c r="J324" s="1">
        <v>1</v>
      </c>
      <c r="K324" s="1">
        <v>1</v>
      </c>
      <c r="L324" s="1">
        <v>1</v>
      </c>
      <c r="M324" s="1">
        <v>1</v>
      </c>
      <c r="N324" s="1">
        <v>1</v>
      </c>
      <c r="O324" s="1">
        <v>1</v>
      </c>
      <c r="P324" s="1">
        <v>1</v>
      </c>
      <c r="Q324" s="1">
        <v>1</v>
      </c>
      <c r="R324" s="1">
        <v>1</v>
      </c>
      <c r="S324" s="1">
        <v>1</v>
      </c>
      <c r="T324" s="1">
        <v>1</v>
      </c>
      <c r="U324" s="1">
        <v>1</v>
      </c>
      <c r="V324" s="1">
        <v>1</v>
      </c>
      <c r="W324" s="1">
        <v>1</v>
      </c>
      <c r="X324" s="1">
        <v>1</v>
      </c>
      <c r="Y324" s="1">
        <v>1</v>
      </c>
      <c r="Z324" s="1">
        <v>1</v>
      </c>
      <c r="AA324" s="1">
        <v>1</v>
      </c>
      <c r="AB324" s="1">
        <v>1</v>
      </c>
      <c r="AC324" s="1">
        <v>1</v>
      </c>
      <c r="AD324" s="1">
        <v>1</v>
      </c>
      <c r="AE324" s="1">
        <v>1</v>
      </c>
      <c r="AF324" s="1">
        <v>1</v>
      </c>
      <c r="AG324" s="1">
        <v>1</v>
      </c>
      <c r="AH324" s="1">
        <v>1</v>
      </c>
      <c r="AI324" s="1">
        <v>1</v>
      </c>
      <c r="AJ324" s="1">
        <v>1</v>
      </c>
      <c r="AK324" s="1">
        <v>1</v>
      </c>
      <c r="AL324" s="1">
        <v>1</v>
      </c>
      <c r="AM324" s="1">
        <v>1</v>
      </c>
      <c r="AN324" s="1">
        <v>1</v>
      </c>
      <c r="AO324" s="1">
        <v>1</v>
      </c>
      <c r="AP324" s="1">
        <v>1</v>
      </c>
      <c r="AQ324" s="1">
        <v>1</v>
      </c>
      <c r="AR324" s="1">
        <v>1.0656616904550682</v>
      </c>
      <c r="AS324" s="1">
        <v>1.1356348385035546</v>
      </c>
      <c r="AT324" s="1">
        <v>1.2102025417393676</v>
      </c>
      <c r="AU324" s="1">
        <v>1.2896664864229945</v>
      </c>
      <c r="AV324" s="1">
        <v>1.374348168044778</v>
      </c>
      <c r="AW324" s="1">
        <v>1.4645901920324256</v>
      </c>
      <c r="AX324" s="1">
        <v>1.5607576598651876</v>
      </c>
      <c r="AY324" s="1">
        <v>1.6632396462026335</v>
      </c>
      <c r="AZ324" s="1">
        <v>1.7724507730041881</v>
      </c>
      <c r="BA324" s="1">
        <v>1.8888328870080371</v>
      </c>
      <c r="BB324" s="1">
        <v>1.8888328870080371</v>
      </c>
      <c r="BC324" s="1">
        <v>1.8888328870080371</v>
      </c>
      <c r="BD324" s="1">
        <v>1.8888328870080371</v>
      </c>
      <c r="BE324" s="1">
        <v>1.8888328870080371</v>
      </c>
      <c r="BF324" s="1">
        <v>1.8888328870080371</v>
      </c>
      <c r="BG324" s="1">
        <v>1.8888328870080371</v>
      </c>
      <c r="BH324" s="1">
        <v>1.8888328870080371</v>
      </c>
      <c r="BI324" s="1">
        <v>1.8888328870080371</v>
      </c>
      <c r="BJ324" s="1">
        <v>1.8888328870080371</v>
      </c>
      <c r="BK324" s="1">
        <v>1.8888328870080355</v>
      </c>
      <c r="BL324" s="1">
        <v>1.8888328870080355</v>
      </c>
      <c r="BM324" s="1">
        <v>1.8888328870080355</v>
      </c>
      <c r="BN324" s="1">
        <v>1.8888328870080355</v>
      </c>
      <c r="BO324" s="1">
        <v>1.8888328870080355</v>
      </c>
      <c r="BP324" s="1">
        <v>1.8888328870080355</v>
      </c>
      <c r="BR324" s="36" t="s">
        <v>241</v>
      </c>
    </row>
    <row r="325" spans="2:70" x14ac:dyDescent="0.3">
      <c r="B325" s="31" t="s">
        <v>97</v>
      </c>
      <c r="C325" s="1">
        <v>1</v>
      </c>
      <c r="D325" s="1">
        <v>1</v>
      </c>
      <c r="E325" s="1">
        <v>1</v>
      </c>
      <c r="F325" s="1">
        <v>1</v>
      </c>
      <c r="G325" s="1">
        <v>1</v>
      </c>
      <c r="H325" s="1">
        <v>1</v>
      </c>
      <c r="I325" s="1">
        <v>1</v>
      </c>
      <c r="J325" s="1">
        <v>1</v>
      </c>
      <c r="K325" s="1">
        <v>1</v>
      </c>
      <c r="L325" s="1">
        <v>1</v>
      </c>
      <c r="M325" s="1">
        <v>1</v>
      </c>
      <c r="N325" s="1">
        <v>1</v>
      </c>
      <c r="O325" s="1">
        <v>1</v>
      </c>
      <c r="P325" s="1">
        <v>1</v>
      </c>
      <c r="Q325" s="1">
        <v>1</v>
      </c>
      <c r="R325" s="1">
        <v>1</v>
      </c>
      <c r="S325" s="1">
        <v>1</v>
      </c>
      <c r="T325" s="1">
        <v>1</v>
      </c>
      <c r="U325" s="1">
        <v>1</v>
      </c>
      <c r="V325" s="1">
        <v>1</v>
      </c>
      <c r="W325" s="1">
        <v>1</v>
      </c>
      <c r="X325" s="1">
        <v>1</v>
      </c>
      <c r="Y325" s="1">
        <v>1</v>
      </c>
      <c r="Z325" s="1">
        <v>1</v>
      </c>
      <c r="AA325" s="1">
        <v>1</v>
      </c>
      <c r="AB325" s="1">
        <v>1</v>
      </c>
      <c r="AC325" s="1">
        <v>1</v>
      </c>
      <c r="AD325" s="1">
        <v>1</v>
      </c>
      <c r="AE325" s="1">
        <v>1</v>
      </c>
      <c r="AF325" s="1">
        <v>1</v>
      </c>
      <c r="AG325" s="1">
        <v>1</v>
      </c>
      <c r="AH325" s="1">
        <v>1</v>
      </c>
      <c r="AI325" s="1">
        <v>1</v>
      </c>
      <c r="AJ325" s="1">
        <v>1</v>
      </c>
      <c r="AK325" s="1">
        <v>1</v>
      </c>
      <c r="AL325" s="1">
        <v>1</v>
      </c>
      <c r="AM325" s="1">
        <v>1</v>
      </c>
      <c r="AN325" s="1">
        <v>1</v>
      </c>
      <c r="AO325" s="1">
        <v>1</v>
      </c>
      <c r="AP325" s="1">
        <v>1</v>
      </c>
      <c r="AQ325" s="1">
        <v>1</v>
      </c>
      <c r="AR325" s="1">
        <v>1.0656616904550682</v>
      </c>
      <c r="AS325" s="1">
        <v>1.1356348385035546</v>
      </c>
      <c r="AT325" s="1">
        <v>1.2102025417393676</v>
      </c>
      <c r="AU325" s="1">
        <v>1.2896664864229945</v>
      </c>
      <c r="AV325" s="1">
        <v>1.374348168044778</v>
      </c>
      <c r="AW325" s="1">
        <v>1.4645901920324256</v>
      </c>
      <c r="AX325" s="1">
        <v>1.5607576598651876</v>
      </c>
      <c r="AY325" s="1">
        <v>1.6632396462026335</v>
      </c>
      <c r="AZ325" s="1">
        <v>1.7724507730041881</v>
      </c>
      <c r="BA325" s="1">
        <v>1.8888328870080371</v>
      </c>
      <c r="BB325" s="1">
        <v>1.8888328870080371</v>
      </c>
      <c r="BC325" s="1">
        <v>1.8888328870080371</v>
      </c>
      <c r="BD325" s="1">
        <v>1.8888328870080371</v>
      </c>
      <c r="BE325" s="1">
        <v>1.8888328870080371</v>
      </c>
      <c r="BF325" s="1">
        <v>1.8888328870080371</v>
      </c>
      <c r="BG325" s="1">
        <v>1.8888328870080371</v>
      </c>
      <c r="BH325" s="1">
        <v>1.8888328870080371</v>
      </c>
      <c r="BI325" s="1">
        <v>1.8888328870080371</v>
      </c>
      <c r="BJ325" s="1">
        <v>1.8888328870080371</v>
      </c>
      <c r="BK325" s="1">
        <v>1.8888328870080355</v>
      </c>
      <c r="BL325" s="1">
        <v>1.8888328870080355</v>
      </c>
      <c r="BM325" s="1">
        <v>1.8888328870080355</v>
      </c>
      <c r="BN325" s="1">
        <v>1.8888328870080355</v>
      </c>
      <c r="BO325" s="1">
        <v>1.8888328870080355</v>
      </c>
      <c r="BP325" s="1">
        <v>1.8888328870080355</v>
      </c>
      <c r="BR325" s="36" t="s">
        <v>242</v>
      </c>
    </row>
    <row r="326" spans="2:70" x14ac:dyDescent="0.3">
      <c r="B326" s="31" t="s">
        <v>98</v>
      </c>
      <c r="C326" s="1">
        <v>1</v>
      </c>
      <c r="D326" s="1">
        <v>1</v>
      </c>
      <c r="E326" s="1">
        <v>1</v>
      </c>
      <c r="F326" s="1">
        <v>1</v>
      </c>
      <c r="G326" s="1">
        <v>1</v>
      </c>
      <c r="H326" s="1">
        <v>1</v>
      </c>
      <c r="I326" s="1">
        <v>1</v>
      </c>
      <c r="J326" s="1">
        <v>1</v>
      </c>
      <c r="K326" s="1">
        <v>1</v>
      </c>
      <c r="L326" s="1">
        <v>1</v>
      </c>
      <c r="M326" s="1">
        <v>1</v>
      </c>
      <c r="N326" s="1">
        <v>1</v>
      </c>
      <c r="O326" s="1">
        <v>1</v>
      </c>
      <c r="P326" s="1">
        <v>1</v>
      </c>
      <c r="Q326" s="1">
        <v>1</v>
      </c>
      <c r="R326" s="1">
        <v>1</v>
      </c>
      <c r="S326" s="1">
        <v>1</v>
      </c>
      <c r="T326" s="1">
        <v>1</v>
      </c>
      <c r="U326" s="1">
        <v>1</v>
      </c>
      <c r="V326" s="1">
        <v>1</v>
      </c>
      <c r="W326" s="1">
        <v>1</v>
      </c>
      <c r="X326" s="1">
        <v>1</v>
      </c>
      <c r="Y326" s="1">
        <v>1</v>
      </c>
      <c r="Z326" s="1">
        <v>1</v>
      </c>
      <c r="AA326" s="1">
        <v>1</v>
      </c>
      <c r="AB326" s="1">
        <v>1</v>
      </c>
      <c r="AC326" s="1">
        <v>1</v>
      </c>
      <c r="AD326" s="1">
        <v>1</v>
      </c>
      <c r="AE326" s="1">
        <v>1</v>
      </c>
      <c r="AF326" s="1">
        <v>1</v>
      </c>
      <c r="AG326" s="1">
        <v>1</v>
      </c>
      <c r="AH326" s="1">
        <v>1</v>
      </c>
      <c r="AI326" s="1">
        <v>1</v>
      </c>
      <c r="AJ326" s="1">
        <v>1</v>
      </c>
      <c r="AK326" s="1">
        <v>1</v>
      </c>
      <c r="AL326" s="1">
        <v>1</v>
      </c>
      <c r="AM326" s="1">
        <v>1</v>
      </c>
      <c r="AN326" s="1">
        <v>1</v>
      </c>
      <c r="AO326" s="1">
        <v>1</v>
      </c>
      <c r="AP326" s="1">
        <v>1</v>
      </c>
      <c r="AQ326" s="1">
        <v>1</v>
      </c>
      <c r="AR326" s="1">
        <v>1.0656616904550682</v>
      </c>
      <c r="AS326" s="1">
        <v>1.1356348385035546</v>
      </c>
      <c r="AT326" s="1">
        <v>1.2102025417393676</v>
      </c>
      <c r="AU326" s="1">
        <v>1.2896664864229945</v>
      </c>
      <c r="AV326" s="1">
        <v>1.374348168044778</v>
      </c>
      <c r="AW326" s="1">
        <v>1.4645901920324256</v>
      </c>
      <c r="AX326" s="1">
        <v>1.5607576598651876</v>
      </c>
      <c r="AY326" s="1">
        <v>1.6632396462026335</v>
      </c>
      <c r="AZ326" s="1">
        <v>1.7724507730041881</v>
      </c>
      <c r="BA326" s="1">
        <v>1.8888328870080371</v>
      </c>
      <c r="BB326" s="1">
        <v>1.8888328870080371</v>
      </c>
      <c r="BC326" s="1">
        <v>1.8888328870080371</v>
      </c>
      <c r="BD326" s="1">
        <v>1.8888328870080371</v>
      </c>
      <c r="BE326" s="1">
        <v>1.8888328870080371</v>
      </c>
      <c r="BF326" s="1">
        <v>1.8888328870080371</v>
      </c>
      <c r="BG326" s="1">
        <v>1.8888328870080371</v>
      </c>
      <c r="BH326" s="1">
        <v>1.8888328870080371</v>
      </c>
      <c r="BI326" s="1">
        <v>1.8888328870080371</v>
      </c>
      <c r="BJ326" s="1">
        <v>1.8888328870080371</v>
      </c>
      <c r="BK326" s="1">
        <v>1.8888328870080355</v>
      </c>
      <c r="BL326" s="1">
        <v>1.8888328870080355</v>
      </c>
      <c r="BM326" s="1">
        <v>1.8888328870080355</v>
      </c>
      <c r="BN326" s="1">
        <v>1.8888328870080355</v>
      </c>
      <c r="BO326" s="1">
        <v>1.8888328870080355</v>
      </c>
      <c r="BP326" s="1">
        <v>1.8888328870080355</v>
      </c>
      <c r="BR326" s="36" t="s">
        <v>243</v>
      </c>
    </row>
    <row r="327" spans="2:70" x14ac:dyDescent="0.3">
      <c r="B327" s="31" t="s">
        <v>99</v>
      </c>
      <c r="C327" s="1">
        <v>1</v>
      </c>
      <c r="D327" s="1">
        <v>1</v>
      </c>
      <c r="E327" s="1">
        <v>1</v>
      </c>
      <c r="F327" s="1">
        <v>1</v>
      </c>
      <c r="G327" s="1">
        <v>1</v>
      </c>
      <c r="H327" s="1">
        <v>1</v>
      </c>
      <c r="I327" s="1">
        <v>1</v>
      </c>
      <c r="J327" s="1">
        <v>1</v>
      </c>
      <c r="K327" s="1">
        <v>1</v>
      </c>
      <c r="L327" s="1">
        <v>1</v>
      </c>
      <c r="M327" s="1">
        <v>1</v>
      </c>
      <c r="N327" s="1">
        <v>1</v>
      </c>
      <c r="O327" s="1">
        <v>1</v>
      </c>
      <c r="P327" s="1">
        <v>1</v>
      </c>
      <c r="Q327" s="1">
        <v>1</v>
      </c>
      <c r="R327" s="1">
        <v>1</v>
      </c>
      <c r="S327" s="1">
        <v>1</v>
      </c>
      <c r="T327" s="1">
        <v>1</v>
      </c>
      <c r="U327" s="1">
        <v>1</v>
      </c>
      <c r="V327" s="1">
        <v>1</v>
      </c>
      <c r="W327" s="1">
        <v>1</v>
      </c>
      <c r="X327" s="1">
        <v>1</v>
      </c>
      <c r="Y327" s="1">
        <v>1</v>
      </c>
      <c r="Z327" s="1">
        <v>1</v>
      </c>
      <c r="AA327" s="1">
        <v>1</v>
      </c>
      <c r="AB327" s="1">
        <v>1</v>
      </c>
      <c r="AC327" s="1">
        <v>1</v>
      </c>
      <c r="AD327" s="1">
        <v>1</v>
      </c>
      <c r="AE327" s="1">
        <v>1</v>
      </c>
      <c r="AF327" s="1">
        <v>1</v>
      </c>
      <c r="AG327" s="1">
        <v>1</v>
      </c>
      <c r="AH327" s="1">
        <v>1</v>
      </c>
      <c r="AI327" s="1">
        <v>1</v>
      </c>
      <c r="AJ327" s="1">
        <v>1</v>
      </c>
      <c r="AK327" s="1">
        <v>1</v>
      </c>
      <c r="AL327" s="1">
        <v>1</v>
      </c>
      <c r="AM327" s="1">
        <v>1</v>
      </c>
      <c r="AN327" s="1">
        <v>1</v>
      </c>
      <c r="AO327" s="1">
        <v>1</v>
      </c>
      <c r="AP327" s="1">
        <v>1</v>
      </c>
      <c r="AQ327" s="1">
        <v>1</v>
      </c>
      <c r="AR327" s="1">
        <v>1.0656616904550682</v>
      </c>
      <c r="AS327" s="1">
        <v>1.1356348385035546</v>
      </c>
      <c r="AT327" s="1">
        <v>1.2102025417393676</v>
      </c>
      <c r="AU327" s="1">
        <v>1.2896664864229945</v>
      </c>
      <c r="AV327" s="1">
        <v>1.374348168044778</v>
      </c>
      <c r="AW327" s="1">
        <v>1.4645901920324256</v>
      </c>
      <c r="AX327" s="1">
        <v>1.5607576598651876</v>
      </c>
      <c r="AY327" s="1">
        <v>1.6632396462026335</v>
      </c>
      <c r="AZ327" s="1">
        <v>1.7724507730041881</v>
      </c>
      <c r="BA327" s="1">
        <v>1.8888328870080371</v>
      </c>
      <c r="BB327" s="1">
        <v>1.8888328870080371</v>
      </c>
      <c r="BC327" s="1">
        <v>1.8888328870080371</v>
      </c>
      <c r="BD327" s="1">
        <v>1.8888328870080371</v>
      </c>
      <c r="BE327" s="1">
        <v>1.8888328870080371</v>
      </c>
      <c r="BF327" s="1">
        <v>1.8888328870080371</v>
      </c>
      <c r="BG327" s="1">
        <v>1.8888328870080371</v>
      </c>
      <c r="BH327" s="1">
        <v>1.8888328870080371</v>
      </c>
      <c r="BI327" s="1">
        <v>1.8888328870080371</v>
      </c>
      <c r="BJ327" s="1">
        <v>1.8888328870080371</v>
      </c>
      <c r="BK327" s="1">
        <v>1.8888328870080355</v>
      </c>
      <c r="BL327" s="1">
        <v>1.8888328870080355</v>
      </c>
      <c r="BM327" s="1">
        <v>1.8888328870080355</v>
      </c>
      <c r="BN327" s="1">
        <v>1.8888328870080355</v>
      </c>
      <c r="BO327" s="1">
        <v>1.8888328870080355</v>
      </c>
      <c r="BP327" s="1">
        <v>1.8888328870080355</v>
      </c>
      <c r="BR327" s="36" t="s">
        <v>244</v>
      </c>
    </row>
    <row r="328" spans="2:70" x14ac:dyDescent="0.3">
      <c r="B328" s="31" t="s">
        <v>100</v>
      </c>
      <c r="C328" s="1">
        <v>1</v>
      </c>
      <c r="D328" s="1">
        <v>1</v>
      </c>
      <c r="E328" s="1">
        <v>1</v>
      </c>
      <c r="F328" s="1">
        <v>1</v>
      </c>
      <c r="G328" s="1">
        <v>1</v>
      </c>
      <c r="H328" s="1">
        <v>1</v>
      </c>
      <c r="I328" s="1">
        <v>1</v>
      </c>
      <c r="J328" s="1">
        <v>1</v>
      </c>
      <c r="K328" s="1">
        <v>1</v>
      </c>
      <c r="L328" s="1">
        <v>1</v>
      </c>
      <c r="M328" s="1">
        <v>1</v>
      </c>
      <c r="N328" s="1">
        <v>1</v>
      </c>
      <c r="O328" s="1">
        <v>1</v>
      </c>
      <c r="P328" s="1">
        <v>1</v>
      </c>
      <c r="Q328" s="1">
        <v>1</v>
      </c>
      <c r="R328" s="1">
        <v>1</v>
      </c>
      <c r="S328" s="1">
        <v>1</v>
      </c>
      <c r="T328" s="1">
        <v>1</v>
      </c>
      <c r="U328" s="1">
        <v>1</v>
      </c>
      <c r="V328" s="1">
        <v>1</v>
      </c>
      <c r="W328" s="1">
        <v>1</v>
      </c>
      <c r="X328" s="1">
        <v>1</v>
      </c>
      <c r="Y328" s="1">
        <v>1</v>
      </c>
      <c r="Z328" s="1">
        <v>1</v>
      </c>
      <c r="AA328" s="1">
        <v>1</v>
      </c>
      <c r="AB328" s="1">
        <v>1</v>
      </c>
      <c r="AC328" s="1">
        <v>1</v>
      </c>
      <c r="AD328" s="1">
        <v>1</v>
      </c>
      <c r="AE328" s="1">
        <v>1</v>
      </c>
      <c r="AF328" s="1">
        <v>1</v>
      </c>
      <c r="AG328" s="1">
        <v>1</v>
      </c>
      <c r="AH328" s="1">
        <v>1</v>
      </c>
      <c r="AI328" s="1">
        <v>1</v>
      </c>
      <c r="AJ328" s="1">
        <v>1</v>
      </c>
      <c r="AK328" s="1">
        <v>1</v>
      </c>
      <c r="AL328" s="1">
        <v>1</v>
      </c>
      <c r="AM328" s="1">
        <v>1</v>
      </c>
      <c r="AN328" s="1">
        <v>1</v>
      </c>
      <c r="AO328" s="1">
        <v>1</v>
      </c>
      <c r="AP328" s="1">
        <v>1</v>
      </c>
      <c r="AQ328" s="1">
        <v>1</v>
      </c>
      <c r="AR328" s="1">
        <v>1.0656616904550682</v>
      </c>
      <c r="AS328" s="1">
        <v>1.1356348385035546</v>
      </c>
      <c r="AT328" s="1">
        <v>1.2102025417393676</v>
      </c>
      <c r="AU328" s="1">
        <v>1.2896664864229945</v>
      </c>
      <c r="AV328" s="1">
        <v>1.374348168044778</v>
      </c>
      <c r="AW328" s="1">
        <v>1.4645901920324256</v>
      </c>
      <c r="AX328" s="1">
        <v>1.5607576598651876</v>
      </c>
      <c r="AY328" s="1">
        <v>1.6632396462026335</v>
      </c>
      <c r="AZ328" s="1">
        <v>1.7724507730041881</v>
      </c>
      <c r="BA328" s="1">
        <v>1.8888328870080371</v>
      </c>
      <c r="BB328" s="1">
        <v>1.8888328870080371</v>
      </c>
      <c r="BC328" s="1">
        <v>1.8888328870080371</v>
      </c>
      <c r="BD328" s="1">
        <v>1.8888328870080371</v>
      </c>
      <c r="BE328" s="1">
        <v>1.8888328870080371</v>
      </c>
      <c r="BF328" s="1">
        <v>1.8888328870080371</v>
      </c>
      <c r="BG328" s="1">
        <v>1.8888328870080371</v>
      </c>
      <c r="BH328" s="1">
        <v>1.8888328870080371</v>
      </c>
      <c r="BI328" s="1">
        <v>1.8888328870080371</v>
      </c>
      <c r="BJ328" s="1">
        <v>1.8888328870080371</v>
      </c>
      <c r="BK328" s="1">
        <v>1.8888328870080355</v>
      </c>
      <c r="BL328" s="1">
        <v>1.8888328870080355</v>
      </c>
      <c r="BM328" s="1">
        <v>1.8888328870080355</v>
      </c>
      <c r="BN328" s="1">
        <v>1.8888328870080355</v>
      </c>
      <c r="BO328" s="1">
        <v>1.8888328870080355</v>
      </c>
      <c r="BP328" s="1">
        <v>1.8888328870080355</v>
      </c>
      <c r="BR328" s="36" t="s">
        <v>245</v>
      </c>
    </row>
    <row r="329" spans="2:70" x14ac:dyDescent="0.3">
      <c r="B329" s="31" t="s">
        <v>101</v>
      </c>
      <c r="C329" s="1">
        <v>1</v>
      </c>
      <c r="D329" s="1">
        <v>1</v>
      </c>
      <c r="E329" s="1">
        <v>1</v>
      </c>
      <c r="F329" s="1">
        <v>1</v>
      </c>
      <c r="G329" s="1">
        <v>1</v>
      </c>
      <c r="H329" s="1">
        <v>1</v>
      </c>
      <c r="I329" s="1">
        <v>1</v>
      </c>
      <c r="J329" s="1">
        <v>1</v>
      </c>
      <c r="K329" s="1">
        <v>1</v>
      </c>
      <c r="L329" s="1">
        <v>1</v>
      </c>
      <c r="M329" s="1">
        <v>1</v>
      </c>
      <c r="N329" s="1">
        <v>1</v>
      </c>
      <c r="O329" s="1">
        <v>1</v>
      </c>
      <c r="P329" s="1">
        <v>1</v>
      </c>
      <c r="Q329" s="1">
        <v>1</v>
      </c>
      <c r="R329" s="1">
        <v>1</v>
      </c>
      <c r="S329" s="1">
        <v>1</v>
      </c>
      <c r="T329" s="1">
        <v>1</v>
      </c>
      <c r="U329" s="1">
        <v>1</v>
      </c>
      <c r="V329" s="1">
        <v>1</v>
      </c>
      <c r="W329" s="1">
        <v>1</v>
      </c>
      <c r="X329" s="1">
        <v>1</v>
      </c>
      <c r="Y329" s="1">
        <v>1</v>
      </c>
      <c r="Z329" s="1">
        <v>1</v>
      </c>
      <c r="AA329" s="1">
        <v>1</v>
      </c>
      <c r="AB329" s="1">
        <v>1</v>
      </c>
      <c r="AC329" s="1">
        <v>1</v>
      </c>
      <c r="AD329" s="1">
        <v>1</v>
      </c>
      <c r="AE329" s="1">
        <v>1</v>
      </c>
      <c r="AF329" s="1">
        <v>1</v>
      </c>
      <c r="AG329" s="1">
        <v>1</v>
      </c>
      <c r="AH329" s="1">
        <v>1</v>
      </c>
      <c r="AI329" s="1">
        <v>1</v>
      </c>
      <c r="AJ329" s="1">
        <v>1</v>
      </c>
      <c r="AK329" s="1">
        <v>1</v>
      </c>
      <c r="AL329" s="1">
        <v>1</v>
      </c>
      <c r="AM329" s="1">
        <v>1</v>
      </c>
      <c r="AN329" s="1">
        <v>1</v>
      </c>
      <c r="AO329" s="1">
        <v>1</v>
      </c>
      <c r="AP329" s="1">
        <v>1</v>
      </c>
      <c r="AQ329" s="1">
        <v>1</v>
      </c>
      <c r="AR329" s="1">
        <v>1.0656616904550682</v>
      </c>
      <c r="AS329" s="1">
        <v>1.1356348385035546</v>
      </c>
      <c r="AT329" s="1">
        <v>1.2102025417393676</v>
      </c>
      <c r="AU329" s="1">
        <v>1.2896664864229945</v>
      </c>
      <c r="AV329" s="1">
        <v>1.374348168044778</v>
      </c>
      <c r="AW329" s="1">
        <v>1.4645901920324256</v>
      </c>
      <c r="AX329" s="1">
        <v>1.5607576598651876</v>
      </c>
      <c r="AY329" s="1">
        <v>1.6632396462026335</v>
      </c>
      <c r="AZ329" s="1">
        <v>1.7724507730041881</v>
      </c>
      <c r="BA329" s="1">
        <v>1.8888328870080371</v>
      </c>
      <c r="BB329" s="1">
        <v>1.8888328870080371</v>
      </c>
      <c r="BC329" s="1">
        <v>1.8888328870080371</v>
      </c>
      <c r="BD329" s="1">
        <v>1.8888328870080371</v>
      </c>
      <c r="BE329" s="1">
        <v>1.8888328870080371</v>
      </c>
      <c r="BF329" s="1">
        <v>1.8888328870080371</v>
      </c>
      <c r="BG329" s="1">
        <v>1.8888328870080371</v>
      </c>
      <c r="BH329" s="1">
        <v>1.8888328870080371</v>
      </c>
      <c r="BI329" s="1">
        <v>1.8888328870080371</v>
      </c>
      <c r="BJ329" s="1">
        <v>1.8888328870080371</v>
      </c>
      <c r="BK329" s="1">
        <v>1.8888328870080355</v>
      </c>
      <c r="BL329" s="1">
        <v>1.8888328870080355</v>
      </c>
      <c r="BM329" s="1">
        <v>1.8888328870080355</v>
      </c>
      <c r="BN329" s="1">
        <v>1.8888328870080355</v>
      </c>
      <c r="BO329" s="1">
        <v>1.8888328870080355</v>
      </c>
      <c r="BP329" s="1">
        <v>1.8888328870080355</v>
      </c>
      <c r="BR329" s="36" t="s">
        <v>246</v>
      </c>
    </row>
    <row r="330" spans="2:70" x14ac:dyDescent="0.3">
      <c r="B330" s="31" t="s">
        <v>102</v>
      </c>
      <c r="C330" s="1">
        <v>1</v>
      </c>
      <c r="D330" s="1">
        <v>1</v>
      </c>
      <c r="E330" s="1">
        <v>1</v>
      </c>
      <c r="F330" s="1">
        <v>1</v>
      </c>
      <c r="G330" s="1">
        <v>1</v>
      </c>
      <c r="H330" s="1">
        <v>1</v>
      </c>
      <c r="I330" s="1">
        <v>1</v>
      </c>
      <c r="J330" s="1">
        <v>1</v>
      </c>
      <c r="K330" s="1">
        <v>1</v>
      </c>
      <c r="L330" s="1">
        <v>1</v>
      </c>
      <c r="M330" s="1">
        <v>1</v>
      </c>
      <c r="N330" s="1">
        <v>1</v>
      </c>
      <c r="O330" s="1">
        <v>1</v>
      </c>
      <c r="P330" s="1">
        <v>1</v>
      </c>
      <c r="Q330" s="1">
        <v>1</v>
      </c>
      <c r="R330" s="1">
        <v>1</v>
      </c>
      <c r="S330" s="1">
        <v>1</v>
      </c>
      <c r="T330" s="1">
        <v>1</v>
      </c>
      <c r="U330" s="1">
        <v>1</v>
      </c>
      <c r="V330" s="1">
        <v>1</v>
      </c>
      <c r="W330" s="1">
        <v>1</v>
      </c>
      <c r="X330" s="1">
        <v>1</v>
      </c>
      <c r="Y330" s="1">
        <v>1</v>
      </c>
      <c r="Z330" s="1">
        <v>1</v>
      </c>
      <c r="AA330" s="1">
        <v>1</v>
      </c>
      <c r="AB330" s="1">
        <v>1</v>
      </c>
      <c r="AC330" s="1">
        <v>1</v>
      </c>
      <c r="AD330" s="1">
        <v>1</v>
      </c>
      <c r="AE330" s="1">
        <v>1</v>
      </c>
      <c r="AF330" s="1">
        <v>1</v>
      </c>
      <c r="AG330" s="1">
        <v>1</v>
      </c>
      <c r="AH330" s="1">
        <v>1</v>
      </c>
      <c r="AI330" s="1">
        <v>1</v>
      </c>
      <c r="AJ330" s="1">
        <v>1</v>
      </c>
      <c r="AK330" s="1">
        <v>1</v>
      </c>
      <c r="AL330" s="1">
        <v>1</v>
      </c>
      <c r="AM330" s="1">
        <v>1</v>
      </c>
      <c r="AN330" s="1">
        <v>1</v>
      </c>
      <c r="AO330" s="1">
        <v>1</v>
      </c>
      <c r="AP330" s="1">
        <v>1</v>
      </c>
      <c r="AQ330" s="1">
        <v>1</v>
      </c>
      <c r="AR330" s="1">
        <v>1.0656616904550682</v>
      </c>
      <c r="AS330" s="1">
        <v>1.1356348385035546</v>
      </c>
      <c r="AT330" s="1">
        <v>1.2102025417393676</v>
      </c>
      <c r="AU330" s="1">
        <v>1.2896664864229945</v>
      </c>
      <c r="AV330" s="1">
        <v>1.374348168044778</v>
      </c>
      <c r="AW330" s="1">
        <v>1.4645901920324256</v>
      </c>
      <c r="AX330" s="1">
        <v>1.5607576598651876</v>
      </c>
      <c r="AY330" s="1">
        <v>1.6632396462026335</v>
      </c>
      <c r="AZ330" s="1">
        <v>1.7724507730041881</v>
      </c>
      <c r="BA330" s="1">
        <v>1.8888328870080371</v>
      </c>
      <c r="BB330" s="1">
        <v>1.8888328870080371</v>
      </c>
      <c r="BC330" s="1">
        <v>1.8888328870080371</v>
      </c>
      <c r="BD330" s="1">
        <v>1.8888328870080371</v>
      </c>
      <c r="BE330" s="1">
        <v>1.8888328870080371</v>
      </c>
      <c r="BF330" s="1">
        <v>1.8888328870080371</v>
      </c>
      <c r="BG330" s="1">
        <v>1.8888328870080371</v>
      </c>
      <c r="BH330" s="1">
        <v>1.8888328870080371</v>
      </c>
      <c r="BI330" s="1">
        <v>1.8888328870080371</v>
      </c>
      <c r="BJ330" s="1">
        <v>1.8888328870080371</v>
      </c>
      <c r="BK330" s="1">
        <v>1.8888328870080355</v>
      </c>
      <c r="BL330" s="1">
        <v>1.8888328870080355</v>
      </c>
      <c r="BM330" s="1">
        <v>1.8888328870080355</v>
      </c>
      <c r="BN330" s="1">
        <v>1.8888328870080355</v>
      </c>
      <c r="BO330" s="1">
        <v>1.8888328870080355</v>
      </c>
      <c r="BP330" s="1">
        <v>1.8888328870080355</v>
      </c>
      <c r="BR330" s="36" t="s">
        <v>247</v>
      </c>
    </row>
    <row r="331" spans="2:70" x14ac:dyDescent="0.3">
      <c r="B331" s="31" t="s">
        <v>103</v>
      </c>
      <c r="C331" s="1">
        <v>1</v>
      </c>
      <c r="D331" s="1">
        <v>1</v>
      </c>
      <c r="E331" s="1">
        <v>1</v>
      </c>
      <c r="F331" s="1">
        <v>1</v>
      </c>
      <c r="G331" s="1">
        <v>1</v>
      </c>
      <c r="H331" s="1">
        <v>1</v>
      </c>
      <c r="I331" s="1">
        <v>1</v>
      </c>
      <c r="J331" s="1">
        <v>1</v>
      </c>
      <c r="K331" s="1">
        <v>1</v>
      </c>
      <c r="L331" s="1">
        <v>1</v>
      </c>
      <c r="M331" s="1">
        <v>1</v>
      </c>
      <c r="N331" s="1">
        <v>1</v>
      </c>
      <c r="O331" s="1">
        <v>1</v>
      </c>
      <c r="P331" s="1">
        <v>1</v>
      </c>
      <c r="Q331" s="1">
        <v>1</v>
      </c>
      <c r="R331" s="1">
        <v>1</v>
      </c>
      <c r="S331" s="1">
        <v>1</v>
      </c>
      <c r="T331" s="1">
        <v>1</v>
      </c>
      <c r="U331" s="1">
        <v>1</v>
      </c>
      <c r="V331" s="1">
        <v>1</v>
      </c>
      <c r="W331" s="1">
        <v>1</v>
      </c>
      <c r="X331" s="1">
        <v>1</v>
      </c>
      <c r="Y331" s="1">
        <v>1</v>
      </c>
      <c r="Z331" s="1">
        <v>1</v>
      </c>
      <c r="AA331" s="1">
        <v>1</v>
      </c>
      <c r="AB331" s="1">
        <v>1</v>
      </c>
      <c r="AC331" s="1">
        <v>1</v>
      </c>
      <c r="AD331" s="1">
        <v>1</v>
      </c>
      <c r="AE331" s="1">
        <v>1</v>
      </c>
      <c r="AF331" s="1">
        <v>1</v>
      </c>
      <c r="AG331" s="1">
        <v>1</v>
      </c>
      <c r="AH331" s="1">
        <v>1</v>
      </c>
      <c r="AI331" s="1">
        <v>1</v>
      </c>
      <c r="AJ331" s="1">
        <v>1</v>
      </c>
      <c r="AK331" s="1">
        <v>1</v>
      </c>
      <c r="AL331" s="1">
        <v>1</v>
      </c>
      <c r="AM331" s="1">
        <v>1</v>
      </c>
      <c r="AN331" s="1">
        <v>1</v>
      </c>
      <c r="AO331" s="1">
        <v>1</v>
      </c>
      <c r="AP331" s="1">
        <v>1</v>
      </c>
      <c r="AQ331" s="1">
        <v>1</v>
      </c>
      <c r="AR331" s="1">
        <v>1.0656616904550682</v>
      </c>
      <c r="AS331" s="1">
        <v>1.1356348385035546</v>
      </c>
      <c r="AT331" s="1">
        <v>1.2102025417393676</v>
      </c>
      <c r="AU331" s="1">
        <v>1.2896664864229945</v>
      </c>
      <c r="AV331" s="1">
        <v>1.374348168044778</v>
      </c>
      <c r="AW331" s="1">
        <v>1.4645901920324256</v>
      </c>
      <c r="AX331" s="1">
        <v>1.5607576598651876</v>
      </c>
      <c r="AY331" s="1">
        <v>1.6632396462026335</v>
      </c>
      <c r="AZ331" s="1">
        <v>1.7724507730041881</v>
      </c>
      <c r="BA331" s="1">
        <v>1.8888328870080371</v>
      </c>
      <c r="BB331" s="1">
        <v>1.8888328870080371</v>
      </c>
      <c r="BC331" s="1">
        <v>1.8888328870080371</v>
      </c>
      <c r="BD331" s="1">
        <v>1.8888328870080371</v>
      </c>
      <c r="BE331" s="1">
        <v>1.8888328870080371</v>
      </c>
      <c r="BF331" s="1">
        <v>1.8888328870080371</v>
      </c>
      <c r="BG331" s="1">
        <v>1.8888328870080371</v>
      </c>
      <c r="BH331" s="1">
        <v>1.8888328870080371</v>
      </c>
      <c r="BI331" s="1">
        <v>1.8888328870080371</v>
      </c>
      <c r="BJ331" s="1">
        <v>1.8888328870080371</v>
      </c>
      <c r="BK331" s="1">
        <v>1.8888328870080355</v>
      </c>
      <c r="BL331" s="1">
        <v>1.8888328870080355</v>
      </c>
      <c r="BM331" s="1">
        <v>1.8888328870080355</v>
      </c>
      <c r="BN331" s="1">
        <v>1.8888328870080355</v>
      </c>
      <c r="BO331" s="1">
        <v>1.8888328870080355</v>
      </c>
      <c r="BP331" s="1">
        <v>1.8888328870080355</v>
      </c>
      <c r="BR331" s="36" t="s">
        <v>248</v>
      </c>
    </row>
    <row r="332" spans="2:70" x14ac:dyDescent="0.3">
      <c r="B332" s="31" t="s">
        <v>104</v>
      </c>
      <c r="C332" s="1">
        <v>1</v>
      </c>
      <c r="D332" s="1">
        <v>1</v>
      </c>
      <c r="E332" s="1">
        <v>1</v>
      </c>
      <c r="F332" s="1">
        <v>1</v>
      </c>
      <c r="G332" s="1">
        <v>1</v>
      </c>
      <c r="H332" s="1">
        <v>1</v>
      </c>
      <c r="I332" s="1">
        <v>1</v>
      </c>
      <c r="J332" s="1">
        <v>1</v>
      </c>
      <c r="K332" s="1">
        <v>1</v>
      </c>
      <c r="L332" s="1">
        <v>1</v>
      </c>
      <c r="M332" s="1">
        <v>1</v>
      </c>
      <c r="N332" s="1">
        <v>1</v>
      </c>
      <c r="O332" s="1">
        <v>1</v>
      </c>
      <c r="P332" s="1">
        <v>1</v>
      </c>
      <c r="Q332" s="1">
        <v>1</v>
      </c>
      <c r="R332" s="1">
        <v>1</v>
      </c>
      <c r="S332" s="1">
        <v>1</v>
      </c>
      <c r="T332" s="1">
        <v>1</v>
      </c>
      <c r="U332" s="1">
        <v>1</v>
      </c>
      <c r="V332" s="1">
        <v>1</v>
      </c>
      <c r="W332" s="1">
        <v>1</v>
      </c>
      <c r="X332" s="1">
        <v>1</v>
      </c>
      <c r="Y332" s="1">
        <v>1</v>
      </c>
      <c r="Z332" s="1">
        <v>1</v>
      </c>
      <c r="AA332" s="1">
        <v>1</v>
      </c>
      <c r="AB332" s="1">
        <v>1</v>
      </c>
      <c r="AC332" s="1">
        <v>1</v>
      </c>
      <c r="AD332" s="1">
        <v>1</v>
      </c>
      <c r="AE332" s="1">
        <v>1</v>
      </c>
      <c r="AF332" s="1">
        <v>1</v>
      </c>
      <c r="AG332" s="1">
        <v>1</v>
      </c>
      <c r="AH332" s="1">
        <v>1</v>
      </c>
      <c r="AI332" s="1">
        <v>1</v>
      </c>
      <c r="AJ332" s="1">
        <v>1</v>
      </c>
      <c r="AK332" s="1">
        <v>1</v>
      </c>
      <c r="AL332" s="1">
        <v>1</v>
      </c>
      <c r="AM332" s="1">
        <v>1</v>
      </c>
      <c r="AN332" s="1">
        <v>1</v>
      </c>
      <c r="AO332" s="1">
        <v>1</v>
      </c>
      <c r="AP332" s="1">
        <v>1</v>
      </c>
      <c r="AQ332" s="1">
        <v>1</v>
      </c>
      <c r="AR332" s="1">
        <v>1.0656616904550682</v>
      </c>
      <c r="AS332" s="1">
        <v>1.1356348385035546</v>
      </c>
      <c r="AT332" s="1">
        <v>1.2102025417393676</v>
      </c>
      <c r="AU332" s="1">
        <v>1.2896664864229945</v>
      </c>
      <c r="AV332" s="1">
        <v>1.374348168044778</v>
      </c>
      <c r="AW332" s="1">
        <v>1.4645901920324256</v>
      </c>
      <c r="AX332" s="1">
        <v>1.5607576598651876</v>
      </c>
      <c r="AY332" s="1">
        <v>1.6632396462026335</v>
      </c>
      <c r="AZ332" s="1">
        <v>1.7724507730041881</v>
      </c>
      <c r="BA332" s="1">
        <v>1.8888328870080371</v>
      </c>
      <c r="BB332" s="1">
        <v>1.8888328870080371</v>
      </c>
      <c r="BC332" s="1">
        <v>1.8888328870080371</v>
      </c>
      <c r="BD332" s="1">
        <v>1.8888328870080371</v>
      </c>
      <c r="BE332" s="1">
        <v>1.8888328870080371</v>
      </c>
      <c r="BF332" s="1">
        <v>1.8888328870080371</v>
      </c>
      <c r="BG332" s="1">
        <v>1.8888328870080371</v>
      </c>
      <c r="BH332" s="1">
        <v>1.8888328870080371</v>
      </c>
      <c r="BI332" s="1">
        <v>1.8888328870080371</v>
      </c>
      <c r="BJ332" s="1">
        <v>1.8888328870080371</v>
      </c>
      <c r="BK332" s="1">
        <v>1.8888328870080355</v>
      </c>
      <c r="BL332" s="1">
        <v>1.8888328870080355</v>
      </c>
      <c r="BM332" s="1">
        <v>1.8888328870080355</v>
      </c>
      <c r="BN332" s="1">
        <v>1.8888328870080355</v>
      </c>
      <c r="BO332" s="1">
        <v>1.8888328870080355</v>
      </c>
      <c r="BP332" s="1">
        <v>1.8888328870080355</v>
      </c>
      <c r="BR332" s="36" t="s">
        <v>249</v>
      </c>
    </row>
    <row r="333" spans="2:70" x14ac:dyDescent="0.3">
      <c r="B333" s="31" t="s">
        <v>105</v>
      </c>
      <c r="C333" s="1">
        <v>1</v>
      </c>
      <c r="D333" s="1">
        <v>1</v>
      </c>
      <c r="E333" s="1">
        <v>1</v>
      </c>
      <c r="F333" s="1">
        <v>1</v>
      </c>
      <c r="G333" s="1">
        <v>1</v>
      </c>
      <c r="H333" s="1">
        <v>1</v>
      </c>
      <c r="I333" s="1">
        <v>1</v>
      </c>
      <c r="J333" s="1">
        <v>1</v>
      </c>
      <c r="K333" s="1">
        <v>1</v>
      </c>
      <c r="L333" s="1">
        <v>1</v>
      </c>
      <c r="M333" s="1">
        <v>1</v>
      </c>
      <c r="N333" s="1">
        <v>1</v>
      </c>
      <c r="O333" s="1">
        <v>1</v>
      </c>
      <c r="P333" s="1">
        <v>1</v>
      </c>
      <c r="Q333" s="1">
        <v>1</v>
      </c>
      <c r="R333" s="1">
        <v>1</v>
      </c>
      <c r="S333" s="1">
        <v>1</v>
      </c>
      <c r="T333" s="1">
        <v>1</v>
      </c>
      <c r="U333" s="1">
        <v>1</v>
      </c>
      <c r="V333" s="1">
        <v>1</v>
      </c>
      <c r="W333" s="1">
        <v>1</v>
      </c>
      <c r="X333" s="1">
        <v>1</v>
      </c>
      <c r="Y333" s="1">
        <v>1</v>
      </c>
      <c r="Z333" s="1">
        <v>1</v>
      </c>
      <c r="AA333" s="1">
        <v>1</v>
      </c>
      <c r="AB333" s="1">
        <v>1</v>
      </c>
      <c r="AC333" s="1">
        <v>1</v>
      </c>
      <c r="AD333" s="1">
        <v>1</v>
      </c>
      <c r="AE333" s="1">
        <v>1</v>
      </c>
      <c r="AF333" s="1">
        <v>1</v>
      </c>
      <c r="AG333" s="1">
        <v>1</v>
      </c>
      <c r="AH333" s="1">
        <v>1</v>
      </c>
      <c r="AI333" s="1">
        <v>1</v>
      </c>
      <c r="AJ333" s="1">
        <v>1</v>
      </c>
      <c r="AK333" s="1">
        <v>1</v>
      </c>
      <c r="AL333" s="1">
        <v>1</v>
      </c>
      <c r="AM333" s="1">
        <v>1</v>
      </c>
      <c r="AN333" s="1">
        <v>1</v>
      </c>
      <c r="AO333" s="1">
        <v>1</v>
      </c>
      <c r="AP333" s="1">
        <v>1</v>
      </c>
      <c r="AQ333" s="1">
        <v>1</v>
      </c>
      <c r="AR333" s="1">
        <v>1.0656616904550682</v>
      </c>
      <c r="AS333" s="1">
        <v>1.1356348385035546</v>
      </c>
      <c r="AT333" s="1">
        <v>1.2102025417393676</v>
      </c>
      <c r="AU333" s="1">
        <v>1.2896664864229945</v>
      </c>
      <c r="AV333" s="1">
        <v>1.374348168044778</v>
      </c>
      <c r="AW333" s="1">
        <v>1.4645901920324256</v>
      </c>
      <c r="AX333" s="1">
        <v>1.5607576598651876</v>
      </c>
      <c r="AY333" s="1">
        <v>1.6632396462026335</v>
      </c>
      <c r="AZ333" s="1">
        <v>1.7724507730041881</v>
      </c>
      <c r="BA333" s="1">
        <v>1.8888328870080371</v>
      </c>
      <c r="BB333" s="1">
        <v>1.8888328870080371</v>
      </c>
      <c r="BC333" s="1">
        <v>1.8888328870080371</v>
      </c>
      <c r="BD333" s="1">
        <v>1.8888328870080371</v>
      </c>
      <c r="BE333" s="1">
        <v>1.8888328870080371</v>
      </c>
      <c r="BF333" s="1">
        <v>1.8888328870080371</v>
      </c>
      <c r="BG333" s="1">
        <v>1.8888328870080371</v>
      </c>
      <c r="BH333" s="1">
        <v>1.8888328870080371</v>
      </c>
      <c r="BI333" s="1">
        <v>1.8888328870080371</v>
      </c>
      <c r="BJ333" s="1">
        <v>1.8888328870080371</v>
      </c>
      <c r="BK333" s="1">
        <v>1.8888328870080355</v>
      </c>
      <c r="BL333" s="1">
        <v>1.8888328870080355</v>
      </c>
      <c r="BM333" s="1">
        <v>1.8888328870080355</v>
      </c>
      <c r="BN333" s="1">
        <v>1.8888328870080355</v>
      </c>
      <c r="BO333" s="1">
        <v>1.8888328870080355</v>
      </c>
      <c r="BP333" s="1">
        <v>1.8888328870080355</v>
      </c>
      <c r="BR333" s="36" t="s">
        <v>250</v>
      </c>
    </row>
    <row r="334" spans="2:70" x14ac:dyDescent="0.3">
      <c r="B334" s="31" t="s">
        <v>106</v>
      </c>
      <c r="C334" s="1">
        <v>1</v>
      </c>
      <c r="D334" s="1">
        <v>1</v>
      </c>
      <c r="E334" s="1">
        <v>1</v>
      </c>
      <c r="F334" s="1">
        <v>1</v>
      </c>
      <c r="G334" s="1">
        <v>1</v>
      </c>
      <c r="H334" s="1">
        <v>1</v>
      </c>
      <c r="I334" s="1">
        <v>1</v>
      </c>
      <c r="J334" s="1">
        <v>1</v>
      </c>
      <c r="K334" s="1">
        <v>1</v>
      </c>
      <c r="L334" s="1">
        <v>1</v>
      </c>
      <c r="M334" s="1">
        <v>1</v>
      </c>
      <c r="N334" s="1">
        <v>1</v>
      </c>
      <c r="O334" s="1">
        <v>1</v>
      </c>
      <c r="P334" s="1">
        <v>1</v>
      </c>
      <c r="Q334" s="1">
        <v>1</v>
      </c>
      <c r="R334" s="1">
        <v>1</v>
      </c>
      <c r="S334" s="1">
        <v>1</v>
      </c>
      <c r="T334" s="1">
        <v>1</v>
      </c>
      <c r="U334" s="1">
        <v>1</v>
      </c>
      <c r="V334" s="1">
        <v>1</v>
      </c>
      <c r="W334" s="1">
        <v>1</v>
      </c>
      <c r="X334" s="1">
        <v>1</v>
      </c>
      <c r="Y334" s="1">
        <v>1</v>
      </c>
      <c r="Z334" s="1">
        <v>1</v>
      </c>
      <c r="AA334" s="1">
        <v>1</v>
      </c>
      <c r="AB334" s="1">
        <v>1</v>
      </c>
      <c r="AC334" s="1">
        <v>1</v>
      </c>
      <c r="AD334" s="1">
        <v>1</v>
      </c>
      <c r="AE334" s="1">
        <v>1</v>
      </c>
      <c r="AF334" s="1">
        <v>1</v>
      </c>
      <c r="AG334" s="1">
        <v>1</v>
      </c>
      <c r="AH334" s="1">
        <v>1</v>
      </c>
      <c r="AI334" s="1">
        <v>1</v>
      </c>
      <c r="AJ334" s="1">
        <v>1</v>
      </c>
      <c r="AK334" s="1">
        <v>1</v>
      </c>
      <c r="AL334" s="1">
        <v>1</v>
      </c>
      <c r="AM334" s="1">
        <v>1</v>
      </c>
      <c r="AN334" s="1">
        <v>1</v>
      </c>
      <c r="AO334" s="1">
        <v>1</v>
      </c>
      <c r="AP334" s="1">
        <v>1</v>
      </c>
      <c r="AQ334" s="1">
        <v>1</v>
      </c>
      <c r="AR334" s="1">
        <v>1.0656616904550682</v>
      </c>
      <c r="AS334" s="1">
        <v>1.1356348385035546</v>
      </c>
      <c r="AT334" s="1">
        <v>1.2102025417393676</v>
      </c>
      <c r="AU334" s="1">
        <v>1.2896664864229945</v>
      </c>
      <c r="AV334" s="1">
        <v>1.374348168044778</v>
      </c>
      <c r="AW334" s="1">
        <v>1.4645901920324256</v>
      </c>
      <c r="AX334" s="1">
        <v>1.5607576598651876</v>
      </c>
      <c r="AY334" s="1">
        <v>1.6632396462026335</v>
      </c>
      <c r="AZ334" s="1">
        <v>1.7724507730041881</v>
      </c>
      <c r="BA334" s="1">
        <v>1.8888328870080371</v>
      </c>
      <c r="BB334" s="1">
        <v>1.8888328870080371</v>
      </c>
      <c r="BC334" s="1">
        <v>1.8888328870080371</v>
      </c>
      <c r="BD334" s="1">
        <v>1.8888328870080371</v>
      </c>
      <c r="BE334" s="1">
        <v>1.8888328870080371</v>
      </c>
      <c r="BF334" s="1">
        <v>1.8888328870080371</v>
      </c>
      <c r="BG334" s="1">
        <v>1.8888328870080371</v>
      </c>
      <c r="BH334" s="1">
        <v>1.8888328870080371</v>
      </c>
      <c r="BI334" s="1">
        <v>1.8888328870080371</v>
      </c>
      <c r="BJ334" s="1">
        <v>1.8888328870080371</v>
      </c>
      <c r="BK334" s="1">
        <v>1.8888328870080355</v>
      </c>
      <c r="BL334" s="1">
        <v>1.8888328870080355</v>
      </c>
      <c r="BM334" s="1">
        <v>1.8888328870080355</v>
      </c>
      <c r="BN334" s="1">
        <v>1.8888328870080355</v>
      </c>
      <c r="BO334" s="1">
        <v>1.8888328870080355</v>
      </c>
      <c r="BP334" s="1">
        <v>1.8888328870080355</v>
      </c>
      <c r="BR334" s="36" t="s">
        <v>251</v>
      </c>
    </row>
    <row r="335" spans="2:70" x14ac:dyDescent="0.3">
      <c r="B335" s="31" t="s">
        <v>107</v>
      </c>
      <c r="C335" s="1">
        <v>1</v>
      </c>
      <c r="D335" s="1">
        <v>1</v>
      </c>
      <c r="E335" s="1">
        <v>1</v>
      </c>
      <c r="F335" s="1">
        <v>1</v>
      </c>
      <c r="G335" s="1">
        <v>1</v>
      </c>
      <c r="H335" s="1">
        <v>1</v>
      </c>
      <c r="I335" s="1">
        <v>1</v>
      </c>
      <c r="J335" s="1">
        <v>1</v>
      </c>
      <c r="K335" s="1">
        <v>1</v>
      </c>
      <c r="L335" s="1">
        <v>1</v>
      </c>
      <c r="M335" s="1">
        <v>1</v>
      </c>
      <c r="N335" s="1">
        <v>1</v>
      </c>
      <c r="O335" s="1">
        <v>1</v>
      </c>
      <c r="P335" s="1">
        <v>1</v>
      </c>
      <c r="Q335" s="1">
        <v>1</v>
      </c>
      <c r="R335" s="1">
        <v>1</v>
      </c>
      <c r="S335" s="1">
        <v>1</v>
      </c>
      <c r="T335" s="1">
        <v>1</v>
      </c>
      <c r="U335" s="1">
        <v>1</v>
      </c>
      <c r="V335" s="1">
        <v>1</v>
      </c>
      <c r="W335" s="1">
        <v>1</v>
      </c>
      <c r="X335" s="1">
        <v>1</v>
      </c>
      <c r="Y335" s="1">
        <v>1</v>
      </c>
      <c r="Z335" s="1">
        <v>1</v>
      </c>
      <c r="AA335" s="1">
        <v>1</v>
      </c>
      <c r="AB335" s="1">
        <v>1</v>
      </c>
      <c r="AC335" s="1">
        <v>1</v>
      </c>
      <c r="AD335" s="1">
        <v>1</v>
      </c>
      <c r="AE335" s="1">
        <v>1</v>
      </c>
      <c r="AF335" s="1">
        <v>1</v>
      </c>
      <c r="AG335" s="1">
        <v>1</v>
      </c>
      <c r="AH335" s="1">
        <v>1</v>
      </c>
      <c r="AI335" s="1">
        <v>1</v>
      </c>
      <c r="AJ335" s="1">
        <v>1</v>
      </c>
      <c r="AK335" s="1">
        <v>1</v>
      </c>
      <c r="AL335" s="1">
        <v>1</v>
      </c>
      <c r="AM335" s="1">
        <v>1</v>
      </c>
      <c r="AN335" s="1">
        <v>1</v>
      </c>
      <c r="AO335" s="1">
        <v>1</v>
      </c>
      <c r="AP335" s="1">
        <v>1</v>
      </c>
      <c r="AQ335" s="1">
        <v>1</v>
      </c>
      <c r="AR335" s="1">
        <v>1.0656616904550682</v>
      </c>
      <c r="AS335" s="1">
        <v>1.1356348385035546</v>
      </c>
      <c r="AT335" s="1">
        <v>1.2102025417393676</v>
      </c>
      <c r="AU335" s="1">
        <v>1.2896664864229945</v>
      </c>
      <c r="AV335" s="1">
        <v>1.374348168044778</v>
      </c>
      <c r="AW335" s="1">
        <v>1.4645901920324256</v>
      </c>
      <c r="AX335" s="1">
        <v>1.5607576598651876</v>
      </c>
      <c r="AY335" s="1">
        <v>1.6632396462026335</v>
      </c>
      <c r="AZ335" s="1">
        <v>1.7724507730041881</v>
      </c>
      <c r="BA335" s="1">
        <v>1.8888328870080371</v>
      </c>
      <c r="BB335" s="1">
        <v>1.8888328870080371</v>
      </c>
      <c r="BC335" s="1">
        <v>1.8888328870080371</v>
      </c>
      <c r="BD335" s="1">
        <v>1.8888328870080371</v>
      </c>
      <c r="BE335" s="1">
        <v>1.8888328870080371</v>
      </c>
      <c r="BF335" s="1">
        <v>1.8888328870080371</v>
      </c>
      <c r="BG335" s="1">
        <v>1.8888328870080371</v>
      </c>
      <c r="BH335" s="1">
        <v>1.8888328870080371</v>
      </c>
      <c r="BI335" s="1">
        <v>1.8888328870080371</v>
      </c>
      <c r="BJ335" s="1">
        <v>1.8888328870080371</v>
      </c>
      <c r="BK335" s="1">
        <v>1.8888328870080355</v>
      </c>
      <c r="BL335" s="1">
        <v>1.8888328870080355</v>
      </c>
      <c r="BM335" s="1">
        <v>1.8888328870080355</v>
      </c>
      <c r="BN335" s="1">
        <v>1.8888328870080355</v>
      </c>
      <c r="BO335" s="1">
        <v>1.8888328870080355</v>
      </c>
      <c r="BP335" s="1">
        <v>1.8888328870080355</v>
      </c>
      <c r="BR335" s="36" t="s">
        <v>252</v>
      </c>
    </row>
    <row r="336" spans="2:70" x14ac:dyDescent="0.3">
      <c r="B336" s="31" t="s">
        <v>108</v>
      </c>
      <c r="C336" s="1">
        <v>1</v>
      </c>
      <c r="D336" s="1">
        <v>1</v>
      </c>
      <c r="E336" s="1">
        <v>1</v>
      </c>
      <c r="F336" s="1">
        <v>1</v>
      </c>
      <c r="G336" s="1">
        <v>1</v>
      </c>
      <c r="H336" s="1">
        <v>1</v>
      </c>
      <c r="I336" s="1">
        <v>1</v>
      </c>
      <c r="J336" s="1">
        <v>1</v>
      </c>
      <c r="K336" s="1">
        <v>1</v>
      </c>
      <c r="L336" s="1">
        <v>1</v>
      </c>
      <c r="M336" s="1">
        <v>1</v>
      </c>
      <c r="N336" s="1">
        <v>1</v>
      </c>
      <c r="O336" s="1">
        <v>1</v>
      </c>
      <c r="P336" s="1">
        <v>1</v>
      </c>
      <c r="Q336" s="1">
        <v>1</v>
      </c>
      <c r="R336" s="1">
        <v>1</v>
      </c>
      <c r="S336" s="1">
        <v>1</v>
      </c>
      <c r="T336" s="1">
        <v>1</v>
      </c>
      <c r="U336" s="1">
        <v>1</v>
      </c>
      <c r="V336" s="1">
        <v>1</v>
      </c>
      <c r="W336" s="1">
        <v>1</v>
      </c>
      <c r="X336" s="1">
        <v>1</v>
      </c>
      <c r="Y336" s="1">
        <v>1</v>
      </c>
      <c r="Z336" s="1">
        <v>1</v>
      </c>
      <c r="AA336" s="1">
        <v>1</v>
      </c>
      <c r="AB336" s="1">
        <v>1</v>
      </c>
      <c r="AC336" s="1">
        <v>1</v>
      </c>
      <c r="AD336" s="1">
        <v>1</v>
      </c>
      <c r="AE336" s="1">
        <v>1</v>
      </c>
      <c r="AF336" s="1">
        <v>1</v>
      </c>
      <c r="AG336" s="1">
        <v>1</v>
      </c>
      <c r="AH336" s="1">
        <v>1</v>
      </c>
      <c r="AI336" s="1">
        <v>1</v>
      </c>
      <c r="AJ336" s="1">
        <v>1</v>
      </c>
      <c r="AK336" s="1">
        <v>1</v>
      </c>
      <c r="AL336" s="1">
        <v>1</v>
      </c>
      <c r="AM336" s="1">
        <v>1</v>
      </c>
      <c r="AN336" s="1">
        <v>1</v>
      </c>
      <c r="AO336" s="1">
        <v>1</v>
      </c>
      <c r="AP336" s="1">
        <v>1</v>
      </c>
      <c r="AQ336" s="1">
        <v>1</v>
      </c>
      <c r="AR336" s="1">
        <v>1.0656616904550682</v>
      </c>
      <c r="AS336" s="1">
        <v>1.1356348385035546</v>
      </c>
      <c r="AT336" s="1">
        <v>1.2102025417393676</v>
      </c>
      <c r="AU336" s="1">
        <v>1.2896664864229945</v>
      </c>
      <c r="AV336" s="1">
        <v>1.374348168044778</v>
      </c>
      <c r="AW336" s="1">
        <v>1.4645901920324256</v>
      </c>
      <c r="AX336" s="1">
        <v>1.5607576598651876</v>
      </c>
      <c r="AY336" s="1">
        <v>1.6632396462026335</v>
      </c>
      <c r="AZ336" s="1">
        <v>1.7724507730041881</v>
      </c>
      <c r="BA336" s="1">
        <v>1.8888328870080371</v>
      </c>
      <c r="BB336" s="1">
        <v>1.8888328870080371</v>
      </c>
      <c r="BC336" s="1">
        <v>1.8888328870080371</v>
      </c>
      <c r="BD336" s="1">
        <v>1.8888328870080371</v>
      </c>
      <c r="BE336" s="1">
        <v>1.8888328870080371</v>
      </c>
      <c r="BF336" s="1">
        <v>1.8888328870080371</v>
      </c>
      <c r="BG336" s="1">
        <v>1.8888328870080371</v>
      </c>
      <c r="BH336" s="1">
        <v>1.8888328870080371</v>
      </c>
      <c r="BI336" s="1">
        <v>1.8888328870080371</v>
      </c>
      <c r="BJ336" s="1">
        <v>1.8888328870080371</v>
      </c>
      <c r="BK336" s="1">
        <v>1.8888328870080355</v>
      </c>
      <c r="BL336" s="1">
        <v>1.8888328870080355</v>
      </c>
      <c r="BM336" s="1">
        <v>1.8888328870080355</v>
      </c>
      <c r="BN336" s="1">
        <v>1.8888328870080355</v>
      </c>
      <c r="BO336" s="1">
        <v>1.8888328870080355</v>
      </c>
      <c r="BP336" s="1">
        <v>1.8888328870080355</v>
      </c>
      <c r="BR336" s="36" t="s">
        <v>253</v>
      </c>
    </row>
    <row r="337" spans="2:70" x14ac:dyDescent="0.3">
      <c r="B337" s="31" t="s">
        <v>109</v>
      </c>
      <c r="C337" s="1">
        <v>1</v>
      </c>
      <c r="D337" s="1">
        <v>1</v>
      </c>
      <c r="E337" s="1">
        <v>1</v>
      </c>
      <c r="F337" s="1">
        <v>1</v>
      </c>
      <c r="G337" s="1">
        <v>1</v>
      </c>
      <c r="H337" s="1">
        <v>1</v>
      </c>
      <c r="I337" s="1">
        <v>1</v>
      </c>
      <c r="J337" s="1">
        <v>1</v>
      </c>
      <c r="K337" s="1">
        <v>1</v>
      </c>
      <c r="L337" s="1">
        <v>1</v>
      </c>
      <c r="M337" s="1">
        <v>1</v>
      </c>
      <c r="N337" s="1">
        <v>1</v>
      </c>
      <c r="O337" s="1">
        <v>1</v>
      </c>
      <c r="P337" s="1">
        <v>1</v>
      </c>
      <c r="Q337" s="1">
        <v>1</v>
      </c>
      <c r="R337" s="1">
        <v>1</v>
      </c>
      <c r="S337" s="1">
        <v>1</v>
      </c>
      <c r="T337" s="1">
        <v>1</v>
      </c>
      <c r="U337" s="1">
        <v>1</v>
      </c>
      <c r="V337" s="1">
        <v>1</v>
      </c>
      <c r="W337" s="1">
        <v>1</v>
      </c>
      <c r="X337" s="1">
        <v>1</v>
      </c>
      <c r="Y337" s="1">
        <v>1</v>
      </c>
      <c r="Z337" s="1">
        <v>1</v>
      </c>
      <c r="AA337" s="1">
        <v>1</v>
      </c>
      <c r="AB337" s="1">
        <v>1</v>
      </c>
      <c r="AC337" s="1">
        <v>1</v>
      </c>
      <c r="AD337" s="1">
        <v>1</v>
      </c>
      <c r="AE337" s="1">
        <v>1</v>
      </c>
      <c r="AF337" s="1">
        <v>1</v>
      </c>
      <c r="AG337" s="1">
        <v>1</v>
      </c>
      <c r="AH337" s="1">
        <v>1</v>
      </c>
      <c r="AI337" s="1">
        <v>1</v>
      </c>
      <c r="AJ337" s="1">
        <v>1</v>
      </c>
      <c r="AK337" s="1">
        <v>1</v>
      </c>
      <c r="AL337" s="1">
        <v>1</v>
      </c>
      <c r="AM337" s="1">
        <v>1</v>
      </c>
      <c r="AN337" s="1">
        <v>1</v>
      </c>
      <c r="AO337" s="1">
        <v>1</v>
      </c>
      <c r="AP337" s="1">
        <v>1</v>
      </c>
      <c r="AQ337" s="1">
        <v>1</v>
      </c>
      <c r="AR337" s="1">
        <v>1.0656616904550682</v>
      </c>
      <c r="AS337" s="1">
        <v>1.1356348385035546</v>
      </c>
      <c r="AT337" s="1">
        <v>1.2102025417393676</v>
      </c>
      <c r="AU337" s="1">
        <v>1.2896664864229945</v>
      </c>
      <c r="AV337" s="1">
        <v>1.374348168044778</v>
      </c>
      <c r="AW337" s="1">
        <v>1.4645901920324256</v>
      </c>
      <c r="AX337" s="1">
        <v>1.5607576598651876</v>
      </c>
      <c r="AY337" s="1">
        <v>1.6632396462026335</v>
      </c>
      <c r="AZ337" s="1">
        <v>1.7724507730041881</v>
      </c>
      <c r="BA337" s="1">
        <v>1.8888328870080371</v>
      </c>
      <c r="BB337" s="1">
        <v>1.8888328870080371</v>
      </c>
      <c r="BC337" s="1">
        <v>1.8888328870080371</v>
      </c>
      <c r="BD337" s="1">
        <v>1.8888328870080371</v>
      </c>
      <c r="BE337" s="1">
        <v>1.8888328870080371</v>
      </c>
      <c r="BF337" s="1">
        <v>1.8888328870080371</v>
      </c>
      <c r="BG337" s="1">
        <v>1.8888328870080371</v>
      </c>
      <c r="BH337" s="1">
        <v>1.8888328870080371</v>
      </c>
      <c r="BI337" s="1">
        <v>1.8888328870080371</v>
      </c>
      <c r="BJ337" s="1">
        <v>1.8888328870080371</v>
      </c>
      <c r="BK337" s="1">
        <v>1.8888328870080355</v>
      </c>
      <c r="BL337" s="1">
        <v>1.8888328870080355</v>
      </c>
      <c r="BM337" s="1">
        <v>1.8888328870080355</v>
      </c>
      <c r="BN337" s="1">
        <v>1.8888328870080355</v>
      </c>
      <c r="BO337" s="1">
        <v>1.8888328870080355</v>
      </c>
      <c r="BP337" s="1">
        <v>1.8888328870080355</v>
      </c>
      <c r="BR337" s="36" t="s">
        <v>254</v>
      </c>
    </row>
    <row r="338" spans="2:70" x14ac:dyDescent="0.3">
      <c r="B338" s="31" t="s">
        <v>110</v>
      </c>
      <c r="C338" s="1">
        <v>1</v>
      </c>
      <c r="D338" s="1">
        <v>1</v>
      </c>
      <c r="E338" s="1">
        <v>1</v>
      </c>
      <c r="F338" s="1">
        <v>1</v>
      </c>
      <c r="G338" s="1">
        <v>1</v>
      </c>
      <c r="H338" s="1">
        <v>1</v>
      </c>
      <c r="I338" s="1">
        <v>1</v>
      </c>
      <c r="J338" s="1">
        <v>1</v>
      </c>
      <c r="K338" s="1">
        <v>1</v>
      </c>
      <c r="L338" s="1">
        <v>1</v>
      </c>
      <c r="M338" s="1">
        <v>1</v>
      </c>
      <c r="N338" s="1">
        <v>1</v>
      </c>
      <c r="O338" s="1">
        <v>1</v>
      </c>
      <c r="P338" s="1">
        <v>1</v>
      </c>
      <c r="Q338" s="1">
        <v>1</v>
      </c>
      <c r="R338" s="1">
        <v>1</v>
      </c>
      <c r="S338" s="1">
        <v>1</v>
      </c>
      <c r="T338" s="1">
        <v>1</v>
      </c>
      <c r="U338" s="1">
        <v>1</v>
      </c>
      <c r="V338" s="1">
        <v>1</v>
      </c>
      <c r="W338" s="1">
        <v>1</v>
      </c>
      <c r="X338" s="1">
        <v>1</v>
      </c>
      <c r="Y338" s="1">
        <v>1</v>
      </c>
      <c r="Z338" s="1">
        <v>1</v>
      </c>
      <c r="AA338" s="1">
        <v>1</v>
      </c>
      <c r="AB338" s="1">
        <v>1</v>
      </c>
      <c r="AC338" s="1">
        <v>1</v>
      </c>
      <c r="AD338" s="1">
        <v>1</v>
      </c>
      <c r="AE338" s="1">
        <v>1</v>
      </c>
      <c r="AF338" s="1">
        <v>1</v>
      </c>
      <c r="AG338" s="1">
        <v>1</v>
      </c>
      <c r="AH338" s="1">
        <v>1</v>
      </c>
      <c r="AI338" s="1">
        <v>1</v>
      </c>
      <c r="AJ338" s="1">
        <v>1</v>
      </c>
      <c r="AK338" s="1">
        <v>1</v>
      </c>
      <c r="AL338" s="1">
        <v>1</v>
      </c>
      <c r="AM338" s="1">
        <v>1</v>
      </c>
      <c r="AN338" s="1">
        <v>1</v>
      </c>
      <c r="AO338" s="1">
        <v>1</v>
      </c>
      <c r="AP338" s="1">
        <v>1</v>
      </c>
      <c r="AQ338" s="1">
        <v>1</v>
      </c>
      <c r="AR338" s="1">
        <v>1.0656616904550682</v>
      </c>
      <c r="AS338" s="1">
        <v>1.1356348385035546</v>
      </c>
      <c r="AT338" s="1">
        <v>1.2102025417393676</v>
      </c>
      <c r="AU338" s="1">
        <v>1.2896664864229945</v>
      </c>
      <c r="AV338" s="1">
        <v>1.374348168044778</v>
      </c>
      <c r="AW338" s="1">
        <v>1.4645901920324256</v>
      </c>
      <c r="AX338" s="1">
        <v>1.5607576598651876</v>
      </c>
      <c r="AY338" s="1">
        <v>1.6632396462026335</v>
      </c>
      <c r="AZ338" s="1">
        <v>1.7724507730041881</v>
      </c>
      <c r="BA338" s="1">
        <v>1.8888328870080371</v>
      </c>
      <c r="BB338" s="1">
        <v>1.8888328870080371</v>
      </c>
      <c r="BC338" s="1">
        <v>1.8888328870080371</v>
      </c>
      <c r="BD338" s="1">
        <v>1.8888328870080371</v>
      </c>
      <c r="BE338" s="1">
        <v>1.8888328870080371</v>
      </c>
      <c r="BF338" s="1">
        <v>1.8888328870080371</v>
      </c>
      <c r="BG338" s="1">
        <v>1.8888328870080371</v>
      </c>
      <c r="BH338" s="1">
        <v>1.8888328870080371</v>
      </c>
      <c r="BI338" s="1">
        <v>1.8888328870080371</v>
      </c>
      <c r="BJ338" s="1">
        <v>1.8888328870080371</v>
      </c>
      <c r="BK338" s="1">
        <v>1.8888328870080355</v>
      </c>
      <c r="BL338" s="1">
        <v>1.8888328870080355</v>
      </c>
      <c r="BM338" s="1">
        <v>1.8888328870080355</v>
      </c>
      <c r="BN338" s="1">
        <v>1.8888328870080355</v>
      </c>
      <c r="BO338" s="1">
        <v>1.8888328870080355</v>
      </c>
      <c r="BP338" s="1">
        <v>1.8888328870080355</v>
      </c>
      <c r="BR338" s="36" t="s">
        <v>255</v>
      </c>
    </row>
    <row r="339" spans="2:70" x14ac:dyDescent="0.3">
      <c r="B339" s="31" t="s">
        <v>111</v>
      </c>
      <c r="C339" s="1">
        <v>1</v>
      </c>
      <c r="D339" s="1">
        <v>1</v>
      </c>
      <c r="E339" s="1">
        <v>1</v>
      </c>
      <c r="F339" s="1">
        <v>1</v>
      </c>
      <c r="G339" s="1">
        <v>1</v>
      </c>
      <c r="H339" s="1">
        <v>1</v>
      </c>
      <c r="I339" s="1">
        <v>1</v>
      </c>
      <c r="J339" s="1">
        <v>1</v>
      </c>
      <c r="K339" s="1">
        <v>1</v>
      </c>
      <c r="L339" s="1">
        <v>1</v>
      </c>
      <c r="M339" s="1">
        <v>1</v>
      </c>
      <c r="N339" s="1">
        <v>1</v>
      </c>
      <c r="O339" s="1">
        <v>1</v>
      </c>
      <c r="P339" s="1">
        <v>1</v>
      </c>
      <c r="Q339" s="1">
        <v>1</v>
      </c>
      <c r="R339" s="1">
        <v>1</v>
      </c>
      <c r="S339" s="1">
        <v>1</v>
      </c>
      <c r="T339" s="1">
        <v>1</v>
      </c>
      <c r="U339" s="1">
        <v>1</v>
      </c>
      <c r="V339" s="1">
        <v>1</v>
      </c>
      <c r="W339" s="1">
        <v>1</v>
      </c>
      <c r="X339" s="1">
        <v>1</v>
      </c>
      <c r="Y339" s="1">
        <v>1</v>
      </c>
      <c r="Z339" s="1">
        <v>1</v>
      </c>
      <c r="AA339" s="1">
        <v>1</v>
      </c>
      <c r="AB339" s="1">
        <v>1</v>
      </c>
      <c r="AC339" s="1">
        <v>1</v>
      </c>
      <c r="AD339" s="1">
        <v>1</v>
      </c>
      <c r="AE339" s="1">
        <v>1</v>
      </c>
      <c r="AF339" s="1">
        <v>1</v>
      </c>
      <c r="AG339" s="1">
        <v>1</v>
      </c>
      <c r="AH339" s="1">
        <v>1</v>
      </c>
      <c r="AI339" s="1">
        <v>1</v>
      </c>
      <c r="AJ339" s="1">
        <v>1</v>
      </c>
      <c r="AK339" s="1">
        <v>1</v>
      </c>
      <c r="AL339" s="1">
        <v>1</v>
      </c>
      <c r="AM339" s="1">
        <v>1</v>
      </c>
      <c r="AN339" s="1">
        <v>1</v>
      </c>
      <c r="AO339" s="1">
        <v>1</v>
      </c>
      <c r="AP339" s="1">
        <v>1</v>
      </c>
      <c r="AQ339" s="1">
        <v>1</v>
      </c>
      <c r="AR339" s="1">
        <v>1.0656616904550682</v>
      </c>
      <c r="AS339" s="1">
        <v>1.1356348385035546</v>
      </c>
      <c r="AT339" s="1">
        <v>1.2102025417393676</v>
      </c>
      <c r="AU339" s="1">
        <v>1.2896664864229945</v>
      </c>
      <c r="AV339" s="1">
        <v>1.374348168044778</v>
      </c>
      <c r="AW339" s="1">
        <v>1.4645901920324256</v>
      </c>
      <c r="AX339" s="1">
        <v>1.5607576598651876</v>
      </c>
      <c r="AY339" s="1">
        <v>1.6632396462026335</v>
      </c>
      <c r="AZ339" s="1">
        <v>1.7724507730041881</v>
      </c>
      <c r="BA339" s="1">
        <v>1.8888328870080371</v>
      </c>
      <c r="BB339" s="1">
        <v>1.8888328870080371</v>
      </c>
      <c r="BC339" s="1">
        <v>1.8888328870080371</v>
      </c>
      <c r="BD339" s="1">
        <v>1.8888328870080371</v>
      </c>
      <c r="BE339" s="1">
        <v>1.8888328870080371</v>
      </c>
      <c r="BF339" s="1">
        <v>1.8888328870080371</v>
      </c>
      <c r="BG339" s="1">
        <v>1.8888328870080371</v>
      </c>
      <c r="BH339" s="1">
        <v>1.8888328870080371</v>
      </c>
      <c r="BI339" s="1">
        <v>1.8888328870080371</v>
      </c>
      <c r="BJ339" s="1">
        <v>1.8888328870080371</v>
      </c>
      <c r="BK339" s="1">
        <v>1.8888328870080355</v>
      </c>
      <c r="BL339" s="1">
        <v>1.8888328870080355</v>
      </c>
      <c r="BM339" s="1">
        <v>1.8888328870080355</v>
      </c>
      <c r="BN339" s="1">
        <v>1.8888328870080355</v>
      </c>
      <c r="BO339" s="1">
        <v>1.8888328870080355</v>
      </c>
      <c r="BP339" s="1">
        <v>1.8888328870080355</v>
      </c>
      <c r="BR339" s="36" t="s">
        <v>256</v>
      </c>
    </row>
    <row r="340" spans="2:70" x14ac:dyDescent="0.3">
      <c r="B340" s="31" t="s">
        <v>112</v>
      </c>
      <c r="C340" s="1">
        <v>1</v>
      </c>
      <c r="D340" s="1">
        <v>1</v>
      </c>
      <c r="E340" s="1">
        <v>1</v>
      </c>
      <c r="F340" s="1">
        <v>1</v>
      </c>
      <c r="G340" s="1">
        <v>1</v>
      </c>
      <c r="H340" s="1">
        <v>1</v>
      </c>
      <c r="I340" s="1">
        <v>1</v>
      </c>
      <c r="J340" s="1">
        <v>1</v>
      </c>
      <c r="K340" s="1">
        <v>1</v>
      </c>
      <c r="L340" s="1">
        <v>1</v>
      </c>
      <c r="M340" s="1">
        <v>1</v>
      </c>
      <c r="N340" s="1">
        <v>1</v>
      </c>
      <c r="O340" s="1">
        <v>1</v>
      </c>
      <c r="P340" s="1">
        <v>1</v>
      </c>
      <c r="Q340" s="1">
        <v>1</v>
      </c>
      <c r="R340" s="1">
        <v>1</v>
      </c>
      <c r="S340" s="1">
        <v>1</v>
      </c>
      <c r="T340" s="1">
        <v>1</v>
      </c>
      <c r="U340" s="1">
        <v>1</v>
      </c>
      <c r="V340" s="1">
        <v>1</v>
      </c>
      <c r="W340" s="1">
        <v>1</v>
      </c>
      <c r="X340" s="1">
        <v>1</v>
      </c>
      <c r="Y340" s="1">
        <v>1</v>
      </c>
      <c r="Z340" s="1">
        <v>1</v>
      </c>
      <c r="AA340" s="1">
        <v>1</v>
      </c>
      <c r="AB340" s="1">
        <v>1</v>
      </c>
      <c r="AC340" s="1">
        <v>1</v>
      </c>
      <c r="AD340" s="1">
        <v>1</v>
      </c>
      <c r="AE340" s="1">
        <v>1</v>
      </c>
      <c r="AF340" s="1">
        <v>1</v>
      </c>
      <c r="AG340" s="1">
        <v>1</v>
      </c>
      <c r="AH340" s="1">
        <v>1</v>
      </c>
      <c r="AI340" s="1">
        <v>1</v>
      </c>
      <c r="AJ340" s="1">
        <v>1</v>
      </c>
      <c r="AK340" s="1">
        <v>1</v>
      </c>
      <c r="AL340" s="1">
        <v>1</v>
      </c>
      <c r="AM340" s="1">
        <v>1</v>
      </c>
      <c r="AN340" s="1">
        <v>1</v>
      </c>
      <c r="AO340" s="1">
        <v>1</v>
      </c>
      <c r="AP340" s="1">
        <v>1</v>
      </c>
      <c r="AQ340" s="1">
        <v>1</v>
      </c>
      <c r="AR340" s="1">
        <v>1.0656616904550682</v>
      </c>
      <c r="AS340" s="1">
        <v>1.1356348385035546</v>
      </c>
      <c r="AT340" s="1">
        <v>1.2102025417393676</v>
      </c>
      <c r="AU340" s="1">
        <v>1.2896664864229945</v>
      </c>
      <c r="AV340" s="1">
        <v>1.374348168044778</v>
      </c>
      <c r="AW340" s="1">
        <v>1.4645901920324256</v>
      </c>
      <c r="AX340" s="1">
        <v>1.5607576598651876</v>
      </c>
      <c r="AY340" s="1">
        <v>1.6632396462026335</v>
      </c>
      <c r="AZ340" s="1">
        <v>1.7724507730041881</v>
      </c>
      <c r="BA340" s="1">
        <v>1.8888328870080371</v>
      </c>
      <c r="BB340" s="1">
        <v>1.8888328870080371</v>
      </c>
      <c r="BC340" s="1">
        <v>1.8888328870080371</v>
      </c>
      <c r="BD340" s="1">
        <v>1.8888328870080371</v>
      </c>
      <c r="BE340" s="1">
        <v>1.8888328870080371</v>
      </c>
      <c r="BF340" s="1">
        <v>1.8888328870080371</v>
      </c>
      <c r="BG340" s="1">
        <v>1.8888328870080371</v>
      </c>
      <c r="BH340" s="1">
        <v>1.8888328870080371</v>
      </c>
      <c r="BI340" s="1">
        <v>1.8888328870080371</v>
      </c>
      <c r="BJ340" s="1">
        <v>1.8888328870080371</v>
      </c>
      <c r="BK340" s="1">
        <v>1.8888328870080355</v>
      </c>
      <c r="BL340" s="1">
        <v>1.8888328870080355</v>
      </c>
      <c r="BM340" s="1">
        <v>1.8888328870080355</v>
      </c>
      <c r="BN340" s="1">
        <v>1.8888328870080355</v>
      </c>
      <c r="BO340" s="1">
        <v>1.8888328870080355</v>
      </c>
      <c r="BP340" s="1">
        <v>1.8888328870080355</v>
      </c>
      <c r="BR340" s="36" t="s">
        <v>257</v>
      </c>
    </row>
    <row r="341" spans="2:70" x14ac:dyDescent="0.3">
      <c r="B341" s="31" t="s">
        <v>113</v>
      </c>
      <c r="C341" s="1">
        <v>1</v>
      </c>
      <c r="D341" s="1">
        <v>1</v>
      </c>
      <c r="E341" s="1">
        <v>1</v>
      </c>
      <c r="F341" s="1">
        <v>1</v>
      </c>
      <c r="G341" s="1">
        <v>1</v>
      </c>
      <c r="H341" s="1">
        <v>1</v>
      </c>
      <c r="I341" s="1">
        <v>1</v>
      </c>
      <c r="J341" s="1">
        <v>1</v>
      </c>
      <c r="K341" s="1">
        <v>1</v>
      </c>
      <c r="L341" s="1">
        <v>1</v>
      </c>
      <c r="M341" s="1">
        <v>1</v>
      </c>
      <c r="N341" s="1">
        <v>1</v>
      </c>
      <c r="O341" s="1">
        <v>1</v>
      </c>
      <c r="P341" s="1">
        <v>1</v>
      </c>
      <c r="Q341" s="1">
        <v>1</v>
      </c>
      <c r="R341" s="1">
        <v>1</v>
      </c>
      <c r="S341" s="1">
        <v>1</v>
      </c>
      <c r="T341" s="1">
        <v>1</v>
      </c>
      <c r="U341" s="1">
        <v>1</v>
      </c>
      <c r="V341" s="1">
        <v>1</v>
      </c>
      <c r="W341" s="1">
        <v>1</v>
      </c>
      <c r="X341" s="1">
        <v>1</v>
      </c>
      <c r="Y341" s="1">
        <v>1</v>
      </c>
      <c r="Z341" s="1">
        <v>1</v>
      </c>
      <c r="AA341" s="1">
        <v>1</v>
      </c>
      <c r="AB341" s="1">
        <v>1</v>
      </c>
      <c r="AC341" s="1">
        <v>1</v>
      </c>
      <c r="AD341" s="1">
        <v>1</v>
      </c>
      <c r="AE341" s="1">
        <v>1</v>
      </c>
      <c r="AF341" s="1">
        <v>1</v>
      </c>
      <c r="AG341" s="1">
        <v>1</v>
      </c>
      <c r="AH341" s="1">
        <v>1</v>
      </c>
      <c r="AI341" s="1">
        <v>1</v>
      </c>
      <c r="AJ341" s="1">
        <v>1</v>
      </c>
      <c r="AK341" s="1">
        <v>1</v>
      </c>
      <c r="AL341" s="1">
        <v>1</v>
      </c>
      <c r="AM341" s="1">
        <v>1</v>
      </c>
      <c r="AN341" s="1">
        <v>1</v>
      </c>
      <c r="AO341" s="1">
        <v>1</v>
      </c>
      <c r="AP341" s="1">
        <v>1</v>
      </c>
      <c r="AQ341" s="1">
        <v>1</v>
      </c>
      <c r="AR341" s="1">
        <v>1.0656616904550682</v>
      </c>
      <c r="AS341" s="1">
        <v>1.1356348385035546</v>
      </c>
      <c r="AT341" s="1">
        <v>1.2102025417393676</v>
      </c>
      <c r="AU341" s="1">
        <v>1.2896664864229945</v>
      </c>
      <c r="AV341" s="1">
        <v>1.374348168044778</v>
      </c>
      <c r="AW341" s="1">
        <v>1.4645901920324256</v>
      </c>
      <c r="AX341" s="1">
        <v>1.5607576598651876</v>
      </c>
      <c r="AY341" s="1">
        <v>1.6632396462026335</v>
      </c>
      <c r="AZ341" s="1">
        <v>1.7724507730041881</v>
      </c>
      <c r="BA341" s="1">
        <v>1.8888328870080371</v>
      </c>
      <c r="BB341" s="1">
        <v>1.8888328870080371</v>
      </c>
      <c r="BC341" s="1">
        <v>1.8888328870080371</v>
      </c>
      <c r="BD341" s="1">
        <v>1.8888328870080371</v>
      </c>
      <c r="BE341" s="1">
        <v>1.8888328870080371</v>
      </c>
      <c r="BF341" s="1">
        <v>1.8888328870080371</v>
      </c>
      <c r="BG341" s="1">
        <v>1.8888328870080371</v>
      </c>
      <c r="BH341" s="1">
        <v>1.8888328870080371</v>
      </c>
      <c r="BI341" s="1">
        <v>1.8888328870080371</v>
      </c>
      <c r="BJ341" s="1">
        <v>1.8888328870080371</v>
      </c>
      <c r="BK341" s="1">
        <v>1.8888328870080355</v>
      </c>
      <c r="BL341" s="1">
        <v>1.8888328870080355</v>
      </c>
      <c r="BM341" s="1">
        <v>1.8888328870080355</v>
      </c>
      <c r="BN341" s="1">
        <v>1.8888328870080355</v>
      </c>
      <c r="BO341" s="1">
        <v>1.8888328870080355</v>
      </c>
      <c r="BP341" s="1">
        <v>1.8888328870080355</v>
      </c>
      <c r="BR341" s="36" t="s">
        <v>258</v>
      </c>
    </row>
    <row r="342" spans="2:70" x14ac:dyDescent="0.3">
      <c r="B342" s="31" t="s">
        <v>114</v>
      </c>
      <c r="C342" s="1">
        <v>1</v>
      </c>
      <c r="D342" s="1">
        <v>1</v>
      </c>
      <c r="E342" s="1">
        <v>1</v>
      </c>
      <c r="F342" s="1">
        <v>1</v>
      </c>
      <c r="G342" s="1">
        <v>1</v>
      </c>
      <c r="H342" s="1">
        <v>1</v>
      </c>
      <c r="I342" s="1">
        <v>1</v>
      </c>
      <c r="J342" s="1">
        <v>1</v>
      </c>
      <c r="K342" s="1">
        <v>1</v>
      </c>
      <c r="L342" s="1">
        <v>1</v>
      </c>
      <c r="M342" s="1">
        <v>1</v>
      </c>
      <c r="N342" s="1">
        <v>1</v>
      </c>
      <c r="O342" s="1">
        <v>1</v>
      </c>
      <c r="P342" s="1">
        <v>1</v>
      </c>
      <c r="Q342" s="1">
        <v>1</v>
      </c>
      <c r="R342" s="1">
        <v>1</v>
      </c>
      <c r="S342" s="1">
        <v>1</v>
      </c>
      <c r="T342" s="1">
        <v>1</v>
      </c>
      <c r="U342" s="1">
        <v>1</v>
      </c>
      <c r="V342" s="1">
        <v>1</v>
      </c>
      <c r="W342" s="1">
        <v>1</v>
      </c>
      <c r="X342" s="1">
        <v>1</v>
      </c>
      <c r="Y342" s="1">
        <v>1</v>
      </c>
      <c r="Z342" s="1">
        <v>1</v>
      </c>
      <c r="AA342" s="1">
        <v>1</v>
      </c>
      <c r="AB342" s="1">
        <v>1</v>
      </c>
      <c r="AC342" s="1">
        <v>1</v>
      </c>
      <c r="AD342" s="1">
        <v>1</v>
      </c>
      <c r="AE342" s="1">
        <v>1</v>
      </c>
      <c r="AF342" s="1">
        <v>1</v>
      </c>
      <c r="AG342" s="1">
        <v>1</v>
      </c>
      <c r="AH342" s="1">
        <v>1</v>
      </c>
      <c r="AI342" s="1">
        <v>1</v>
      </c>
      <c r="AJ342" s="1">
        <v>1</v>
      </c>
      <c r="AK342" s="1">
        <v>1</v>
      </c>
      <c r="AL342" s="1">
        <v>1</v>
      </c>
      <c r="AM342" s="1">
        <v>1</v>
      </c>
      <c r="AN342" s="1">
        <v>1</v>
      </c>
      <c r="AO342" s="1">
        <v>1</v>
      </c>
      <c r="AP342" s="1">
        <v>1</v>
      </c>
      <c r="AQ342" s="1">
        <v>1</v>
      </c>
      <c r="AR342" s="1">
        <v>1.0656616904550682</v>
      </c>
      <c r="AS342" s="1">
        <v>1.1356348385035546</v>
      </c>
      <c r="AT342" s="1">
        <v>1.2102025417393676</v>
      </c>
      <c r="AU342" s="1">
        <v>1.2896664864229945</v>
      </c>
      <c r="AV342" s="1">
        <v>1.374348168044778</v>
      </c>
      <c r="AW342" s="1">
        <v>1.4645901920324256</v>
      </c>
      <c r="AX342" s="1">
        <v>1.5607576598651876</v>
      </c>
      <c r="AY342" s="1">
        <v>1.6632396462026335</v>
      </c>
      <c r="AZ342" s="1">
        <v>1.7724507730041881</v>
      </c>
      <c r="BA342" s="1">
        <v>1.8888328870080371</v>
      </c>
      <c r="BB342" s="1">
        <v>1.8888328870080371</v>
      </c>
      <c r="BC342" s="1">
        <v>1.8888328870080371</v>
      </c>
      <c r="BD342" s="1">
        <v>1.8888328870080371</v>
      </c>
      <c r="BE342" s="1">
        <v>1.8888328870080371</v>
      </c>
      <c r="BF342" s="1">
        <v>1.8888328870080371</v>
      </c>
      <c r="BG342" s="1">
        <v>1.8888328870080371</v>
      </c>
      <c r="BH342" s="1">
        <v>1.8888328870080371</v>
      </c>
      <c r="BI342" s="1">
        <v>1.8888328870080371</v>
      </c>
      <c r="BJ342" s="1">
        <v>1.8888328870080371</v>
      </c>
      <c r="BK342" s="1">
        <v>1.8888328870080355</v>
      </c>
      <c r="BL342" s="1">
        <v>1.8888328870080355</v>
      </c>
      <c r="BM342" s="1">
        <v>1.8888328870080355</v>
      </c>
      <c r="BN342" s="1">
        <v>1.8888328870080355</v>
      </c>
      <c r="BO342" s="1">
        <v>1.8888328870080355</v>
      </c>
      <c r="BP342" s="1">
        <v>1.8888328870080355</v>
      </c>
      <c r="BR342" s="36" t="s">
        <v>259</v>
      </c>
    </row>
    <row r="343" spans="2:70" x14ac:dyDescent="0.3">
      <c r="B343" s="31" t="s">
        <v>115</v>
      </c>
      <c r="C343" s="1">
        <v>1</v>
      </c>
      <c r="D343" s="1">
        <v>1</v>
      </c>
      <c r="E343" s="1">
        <v>1</v>
      </c>
      <c r="F343" s="1">
        <v>1</v>
      </c>
      <c r="G343" s="1">
        <v>1</v>
      </c>
      <c r="H343" s="1">
        <v>1</v>
      </c>
      <c r="I343" s="1">
        <v>1</v>
      </c>
      <c r="J343" s="1">
        <v>1</v>
      </c>
      <c r="K343" s="1">
        <v>1</v>
      </c>
      <c r="L343" s="1">
        <v>1</v>
      </c>
      <c r="M343" s="1">
        <v>1</v>
      </c>
      <c r="N343" s="1">
        <v>1</v>
      </c>
      <c r="O343" s="1">
        <v>1</v>
      </c>
      <c r="P343" s="1">
        <v>1</v>
      </c>
      <c r="Q343" s="1">
        <v>1</v>
      </c>
      <c r="R343" s="1">
        <v>1</v>
      </c>
      <c r="S343" s="1">
        <v>1</v>
      </c>
      <c r="T343" s="1">
        <v>1</v>
      </c>
      <c r="U343" s="1">
        <v>1</v>
      </c>
      <c r="V343" s="1">
        <v>1</v>
      </c>
      <c r="W343" s="1">
        <v>1</v>
      </c>
      <c r="X343" s="1">
        <v>1</v>
      </c>
      <c r="Y343" s="1">
        <v>1</v>
      </c>
      <c r="Z343" s="1">
        <v>1</v>
      </c>
      <c r="AA343" s="1">
        <v>1</v>
      </c>
      <c r="AB343" s="1">
        <v>1</v>
      </c>
      <c r="AC343" s="1">
        <v>1</v>
      </c>
      <c r="AD343" s="1">
        <v>1</v>
      </c>
      <c r="AE343" s="1">
        <v>1</v>
      </c>
      <c r="AF343" s="1">
        <v>1</v>
      </c>
      <c r="AG343" s="1">
        <v>1</v>
      </c>
      <c r="AH343" s="1">
        <v>1</v>
      </c>
      <c r="AI343" s="1">
        <v>1</v>
      </c>
      <c r="AJ343" s="1">
        <v>1</v>
      </c>
      <c r="AK343" s="1">
        <v>1</v>
      </c>
      <c r="AL343" s="1">
        <v>1</v>
      </c>
      <c r="AM343" s="1">
        <v>1</v>
      </c>
      <c r="AN343" s="1">
        <v>1</v>
      </c>
      <c r="AO343" s="1">
        <v>1</v>
      </c>
      <c r="AP343" s="1">
        <v>1</v>
      </c>
      <c r="AQ343" s="1">
        <v>1</v>
      </c>
      <c r="AR343" s="1">
        <v>1.0656616904550682</v>
      </c>
      <c r="AS343" s="1">
        <v>1.1356348385035546</v>
      </c>
      <c r="AT343" s="1">
        <v>1.2102025417393676</v>
      </c>
      <c r="AU343" s="1">
        <v>1.2896664864229945</v>
      </c>
      <c r="AV343" s="1">
        <v>1.374348168044778</v>
      </c>
      <c r="AW343" s="1">
        <v>1.4645901920324256</v>
      </c>
      <c r="AX343" s="1">
        <v>1.5607576598651876</v>
      </c>
      <c r="AY343" s="1">
        <v>1.6632396462026335</v>
      </c>
      <c r="AZ343" s="1">
        <v>1.7724507730041881</v>
      </c>
      <c r="BA343" s="1">
        <v>1.8888328870080371</v>
      </c>
      <c r="BB343" s="1">
        <v>1.8888328870080371</v>
      </c>
      <c r="BC343" s="1">
        <v>1.8888328870080371</v>
      </c>
      <c r="BD343" s="1">
        <v>1.8888328870080371</v>
      </c>
      <c r="BE343" s="1">
        <v>1.8888328870080371</v>
      </c>
      <c r="BF343" s="1">
        <v>1.8888328870080371</v>
      </c>
      <c r="BG343" s="1">
        <v>1.8888328870080371</v>
      </c>
      <c r="BH343" s="1">
        <v>1.8888328870080371</v>
      </c>
      <c r="BI343" s="1">
        <v>1.8888328870080371</v>
      </c>
      <c r="BJ343" s="1">
        <v>1.8888328870080371</v>
      </c>
      <c r="BK343" s="1">
        <v>1.8888328870080355</v>
      </c>
      <c r="BL343" s="1">
        <v>1.8888328870080355</v>
      </c>
      <c r="BM343" s="1">
        <v>1.8888328870080355</v>
      </c>
      <c r="BN343" s="1">
        <v>1.8888328870080355</v>
      </c>
      <c r="BO343" s="1">
        <v>1.8888328870080355</v>
      </c>
      <c r="BP343" s="1">
        <v>1.8888328870080355</v>
      </c>
      <c r="BR343" s="36" t="s">
        <v>260</v>
      </c>
    </row>
    <row r="344" spans="2:70" x14ac:dyDescent="0.3">
      <c r="B344" s="31" t="s">
        <v>116</v>
      </c>
      <c r="C344" s="1">
        <v>1</v>
      </c>
      <c r="D344" s="1">
        <v>1</v>
      </c>
      <c r="E344" s="1">
        <v>1</v>
      </c>
      <c r="F344" s="1">
        <v>1</v>
      </c>
      <c r="G344" s="1">
        <v>1</v>
      </c>
      <c r="H344" s="1">
        <v>1</v>
      </c>
      <c r="I344" s="1">
        <v>1</v>
      </c>
      <c r="J344" s="1">
        <v>1</v>
      </c>
      <c r="K344" s="1">
        <v>1</v>
      </c>
      <c r="L344" s="1">
        <v>1</v>
      </c>
      <c r="M344" s="1">
        <v>1</v>
      </c>
      <c r="N344" s="1">
        <v>1</v>
      </c>
      <c r="O344" s="1">
        <v>1</v>
      </c>
      <c r="P344" s="1">
        <v>1</v>
      </c>
      <c r="Q344" s="1">
        <v>1</v>
      </c>
      <c r="R344" s="1">
        <v>1</v>
      </c>
      <c r="S344" s="1">
        <v>1</v>
      </c>
      <c r="T344" s="1">
        <v>1</v>
      </c>
      <c r="U344" s="1">
        <v>1</v>
      </c>
      <c r="V344" s="1">
        <v>1</v>
      </c>
      <c r="W344" s="1">
        <v>1</v>
      </c>
      <c r="X344" s="1">
        <v>1</v>
      </c>
      <c r="Y344" s="1">
        <v>1</v>
      </c>
      <c r="Z344" s="1">
        <v>1</v>
      </c>
      <c r="AA344" s="1">
        <v>1</v>
      </c>
      <c r="AB344" s="1">
        <v>1</v>
      </c>
      <c r="AC344" s="1">
        <v>1</v>
      </c>
      <c r="AD344" s="1">
        <v>1</v>
      </c>
      <c r="AE344" s="1">
        <v>1</v>
      </c>
      <c r="AF344" s="1">
        <v>1</v>
      </c>
      <c r="AG344" s="1">
        <v>1</v>
      </c>
      <c r="AH344" s="1">
        <v>1</v>
      </c>
      <c r="AI344" s="1">
        <v>1</v>
      </c>
      <c r="AJ344" s="1">
        <v>1</v>
      </c>
      <c r="AK344" s="1">
        <v>1</v>
      </c>
      <c r="AL344" s="1">
        <v>1</v>
      </c>
      <c r="AM344" s="1">
        <v>1</v>
      </c>
      <c r="AN344" s="1">
        <v>1</v>
      </c>
      <c r="AO344" s="1">
        <v>1</v>
      </c>
      <c r="AP344" s="1">
        <v>1</v>
      </c>
      <c r="AQ344" s="1">
        <v>1</v>
      </c>
      <c r="AR344" s="1">
        <v>1.0656616904550682</v>
      </c>
      <c r="AS344" s="1">
        <v>1.1356348385035546</v>
      </c>
      <c r="AT344" s="1">
        <v>1.2102025417393676</v>
      </c>
      <c r="AU344" s="1">
        <v>1.2896664864229945</v>
      </c>
      <c r="AV344" s="1">
        <v>1.374348168044778</v>
      </c>
      <c r="AW344" s="1">
        <v>1.4645901920324256</v>
      </c>
      <c r="AX344" s="1">
        <v>1.5607576598651876</v>
      </c>
      <c r="AY344" s="1">
        <v>1.6632396462026335</v>
      </c>
      <c r="AZ344" s="1">
        <v>1.7724507730041881</v>
      </c>
      <c r="BA344" s="1">
        <v>1.8888328870080371</v>
      </c>
      <c r="BB344" s="1">
        <v>1.8888328870080371</v>
      </c>
      <c r="BC344" s="1">
        <v>1.8888328870080371</v>
      </c>
      <c r="BD344" s="1">
        <v>1.8888328870080371</v>
      </c>
      <c r="BE344" s="1">
        <v>1.8888328870080371</v>
      </c>
      <c r="BF344" s="1">
        <v>1.8888328870080371</v>
      </c>
      <c r="BG344" s="1">
        <v>1.8888328870080371</v>
      </c>
      <c r="BH344" s="1">
        <v>1.8888328870080371</v>
      </c>
      <c r="BI344" s="1">
        <v>1.8888328870080371</v>
      </c>
      <c r="BJ344" s="1">
        <v>1.8888328870080371</v>
      </c>
      <c r="BK344" s="1">
        <v>1.8888328870080355</v>
      </c>
      <c r="BL344" s="1">
        <v>1.8888328870080355</v>
      </c>
      <c r="BM344" s="1">
        <v>1.8888328870080355</v>
      </c>
      <c r="BN344" s="1">
        <v>1.8888328870080355</v>
      </c>
      <c r="BO344" s="1">
        <v>1.8888328870080355</v>
      </c>
      <c r="BP344" s="1">
        <v>1.8888328870080355</v>
      </c>
      <c r="BR344" s="36" t="s">
        <v>261</v>
      </c>
    </row>
    <row r="345" spans="2:70" x14ac:dyDescent="0.3">
      <c r="B345" s="31" t="s">
        <v>117</v>
      </c>
      <c r="C345" s="1">
        <v>1</v>
      </c>
      <c r="D345" s="1">
        <v>1</v>
      </c>
      <c r="E345" s="1">
        <v>1</v>
      </c>
      <c r="F345" s="1">
        <v>1</v>
      </c>
      <c r="G345" s="1">
        <v>1</v>
      </c>
      <c r="H345" s="1">
        <v>1</v>
      </c>
      <c r="I345" s="1">
        <v>1</v>
      </c>
      <c r="J345" s="1">
        <v>1</v>
      </c>
      <c r="K345" s="1">
        <v>1</v>
      </c>
      <c r="L345" s="1">
        <v>1</v>
      </c>
      <c r="M345" s="1">
        <v>1</v>
      </c>
      <c r="N345" s="1">
        <v>1</v>
      </c>
      <c r="O345" s="1">
        <v>1</v>
      </c>
      <c r="P345" s="1">
        <v>1</v>
      </c>
      <c r="Q345" s="1">
        <v>1</v>
      </c>
      <c r="R345" s="1">
        <v>1</v>
      </c>
      <c r="S345" s="1">
        <v>1</v>
      </c>
      <c r="T345" s="1">
        <v>1</v>
      </c>
      <c r="U345" s="1">
        <v>1</v>
      </c>
      <c r="V345" s="1">
        <v>1</v>
      </c>
      <c r="W345" s="1">
        <v>1</v>
      </c>
      <c r="X345" s="1">
        <v>1</v>
      </c>
      <c r="Y345" s="1">
        <v>1</v>
      </c>
      <c r="Z345" s="1">
        <v>1</v>
      </c>
      <c r="AA345" s="1">
        <v>1</v>
      </c>
      <c r="AB345" s="1">
        <v>1</v>
      </c>
      <c r="AC345" s="1">
        <v>1</v>
      </c>
      <c r="AD345" s="1">
        <v>1</v>
      </c>
      <c r="AE345" s="1">
        <v>1</v>
      </c>
      <c r="AF345" s="1">
        <v>1</v>
      </c>
      <c r="AG345" s="1">
        <v>1</v>
      </c>
      <c r="AH345" s="1">
        <v>1</v>
      </c>
      <c r="AI345" s="1">
        <v>1</v>
      </c>
      <c r="AJ345" s="1">
        <v>1</v>
      </c>
      <c r="AK345" s="1">
        <v>1</v>
      </c>
      <c r="AL345" s="1">
        <v>1</v>
      </c>
      <c r="AM345" s="1">
        <v>1</v>
      </c>
      <c r="AN345" s="1">
        <v>1</v>
      </c>
      <c r="AO345" s="1">
        <v>1</v>
      </c>
      <c r="AP345" s="1">
        <v>1</v>
      </c>
      <c r="AQ345" s="1">
        <v>1</v>
      </c>
      <c r="AR345" s="1">
        <v>1.0656616904550682</v>
      </c>
      <c r="AS345" s="1">
        <v>1.1356348385035546</v>
      </c>
      <c r="AT345" s="1">
        <v>1.2102025417393676</v>
      </c>
      <c r="AU345" s="1">
        <v>1.2896664864229945</v>
      </c>
      <c r="AV345" s="1">
        <v>1.374348168044778</v>
      </c>
      <c r="AW345" s="1">
        <v>1.4645901920324256</v>
      </c>
      <c r="AX345" s="1">
        <v>1.5607576598651876</v>
      </c>
      <c r="AY345" s="1">
        <v>1.6632396462026335</v>
      </c>
      <c r="AZ345" s="1">
        <v>1.7724507730041881</v>
      </c>
      <c r="BA345" s="1">
        <v>1.8888328870080371</v>
      </c>
      <c r="BB345" s="1">
        <v>1.8888328870080371</v>
      </c>
      <c r="BC345" s="1">
        <v>1.8888328870080371</v>
      </c>
      <c r="BD345" s="1">
        <v>1.8888328870080371</v>
      </c>
      <c r="BE345" s="1">
        <v>1.8888328870080371</v>
      </c>
      <c r="BF345" s="1">
        <v>1.8888328870080371</v>
      </c>
      <c r="BG345" s="1">
        <v>1.8888328870080371</v>
      </c>
      <c r="BH345" s="1">
        <v>1.8888328870080371</v>
      </c>
      <c r="BI345" s="1">
        <v>1.8888328870080371</v>
      </c>
      <c r="BJ345" s="1">
        <v>1.8888328870080371</v>
      </c>
      <c r="BK345" s="1">
        <v>1.8888328870080355</v>
      </c>
      <c r="BL345" s="1">
        <v>1.8888328870080355</v>
      </c>
      <c r="BM345" s="1">
        <v>1.8888328870080355</v>
      </c>
      <c r="BN345" s="1">
        <v>1.8888328870080355</v>
      </c>
      <c r="BO345" s="1">
        <v>1.8888328870080355</v>
      </c>
      <c r="BP345" s="1">
        <v>1.8888328870080355</v>
      </c>
      <c r="BR345" s="36" t="s">
        <v>262</v>
      </c>
    </row>
    <row r="346" spans="2:70" x14ac:dyDescent="0.3">
      <c r="B346" s="31" t="s">
        <v>118</v>
      </c>
      <c r="C346" s="1">
        <v>1</v>
      </c>
      <c r="D346" s="1">
        <v>1</v>
      </c>
      <c r="E346" s="1">
        <v>1</v>
      </c>
      <c r="F346" s="1">
        <v>1</v>
      </c>
      <c r="G346" s="1">
        <v>1</v>
      </c>
      <c r="H346" s="1">
        <v>1</v>
      </c>
      <c r="I346" s="1">
        <v>1</v>
      </c>
      <c r="J346" s="1">
        <v>1</v>
      </c>
      <c r="K346" s="1">
        <v>1</v>
      </c>
      <c r="L346" s="1">
        <v>1</v>
      </c>
      <c r="M346" s="1">
        <v>1</v>
      </c>
      <c r="N346" s="1">
        <v>1</v>
      </c>
      <c r="O346" s="1">
        <v>1</v>
      </c>
      <c r="P346" s="1">
        <v>1</v>
      </c>
      <c r="Q346" s="1">
        <v>1</v>
      </c>
      <c r="R346" s="1">
        <v>1</v>
      </c>
      <c r="S346" s="1">
        <v>1</v>
      </c>
      <c r="T346" s="1">
        <v>1</v>
      </c>
      <c r="U346" s="1">
        <v>1</v>
      </c>
      <c r="V346" s="1">
        <v>1</v>
      </c>
      <c r="W346" s="1">
        <v>1</v>
      </c>
      <c r="X346" s="1">
        <v>1</v>
      </c>
      <c r="Y346" s="1">
        <v>1</v>
      </c>
      <c r="Z346" s="1">
        <v>1</v>
      </c>
      <c r="AA346" s="1">
        <v>1</v>
      </c>
      <c r="AB346" s="1">
        <v>1</v>
      </c>
      <c r="AC346" s="1">
        <v>1</v>
      </c>
      <c r="AD346" s="1">
        <v>1</v>
      </c>
      <c r="AE346" s="1">
        <v>1</v>
      </c>
      <c r="AF346" s="1">
        <v>1</v>
      </c>
      <c r="AG346" s="1">
        <v>1</v>
      </c>
      <c r="AH346" s="1">
        <v>1</v>
      </c>
      <c r="AI346" s="1">
        <v>1</v>
      </c>
      <c r="AJ346" s="1">
        <v>1</v>
      </c>
      <c r="AK346" s="1">
        <v>1</v>
      </c>
      <c r="AL346" s="1">
        <v>1</v>
      </c>
      <c r="AM346" s="1">
        <v>1</v>
      </c>
      <c r="AN346" s="1">
        <v>1</v>
      </c>
      <c r="AO346" s="1">
        <v>1</v>
      </c>
      <c r="AP346" s="1">
        <v>1</v>
      </c>
      <c r="AQ346" s="1">
        <v>1</v>
      </c>
      <c r="AR346" s="1">
        <v>1.0656616904550682</v>
      </c>
      <c r="AS346" s="1">
        <v>1.1356348385035546</v>
      </c>
      <c r="AT346" s="1">
        <v>1.2102025417393676</v>
      </c>
      <c r="AU346" s="1">
        <v>1.2896664864229945</v>
      </c>
      <c r="AV346" s="1">
        <v>1.374348168044778</v>
      </c>
      <c r="AW346" s="1">
        <v>1.4645901920324256</v>
      </c>
      <c r="AX346" s="1">
        <v>1.5607576598651876</v>
      </c>
      <c r="AY346" s="1">
        <v>1.6632396462026335</v>
      </c>
      <c r="AZ346" s="1">
        <v>1.7724507730041881</v>
      </c>
      <c r="BA346" s="1">
        <v>1.8888328870080371</v>
      </c>
      <c r="BB346" s="1">
        <v>1.8888328870080371</v>
      </c>
      <c r="BC346" s="1">
        <v>1.8888328870080371</v>
      </c>
      <c r="BD346" s="1">
        <v>1.8888328870080371</v>
      </c>
      <c r="BE346" s="1">
        <v>1.8888328870080371</v>
      </c>
      <c r="BF346" s="1">
        <v>1.8888328870080371</v>
      </c>
      <c r="BG346" s="1">
        <v>1.8888328870080371</v>
      </c>
      <c r="BH346" s="1">
        <v>1.8888328870080371</v>
      </c>
      <c r="BI346" s="1">
        <v>1.8888328870080371</v>
      </c>
      <c r="BJ346" s="1">
        <v>1.8888328870080371</v>
      </c>
      <c r="BK346" s="1">
        <v>1.8888328870080355</v>
      </c>
      <c r="BL346" s="1">
        <v>1.8888328870080355</v>
      </c>
      <c r="BM346" s="1">
        <v>1.8888328870080355</v>
      </c>
      <c r="BN346" s="1">
        <v>1.8888328870080355</v>
      </c>
      <c r="BO346" s="1">
        <v>1.8888328870080355</v>
      </c>
      <c r="BP346" s="1">
        <v>1.8888328870080355</v>
      </c>
      <c r="BR346" s="36" t="s">
        <v>263</v>
      </c>
    </row>
    <row r="347" spans="2:70" x14ac:dyDescent="0.3">
      <c r="B347" s="31" t="s">
        <v>119</v>
      </c>
      <c r="C347" s="1">
        <v>1</v>
      </c>
      <c r="D347" s="1">
        <v>1</v>
      </c>
      <c r="E347" s="1">
        <v>1</v>
      </c>
      <c r="F347" s="1">
        <v>1</v>
      </c>
      <c r="G347" s="1">
        <v>1</v>
      </c>
      <c r="H347" s="1">
        <v>1</v>
      </c>
      <c r="I347" s="1">
        <v>1</v>
      </c>
      <c r="J347" s="1">
        <v>1</v>
      </c>
      <c r="K347" s="1">
        <v>1</v>
      </c>
      <c r="L347" s="1">
        <v>1</v>
      </c>
      <c r="M347" s="1">
        <v>1</v>
      </c>
      <c r="N347" s="1">
        <v>1</v>
      </c>
      <c r="O347" s="1">
        <v>1</v>
      </c>
      <c r="P347" s="1">
        <v>1</v>
      </c>
      <c r="Q347" s="1">
        <v>1</v>
      </c>
      <c r="R347" s="1">
        <v>1</v>
      </c>
      <c r="S347" s="1">
        <v>1</v>
      </c>
      <c r="T347" s="1">
        <v>1</v>
      </c>
      <c r="U347" s="1">
        <v>1</v>
      </c>
      <c r="V347" s="1">
        <v>1</v>
      </c>
      <c r="W347" s="1">
        <v>1</v>
      </c>
      <c r="X347" s="1">
        <v>1</v>
      </c>
      <c r="Y347" s="1">
        <v>1</v>
      </c>
      <c r="Z347" s="1">
        <v>1</v>
      </c>
      <c r="AA347" s="1">
        <v>1</v>
      </c>
      <c r="AB347" s="1">
        <v>1</v>
      </c>
      <c r="AC347" s="1">
        <v>1</v>
      </c>
      <c r="AD347" s="1">
        <v>1</v>
      </c>
      <c r="AE347" s="1">
        <v>1</v>
      </c>
      <c r="AF347" s="1">
        <v>1</v>
      </c>
      <c r="AG347" s="1">
        <v>1</v>
      </c>
      <c r="AH347" s="1">
        <v>1</v>
      </c>
      <c r="AI347" s="1">
        <v>1</v>
      </c>
      <c r="AJ347" s="1">
        <v>1</v>
      </c>
      <c r="AK347" s="1">
        <v>1</v>
      </c>
      <c r="AL347" s="1">
        <v>1</v>
      </c>
      <c r="AM347" s="1">
        <v>1</v>
      </c>
      <c r="AN347" s="1">
        <v>1</v>
      </c>
      <c r="AO347" s="1">
        <v>1</v>
      </c>
      <c r="AP347" s="1">
        <v>1</v>
      </c>
      <c r="AQ347" s="1">
        <v>1</v>
      </c>
      <c r="AR347" s="1">
        <v>1.0656616904550682</v>
      </c>
      <c r="AS347" s="1">
        <v>1.1356348385035546</v>
      </c>
      <c r="AT347" s="1">
        <v>1.2102025417393676</v>
      </c>
      <c r="AU347" s="1">
        <v>1.2896664864229945</v>
      </c>
      <c r="AV347" s="1">
        <v>1.374348168044778</v>
      </c>
      <c r="AW347" s="1">
        <v>1.4645901920324256</v>
      </c>
      <c r="AX347" s="1">
        <v>1.5607576598651876</v>
      </c>
      <c r="AY347" s="1">
        <v>1.6632396462026335</v>
      </c>
      <c r="AZ347" s="1">
        <v>1.7724507730041881</v>
      </c>
      <c r="BA347" s="1">
        <v>1.8888328870080371</v>
      </c>
      <c r="BB347" s="1">
        <v>1.8888328870080371</v>
      </c>
      <c r="BC347" s="1">
        <v>1.8888328870080371</v>
      </c>
      <c r="BD347" s="1">
        <v>1.8888328870080371</v>
      </c>
      <c r="BE347" s="1">
        <v>1.8888328870080371</v>
      </c>
      <c r="BF347" s="1">
        <v>1.8888328870080371</v>
      </c>
      <c r="BG347" s="1">
        <v>1.8888328870080371</v>
      </c>
      <c r="BH347" s="1">
        <v>1.8888328870080371</v>
      </c>
      <c r="BI347" s="1">
        <v>1.8888328870080371</v>
      </c>
      <c r="BJ347" s="1">
        <v>1.8888328870080371</v>
      </c>
      <c r="BK347" s="1">
        <v>1.8888328870080355</v>
      </c>
      <c r="BL347" s="1">
        <v>1.8888328870080355</v>
      </c>
      <c r="BM347" s="1">
        <v>1.8888328870080355</v>
      </c>
      <c r="BN347" s="1">
        <v>1.8888328870080355</v>
      </c>
      <c r="BO347" s="1">
        <v>1.8888328870080355</v>
      </c>
      <c r="BP347" s="1">
        <v>1.8888328870080355</v>
      </c>
      <c r="BR347" s="36" t="s">
        <v>264</v>
      </c>
    </row>
    <row r="348" spans="2:70" x14ac:dyDescent="0.3">
      <c r="B348" s="31" t="s">
        <v>120</v>
      </c>
      <c r="C348" s="1">
        <v>1</v>
      </c>
      <c r="D348" s="1">
        <v>1</v>
      </c>
      <c r="E348" s="1">
        <v>1</v>
      </c>
      <c r="F348" s="1">
        <v>1</v>
      </c>
      <c r="G348" s="1">
        <v>1</v>
      </c>
      <c r="H348" s="1">
        <v>1</v>
      </c>
      <c r="I348" s="1">
        <v>1</v>
      </c>
      <c r="J348" s="1">
        <v>1</v>
      </c>
      <c r="K348" s="1">
        <v>1</v>
      </c>
      <c r="L348" s="1">
        <v>1</v>
      </c>
      <c r="M348" s="1">
        <v>1</v>
      </c>
      <c r="N348" s="1">
        <v>1</v>
      </c>
      <c r="O348" s="1">
        <v>1</v>
      </c>
      <c r="P348" s="1">
        <v>1</v>
      </c>
      <c r="Q348" s="1">
        <v>1</v>
      </c>
      <c r="R348" s="1">
        <v>1</v>
      </c>
      <c r="S348" s="1">
        <v>1</v>
      </c>
      <c r="T348" s="1">
        <v>1</v>
      </c>
      <c r="U348" s="1">
        <v>1</v>
      </c>
      <c r="V348" s="1">
        <v>1</v>
      </c>
      <c r="W348" s="1">
        <v>1</v>
      </c>
      <c r="X348" s="1">
        <v>1</v>
      </c>
      <c r="Y348" s="1">
        <v>1</v>
      </c>
      <c r="Z348" s="1">
        <v>1</v>
      </c>
      <c r="AA348" s="1">
        <v>1</v>
      </c>
      <c r="AB348" s="1">
        <v>1</v>
      </c>
      <c r="AC348" s="1">
        <v>1</v>
      </c>
      <c r="AD348" s="1">
        <v>1</v>
      </c>
      <c r="AE348" s="1">
        <v>1</v>
      </c>
      <c r="AF348" s="1">
        <v>1</v>
      </c>
      <c r="AG348" s="1">
        <v>1</v>
      </c>
      <c r="AH348" s="1">
        <v>1</v>
      </c>
      <c r="AI348" s="1">
        <v>1</v>
      </c>
      <c r="AJ348" s="1">
        <v>1</v>
      </c>
      <c r="AK348" s="1">
        <v>1</v>
      </c>
      <c r="AL348" s="1">
        <v>1</v>
      </c>
      <c r="AM348" s="1">
        <v>1</v>
      </c>
      <c r="AN348" s="1">
        <v>1</v>
      </c>
      <c r="AO348" s="1">
        <v>1</v>
      </c>
      <c r="AP348" s="1">
        <v>1</v>
      </c>
      <c r="AQ348" s="1">
        <v>1</v>
      </c>
      <c r="AR348" s="1">
        <v>1.0656616904550682</v>
      </c>
      <c r="AS348" s="1">
        <v>1.1356348385035546</v>
      </c>
      <c r="AT348" s="1">
        <v>1.2102025417393676</v>
      </c>
      <c r="AU348" s="1">
        <v>1.2896664864229945</v>
      </c>
      <c r="AV348" s="1">
        <v>1.374348168044778</v>
      </c>
      <c r="AW348" s="1">
        <v>1.4645901920324256</v>
      </c>
      <c r="AX348" s="1">
        <v>1.5607576598651876</v>
      </c>
      <c r="AY348" s="1">
        <v>1.6632396462026335</v>
      </c>
      <c r="AZ348" s="1">
        <v>1.7724507730041881</v>
      </c>
      <c r="BA348" s="1">
        <v>1.8888328870080371</v>
      </c>
      <c r="BB348" s="1">
        <v>1.8888328870080371</v>
      </c>
      <c r="BC348" s="1">
        <v>1.8888328870080371</v>
      </c>
      <c r="BD348" s="1">
        <v>1.8888328870080371</v>
      </c>
      <c r="BE348" s="1">
        <v>1.8888328870080371</v>
      </c>
      <c r="BF348" s="1">
        <v>1.8888328870080371</v>
      </c>
      <c r="BG348" s="1">
        <v>1.8888328870080371</v>
      </c>
      <c r="BH348" s="1">
        <v>1.8888328870080371</v>
      </c>
      <c r="BI348" s="1">
        <v>1.8888328870080371</v>
      </c>
      <c r="BJ348" s="1">
        <v>1.8888328870080371</v>
      </c>
      <c r="BK348" s="1">
        <v>1.8888328870080355</v>
      </c>
      <c r="BL348" s="1">
        <v>1.8888328870080355</v>
      </c>
      <c r="BM348" s="1">
        <v>1.8888328870080355</v>
      </c>
      <c r="BN348" s="1">
        <v>1.8888328870080355</v>
      </c>
      <c r="BO348" s="1">
        <v>1.8888328870080355</v>
      </c>
      <c r="BP348" s="1">
        <v>1.8888328870080355</v>
      </c>
      <c r="BR348" s="36" t="s">
        <v>265</v>
      </c>
    </row>
    <row r="349" spans="2:70" x14ac:dyDescent="0.3">
      <c r="B349" s="31" t="s">
        <v>121</v>
      </c>
      <c r="C349" s="1">
        <v>1</v>
      </c>
      <c r="D349" s="1">
        <v>1</v>
      </c>
      <c r="E349" s="1">
        <v>1</v>
      </c>
      <c r="F349" s="1">
        <v>1</v>
      </c>
      <c r="G349" s="1">
        <v>1</v>
      </c>
      <c r="H349" s="1">
        <v>1</v>
      </c>
      <c r="I349" s="1">
        <v>1</v>
      </c>
      <c r="J349" s="1">
        <v>1</v>
      </c>
      <c r="K349" s="1">
        <v>1</v>
      </c>
      <c r="L349" s="1">
        <v>1</v>
      </c>
      <c r="M349" s="1">
        <v>1</v>
      </c>
      <c r="N349" s="1">
        <v>1</v>
      </c>
      <c r="O349" s="1">
        <v>1</v>
      </c>
      <c r="P349" s="1">
        <v>1</v>
      </c>
      <c r="Q349" s="1">
        <v>1</v>
      </c>
      <c r="R349" s="1">
        <v>1</v>
      </c>
      <c r="S349" s="1">
        <v>1</v>
      </c>
      <c r="T349" s="1">
        <v>1</v>
      </c>
      <c r="U349" s="1">
        <v>1</v>
      </c>
      <c r="V349" s="1">
        <v>1</v>
      </c>
      <c r="W349" s="1">
        <v>1</v>
      </c>
      <c r="X349" s="1">
        <v>1</v>
      </c>
      <c r="Y349" s="1">
        <v>1</v>
      </c>
      <c r="Z349" s="1">
        <v>1</v>
      </c>
      <c r="AA349" s="1">
        <v>1</v>
      </c>
      <c r="AB349" s="1">
        <v>1</v>
      </c>
      <c r="AC349" s="1">
        <v>1</v>
      </c>
      <c r="AD349" s="1">
        <v>1</v>
      </c>
      <c r="AE349" s="1">
        <v>1</v>
      </c>
      <c r="AF349" s="1">
        <v>1</v>
      </c>
      <c r="AG349" s="1">
        <v>1</v>
      </c>
      <c r="AH349" s="1">
        <v>1</v>
      </c>
      <c r="AI349" s="1">
        <v>1</v>
      </c>
      <c r="AJ349" s="1">
        <v>1</v>
      </c>
      <c r="AK349" s="1">
        <v>1</v>
      </c>
      <c r="AL349" s="1">
        <v>1</v>
      </c>
      <c r="AM349" s="1">
        <v>1</v>
      </c>
      <c r="AN349" s="1">
        <v>1</v>
      </c>
      <c r="AO349" s="1">
        <v>1</v>
      </c>
      <c r="AP349" s="1">
        <v>1</v>
      </c>
      <c r="AQ349" s="1">
        <v>1</v>
      </c>
      <c r="AR349" s="1">
        <v>1.0656616904550682</v>
      </c>
      <c r="AS349" s="1">
        <v>1.1356348385035546</v>
      </c>
      <c r="AT349" s="1">
        <v>1.2102025417393676</v>
      </c>
      <c r="AU349" s="1">
        <v>1.2896664864229945</v>
      </c>
      <c r="AV349" s="1">
        <v>1.374348168044778</v>
      </c>
      <c r="AW349" s="1">
        <v>1.4645901920324256</v>
      </c>
      <c r="AX349" s="1">
        <v>1.5607576598651876</v>
      </c>
      <c r="AY349" s="1">
        <v>1.6632396462026335</v>
      </c>
      <c r="AZ349" s="1">
        <v>1.7724507730041881</v>
      </c>
      <c r="BA349" s="1">
        <v>1.8888328870080371</v>
      </c>
      <c r="BB349" s="1">
        <v>1.8888328870080371</v>
      </c>
      <c r="BC349" s="1">
        <v>1.8888328870080371</v>
      </c>
      <c r="BD349" s="1">
        <v>1.8888328870080371</v>
      </c>
      <c r="BE349" s="1">
        <v>1.8888328870080371</v>
      </c>
      <c r="BF349" s="1">
        <v>1.8888328870080371</v>
      </c>
      <c r="BG349" s="1">
        <v>1.8888328870080371</v>
      </c>
      <c r="BH349" s="1">
        <v>1.8888328870080371</v>
      </c>
      <c r="BI349" s="1">
        <v>1.8888328870080371</v>
      </c>
      <c r="BJ349" s="1">
        <v>1.8888328870080371</v>
      </c>
      <c r="BK349" s="1">
        <v>1.8888328870080355</v>
      </c>
      <c r="BL349" s="1">
        <v>1.8888328870080355</v>
      </c>
      <c r="BM349" s="1">
        <v>1.8888328870080355</v>
      </c>
      <c r="BN349" s="1">
        <v>1.8888328870080355</v>
      </c>
      <c r="BO349" s="1">
        <v>1.8888328870080355</v>
      </c>
      <c r="BP349" s="1">
        <v>1.8888328870080355</v>
      </c>
      <c r="BR349" s="36" t="s">
        <v>266</v>
      </c>
    </row>
    <row r="350" spans="2:70" x14ac:dyDescent="0.3">
      <c r="B350" s="31" t="s">
        <v>122</v>
      </c>
      <c r="C350" s="1">
        <v>1</v>
      </c>
      <c r="D350" s="1">
        <v>1</v>
      </c>
      <c r="E350" s="1">
        <v>1</v>
      </c>
      <c r="F350" s="1">
        <v>1</v>
      </c>
      <c r="G350" s="1">
        <v>1</v>
      </c>
      <c r="H350" s="1">
        <v>1</v>
      </c>
      <c r="I350" s="1">
        <v>1</v>
      </c>
      <c r="J350" s="1">
        <v>1</v>
      </c>
      <c r="K350" s="1">
        <v>1</v>
      </c>
      <c r="L350" s="1">
        <v>1</v>
      </c>
      <c r="M350" s="1">
        <v>1</v>
      </c>
      <c r="N350" s="1">
        <v>1</v>
      </c>
      <c r="O350" s="1">
        <v>1</v>
      </c>
      <c r="P350" s="1">
        <v>1</v>
      </c>
      <c r="Q350" s="1">
        <v>1</v>
      </c>
      <c r="R350" s="1">
        <v>1</v>
      </c>
      <c r="S350" s="1">
        <v>1</v>
      </c>
      <c r="T350" s="1">
        <v>1</v>
      </c>
      <c r="U350" s="1">
        <v>1</v>
      </c>
      <c r="V350" s="1">
        <v>1</v>
      </c>
      <c r="W350" s="1">
        <v>1</v>
      </c>
      <c r="X350" s="1">
        <v>1</v>
      </c>
      <c r="Y350" s="1">
        <v>1</v>
      </c>
      <c r="Z350" s="1">
        <v>1</v>
      </c>
      <c r="AA350" s="1">
        <v>1</v>
      </c>
      <c r="AB350" s="1">
        <v>1</v>
      </c>
      <c r="AC350" s="1">
        <v>1</v>
      </c>
      <c r="AD350" s="1">
        <v>1</v>
      </c>
      <c r="AE350" s="1">
        <v>1</v>
      </c>
      <c r="AF350" s="1">
        <v>1</v>
      </c>
      <c r="AG350" s="1">
        <v>1</v>
      </c>
      <c r="AH350" s="1">
        <v>1</v>
      </c>
      <c r="AI350" s="1">
        <v>1</v>
      </c>
      <c r="AJ350" s="1">
        <v>1</v>
      </c>
      <c r="AK350" s="1">
        <v>1</v>
      </c>
      <c r="AL350" s="1">
        <v>1</v>
      </c>
      <c r="AM350" s="1">
        <v>1</v>
      </c>
      <c r="AN350" s="1">
        <v>1</v>
      </c>
      <c r="AO350" s="1">
        <v>1</v>
      </c>
      <c r="AP350" s="1">
        <v>1</v>
      </c>
      <c r="AQ350" s="1">
        <v>1</v>
      </c>
      <c r="AR350" s="1">
        <v>1.0656616904550682</v>
      </c>
      <c r="AS350" s="1">
        <v>1.1356348385035546</v>
      </c>
      <c r="AT350" s="1">
        <v>1.2102025417393676</v>
      </c>
      <c r="AU350" s="1">
        <v>1.2896664864229945</v>
      </c>
      <c r="AV350" s="1">
        <v>1.374348168044778</v>
      </c>
      <c r="AW350" s="1">
        <v>1.4645901920324256</v>
      </c>
      <c r="AX350" s="1">
        <v>1.5607576598651876</v>
      </c>
      <c r="AY350" s="1">
        <v>1.6632396462026335</v>
      </c>
      <c r="AZ350" s="1">
        <v>1.7724507730041881</v>
      </c>
      <c r="BA350" s="1">
        <v>1.8888328870080371</v>
      </c>
      <c r="BB350" s="1">
        <v>1.8888328870080371</v>
      </c>
      <c r="BC350" s="1">
        <v>1.8888328870080371</v>
      </c>
      <c r="BD350" s="1">
        <v>1.8888328870080371</v>
      </c>
      <c r="BE350" s="1">
        <v>1.8888328870080371</v>
      </c>
      <c r="BF350" s="1">
        <v>1.8888328870080371</v>
      </c>
      <c r="BG350" s="1">
        <v>1.8888328870080371</v>
      </c>
      <c r="BH350" s="1">
        <v>1.8888328870080371</v>
      </c>
      <c r="BI350" s="1">
        <v>1.8888328870080371</v>
      </c>
      <c r="BJ350" s="1">
        <v>1.8888328870080371</v>
      </c>
      <c r="BK350" s="1">
        <v>1.8888328870080355</v>
      </c>
      <c r="BL350" s="1">
        <v>1.8888328870080355</v>
      </c>
      <c r="BM350" s="1">
        <v>1.8888328870080355</v>
      </c>
      <c r="BN350" s="1">
        <v>1.8888328870080355</v>
      </c>
      <c r="BO350" s="1">
        <v>1.8888328870080355</v>
      </c>
      <c r="BP350" s="1">
        <v>1.8888328870080355</v>
      </c>
      <c r="BR350" s="36" t="s">
        <v>267</v>
      </c>
    </row>
    <row r="351" spans="2:70" x14ac:dyDescent="0.3">
      <c r="B351" s="31" t="s">
        <v>123</v>
      </c>
      <c r="C351" s="1">
        <v>1</v>
      </c>
      <c r="D351" s="1">
        <v>1</v>
      </c>
      <c r="E351" s="1">
        <v>1</v>
      </c>
      <c r="F351" s="1">
        <v>1</v>
      </c>
      <c r="G351" s="1">
        <v>1</v>
      </c>
      <c r="H351" s="1">
        <v>1</v>
      </c>
      <c r="I351" s="1">
        <v>1</v>
      </c>
      <c r="J351" s="1">
        <v>1</v>
      </c>
      <c r="K351" s="1">
        <v>1</v>
      </c>
      <c r="L351" s="1">
        <v>1</v>
      </c>
      <c r="M351" s="1">
        <v>1</v>
      </c>
      <c r="N351" s="1">
        <v>1</v>
      </c>
      <c r="O351" s="1">
        <v>1</v>
      </c>
      <c r="P351" s="1">
        <v>1</v>
      </c>
      <c r="Q351" s="1">
        <v>1</v>
      </c>
      <c r="R351" s="1">
        <v>1</v>
      </c>
      <c r="S351" s="1">
        <v>1</v>
      </c>
      <c r="T351" s="1">
        <v>1</v>
      </c>
      <c r="U351" s="1">
        <v>1</v>
      </c>
      <c r="V351" s="1">
        <v>1</v>
      </c>
      <c r="W351" s="1">
        <v>1</v>
      </c>
      <c r="X351" s="1">
        <v>1</v>
      </c>
      <c r="Y351" s="1">
        <v>1</v>
      </c>
      <c r="Z351" s="1">
        <v>1</v>
      </c>
      <c r="AA351" s="1">
        <v>1</v>
      </c>
      <c r="AB351" s="1">
        <v>1</v>
      </c>
      <c r="AC351" s="1">
        <v>1</v>
      </c>
      <c r="AD351" s="1">
        <v>1</v>
      </c>
      <c r="AE351" s="1">
        <v>1</v>
      </c>
      <c r="AF351" s="1">
        <v>1</v>
      </c>
      <c r="AG351" s="1">
        <v>1</v>
      </c>
      <c r="AH351" s="1">
        <v>1</v>
      </c>
      <c r="AI351" s="1">
        <v>1</v>
      </c>
      <c r="AJ351" s="1">
        <v>1</v>
      </c>
      <c r="AK351" s="1">
        <v>1</v>
      </c>
      <c r="AL351" s="1">
        <v>1</v>
      </c>
      <c r="AM351" s="1">
        <v>1</v>
      </c>
      <c r="AN351" s="1">
        <v>1</v>
      </c>
      <c r="AO351" s="1">
        <v>1</v>
      </c>
      <c r="AP351" s="1">
        <v>1</v>
      </c>
      <c r="AQ351" s="1">
        <v>1</v>
      </c>
      <c r="AR351" s="1">
        <v>1.0656616904550682</v>
      </c>
      <c r="AS351" s="1">
        <v>1.1356348385035546</v>
      </c>
      <c r="AT351" s="1">
        <v>1.2102025417393676</v>
      </c>
      <c r="AU351" s="1">
        <v>1.2896664864229945</v>
      </c>
      <c r="AV351" s="1">
        <v>1.374348168044778</v>
      </c>
      <c r="AW351" s="1">
        <v>1.4645901920324256</v>
      </c>
      <c r="AX351" s="1">
        <v>1.5607576598651876</v>
      </c>
      <c r="AY351" s="1">
        <v>1.6632396462026335</v>
      </c>
      <c r="AZ351" s="1">
        <v>1.7724507730041881</v>
      </c>
      <c r="BA351" s="1">
        <v>1.8888328870080371</v>
      </c>
      <c r="BB351" s="1">
        <v>1.8888328870080371</v>
      </c>
      <c r="BC351" s="1">
        <v>1.8888328870080371</v>
      </c>
      <c r="BD351" s="1">
        <v>1.8888328870080371</v>
      </c>
      <c r="BE351" s="1">
        <v>1.8888328870080371</v>
      </c>
      <c r="BF351" s="1">
        <v>1.8888328870080371</v>
      </c>
      <c r="BG351" s="1">
        <v>1.8888328870080371</v>
      </c>
      <c r="BH351" s="1">
        <v>1.8888328870080371</v>
      </c>
      <c r="BI351" s="1">
        <v>1.8888328870080371</v>
      </c>
      <c r="BJ351" s="1">
        <v>1.8888328870080371</v>
      </c>
      <c r="BK351" s="1">
        <v>1.8888328870080355</v>
      </c>
      <c r="BL351" s="1">
        <v>1.8888328870080355</v>
      </c>
      <c r="BM351" s="1">
        <v>1.8888328870080355</v>
      </c>
      <c r="BN351" s="1">
        <v>1.8888328870080355</v>
      </c>
      <c r="BO351" s="1">
        <v>1.8888328870080355</v>
      </c>
      <c r="BP351" s="1">
        <v>1.8888328870080355</v>
      </c>
      <c r="BR351" s="36" t="s">
        <v>268</v>
      </c>
    </row>
    <row r="352" spans="2:70" x14ac:dyDescent="0.3">
      <c r="B352" s="31" t="s">
        <v>124</v>
      </c>
      <c r="C352" s="1">
        <v>1</v>
      </c>
      <c r="D352" s="1">
        <v>1</v>
      </c>
      <c r="E352" s="1">
        <v>1</v>
      </c>
      <c r="F352" s="1">
        <v>1</v>
      </c>
      <c r="G352" s="1">
        <v>1</v>
      </c>
      <c r="H352" s="1">
        <v>1</v>
      </c>
      <c r="I352" s="1">
        <v>1</v>
      </c>
      <c r="J352" s="1">
        <v>1</v>
      </c>
      <c r="K352" s="1">
        <v>1</v>
      </c>
      <c r="L352" s="1">
        <v>1</v>
      </c>
      <c r="M352" s="1">
        <v>1</v>
      </c>
      <c r="N352" s="1">
        <v>1</v>
      </c>
      <c r="O352" s="1">
        <v>1</v>
      </c>
      <c r="P352" s="1">
        <v>1</v>
      </c>
      <c r="Q352" s="1">
        <v>1</v>
      </c>
      <c r="R352" s="1">
        <v>1</v>
      </c>
      <c r="S352" s="1">
        <v>1</v>
      </c>
      <c r="T352" s="1">
        <v>1</v>
      </c>
      <c r="U352" s="1">
        <v>1</v>
      </c>
      <c r="V352" s="1">
        <v>1</v>
      </c>
      <c r="W352" s="1">
        <v>1</v>
      </c>
      <c r="X352" s="1">
        <v>1</v>
      </c>
      <c r="Y352" s="1">
        <v>1</v>
      </c>
      <c r="Z352" s="1">
        <v>1</v>
      </c>
      <c r="AA352" s="1">
        <v>1</v>
      </c>
      <c r="AB352" s="1">
        <v>1</v>
      </c>
      <c r="AC352" s="1">
        <v>1</v>
      </c>
      <c r="AD352" s="1">
        <v>1</v>
      </c>
      <c r="AE352" s="1">
        <v>1</v>
      </c>
      <c r="AF352" s="1">
        <v>1</v>
      </c>
      <c r="AG352" s="1">
        <v>1</v>
      </c>
      <c r="AH352" s="1">
        <v>1</v>
      </c>
      <c r="AI352" s="1">
        <v>1</v>
      </c>
      <c r="AJ352" s="1">
        <v>1</v>
      </c>
      <c r="AK352" s="1">
        <v>1</v>
      </c>
      <c r="AL352" s="1">
        <v>1</v>
      </c>
      <c r="AM352" s="1">
        <v>1</v>
      </c>
      <c r="AN352" s="1">
        <v>1</v>
      </c>
      <c r="AO352" s="1">
        <v>1</v>
      </c>
      <c r="AP352" s="1">
        <v>1</v>
      </c>
      <c r="AQ352" s="1">
        <v>1</v>
      </c>
      <c r="AR352" s="1">
        <v>1.0656616904550682</v>
      </c>
      <c r="AS352" s="1">
        <v>1.1356348385035546</v>
      </c>
      <c r="AT352" s="1">
        <v>1.2102025417393676</v>
      </c>
      <c r="AU352" s="1">
        <v>1.2896664864229945</v>
      </c>
      <c r="AV352" s="1">
        <v>1.374348168044778</v>
      </c>
      <c r="AW352" s="1">
        <v>1.4645901920324256</v>
      </c>
      <c r="AX352" s="1">
        <v>1.5607576598651876</v>
      </c>
      <c r="AY352" s="1">
        <v>1.6632396462026335</v>
      </c>
      <c r="AZ352" s="1">
        <v>1.7724507730041881</v>
      </c>
      <c r="BA352" s="1">
        <v>1.8888328870080371</v>
      </c>
      <c r="BB352" s="1">
        <v>1.8888328870080371</v>
      </c>
      <c r="BC352" s="1">
        <v>1.8888328870080371</v>
      </c>
      <c r="BD352" s="1">
        <v>1.8888328870080371</v>
      </c>
      <c r="BE352" s="1">
        <v>1.8888328870080371</v>
      </c>
      <c r="BF352" s="1">
        <v>1.8888328870080371</v>
      </c>
      <c r="BG352" s="1">
        <v>1.8888328870080371</v>
      </c>
      <c r="BH352" s="1">
        <v>1.8888328870080371</v>
      </c>
      <c r="BI352" s="1">
        <v>1.8888328870080371</v>
      </c>
      <c r="BJ352" s="1">
        <v>1.8888328870080371</v>
      </c>
      <c r="BK352" s="1">
        <v>1.8888328870080355</v>
      </c>
      <c r="BL352" s="1">
        <v>1.8888328870080355</v>
      </c>
      <c r="BM352" s="1">
        <v>1.8888328870080355</v>
      </c>
      <c r="BN352" s="1">
        <v>1.8888328870080355</v>
      </c>
      <c r="BO352" s="1">
        <v>1.8888328870080355</v>
      </c>
      <c r="BP352" s="1">
        <v>1.8888328870080355</v>
      </c>
      <c r="BR352" s="36" t="s">
        <v>269</v>
      </c>
    </row>
    <row r="353" spans="2:70" x14ac:dyDescent="0.3">
      <c r="B353" s="31" t="s">
        <v>125</v>
      </c>
      <c r="C353" s="1">
        <v>1</v>
      </c>
      <c r="D353" s="1">
        <v>1</v>
      </c>
      <c r="E353" s="1">
        <v>1</v>
      </c>
      <c r="F353" s="1">
        <v>1</v>
      </c>
      <c r="G353" s="1">
        <v>1</v>
      </c>
      <c r="H353" s="1">
        <v>1</v>
      </c>
      <c r="I353" s="1">
        <v>1</v>
      </c>
      <c r="J353" s="1">
        <v>1</v>
      </c>
      <c r="K353" s="1">
        <v>1</v>
      </c>
      <c r="L353" s="1">
        <v>1</v>
      </c>
      <c r="M353" s="1">
        <v>1</v>
      </c>
      <c r="N353" s="1">
        <v>1</v>
      </c>
      <c r="O353" s="1">
        <v>1</v>
      </c>
      <c r="P353" s="1">
        <v>1</v>
      </c>
      <c r="Q353" s="1">
        <v>1</v>
      </c>
      <c r="R353" s="1">
        <v>1</v>
      </c>
      <c r="S353" s="1">
        <v>1</v>
      </c>
      <c r="T353" s="1">
        <v>1</v>
      </c>
      <c r="U353" s="1">
        <v>1</v>
      </c>
      <c r="V353" s="1">
        <v>1</v>
      </c>
      <c r="W353" s="1">
        <v>1</v>
      </c>
      <c r="X353" s="1">
        <v>1</v>
      </c>
      <c r="Y353" s="1">
        <v>1</v>
      </c>
      <c r="Z353" s="1">
        <v>1</v>
      </c>
      <c r="AA353" s="1">
        <v>1</v>
      </c>
      <c r="AB353" s="1">
        <v>1</v>
      </c>
      <c r="AC353" s="1">
        <v>1</v>
      </c>
      <c r="AD353" s="1">
        <v>1</v>
      </c>
      <c r="AE353" s="1">
        <v>1</v>
      </c>
      <c r="AF353" s="1">
        <v>1</v>
      </c>
      <c r="AG353" s="1">
        <v>1</v>
      </c>
      <c r="AH353" s="1">
        <v>1</v>
      </c>
      <c r="AI353" s="1">
        <v>1</v>
      </c>
      <c r="AJ353" s="1">
        <v>1</v>
      </c>
      <c r="AK353" s="1">
        <v>1</v>
      </c>
      <c r="AL353" s="1">
        <v>1</v>
      </c>
      <c r="AM353" s="1">
        <v>1</v>
      </c>
      <c r="AN353" s="1">
        <v>1</v>
      </c>
      <c r="AO353" s="1">
        <v>1</v>
      </c>
      <c r="AP353" s="1">
        <v>1</v>
      </c>
      <c r="AQ353" s="1">
        <v>1</v>
      </c>
      <c r="AR353" s="1">
        <v>1.0656616904550682</v>
      </c>
      <c r="AS353" s="1">
        <v>1.1356348385035546</v>
      </c>
      <c r="AT353" s="1">
        <v>1.2102025417393676</v>
      </c>
      <c r="AU353" s="1">
        <v>1.2896664864229945</v>
      </c>
      <c r="AV353" s="1">
        <v>1.374348168044778</v>
      </c>
      <c r="AW353" s="1">
        <v>1.4645901920324256</v>
      </c>
      <c r="AX353" s="1">
        <v>1.5607576598651876</v>
      </c>
      <c r="AY353" s="1">
        <v>1.6632396462026335</v>
      </c>
      <c r="AZ353" s="1">
        <v>1.7724507730041881</v>
      </c>
      <c r="BA353" s="1">
        <v>1.8888328870080371</v>
      </c>
      <c r="BB353" s="1">
        <v>1.8888328870080371</v>
      </c>
      <c r="BC353" s="1">
        <v>1.8888328870080371</v>
      </c>
      <c r="BD353" s="1">
        <v>1.8888328870080371</v>
      </c>
      <c r="BE353" s="1">
        <v>1.8888328870080371</v>
      </c>
      <c r="BF353" s="1">
        <v>1.8888328870080371</v>
      </c>
      <c r="BG353" s="1">
        <v>1.8888328870080371</v>
      </c>
      <c r="BH353" s="1">
        <v>1.8888328870080371</v>
      </c>
      <c r="BI353" s="1">
        <v>1.8888328870080371</v>
      </c>
      <c r="BJ353" s="1">
        <v>1.8888328870080371</v>
      </c>
      <c r="BK353" s="1">
        <v>1.8888328870080355</v>
      </c>
      <c r="BL353" s="1">
        <v>1.8888328870080355</v>
      </c>
      <c r="BM353" s="1">
        <v>1.8888328870080355</v>
      </c>
      <c r="BN353" s="1">
        <v>1.8888328870080355</v>
      </c>
      <c r="BO353" s="1">
        <v>1.8888328870080355</v>
      </c>
      <c r="BP353" s="1">
        <v>1.8888328870080355</v>
      </c>
      <c r="BR353" s="36" t="s">
        <v>270</v>
      </c>
    </row>
    <row r="354" spans="2:70" x14ac:dyDescent="0.3">
      <c r="B354" s="31" t="s">
        <v>126</v>
      </c>
      <c r="C354" s="1">
        <v>1</v>
      </c>
      <c r="D354" s="1">
        <v>1</v>
      </c>
      <c r="E354" s="1">
        <v>1</v>
      </c>
      <c r="F354" s="1">
        <v>1</v>
      </c>
      <c r="G354" s="1">
        <v>1</v>
      </c>
      <c r="H354" s="1">
        <v>1</v>
      </c>
      <c r="I354" s="1">
        <v>1</v>
      </c>
      <c r="J354" s="1">
        <v>1</v>
      </c>
      <c r="K354" s="1">
        <v>1</v>
      </c>
      <c r="L354" s="1">
        <v>1</v>
      </c>
      <c r="M354" s="1">
        <v>1</v>
      </c>
      <c r="N354" s="1">
        <v>1</v>
      </c>
      <c r="O354" s="1">
        <v>1</v>
      </c>
      <c r="P354" s="1">
        <v>1</v>
      </c>
      <c r="Q354" s="1">
        <v>1</v>
      </c>
      <c r="R354" s="1">
        <v>1</v>
      </c>
      <c r="S354" s="1">
        <v>1</v>
      </c>
      <c r="T354" s="1">
        <v>1</v>
      </c>
      <c r="U354" s="1">
        <v>1</v>
      </c>
      <c r="V354" s="1">
        <v>1</v>
      </c>
      <c r="W354" s="1">
        <v>1</v>
      </c>
      <c r="X354" s="1">
        <v>1</v>
      </c>
      <c r="Y354" s="1">
        <v>1</v>
      </c>
      <c r="Z354" s="1">
        <v>1</v>
      </c>
      <c r="AA354" s="1">
        <v>1</v>
      </c>
      <c r="AB354" s="1">
        <v>1</v>
      </c>
      <c r="AC354" s="1">
        <v>1</v>
      </c>
      <c r="AD354" s="1">
        <v>1</v>
      </c>
      <c r="AE354" s="1">
        <v>1</v>
      </c>
      <c r="AF354" s="1">
        <v>1</v>
      </c>
      <c r="AG354" s="1">
        <v>1</v>
      </c>
      <c r="AH354" s="1">
        <v>1</v>
      </c>
      <c r="AI354" s="1">
        <v>1</v>
      </c>
      <c r="AJ354" s="1">
        <v>1</v>
      </c>
      <c r="AK354" s="1">
        <v>1</v>
      </c>
      <c r="AL354" s="1">
        <v>1</v>
      </c>
      <c r="AM354" s="1">
        <v>1</v>
      </c>
      <c r="AN354" s="1">
        <v>1</v>
      </c>
      <c r="AO354" s="1">
        <v>1</v>
      </c>
      <c r="AP354" s="1">
        <v>1</v>
      </c>
      <c r="AQ354" s="1">
        <v>1</v>
      </c>
      <c r="AR354" s="1">
        <v>1.0656616904550682</v>
      </c>
      <c r="AS354" s="1">
        <v>1.1356348385035546</v>
      </c>
      <c r="AT354" s="1">
        <v>1.2102025417393676</v>
      </c>
      <c r="AU354" s="1">
        <v>1.2896664864229945</v>
      </c>
      <c r="AV354" s="1">
        <v>1.374348168044778</v>
      </c>
      <c r="AW354" s="1">
        <v>1.4645901920324256</v>
      </c>
      <c r="AX354" s="1">
        <v>1.5607576598651876</v>
      </c>
      <c r="AY354" s="1">
        <v>1.6632396462026335</v>
      </c>
      <c r="AZ354" s="1">
        <v>1.7724507730041881</v>
      </c>
      <c r="BA354" s="1">
        <v>1.8888328870080371</v>
      </c>
      <c r="BB354" s="1">
        <v>1.8888328870080371</v>
      </c>
      <c r="BC354" s="1">
        <v>1.8888328870080371</v>
      </c>
      <c r="BD354" s="1">
        <v>1.8888328870080371</v>
      </c>
      <c r="BE354" s="1">
        <v>1.8888328870080371</v>
      </c>
      <c r="BF354" s="1">
        <v>1.8888328870080371</v>
      </c>
      <c r="BG354" s="1">
        <v>1.8888328870080371</v>
      </c>
      <c r="BH354" s="1">
        <v>1.8888328870080371</v>
      </c>
      <c r="BI354" s="1">
        <v>1.8888328870080371</v>
      </c>
      <c r="BJ354" s="1">
        <v>1.8888328870080371</v>
      </c>
      <c r="BK354" s="1">
        <v>1.8888328870080355</v>
      </c>
      <c r="BL354" s="1">
        <v>1.8888328870080355</v>
      </c>
      <c r="BM354" s="1">
        <v>1.8888328870080355</v>
      </c>
      <c r="BN354" s="1">
        <v>1.8888328870080355</v>
      </c>
      <c r="BO354" s="1">
        <v>1.8888328870080355</v>
      </c>
      <c r="BP354" s="1">
        <v>1.8888328870080355</v>
      </c>
      <c r="BR354" s="36" t="s">
        <v>271</v>
      </c>
    </row>
    <row r="355" spans="2:70" x14ac:dyDescent="0.3">
      <c r="B355" s="31" t="s">
        <v>127</v>
      </c>
      <c r="C355" s="1">
        <v>1.0000000000000009</v>
      </c>
      <c r="D355" s="1">
        <v>1.0000000000000009</v>
      </c>
      <c r="E355" s="1">
        <v>1</v>
      </c>
      <c r="F355" s="1">
        <v>1</v>
      </c>
      <c r="G355" s="1">
        <v>1</v>
      </c>
      <c r="H355" s="1">
        <v>1</v>
      </c>
      <c r="I355" s="1">
        <v>1</v>
      </c>
      <c r="J355" s="1">
        <v>1.0000000000000009</v>
      </c>
      <c r="K355" s="1">
        <v>1</v>
      </c>
      <c r="L355" s="1">
        <v>1.0000000000000009</v>
      </c>
      <c r="M355" s="1">
        <v>1.0000000000000009</v>
      </c>
      <c r="N355" s="1">
        <v>1.0000000000000009</v>
      </c>
      <c r="O355" s="1">
        <v>1.0000000000000009</v>
      </c>
      <c r="P355" s="1">
        <v>1</v>
      </c>
      <c r="Q355" s="1">
        <v>1</v>
      </c>
      <c r="R355" s="1">
        <v>1.0000000000000009</v>
      </c>
      <c r="S355" s="1">
        <v>1.0000000000000009</v>
      </c>
      <c r="T355" s="1">
        <v>1.0000000000000009</v>
      </c>
      <c r="U355" s="1">
        <v>1</v>
      </c>
      <c r="V355" s="1">
        <v>1</v>
      </c>
      <c r="W355" s="1">
        <v>1.0000000000000009</v>
      </c>
      <c r="X355" s="1">
        <v>1.0000000000000009</v>
      </c>
      <c r="Y355" s="1">
        <v>1</v>
      </c>
      <c r="Z355" s="1">
        <v>1</v>
      </c>
      <c r="AA355" s="1">
        <v>1</v>
      </c>
      <c r="AB355" s="1">
        <v>1.0000000000000009</v>
      </c>
      <c r="AC355" s="1">
        <v>1</v>
      </c>
      <c r="AD355" s="1">
        <v>1.0000000000000009</v>
      </c>
      <c r="AE355" s="1">
        <v>1</v>
      </c>
      <c r="AF355" s="1">
        <v>1</v>
      </c>
      <c r="AG355" s="1">
        <v>1</v>
      </c>
      <c r="AH355" s="1">
        <v>1</v>
      </c>
      <c r="AI355" s="1">
        <v>1</v>
      </c>
      <c r="AJ355" s="1">
        <v>1</v>
      </c>
      <c r="AK355" s="1">
        <v>1</v>
      </c>
      <c r="AL355" s="1">
        <v>1</v>
      </c>
      <c r="AM355" s="1">
        <v>1</v>
      </c>
      <c r="AN355" s="1">
        <v>1</v>
      </c>
      <c r="AO355" s="1">
        <v>1</v>
      </c>
      <c r="AP355" s="1">
        <v>1.0000000000000009</v>
      </c>
      <c r="AQ355" s="1">
        <v>1.0000000000000009</v>
      </c>
      <c r="AR355" s="1">
        <v>1.0656616904550691</v>
      </c>
      <c r="AS355" s="1">
        <v>1.1356348385035546</v>
      </c>
      <c r="AT355" s="1">
        <v>1.2102025417393685</v>
      </c>
      <c r="AU355" s="1">
        <v>1.2896664864229959</v>
      </c>
      <c r="AV355" s="1">
        <v>1.3743481680447791</v>
      </c>
      <c r="AW355" s="1">
        <v>1.4645901920324256</v>
      </c>
      <c r="AX355" s="1">
        <v>1.5607576598651889</v>
      </c>
      <c r="AY355" s="1">
        <v>1.6632396462026351</v>
      </c>
      <c r="AZ355" s="1">
        <v>1.7724507730041896</v>
      </c>
      <c r="BA355" s="1">
        <v>1.8888328870080371</v>
      </c>
      <c r="BB355" s="1">
        <v>1.8888328870080389</v>
      </c>
      <c r="BC355" s="1">
        <v>1.8888328870080389</v>
      </c>
      <c r="BD355" s="1">
        <v>1.8888328870080371</v>
      </c>
      <c r="BE355" s="1">
        <v>1.8888328870080371</v>
      </c>
      <c r="BF355" s="1">
        <v>1.8888328870080389</v>
      </c>
      <c r="BG355" s="1">
        <v>1.8888328870080371</v>
      </c>
      <c r="BH355" s="1">
        <v>1.8888328870080389</v>
      </c>
      <c r="BI355" s="1">
        <v>1.8888328870080371</v>
      </c>
      <c r="BJ355" s="1">
        <v>1.8888328870080389</v>
      </c>
      <c r="BK355" s="1">
        <v>1.8888328870080371</v>
      </c>
      <c r="BL355" s="1">
        <v>1.8888328870080355</v>
      </c>
      <c r="BM355" s="1">
        <v>1.8888328870080371</v>
      </c>
      <c r="BN355" s="1">
        <v>1.8888328870080355</v>
      </c>
      <c r="BO355" s="1">
        <v>1.8888328870080355</v>
      </c>
      <c r="BP355" s="1">
        <v>1.8888328870080371</v>
      </c>
      <c r="BR355" s="36" t="s">
        <v>272</v>
      </c>
    </row>
    <row r="356" spans="2:70" x14ac:dyDescent="0.3">
      <c r="B356" s="31" t="s">
        <v>128</v>
      </c>
      <c r="C356" s="1">
        <v>1</v>
      </c>
      <c r="D356" s="1">
        <v>1</v>
      </c>
      <c r="E356" s="1">
        <v>1</v>
      </c>
      <c r="F356" s="1">
        <v>1</v>
      </c>
      <c r="G356" s="1">
        <v>1</v>
      </c>
      <c r="H356" s="1">
        <v>1</v>
      </c>
      <c r="I356" s="1">
        <v>1</v>
      </c>
      <c r="J356" s="1">
        <v>1</v>
      </c>
      <c r="K356" s="1">
        <v>1</v>
      </c>
      <c r="L356" s="1">
        <v>1</v>
      </c>
      <c r="M356" s="1">
        <v>1</v>
      </c>
      <c r="N356" s="1">
        <v>1</v>
      </c>
      <c r="O356" s="1">
        <v>1</v>
      </c>
      <c r="P356" s="1">
        <v>1</v>
      </c>
      <c r="Q356" s="1">
        <v>1</v>
      </c>
      <c r="R356" s="1">
        <v>1</v>
      </c>
      <c r="S356" s="1">
        <v>1</v>
      </c>
      <c r="T356" s="1">
        <v>1</v>
      </c>
      <c r="U356" s="1">
        <v>1</v>
      </c>
      <c r="V356" s="1">
        <v>1</v>
      </c>
      <c r="W356" s="1">
        <v>1</v>
      </c>
      <c r="X356" s="1">
        <v>1</v>
      </c>
      <c r="Y356" s="1">
        <v>1</v>
      </c>
      <c r="Z356" s="1">
        <v>1</v>
      </c>
      <c r="AA356" s="1">
        <v>1</v>
      </c>
      <c r="AB356" s="1">
        <v>1</v>
      </c>
      <c r="AC356" s="1">
        <v>1</v>
      </c>
      <c r="AD356" s="1">
        <v>1</v>
      </c>
      <c r="AE356" s="1">
        <v>1</v>
      </c>
      <c r="AF356" s="1">
        <v>1</v>
      </c>
      <c r="AG356" s="1">
        <v>1</v>
      </c>
      <c r="AH356" s="1">
        <v>1</v>
      </c>
      <c r="AI356" s="1">
        <v>1</v>
      </c>
      <c r="AJ356" s="1">
        <v>1</v>
      </c>
      <c r="AK356" s="1">
        <v>1</v>
      </c>
      <c r="AL356" s="1">
        <v>1</v>
      </c>
      <c r="AM356" s="1">
        <v>1</v>
      </c>
      <c r="AN356" s="1">
        <v>1</v>
      </c>
      <c r="AO356" s="1">
        <v>1</v>
      </c>
      <c r="AP356" s="1">
        <v>1</v>
      </c>
      <c r="AQ356" s="1">
        <v>1</v>
      </c>
      <c r="AR356" s="1">
        <v>1.0656616904550682</v>
      </c>
      <c r="AS356" s="1">
        <v>1.1356348385035546</v>
      </c>
      <c r="AT356" s="1">
        <v>1.2102025417393676</v>
      </c>
      <c r="AU356" s="1">
        <v>1.2896664864229945</v>
      </c>
      <c r="AV356" s="1">
        <v>1.374348168044778</v>
      </c>
      <c r="AW356" s="1">
        <v>1.4645901920324256</v>
      </c>
      <c r="AX356" s="1">
        <v>1.5607576598651876</v>
      </c>
      <c r="AY356" s="1">
        <v>1.6632396462026335</v>
      </c>
      <c r="AZ356" s="1">
        <v>1.7724507730041881</v>
      </c>
      <c r="BA356" s="1">
        <v>1.8888328870080371</v>
      </c>
      <c r="BB356" s="1">
        <v>1.8888328870080371</v>
      </c>
      <c r="BC356" s="1">
        <v>1.8888328870080371</v>
      </c>
      <c r="BD356" s="1">
        <v>1.8888328870080371</v>
      </c>
      <c r="BE356" s="1">
        <v>1.8888328870080371</v>
      </c>
      <c r="BF356" s="1">
        <v>1.8888328870080371</v>
      </c>
      <c r="BG356" s="1">
        <v>1.8888328870080371</v>
      </c>
      <c r="BH356" s="1">
        <v>1.8888328870080371</v>
      </c>
      <c r="BI356" s="1">
        <v>1.8888328870080371</v>
      </c>
      <c r="BJ356" s="1">
        <v>1.8888328870080371</v>
      </c>
      <c r="BK356" s="1">
        <v>1.8888328870080355</v>
      </c>
      <c r="BL356" s="1">
        <v>1.8888328870080355</v>
      </c>
      <c r="BM356" s="1">
        <v>1.8888328870080355</v>
      </c>
      <c r="BN356" s="1">
        <v>1.8888328870080355</v>
      </c>
      <c r="BO356" s="1">
        <v>1.8888328870080355</v>
      </c>
      <c r="BP356" s="1">
        <v>1.8888328870080355</v>
      </c>
      <c r="BR356" s="36" t="s">
        <v>273</v>
      </c>
    </row>
    <row r="357" spans="2:70" x14ac:dyDescent="0.3">
      <c r="B357" s="31" t="s">
        <v>129</v>
      </c>
      <c r="C357" s="1">
        <v>1</v>
      </c>
      <c r="D357" s="1">
        <v>1</v>
      </c>
      <c r="E357" s="1">
        <v>1</v>
      </c>
      <c r="F357" s="1">
        <v>1</v>
      </c>
      <c r="G357" s="1">
        <v>1</v>
      </c>
      <c r="H357" s="1">
        <v>1</v>
      </c>
      <c r="I357" s="1">
        <v>1</v>
      </c>
      <c r="J357" s="1">
        <v>1</v>
      </c>
      <c r="K357" s="1">
        <v>1</v>
      </c>
      <c r="L357" s="1">
        <v>1</v>
      </c>
      <c r="M357" s="1">
        <v>1</v>
      </c>
      <c r="N357" s="1">
        <v>1</v>
      </c>
      <c r="O357" s="1">
        <v>1</v>
      </c>
      <c r="P357" s="1">
        <v>1</v>
      </c>
      <c r="Q357" s="1">
        <v>1</v>
      </c>
      <c r="R357" s="1">
        <v>1</v>
      </c>
      <c r="S357" s="1">
        <v>1</v>
      </c>
      <c r="T357" s="1">
        <v>1</v>
      </c>
      <c r="U357" s="1">
        <v>1</v>
      </c>
      <c r="V357" s="1">
        <v>1</v>
      </c>
      <c r="W357" s="1">
        <v>1</v>
      </c>
      <c r="X357" s="1">
        <v>1</v>
      </c>
      <c r="Y357" s="1">
        <v>1</v>
      </c>
      <c r="Z357" s="1">
        <v>1</v>
      </c>
      <c r="AA357" s="1">
        <v>1</v>
      </c>
      <c r="AB357" s="1">
        <v>1</v>
      </c>
      <c r="AC357" s="1">
        <v>1</v>
      </c>
      <c r="AD357" s="1">
        <v>1</v>
      </c>
      <c r="AE357" s="1">
        <v>1</v>
      </c>
      <c r="AF357" s="1">
        <v>1</v>
      </c>
      <c r="AG357" s="1">
        <v>1</v>
      </c>
      <c r="AH357" s="1">
        <v>1</v>
      </c>
      <c r="AI357" s="1">
        <v>1</v>
      </c>
      <c r="AJ357" s="1">
        <v>1</v>
      </c>
      <c r="AK357" s="1">
        <v>1</v>
      </c>
      <c r="AL357" s="1">
        <v>1</v>
      </c>
      <c r="AM357" s="1">
        <v>1</v>
      </c>
      <c r="AN357" s="1">
        <v>1</v>
      </c>
      <c r="AO357" s="1">
        <v>1</v>
      </c>
      <c r="AP357" s="1">
        <v>1</v>
      </c>
      <c r="AQ357" s="1">
        <v>1</v>
      </c>
      <c r="AR357" s="1">
        <v>1.0656616904550682</v>
      </c>
      <c r="AS357" s="1">
        <v>1.1356348385035546</v>
      </c>
      <c r="AT357" s="1">
        <v>1.2102025417393676</v>
      </c>
      <c r="AU357" s="1">
        <v>1.2896664864229945</v>
      </c>
      <c r="AV357" s="1">
        <v>1.374348168044778</v>
      </c>
      <c r="AW357" s="1">
        <v>1.4645901920324256</v>
      </c>
      <c r="AX357" s="1">
        <v>1.5607576598651876</v>
      </c>
      <c r="AY357" s="1">
        <v>1.6632396462026335</v>
      </c>
      <c r="AZ357" s="1">
        <v>1.7724507730041881</v>
      </c>
      <c r="BA357" s="1">
        <v>1.8888328870080371</v>
      </c>
      <c r="BB357" s="1">
        <v>1.8888328870080371</v>
      </c>
      <c r="BC357" s="1">
        <v>1.8888328870080371</v>
      </c>
      <c r="BD357" s="1">
        <v>1.8888328870080371</v>
      </c>
      <c r="BE357" s="1">
        <v>1.8888328870080371</v>
      </c>
      <c r="BF357" s="1">
        <v>1.8888328870080371</v>
      </c>
      <c r="BG357" s="1">
        <v>1.8888328870080371</v>
      </c>
      <c r="BH357" s="1">
        <v>1.8888328870080371</v>
      </c>
      <c r="BI357" s="1">
        <v>1.8888328870080371</v>
      </c>
      <c r="BJ357" s="1">
        <v>1.8888328870080371</v>
      </c>
      <c r="BK357" s="1">
        <v>1.8888328870080355</v>
      </c>
      <c r="BL357" s="1">
        <v>1.8888328870080355</v>
      </c>
      <c r="BM357" s="1">
        <v>1.8888328870080355</v>
      </c>
      <c r="BN357" s="1">
        <v>1.8888328870080355</v>
      </c>
      <c r="BO357" s="1">
        <v>1.8888328870080355</v>
      </c>
      <c r="BP357" s="1">
        <v>1.8888328870080355</v>
      </c>
      <c r="BR357" s="36" t="s">
        <v>274</v>
      </c>
    </row>
    <row r="358" spans="2:70" x14ac:dyDescent="0.3">
      <c r="B358" s="31" t="s">
        <v>130</v>
      </c>
      <c r="C358" s="1">
        <v>1</v>
      </c>
      <c r="D358" s="1">
        <v>1</v>
      </c>
      <c r="E358" s="1">
        <v>1</v>
      </c>
      <c r="F358" s="1">
        <v>1</v>
      </c>
      <c r="G358" s="1">
        <v>1</v>
      </c>
      <c r="H358" s="1">
        <v>1</v>
      </c>
      <c r="I358" s="1">
        <v>1</v>
      </c>
      <c r="J358" s="1">
        <v>1</v>
      </c>
      <c r="K358" s="1">
        <v>1</v>
      </c>
      <c r="L358" s="1">
        <v>1</v>
      </c>
      <c r="M358" s="1">
        <v>1</v>
      </c>
      <c r="N358" s="1">
        <v>1</v>
      </c>
      <c r="O358" s="1">
        <v>1</v>
      </c>
      <c r="P358" s="1">
        <v>1</v>
      </c>
      <c r="Q358" s="1">
        <v>1</v>
      </c>
      <c r="R358" s="1">
        <v>1</v>
      </c>
      <c r="S358" s="1">
        <v>1</v>
      </c>
      <c r="T358" s="1">
        <v>1</v>
      </c>
      <c r="U358" s="1">
        <v>1</v>
      </c>
      <c r="V358" s="1">
        <v>1</v>
      </c>
      <c r="W358" s="1">
        <v>1</v>
      </c>
      <c r="X358" s="1">
        <v>1</v>
      </c>
      <c r="Y358" s="1">
        <v>1</v>
      </c>
      <c r="Z358" s="1">
        <v>1</v>
      </c>
      <c r="AA358" s="1">
        <v>1</v>
      </c>
      <c r="AB358" s="1">
        <v>1</v>
      </c>
      <c r="AC358" s="1">
        <v>1</v>
      </c>
      <c r="AD358" s="1">
        <v>1</v>
      </c>
      <c r="AE358" s="1">
        <v>1</v>
      </c>
      <c r="AF358" s="1">
        <v>1</v>
      </c>
      <c r="AG358" s="1">
        <v>1</v>
      </c>
      <c r="AH358" s="1">
        <v>1</v>
      </c>
      <c r="AI358" s="1">
        <v>1</v>
      </c>
      <c r="AJ358" s="1">
        <v>1</v>
      </c>
      <c r="AK358" s="1">
        <v>1</v>
      </c>
      <c r="AL358" s="1">
        <v>1</v>
      </c>
      <c r="AM358" s="1">
        <v>1</v>
      </c>
      <c r="AN358" s="1">
        <v>1</v>
      </c>
      <c r="AO358" s="1">
        <v>1</v>
      </c>
      <c r="AP358" s="1">
        <v>1</v>
      </c>
      <c r="AQ358" s="1">
        <v>1</v>
      </c>
      <c r="AR358" s="1">
        <v>1.0656616904550682</v>
      </c>
      <c r="AS358" s="1">
        <v>1.1356348385035546</v>
      </c>
      <c r="AT358" s="1">
        <v>1.2102025417393676</v>
      </c>
      <c r="AU358" s="1">
        <v>1.2896664864229945</v>
      </c>
      <c r="AV358" s="1">
        <v>1.374348168044778</v>
      </c>
      <c r="AW358" s="1">
        <v>1.4645901920324256</v>
      </c>
      <c r="AX358" s="1">
        <v>1.5607576598651876</v>
      </c>
      <c r="AY358" s="1">
        <v>1.6632396462026335</v>
      </c>
      <c r="AZ358" s="1">
        <v>1.7724507730041881</v>
      </c>
      <c r="BA358" s="1">
        <v>1.8888328870080371</v>
      </c>
      <c r="BB358" s="1">
        <v>1.8888328870080371</v>
      </c>
      <c r="BC358" s="1">
        <v>1.8888328870080371</v>
      </c>
      <c r="BD358" s="1">
        <v>1.8888328870080371</v>
      </c>
      <c r="BE358" s="1">
        <v>1.8888328870080371</v>
      </c>
      <c r="BF358" s="1">
        <v>1.8888328870080371</v>
      </c>
      <c r="BG358" s="1">
        <v>1.8888328870080371</v>
      </c>
      <c r="BH358" s="1">
        <v>1.8888328870080371</v>
      </c>
      <c r="BI358" s="1">
        <v>1.8888328870080371</v>
      </c>
      <c r="BJ358" s="1">
        <v>1.8888328870080371</v>
      </c>
      <c r="BK358" s="1">
        <v>1.8888328870080355</v>
      </c>
      <c r="BL358" s="1">
        <v>1.8888328870080355</v>
      </c>
      <c r="BM358" s="1">
        <v>1.8888328870080355</v>
      </c>
      <c r="BN358" s="1">
        <v>1.8888328870080355</v>
      </c>
      <c r="BO358" s="1">
        <v>1.8888328870080355</v>
      </c>
      <c r="BP358" s="1">
        <v>1.8888328870080355</v>
      </c>
      <c r="BR358" s="36" t="s">
        <v>275</v>
      </c>
    </row>
    <row r="359" spans="2:70" x14ac:dyDescent="0.3">
      <c r="B359" s="31" t="s">
        <v>131</v>
      </c>
      <c r="C359" s="1">
        <v>1</v>
      </c>
      <c r="D359" s="1">
        <v>1</v>
      </c>
      <c r="E359" s="1">
        <v>1</v>
      </c>
      <c r="F359" s="1">
        <v>1</v>
      </c>
      <c r="G359" s="1">
        <v>1</v>
      </c>
      <c r="H359" s="1">
        <v>1</v>
      </c>
      <c r="I359" s="1">
        <v>1</v>
      </c>
      <c r="J359" s="1">
        <v>1</v>
      </c>
      <c r="K359" s="1">
        <v>1</v>
      </c>
      <c r="L359" s="1">
        <v>1</v>
      </c>
      <c r="M359" s="1">
        <v>1</v>
      </c>
      <c r="N359" s="1">
        <v>1</v>
      </c>
      <c r="O359" s="1">
        <v>1</v>
      </c>
      <c r="P359" s="1">
        <v>1</v>
      </c>
      <c r="Q359" s="1">
        <v>1</v>
      </c>
      <c r="R359" s="1">
        <v>1</v>
      </c>
      <c r="S359" s="1">
        <v>1</v>
      </c>
      <c r="T359" s="1">
        <v>1</v>
      </c>
      <c r="U359" s="1">
        <v>1</v>
      </c>
      <c r="V359" s="1">
        <v>1</v>
      </c>
      <c r="W359" s="1">
        <v>1</v>
      </c>
      <c r="X359" s="1">
        <v>1</v>
      </c>
      <c r="Y359" s="1">
        <v>1</v>
      </c>
      <c r="Z359" s="1">
        <v>1</v>
      </c>
      <c r="AA359" s="1">
        <v>1</v>
      </c>
      <c r="AB359" s="1">
        <v>1</v>
      </c>
      <c r="AC359" s="1">
        <v>1</v>
      </c>
      <c r="AD359" s="1">
        <v>1</v>
      </c>
      <c r="AE359" s="1">
        <v>1</v>
      </c>
      <c r="AF359" s="1">
        <v>1</v>
      </c>
      <c r="AG359" s="1">
        <v>1</v>
      </c>
      <c r="AH359" s="1">
        <v>1</v>
      </c>
      <c r="AI359" s="1">
        <v>1</v>
      </c>
      <c r="AJ359" s="1">
        <v>1</v>
      </c>
      <c r="AK359" s="1">
        <v>1</v>
      </c>
      <c r="AL359" s="1">
        <v>1</v>
      </c>
      <c r="AM359" s="1">
        <v>1</v>
      </c>
      <c r="AN359" s="1">
        <v>1</v>
      </c>
      <c r="AO359" s="1">
        <v>1</v>
      </c>
      <c r="AP359" s="1">
        <v>1</v>
      </c>
      <c r="AQ359" s="1">
        <v>1</v>
      </c>
      <c r="AR359" s="1">
        <v>1.0656616904550682</v>
      </c>
      <c r="AS359" s="1">
        <v>1.1356348385035546</v>
      </c>
      <c r="AT359" s="1">
        <v>1.2102025417393676</v>
      </c>
      <c r="AU359" s="1">
        <v>1.2896664864229945</v>
      </c>
      <c r="AV359" s="1">
        <v>1.374348168044778</v>
      </c>
      <c r="AW359" s="1">
        <v>1.4645901920324256</v>
      </c>
      <c r="AX359" s="1">
        <v>1.5607576598651876</v>
      </c>
      <c r="AY359" s="1">
        <v>1.6632396462026335</v>
      </c>
      <c r="AZ359" s="1">
        <v>1.7724507730041881</v>
      </c>
      <c r="BA359" s="1">
        <v>1.8888328870080371</v>
      </c>
      <c r="BB359" s="1">
        <v>1.8888328870080371</v>
      </c>
      <c r="BC359" s="1">
        <v>1.8888328870080371</v>
      </c>
      <c r="BD359" s="1">
        <v>1.8888328870080371</v>
      </c>
      <c r="BE359" s="1">
        <v>1.8888328870080371</v>
      </c>
      <c r="BF359" s="1">
        <v>1.8888328870080371</v>
      </c>
      <c r="BG359" s="1">
        <v>1.8888328870080371</v>
      </c>
      <c r="BH359" s="1">
        <v>1.8888328870080371</v>
      </c>
      <c r="BI359" s="1">
        <v>1.8888328870080371</v>
      </c>
      <c r="BJ359" s="1">
        <v>1.8888328870080371</v>
      </c>
      <c r="BK359" s="1">
        <v>1.8888328870080355</v>
      </c>
      <c r="BL359" s="1">
        <v>1.8888328870080355</v>
      </c>
      <c r="BM359" s="1">
        <v>1.8888328870080355</v>
      </c>
      <c r="BN359" s="1">
        <v>1.8888328870080355</v>
      </c>
      <c r="BO359" s="1">
        <v>1.8888328870080355</v>
      </c>
      <c r="BP359" s="1">
        <v>1.8888328870080355</v>
      </c>
      <c r="BR359" s="36" t="s">
        <v>276</v>
      </c>
    </row>
    <row r="360" spans="2:70" x14ac:dyDescent="0.3">
      <c r="B360" s="31" t="s">
        <v>132</v>
      </c>
      <c r="C360" s="1">
        <v>1</v>
      </c>
      <c r="D360" s="1">
        <v>1</v>
      </c>
      <c r="E360" s="1">
        <v>1</v>
      </c>
      <c r="F360" s="1">
        <v>1</v>
      </c>
      <c r="G360" s="1">
        <v>1</v>
      </c>
      <c r="H360" s="1">
        <v>1</v>
      </c>
      <c r="I360" s="1">
        <v>1</v>
      </c>
      <c r="J360" s="1">
        <v>1</v>
      </c>
      <c r="K360" s="1">
        <v>1</v>
      </c>
      <c r="L360" s="1">
        <v>1</v>
      </c>
      <c r="M360" s="1">
        <v>1</v>
      </c>
      <c r="N360" s="1">
        <v>1</v>
      </c>
      <c r="O360" s="1">
        <v>1</v>
      </c>
      <c r="P360" s="1">
        <v>1</v>
      </c>
      <c r="Q360" s="1">
        <v>1</v>
      </c>
      <c r="R360" s="1">
        <v>1</v>
      </c>
      <c r="S360" s="1">
        <v>1</v>
      </c>
      <c r="T360" s="1">
        <v>1</v>
      </c>
      <c r="U360" s="1">
        <v>1</v>
      </c>
      <c r="V360" s="1">
        <v>1</v>
      </c>
      <c r="W360" s="1">
        <v>1</v>
      </c>
      <c r="X360" s="1">
        <v>1</v>
      </c>
      <c r="Y360" s="1">
        <v>1</v>
      </c>
      <c r="Z360" s="1">
        <v>1</v>
      </c>
      <c r="AA360" s="1">
        <v>1</v>
      </c>
      <c r="AB360" s="1">
        <v>1</v>
      </c>
      <c r="AC360" s="1">
        <v>1</v>
      </c>
      <c r="AD360" s="1">
        <v>1</v>
      </c>
      <c r="AE360" s="1">
        <v>1</v>
      </c>
      <c r="AF360" s="1">
        <v>1</v>
      </c>
      <c r="AG360" s="1">
        <v>1</v>
      </c>
      <c r="AH360" s="1">
        <v>1</v>
      </c>
      <c r="AI360" s="1">
        <v>1</v>
      </c>
      <c r="AJ360" s="1">
        <v>1</v>
      </c>
      <c r="AK360" s="1">
        <v>1</v>
      </c>
      <c r="AL360" s="1">
        <v>1</v>
      </c>
      <c r="AM360" s="1">
        <v>1</v>
      </c>
      <c r="AN360" s="1">
        <v>1</v>
      </c>
      <c r="AO360" s="1">
        <v>1</v>
      </c>
      <c r="AP360" s="1">
        <v>1</v>
      </c>
      <c r="AQ360" s="1">
        <v>1</v>
      </c>
      <c r="AR360" s="1">
        <v>1.0656616904550682</v>
      </c>
      <c r="AS360" s="1">
        <v>1.1356348385035546</v>
      </c>
      <c r="AT360" s="1">
        <v>1.2102025417393676</v>
      </c>
      <c r="AU360" s="1">
        <v>1.2896664864229945</v>
      </c>
      <c r="AV360" s="1">
        <v>1.374348168044778</v>
      </c>
      <c r="AW360" s="1">
        <v>1.4645901920324256</v>
      </c>
      <c r="AX360" s="1">
        <v>1.5607576598651876</v>
      </c>
      <c r="AY360" s="1">
        <v>1.6632396462026335</v>
      </c>
      <c r="AZ360" s="1">
        <v>1.7724507730041881</v>
      </c>
      <c r="BA360" s="1">
        <v>1.8888328870080371</v>
      </c>
      <c r="BB360" s="1">
        <v>1.8888328870080371</v>
      </c>
      <c r="BC360" s="1">
        <v>1.8888328870080371</v>
      </c>
      <c r="BD360" s="1">
        <v>1.8888328870080371</v>
      </c>
      <c r="BE360" s="1">
        <v>1.8888328870080371</v>
      </c>
      <c r="BF360" s="1">
        <v>1.8888328870080371</v>
      </c>
      <c r="BG360" s="1">
        <v>1.8888328870080371</v>
      </c>
      <c r="BH360" s="1">
        <v>1.8888328870080371</v>
      </c>
      <c r="BI360" s="1">
        <v>1.8888328870080371</v>
      </c>
      <c r="BJ360" s="1">
        <v>1.8888328870080371</v>
      </c>
      <c r="BK360" s="1">
        <v>1.8888328870080355</v>
      </c>
      <c r="BL360" s="1">
        <v>1.8888328870080355</v>
      </c>
      <c r="BM360" s="1">
        <v>1.8888328870080355</v>
      </c>
      <c r="BN360" s="1">
        <v>1.8888328870080355</v>
      </c>
      <c r="BO360" s="1">
        <v>1.8888328870080355</v>
      </c>
      <c r="BP360" s="1">
        <v>1.8888328870080355</v>
      </c>
      <c r="BR360" s="36" t="s">
        <v>277</v>
      </c>
    </row>
    <row r="361" spans="2:70" x14ac:dyDescent="0.3">
      <c r="B361" s="31" t="s">
        <v>133</v>
      </c>
      <c r="C361" s="1">
        <v>1</v>
      </c>
      <c r="D361" s="1">
        <v>1</v>
      </c>
      <c r="E361" s="1">
        <v>1</v>
      </c>
      <c r="F361" s="1">
        <v>1</v>
      </c>
      <c r="G361" s="1">
        <v>1</v>
      </c>
      <c r="H361" s="1">
        <v>1</v>
      </c>
      <c r="I361" s="1">
        <v>1</v>
      </c>
      <c r="J361" s="1">
        <v>1</v>
      </c>
      <c r="K361" s="1">
        <v>1</v>
      </c>
      <c r="L361" s="1">
        <v>1</v>
      </c>
      <c r="M361" s="1">
        <v>1</v>
      </c>
      <c r="N361" s="1">
        <v>1</v>
      </c>
      <c r="O361" s="1">
        <v>1</v>
      </c>
      <c r="P361" s="1">
        <v>1</v>
      </c>
      <c r="Q361" s="1">
        <v>1</v>
      </c>
      <c r="R361" s="1">
        <v>1</v>
      </c>
      <c r="S361" s="1">
        <v>1</v>
      </c>
      <c r="T361" s="1">
        <v>1</v>
      </c>
      <c r="U361" s="1">
        <v>1</v>
      </c>
      <c r="V361" s="1">
        <v>1</v>
      </c>
      <c r="W361" s="1">
        <v>1</v>
      </c>
      <c r="X361" s="1">
        <v>1</v>
      </c>
      <c r="Y361" s="1">
        <v>1</v>
      </c>
      <c r="Z361" s="1">
        <v>1</v>
      </c>
      <c r="AA361" s="1">
        <v>1</v>
      </c>
      <c r="AB361" s="1">
        <v>1</v>
      </c>
      <c r="AC361" s="1">
        <v>1</v>
      </c>
      <c r="AD361" s="1">
        <v>1</v>
      </c>
      <c r="AE361" s="1">
        <v>1</v>
      </c>
      <c r="AF361" s="1">
        <v>1</v>
      </c>
      <c r="AG361" s="1">
        <v>1</v>
      </c>
      <c r="AH361" s="1">
        <v>1</v>
      </c>
      <c r="AI361" s="1">
        <v>1</v>
      </c>
      <c r="AJ361" s="1">
        <v>1</v>
      </c>
      <c r="AK361" s="1">
        <v>1</v>
      </c>
      <c r="AL361" s="1">
        <v>1</v>
      </c>
      <c r="AM361" s="1">
        <v>1</v>
      </c>
      <c r="AN361" s="1">
        <v>1</v>
      </c>
      <c r="AO361" s="1">
        <v>1</v>
      </c>
      <c r="AP361" s="1">
        <v>1</v>
      </c>
      <c r="AQ361" s="1">
        <v>1</v>
      </c>
      <c r="AR361" s="1">
        <v>1.0656616904550682</v>
      </c>
      <c r="AS361" s="1">
        <v>1.1356348385035546</v>
      </c>
      <c r="AT361" s="1">
        <v>1.2102025417393676</v>
      </c>
      <c r="AU361" s="1">
        <v>1.2896664864229945</v>
      </c>
      <c r="AV361" s="1">
        <v>1.374348168044778</v>
      </c>
      <c r="AW361" s="1">
        <v>1.4645901920324256</v>
      </c>
      <c r="AX361" s="1">
        <v>1.5607576598651876</v>
      </c>
      <c r="AY361" s="1">
        <v>1.6632396462026335</v>
      </c>
      <c r="AZ361" s="1">
        <v>1.7724507730041881</v>
      </c>
      <c r="BA361" s="1">
        <v>1.8888328870080371</v>
      </c>
      <c r="BB361" s="1">
        <v>1.8888328870080371</v>
      </c>
      <c r="BC361" s="1">
        <v>1.8888328870080371</v>
      </c>
      <c r="BD361" s="1">
        <v>1.8888328870080371</v>
      </c>
      <c r="BE361" s="1">
        <v>1.8888328870080371</v>
      </c>
      <c r="BF361" s="1">
        <v>1.8888328870080371</v>
      </c>
      <c r="BG361" s="1">
        <v>1.8888328870080371</v>
      </c>
      <c r="BH361" s="1">
        <v>1.8888328870080371</v>
      </c>
      <c r="BI361" s="1">
        <v>1.8888328870080371</v>
      </c>
      <c r="BJ361" s="1">
        <v>1.8888328870080371</v>
      </c>
      <c r="BK361" s="1">
        <v>1.8888328870080355</v>
      </c>
      <c r="BL361" s="1">
        <v>1.8888328870080355</v>
      </c>
      <c r="BM361" s="1">
        <v>1.8888328870080355</v>
      </c>
      <c r="BN361" s="1">
        <v>1.8888328870080355</v>
      </c>
      <c r="BO361" s="1">
        <v>1.8888328870080355</v>
      </c>
      <c r="BP361" s="1">
        <v>1.8888328870080355</v>
      </c>
      <c r="BR361" s="36" t="s">
        <v>278</v>
      </c>
    </row>
    <row r="362" spans="2:70" x14ac:dyDescent="0.3">
      <c r="B362" s="31" t="s">
        <v>134</v>
      </c>
      <c r="C362" s="1">
        <v>1</v>
      </c>
      <c r="D362" s="1">
        <v>1</v>
      </c>
      <c r="E362" s="1">
        <v>1</v>
      </c>
      <c r="F362" s="1">
        <v>1</v>
      </c>
      <c r="G362" s="1">
        <v>1</v>
      </c>
      <c r="H362" s="1">
        <v>1</v>
      </c>
      <c r="I362" s="1">
        <v>1</v>
      </c>
      <c r="J362" s="1">
        <v>1</v>
      </c>
      <c r="K362" s="1">
        <v>1</v>
      </c>
      <c r="L362" s="1">
        <v>1</v>
      </c>
      <c r="M362" s="1">
        <v>1</v>
      </c>
      <c r="N362" s="1">
        <v>1</v>
      </c>
      <c r="O362" s="1">
        <v>1</v>
      </c>
      <c r="P362" s="1">
        <v>1</v>
      </c>
      <c r="Q362" s="1">
        <v>1</v>
      </c>
      <c r="R362" s="1">
        <v>1</v>
      </c>
      <c r="S362" s="1">
        <v>1</v>
      </c>
      <c r="T362" s="1">
        <v>1</v>
      </c>
      <c r="U362" s="1">
        <v>1</v>
      </c>
      <c r="V362" s="1">
        <v>1</v>
      </c>
      <c r="W362" s="1">
        <v>1</v>
      </c>
      <c r="X362" s="1">
        <v>1</v>
      </c>
      <c r="Y362" s="1">
        <v>1</v>
      </c>
      <c r="Z362" s="1">
        <v>1</v>
      </c>
      <c r="AA362" s="1">
        <v>1</v>
      </c>
      <c r="AB362" s="1">
        <v>1</v>
      </c>
      <c r="AC362" s="1">
        <v>1</v>
      </c>
      <c r="AD362" s="1">
        <v>1</v>
      </c>
      <c r="AE362" s="1">
        <v>1</v>
      </c>
      <c r="AF362" s="1">
        <v>1</v>
      </c>
      <c r="AG362" s="1">
        <v>1</v>
      </c>
      <c r="AH362" s="1">
        <v>1</v>
      </c>
      <c r="AI362" s="1">
        <v>1</v>
      </c>
      <c r="AJ362" s="1">
        <v>1</v>
      </c>
      <c r="AK362" s="1">
        <v>1</v>
      </c>
      <c r="AL362" s="1">
        <v>1</v>
      </c>
      <c r="AM362" s="1">
        <v>1</v>
      </c>
      <c r="AN362" s="1">
        <v>1</v>
      </c>
      <c r="AO362" s="1">
        <v>1</v>
      </c>
      <c r="AP362" s="1">
        <v>1</v>
      </c>
      <c r="AQ362" s="1">
        <v>1</v>
      </c>
      <c r="AR362" s="1">
        <v>1.0656616904550682</v>
      </c>
      <c r="AS362" s="1">
        <v>1.1356348385035546</v>
      </c>
      <c r="AT362" s="1">
        <v>1.2102025417393676</v>
      </c>
      <c r="AU362" s="1">
        <v>1.2896664864229945</v>
      </c>
      <c r="AV362" s="1">
        <v>1.374348168044778</v>
      </c>
      <c r="AW362" s="1">
        <v>1.4645901920324256</v>
      </c>
      <c r="AX362" s="1">
        <v>1.5607576598651876</v>
      </c>
      <c r="AY362" s="1">
        <v>1.6632396462026335</v>
      </c>
      <c r="AZ362" s="1">
        <v>1.7724507730041881</v>
      </c>
      <c r="BA362" s="1">
        <v>1.8888328870080371</v>
      </c>
      <c r="BB362" s="1">
        <v>1.8888328870080371</v>
      </c>
      <c r="BC362" s="1">
        <v>1.8888328870080371</v>
      </c>
      <c r="BD362" s="1">
        <v>1.8888328870080371</v>
      </c>
      <c r="BE362" s="1">
        <v>1.8888328870080371</v>
      </c>
      <c r="BF362" s="1">
        <v>1.8888328870080371</v>
      </c>
      <c r="BG362" s="1">
        <v>1.8888328870080371</v>
      </c>
      <c r="BH362" s="1">
        <v>1.8888328870080371</v>
      </c>
      <c r="BI362" s="1">
        <v>1.8888328870080371</v>
      </c>
      <c r="BJ362" s="1">
        <v>1.8888328870080371</v>
      </c>
      <c r="BK362" s="1">
        <v>1.8888328870080355</v>
      </c>
      <c r="BL362" s="1">
        <v>1.8888328870080355</v>
      </c>
      <c r="BM362" s="1">
        <v>1.8888328870080355</v>
      </c>
      <c r="BN362" s="1">
        <v>1.8888328870080355</v>
      </c>
      <c r="BO362" s="1">
        <v>1.8888328870080355</v>
      </c>
      <c r="BP362" s="1">
        <v>1.8888328870080355</v>
      </c>
      <c r="BR362" s="36" t="s">
        <v>279</v>
      </c>
    </row>
    <row r="363" spans="2:70" x14ac:dyDescent="0.3">
      <c r="B363" s="31" t="s">
        <v>135</v>
      </c>
      <c r="C363" s="1">
        <v>1</v>
      </c>
      <c r="D363" s="1">
        <v>1</v>
      </c>
      <c r="E363" s="1">
        <v>1</v>
      </c>
      <c r="F363" s="1">
        <v>1</v>
      </c>
      <c r="G363" s="1">
        <v>1</v>
      </c>
      <c r="H363" s="1">
        <v>1</v>
      </c>
      <c r="I363" s="1">
        <v>1</v>
      </c>
      <c r="J363" s="1">
        <v>1</v>
      </c>
      <c r="K363" s="1">
        <v>1</v>
      </c>
      <c r="L363" s="1">
        <v>1</v>
      </c>
      <c r="M363" s="1">
        <v>1</v>
      </c>
      <c r="N363" s="1">
        <v>1</v>
      </c>
      <c r="O363" s="1">
        <v>1</v>
      </c>
      <c r="P363" s="1">
        <v>1</v>
      </c>
      <c r="Q363" s="1">
        <v>1</v>
      </c>
      <c r="R363" s="1">
        <v>1</v>
      </c>
      <c r="S363" s="1">
        <v>1</v>
      </c>
      <c r="T363" s="1">
        <v>1</v>
      </c>
      <c r="U363" s="1">
        <v>1</v>
      </c>
      <c r="V363" s="1">
        <v>1</v>
      </c>
      <c r="W363" s="1">
        <v>1</v>
      </c>
      <c r="X363" s="1">
        <v>1</v>
      </c>
      <c r="Y363" s="1">
        <v>1</v>
      </c>
      <c r="Z363" s="1">
        <v>1</v>
      </c>
      <c r="AA363" s="1">
        <v>1</v>
      </c>
      <c r="AB363" s="1">
        <v>1</v>
      </c>
      <c r="AC363" s="1">
        <v>1</v>
      </c>
      <c r="AD363" s="1">
        <v>1</v>
      </c>
      <c r="AE363" s="1">
        <v>1</v>
      </c>
      <c r="AF363" s="1">
        <v>1</v>
      </c>
      <c r="AG363" s="1">
        <v>1</v>
      </c>
      <c r="AH363" s="1">
        <v>1</v>
      </c>
      <c r="AI363" s="1">
        <v>1</v>
      </c>
      <c r="AJ363" s="1">
        <v>1</v>
      </c>
      <c r="AK363" s="1">
        <v>1</v>
      </c>
      <c r="AL363" s="1">
        <v>1</v>
      </c>
      <c r="AM363" s="1">
        <v>1</v>
      </c>
      <c r="AN363" s="1">
        <v>1</v>
      </c>
      <c r="AO363" s="1">
        <v>1</v>
      </c>
      <c r="AP363" s="1">
        <v>1</v>
      </c>
      <c r="AQ363" s="1">
        <v>1</v>
      </c>
      <c r="AR363" s="1">
        <v>1.0656616904550682</v>
      </c>
      <c r="AS363" s="1">
        <v>1.1356348385035546</v>
      </c>
      <c r="AT363" s="1">
        <v>1.2102025417393676</v>
      </c>
      <c r="AU363" s="1">
        <v>1.2896664864229945</v>
      </c>
      <c r="AV363" s="1">
        <v>1.374348168044778</v>
      </c>
      <c r="AW363" s="1">
        <v>1.4645901920324256</v>
      </c>
      <c r="AX363" s="1">
        <v>1.5607576598651876</v>
      </c>
      <c r="AY363" s="1">
        <v>1.6632396462026335</v>
      </c>
      <c r="AZ363" s="1">
        <v>1.7724507730041881</v>
      </c>
      <c r="BA363" s="1">
        <v>1.8888328870080371</v>
      </c>
      <c r="BB363" s="1">
        <v>1.8888328870080371</v>
      </c>
      <c r="BC363" s="1">
        <v>1.8888328870080371</v>
      </c>
      <c r="BD363" s="1">
        <v>1.8888328870080371</v>
      </c>
      <c r="BE363" s="1">
        <v>1.8888328870080371</v>
      </c>
      <c r="BF363" s="1">
        <v>1.8888328870080371</v>
      </c>
      <c r="BG363" s="1">
        <v>1.8888328870080371</v>
      </c>
      <c r="BH363" s="1">
        <v>1.8888328870080371</v>
      </c>
      <c r="BI363" s="1">
        <v>1.8888328870080371</v>
      </c>
      <c r="BJ363" s="1">
        <v>1.8888328870080371</v>
      </c>
      <c r="BK363" s="1">
        <v>1.8888328870080355</v>
      </c>
      <c r="BL363" s="1">
        <v>1.8888328870080355</v>
      </c>
      <c r="BM363" s="1">
        <v>1.8888328870080355</v>
      </c>
      <c r="BN363" s="1">
        <v>1.8888328870080355</v>
      </c>
      <c r="BO363" s="1">
        <v>1.8888328870080355</v>
      </c>
      <c r="BP363" s="1">
        <v>1.8888328870080355</v>
      </c>
      <c r="BR363" s="36" t="s">
        <v>280</v>
      </c>
    </row>
    <row r="364" spans="2:70" x14ac:dyDescent="0.3">
      <c r="B364" s="31" t="s">
        <v>136</v>
      </c>
      <c r="C364" s="1">
        <v>1</v>
      </c>
      <c r="D364" s="1">
        <v>1</v>
      </c>
      <c r="E364" s="1">
        <v>1</v>
      </c>
      <c r="F364" s="1">
        <v>1</v>
      </c>
      <c r="G364" s="1">
        <v>1</v>
      </c>
      <c r="H364" s="1">
        <v>1</v>
      </c>
      <c r="I364" s="1">
        <v>1</v>
      </c>
      <c r="J364" s="1">
        <v>1</v>
      </c>
      <c r="K364" s="1">
        <v>1</v>
      </c>
      <c r="L364" s="1">
        <v>1</v>
      </c>
      <c r="M364" s="1">
        <v>1</v>
      </c>
      <c r="N364" s="1">
        <v>1</v>
      </c>
      <c r="O364" s="1">
        <v>1</v>
      </c>
      <c r="P364" s="1">
        <v>1</v>
      </c>
      <c r="Q364" s="1">
        <v>1</v>
      </c>
      <c r="R364" s="1">
        <v>1</v>
      </c>
      <c r="S364" s="1">
        <v>1</v>
      </c>
      <c r="T364" s="1">
        <v>1</v>
      </c>
      <c r="U364" s="1">
        <v>1</v>
      </c>
      <c r="V364" s="1">
        <v>1</v>
      </c>
      <c r="W364" s="1">
        <v>1</v>
      </c>
      <c r="X364" s="1">
        <v>1</v>
      </c>
      <c r="Y364" s="1">
        <v>1</v>
      </c>
      <c r="Z364" s="1">
        <v>1</v>
      </c>
      <c r="AA364" s="1">
        <v>1</v>
      </c>
      <c r="AB364" s="1">
        <v>1</v>
      </c>
      <c r="AC364" s="1">
        <v>1</v>
      </c>
      <c r="AD364" s="1">
        <v>1</v>
      </c>
      <c r="AE364" s="1">
        <v>1</v>
      </c>
      <c r="AF364" s="1">
        <v>1</v>
      </c>
      <c r="AG364" s="1">
        <v>1</v>
      </c>
      <c r="AH364" s="1">
        <v>1</v>
      </c>
      <c r="AI364" s="1">
        <v>1</v>
      </c>
      <c r="AJ364" s="1">
        <v>1</v>
      </c>
      <c r="AK364" s="1">
        <v>1</v>
      </c>
      <c r="AL364" s="1">
        <v>1</v>
      </c>
      <c r="AM364" s="1">
        <v>1</v>
      </c>
      <c r="AN364" s="1">
        <v>1</v>
      </c>
      <c r="AO364" s="1">
        <v>1</v>
      </c>
      <c r="AP364" s="1">
        <v>1</v>
      </c>
      <c r="AQ364" s="1">
        <v>1</v>
      </c>
      <c r="AR364" s="1">
        <v>1.0656616904550682</v>
      </c>
      <c r="AS364" s="1">
        <v>1.1356348385035546</v>
      </c>
      <c r="AT364" s="1">
        <v>1.2102025417393676</v>
      </c>
      <c r="AU364" s="1">
        <v>1.2896664864229945</v>
      </c>
      <c r="AV364" s="1">
        <v>1.374348168044778</v>
      </c>
      <c r="AW364" s="1">
        <v>1.4645901920324256</v>
      </c>
      <c r="AX364" s="1">
        <v>1.5607576598651876</v>
      </c>
      <c r="AY364" s="1">
        <v>1.6632396462026335</v>
      </c>
      <c r="AZ364" s="1">
        <v>1.7724507730041881</v>
      </c>
      <c r="BA364" s="1">
        <v>1.8888328870080371</v>
      </c>
      <c r="BB364" s="1">
        <v>1.8888328870080371</v>
      </c>
      <c r="BC364" s="1">
        <v>1.8888328870080371</v>
      </c>
      <c r="BD364" s="1">
        <v>1.8888328870080371</v>
      </c>
      <c r="BE364" s="1">
        <v>1.8888328870080371</v>
      </c>
      <c r="BF364" s="1">
        <v>1.8888328870080371</v>
      </c>
      <c r="BG364" s="1">
        <v>1.8888328870080371</v>
      </c>
      <c r="BH364" s="1">
        <v>1.8888328870080371</v>
      </c>
      <c r="BI364" s="1">
        <v>1.8888328870080371</v>
      </c>
      <c r="BJ364" s="1">
        <v>1.8888328870080371</v>
      </c>
      <c r="BK364" s="1">
        <v>1.8888328870080355</v>
      </c>
      <c r="BL364" s="1">
        <v>1.8888328870080355</v>
      </c>
      <c r="BM364" s="1">
        <v>1.8888328870080355</v>
      </c>
      <c r="BN364" s="1">
        <v>1.8888328870080355</v>
      </c>
      <c r="BO364" s="1">
        <v>1.8888328870080355</v>
      </c>
      <c r="BP364" s="1">
        <v>1.8888328870080355</v>
      </c>
      <c r="BR364" s="36" t="s">
        <v>281</v>
      </c>
    </row>
    <row r="365" spans="2:70" x14ac:dyDescent="0.3">
      <c r="B365" s="31" t="s">
        <v>137</v>
      </c>
      <c r="C365" s="1">
        <v>1</v>
      </c>
      <c r="D365" s="1">
        <v>1</v>
      </c>
      <c r="E365" s="1">
        <v>1</v>
      </c>
      <c r="F365" s="1">
        <v>1</v>
      </c>
      <c r="G365" s="1">
        <v>1</v>
      </c>
      <c r="H365" s="1">
        <v>1</v>
      </c>
      <c r="I365" s="1">
        <v>1</v>
      </c>
      <c r="J365" s="1">
        <v>1</v>
      </c>
      <c r="K365" s="1">
        <v>1</v>
      </c>
      <c r="L365" s="1">
        <v>1</v>
      </c>
      <c r="M365" s="1">
        <v>1</v>
      </c>
      <c r="N365" s="1">
        <v>1</v>
      </c>
      <c r="O365" s="1">
        <v>1</v>
      </c>
      <c r="P365" s="1">
        <v>1</v>
      </c>
      <c r="Q365" s="1">
        <v>1</v>
      </c>
      <c r="R365" s="1">
        <v>1</v>
      </c>
      <c r="S365" s="1">
        <v>1</v>
      </c>
      <c r="T365" s="1">
        <v>1</v>
      </c>
      <c r="U365" s="1">
        <v>1</v>
      </c>
      <c r="V365" s="1">
        <v>1</v>
      </c>
      <c r="W365" s="1">
        <v>1</v>
      </c>
      <c r="X365" s="1">
        <v>1</v>
      </c>
      <c r="Y365" s="1">
        <v>1</v>
      </c>
      <c r="Z365" s="1">
        <v>1</v>
      </c>
      <c r="AA365" s="1">
        <v>1</v>
      </c>
      <c r="AB365" s="1">
        <v>1</v>
      </c>
      <c r="AC365" s="1">
        <v>1</v>
      </c>
      <c r="AD365" s="1">
        <v>1</v>
      </c>
      <c r="AE365" s="1">
        <v>1</v>
      </c>
      <c r="AF365" s="1">
        <v>1</v>
      </c>
      <c r="AG365" s="1">
        <v>1</v>
      </c>
      <c r="AH365" s="1">
        <v>1</v>
      </c>
      <c r="AI365" s="1">
        <v>1</v>
      </c>
      <c r="AJ365" s="1">
        <v>1</v>
      </c>
      <c r="AK365" s="1">
        <v>1</v>
      </c>
      <c r="AL365" s="1">
        <v>1</v>
      </c>
      <c r="AM365" s="1">
        <v>1</v>
      </c>
      <c r="AN365" s="1">
        <v>1</v>
      </c>
      <c r="AO365" s="1">
        <v>1</v>
      </c>
      <c r="AP365" s="1">
        <v>1</v>
      </c>
      <c r="AQ365" s="1">
        <v>1</v>
      </c>
      <c r="AR365" s="1">
        <v>1.0656616904550682</v>
      </c>
      <c r="AS365" s="1">
        <v>1.1356348385035546</v>
      </c>
      <c r="AT365" s="1">
        <v>1.2102025417393676</v>
      </c>
      <c r="AU365" s="1">
        <v>1.2896664864229945</v>
      </c>
      <c r="AV365" s="1">
        <v>1.374348168044778</v>
      </c>
      <c r="AW365" s="1">
        <v>1.4645901920324256</v>
      </c>
      <c r="AX365" s="1">
        <v>1.5607576598651876</v>
      </c>
      <c r="AY365" s="1">
        <v>1.6632396462026335</v>
      </c>
      <c r="AZ365" s="1">
        <v>1.7724507730041881</v>
      </c>
      <c r="BA365" s="1">
        <v>1.8888328870080371</v>
      </c>
      <c r="BB365" s="1">
        <v>1.8888328870080371</v>
      </c>
      <c r="BC365" s="1">
        <v>1.8888328870080371</v>
      </c>
      <c r="BD365" s="1">
        <v>1.8888328870080371</v>
      </c>
      <c r="BE365" s="1">
        <v>1.8888328870080371</v>
      </c>
      <c r="BF365" s="1">
        <v>1.8888328870080371</v>
      </c>
      <c r="BG365" s="1">
        <v>1.8888328870080371</v>
      </c>
      <c r="BH365" s="1">
        <v>1.8888328870080371</v>
      </c>
      <c r="BI365" s="1">
        <v>1.8888328870080371</v>
      </c>
      <c r="BJ365" s="1">
        <v>1.8888328870080371</v>
      </c>
      <c r="BK365" s="1">
        <v>1.8888328870080355</v>
      </c>
      <c r="BL365" s="1">
        <v>1.8888328870080355</v>
      </c>
      <c r="BM365" s="1">
        <v>1.8888328870080355</v>
      </c>
      <c r="BN365" s="1">
        <v>1.8888328870080355</v>
      </c>
      <c r="BO365" s="1">
        <v>1.8888328870080355</v>
      </c>
      <c r="BP365" s="1">
        <v>1.8888328870080355</v>
      </c>
      <c r="BR365" s="36" t="s">
        <v>282</v>
      </c>
    </row>
    <row r="366" spans="2:70" x14ac:dyDescent="0.3">
      <c r="B366" s="31" t="s">
        <v>138</v>
      </c>
      <c r="C366" s="1">
        <v>1</v>
      </c>
      <c r="D366" s="1">
        <v>1</v>
      </c>
      <c r="E366" s="1">
        <v>1</v>
      </c>
      <c r="F366" s="1">
        <v>1</v>
      </c>
      <c r="G366" s="1">
        <v>1</v>
      </c>
      <c r="H366" s="1">
        <v>1</v>
      </c>
      <c r="I366" s="1">
        <v>1</v>
      </c>
      <c r="J366" s="1">
        <v>1</v>
      </c>
      <c r="K366" s="1">
        <v>1</v>
      </c>
      <c r="L366" s="1">
        <v>1</v>
      </c>
      <c r="M366" s="1">
        <v>1</v>
      </c>
      <c r="N366" s="1">
        <v>1</v>
      </c>
      <c r="O366" s="1">
        <v>1</v>
      </c>
      <c r="P366" s="1">
        <v>1</v>
      </c>
      <c r="Q366" s="1">
        <v>1</v>
      </c>
      <c r="R366" s="1">
        <v>1</v>
      </c>
      <c r="S366" s="1">
        <v>1</v>
      </c>
      <c r="T366" s="1">
        <v>1</v>
      </c>
      <c r="U366" s="1">
        <v>1</v>
      </c>
      <c r="V366" s="1">
        <v>1</v>
      </c>
      <c r="W366" s="1">
        <v>1</v>
      </c>
      <c r="X366" s="1">
        <v>1</v>
      </c>
      <c r="Y366" s="1">
        <v>1</v>
      </c>
      <c r="Z366" s="1">
        <v>1</v>
      </c>
      <c r="AA366" s="1">
        <v>1</v>
      </c>
      <c r="AB366" s="1">
        <v>1</v>
      </c>
      <c r="AC366" s="1">
        <v>1</v>
      </c>
      <c r="AD366" s="1">
        <v>1</v>
      </c>
      <c r="AE366" s="1">
        <v>1</v>
      </c>
      <c r="AF366" s="1">
        <v>1</v>
      </c>
      <c r="AG366" s="1">
        <v>1</v>
      </c>
      <c r="AH366" s="1">
        <v>1</v>
      </c>
      <c r="AI366" s="1">
        <v>1</v>
      </c>
      <c r="AJ366" s="1">
        <v>1</v>
      </c>
      <c r="AK366" s="1">
        <v>1</v>
      </c>
      <c r="AL366" s="1">
        <v>1</v>
      </c>
      <c r="AM366" s="1">
        <v>1</v>
      </c>
      <c r="AN366" s="1">
        <v>1</v>
      </c>
      <c r="AO366" s="1">
        <v>1</v>
      </c>
      <c r="AP366" s="1">
        <v>1</v>
      </c>
      <c r="AQ366" s="1">
        <v>1</v>
      </c>
      <c r="AR366" s="1">
        <v>1.0656616904550682</v>
      </c>
      <c r="AS366" s="1">
        <v>1.1356348385035546</v>
      </c>
      <c r="AT366" s="1">
        <v>1.2102025417393676</v>
      </c>
      <c r="AU366" s="1">
        <v>1.2896664864229945</v>
      </c>
      <c r="AV366" s="1">
        <v>1.374348168044778</v>
      </c>
      <c r="AW366" s="1">
        <v>1.4645901920324256</v>
      </c>
      <c r="AX366" s="1">
        <v>1.5607576598651876</v>
      </c>
      <c r="AY366" s="1">
        <v>1.6632396462026335</v>
      </c>
      <c r="AZ366" s="1">
        <v>1.7724507730041881</v>
      </c>
      <c r="BA366" s="1">
        <v>1.8888328870080371</v>
      </c>
      <c r="BB366" s="1">
        <v>1.8888328870080371</v>
      </c>
      <c r="BC366" s="1">
        <v>1.8888328870080371</v>
      </c>
      <c r="BD366" s="1">
        <v>1.8888328870080371</v>
      </c>
      <c r="BE366" s="1">
        <v>1.8888328870080371</v>
      </c>
      <c r="BF366" s="1">
        <v>1.8888328870080371</v>
      </c>
      <c r="BG366" s="1">
        <v>1.8888328870080371</v>
      </c>
      <c r="BH366" s="1">
        <v>1.8888328870080371</v>
      </c>
      <c r="BI366" s="1">
        <v>1.8888328870080371</v>
      </c>
      <c r="BJ366" s="1">
        <v>1.8888328870080371</v>
      </c>
      <c r="BK366" s="1">
        <v>1.8888328870080355</v>
      </c>
      <c r="BL366" s="1">
        <v>1.8888328870080355</v>
      </c>
      <c r="BM366" s="1">
        <v>1.8888328870080355</v>
      </c>
      <c r="BN366" s="1">
        <v>1.8888328870080355</v>
      </c>
      <c r="BO366" s="1">
        <v>1.8888328870080355</v>
      </c>
      <c r="BP366" s="1">
        <v>1.8888328870080355</v>
      </c>
      <c r="BR366" s="36" t="s">
        <v>283</v>
      </c>
    </row>
    <row r="367" spans="2:70" x14ac:dyDescent="0.3">
      <c r="B367" s="31" t="s">
        <v>139</v>
      </c>
      <c r="C367" s="1">
        <v>1</v>
      </c>
      <c r="D367" s="1">
        <v>1</v>
      </c>
      <c r="E367" s="1">
        <v>1</v>
      </c>
      <c r="F367" s="1">
        <v>1</v>
      </c>
      <c r="G367" s="1">
        <v>1</v>
      </c>
      <c r="H367" s="1">
        <v>1</v>
      </c>
      <c r="I367" s="1">
        <v>1</v>
      </c>
      <c r="J367" s="1">
        <v>1</v>
      </c>
      <c r="K367" s="1">
        <v>1</v>
      </c>
      <c r="L367" s="1">
        <v>1</v>
      </c>
      <c r="M367" s="1">
        <v>1</v>
      </c>
      <c r="N367" s="1">
        <v>1</v>
      </c>
      <c r="O367" s="1">
        <v>1</v>
      </c>
      <c r="P367" s="1">
        <v>1</v>
      </c>
      <c r="Q367" s="1">
        <v>1</v>
      </c>
      <c r="R367" s="1">
        <v>1</v>
      </c>
      <c r="S367" s="1">
        <v>1</v>
      </c>
      <c r="T367" s="1">
        <v>1</v>
      </c>
      <c r="U367" s="1">
        <v>1</v>
      </c>
      <c r="V367" s="1">
        <v>1</v>
      </c>
      <c r="W367" s="1">
        <v>1</v>
      </c>
      <c r="X367" s="1">
        <v>1</v>
      </c>
      <c r="Y367" s="1">
        <v>1</v>
      </c>
      <c r="Z367" s="1">
        <v>1</v>
      </c>
      <c r="AA367" s="1">
        <v>1</v>
      </c>
      <c r="AB367" s="1">
        <v>1</v>
      </c>
      <c r="AC367" s="1">
        <v>1</v>
      </c>
      <c r="AD367" s="1">
        <v>1</v>
      </c>
      <c r="AE367" s="1">
        <v>1</v>
      </c>
      <c r="AF367" s="1">
        <v>1</v>
      </c>
      <c r="AG367" s="1">
        <v>1</v>
      </c>
      <c r="AH367" s="1">
        <v>1</v>
      </c>
      <c r="AI367" s="1">
        <v>1</v>
      </c>
      <c r="AJ367" s="1">
        <v>1</v>
      </c>
      <c r="AK367" s="1">
        <v>1</v>
      </c>
      <c r="AL367" s="1">
        <v>1</v>
      </c>
      <c r="AM367" s="1">
        <v>1</v>
      </c>
      <c r="AN367" s="1">
        <v>1</v>
      </c>
      <c r="AO367" s="1">
        <v>1</v>
      </c>
      <c r="AP367" s="1">
        <v>1</v>
      </c>
      <c r="AQ367" s="1">
        <v>1</v>
      </c>
      <c r="AR367" s="1">
        <v>1.0656616904550682</v>
      </c>
      <c r="AS367" s="1">
        <v>1.1356348385035546</v>
      </c>
      <c r="AT367" s="1">
        <v>1.2102025417393676</v>
      </c>
      <c r="AU367" s="1">
        <v>1.2896664864229945</v>
      </c>
      <c r="AV367" s="1">
        <v>1.374348168044778</v>
      </c>
      <c r="AW367" s="1">
        <v>1.4645901920324256</v>
      </c>
      <c r="AX367" s="1">
        <v>1.5607576598651876</v>
      </c>
      <c r="AY367" s="1">
        <v>1.6632396462026335</v>
      </c>
      <c r="AZ367" s="1">
        <v>1.7724507730041881</v>
      </c>
      <c r="BA367" s="1">
        <v>1.8888328870080371</v>
      </c>
      <c r="BB367" s="1">
        <v>1.8888328870080371</v>
      </c>
      <c r="BC367" s="1">
        <v>1.8888328870080371</v>
      </c>
      <c r="BD367" s="1">
        <v>1.8888328870080371</v>
      </c>
      <c r="BE367" s="1">
        <v>1.8888328870080371</v>
      </c>
      <c r="BF367" s="1">
        <v>1.8888328870080371</v>
      </c>
      <c r="BG367" s="1">
        <v>1.8888328870080371</v>
      </c>
      <c r="BH367" s="1">
        <v>1.8888328870080371</v>
      </c>
      <c r="BI367" s="1">
        <v>1.8888328870080371</v>
      </c>
      <c r="BJ367" s="1">
        <v>1.8888328870080371</v>
      </c>
      <c r="BK367" s="1">
        <v>1.8888328870080355</v>
      </c>
      <c r="BL367" s="1">
        <v>1.8888328870080355</v>
      </c>
      <c r="BM367" s="1">
        <v>1.8888328870080355</v>
      </c>
      <c r="BN367" s="1">
        <v>1.8888328870080355</v>
      </c>
      <c r="BO367" s="1">
        <v>1.8888328870080355</v>
      </c>
      <c r="BP367" s="1">
        <v>1.8888328870080355</v>
      </c>
      <c r="BR367" s="36" t="s">
        <v>284</v>
      </c>
    </row>
    <row r="368" spans="2:70" x14ac:dyDescent="0.3">
      <c r="B368" s="31" t="s">
        <v>140</v>
      </c>
      <c r="C368" s="1">
        <v>1</v>
      </c>
      <c r="D368" s="1">
        <v>1</v>
      </c>
      <c r="E368" s="1">
        <v>1</v>
      </c>
      <c r="F368" s="1">
        <v>1</v>
      </c>
      <c r="G368" s="1">
        <v>1</v>
      </c>
      <c r="H368" s="1">
        <v>1</v>
      </c>
      <c r="I368" s="1">
        <v>1</v>
      </c>
      <c r="J368" s="1">
        <v>1</v>
      </c>
      <c r="K368" s="1">
        <v>1</v>
      </c>
      <c r="L368" s="1">
        <v>1</v>
      </c>
      <c r="M368" s="1">
        <v>1</v>
      </c>
      <c r="N368" s="1">
        <v>1</v>
      </c>
      <c r="O368" s="1">
        <v>1</v>
      </c>
      <c r="P368" s="1">
        <v>1</v>
      </c>
      <c r="Q368" s="1">
        <v>1</v>
      </c>
      <c r="R368" s="1">
        <v>1</v>
      </c>
      <c r="S368" s="1">
        <v>1</v>
      </c>
      <c r="T368" s="1">
        <v>1</v>
      </c>
      <c r="U368" s="1">
        <v>1</v>
      </c>
      <c r="V368" s="1">
        <v>1</v>
      </c>
      <c r="W368" s="1">
        <v>1</v>
      </c>
      <c r="X368" s="1">
        <v>1</v>
      </c>
      <c r="Y368" s="1">
        <v>1</v>
      </c>
      <c r="Z368" s="1">
        <v>1</v>
      </c>
      <c r="AA368" s="1">
        <v>1</v>
      </c>
      <c r="AB368" s="1">
        <v>1</v>
      </c>
      <c r="AC368" s="1">
        <v>1</v>
      </c>
      <c r="AD368" s="1">
        <v>1</v>
      </c>
      <c r="AE368" s="1">
        <v>1</v>
      </c>
      <c r="AF368" s="1">
        <v>1</v>
      </c>
      <c r="AG368" s="1">
        <v>1</v>
      </c>
      <c r="AH368" s="1">
        <v>1</v>
      </c>
      <c r="AI368" s="1">
        <v>1</v>
      </c>
      <c r="AJ368" s="1">
        <v>1</v>
      </c>
      <c r="AK368" s="1">
        <v>1</v>
      </c>
      <c r="AL368" s="1">
        <v>1</v>
      </c>
      <c r="AM368" s="1">
        <v>1</v>
      </c>
      <c r="AN368" s="1">
        <v>1</v>
      </c>
      <c r="AO368" s="1">
        <v>1</v>
      </c>
      <c r="AP368" s="1">
        <v>1</v>
      </c>
      <c r="AQ368" s="1">
        <v>1</v>
      </c>
      <c r="AR368" s="1">
        <v>1.0656616904550682</v>
      </c>
      <c r="AS368" s="1">
        <v>1.1356348385035546</v>
      </c>
      <c r="AT368" s="1">
        <v>1.2102025417393676</v>
      </c>
      <c r="AU368" s="1">
        <v>1.2896664864229945</v>
      </c>
      <c r="AV368" s="1">
        <v>1.374348168044778</v>
      </c>
      <c r="AW368" s="1">
        <v>1.4645901920324256</v>
      </c>
      <c r="AX368" s="1">
        <v>1.5607576598651876</v>
      </c>
      <c r="AY368" s="1">
        <v>1.6632396462026335</v>
      </c>
      <c r="AZ368" s="1">
        <v>1.7724507730041881</v>
      </c>
      <c r="BA368" s="1">
        <v>1.8888328870080371</v>
      </c>
      <c r="BB368" s="1">
        <v>1.8888328870080371</v>
      </c>
      <c r="BC368" s="1">
        <v>1.8888328870080371</v>
      </c>
      <c r="BD368" s="1">
        <v>1.8888328870080371</v>
      </c>
      <c r="BE368" s="1">
        <v>1.8888328870080371</v>
      </c>
      <c r="BF368" s="1">
        <v>1.8888328870080371</v>
      </c>
      <c r="BG368" s="1">
        <v>1.8888328870080371</v>
      </c>
      <c r="BH368" s="1">
        <v>1.8888328870080371</v>
      </c>
      <c r="BI368" s="1">
        <v>1.8888328870080371</v>
      </c>
      <c r="BJ368" s="1">
        <v>1.8888328870080371</v>
      </c>
      <c r="BK368" s="1">
        <v>1.8888328870080355</v>
      </c>
      <c r="BL368" s="1">
        <v>1.8888328870080355</v>
      </c>
      <c r="BM368" s="1">
        <v>1.8888328870080355</v>
      </c>
      <c r="BN368" s="1">
        <v>1.8888328870080355</v>
      </c>
      <c r="BO368" s="1">
        <v>1.8888328870080355</v>
      </c>
      <c r="BP368" s="1">
        <v>1.8888328870080355</v>
      </c>
      <c r="BR368" s="36" t="s">
        <v>285</v>
      </c>
    </row>
    <row r="369" spans="2:70" x14ac:dyDescent="0.3">
      <c r="B369" s="31" t="s">
        <v>141</v>
      </c>
      <c r="C369" s="1">
        <v>1</v>
      </c>
      <c r="D369" s="1">
        <v>1</v>
      </c>
      <c r="E369" s="1">
        <v>1</v>
      </c>
      <c r="F369" s="1">
        <v>1</v>
      </c>
      <c r="G369" s="1">
        <v>1</v>
      </c>
      <c r="H369" s="1">
        <v>1</v>
      </c>
      <c r="I369" s="1">
        <v>1</v>
      </c>
      <c r="J369" s="1">
        <v>1</v>
      </c>
      <c r="K369" s="1">
        <v>1</v>
      </c>
      <c r="L369" s="1">
        <v>1</v>
      </c>
      <c r="M369" s="1">
        <v>1</v>
      </c>
      <c r="N369" s="1">
        <v>1</v>
      </c>
      <c r="O369" s="1">
        <v>1</v>
      </c>
      <c r="P369" s="1">
        <v>1</v>
      </c>
      <c r="Q369" s="1">
        <v>1</v>
      </c>
      <c r="R369" s="1">
        <v>1</v>
      </c>
      <c r="S369" s="1">
        <v>1</v>
      </c>
      <c r="T369" s="1">
        <v>1</v>
      </c>
      <c r="U369" s="1">
        <v>1</v>
      </c>
      <c r="V369" s="1">
        <v>1</v>
      </c>
      <c r="W369" s="1">
        <v>1</v>
      </c>
      <c r="X369" s="1">
        <v>1</v>
      </c>
      <c r="Y369" s="1">
        <v>1</v>
      </c>
      <c r="Z369" s="1">
        <v>1</v>
      </c>
      <c r="AA369" s="1">
        <v>1</v>
      </c>
      <c r="AB369" s="1">
        <v>1</v>
      </c>
      <c r="AC369" s="1">
        <v>1</v>
      </c>
      <c r="AD369" s="1">
        <v>1</v>
      </c>
      <c r="AE369" s="1">
        <v>1</v>
      </c>
      <c r="AF369" s="1">
        <v>1</v>
      </c>
      <c r="AG369" s="1">
        <v>1</v>
      </c>
      <c r="AH369" s="1">
        <v>1</v>
      </c>
      <c r="AI369" s="1">
        <v>1</v>
      </c>
      <c r="AJ369" s="1">
        <v>1</v>
      </c>
      <c r="AK369" s="1">
        <v>1</v>
      </c>
      <c r="AL369" s="1">
        <v>1</v>
      </c>
      <c r="AM369" s="1">
        <v>1</v>
      </c>
      <c r="AN369" s="1">
        <v>1</v>
      </c>
      <c r="AO369" s="1">
        <v>1</v>
      </c>
      <c r="AP369" s="1">
        <v>1</v>
      </c>
      <c r="AQ369" s="1">
        <v>1</v>
      </c>
      <c r="AR369" s="1">
        <v>1.0656616904550682</v>
      </c>
      <c r="AS369" s="1">
        <v>1.1356348385035546</v>
      </c>
      <c r="AT369" s="1">
        <v>1.2102025417393676</v>
      </c>
      <c r="AU369" s="1">
        <v>1.2896664864229945</v>
      </c>
      <c r="AV369" s="1">
        <v>1.374348168044778</v>
      </c>
      <c r="AW369" s="1">
        <v>1.4645901920324256</v>
      </c>
      <c r="AX369" s="1">
        <v>1.5607576598651876</v>
      </c>
      <c r="AY369" s="1">
        <v>1.6632396462026335</v>
      </c>
      <c r="AZ369" s="1">
        <v>1.7724507730041881</v>
      </c>
      <c r="BA369" s="1">
        <v>1.8888328870080371</v>
      </c>
      <c r="BB369" s="1">
        <v>1.8888328870080371</v>
      </c>
      <c r="BC369" s="1">
        <v>1.8888328870080371</v>
      </c>
      <c r="BD369" s="1">
        <v>1.8888328870080371</v>
      </c>
      <c r="BE369" s="1">
        <v>1.8888328870080371</v>
      </c>
      <c r="BF369" s="1">
        <v>1.8888328870080371</v>
      </c>
      <c r="BG369" s="1">
        <v>1.8888328870080371</v>
      </c>
      <c r="BH369" s="1">
        <v>1.8888328870080371</v>
      </c>
      <c r="BI369" s="1">
        <v>1.8888328870080371</v>
      </c>
      <c r="BJ369" s="1">
        <v>1.8888328870080371</v>
      </c>
      <c r="BK369" s="1">
        <v>1.8888328870080355</v>
      </c>
      <c r="BL369" s="1">
        <v>1.8888328870080355</v>
      </c>
      <c r="BM369" s="1">
        <v>1.8888328870080355</v>
      </c>
      <c r="BN369" s="1">
        <v>1.8888328870080355</v>
      </c>
      <c r="BO369" s="1">
        <v>1.8888328870080355</v>
      </c>
      <c r="BP369" s="1">
        <v>1.8888328870080355</v>
      </c>
      <c r="BR369" s="36" t="s">
        <v>286</v>
      </c>
    </row>
    <row r="370" spans="2:70" x14ac:dyDescent="0.3">
      <c r="B370" s="31" t="s">
        <v>142</v>
      </c>
      <c r="C370" s="1">
        <v>1</v>
      </c>
      <c r="D370" s="1">
        <v>1</v>
      </c>
      <c r="E370" s="1">
        <v>1</v>
      </c>
      <c r="F370" s="1">
        <v>1</v>
      </c>
      <c r="G370" s="1">
        <v>1</v>
      </c>
      <c r="H370" s="1">
        <v>1</v>
      </c>
      <c r="I370" s="1">
        <v>1</v>
      </c>
      <c r="J370" s="1">
        <v>1</v>
      </c>
      <c r="K370" s="1">
        <v>1</v>
      </c>
      <c r="L370" s="1">
        <v>1</v>
      </c>
      <c r="M370" s="1">
        <v>1</v>
      </c>
      <c r="N370" s="1">
        <v>1</v>
      </c>
      <c r="O370" s="1">
        <v>1</v>
      </c>
      <c r="P370" s="1">
        <v>1</v>
      </c>
      <c r="Q370" s="1">
        <v>1</v>
      </c>
      <c r="R370" s="1">
        <v>1</v>
      </c>
      <c r="S370" s="1">
        <v>1</v>
      </c>
      <c r="T370" s="1">
        <v>1</v>
      </c>
      <c r="U370" s="1">
        <v>1</v>
      </c>
      <c r="V370" s="1">
        <v>1</v>
      </c>
      <c r="W370" s="1">
        <v>1</v>
      </c>
      <c r="X370" s="1">
        <v>1</v>
      </c>
      <c r="Y370" s="1">
        <v>1</v>
      </c>
      <c r="Z370" s="1">
        <v>1</v>
      </c>
      <c r="AA370" s="1">
        <v>1</v>
      </c>
      <c r="AB370" s="1">
        <v>1</v>
      </c>
      <c r="AC370" s="1">
        <v>1</v>
      </c>
      <c r="AD370" s="1">
        <v>1</v>
      </c>
      <c r="AE370" s="1">
        <v>1</v>
      </c>
      <c r="AF370" s="1">
        <v>1</v>
      </c>
      <c r="AG370" s="1">
        <v>1</v>
      </c>
      <c r="AH370" s="1">
        <v>1</v>
      </c>
      <c r="AI370" s="1">
        <v>1</v>
      </c>
      <c r="AJ370" s="1">
        <v>1</v>
      </c>
      <c r="AK370" s="1">
        <v>1</v>
      </c>
      <c r="AL370" s="1">
        <v>1</v>
      </c>
      <c r="AM370" s="1">
        <v>1</v>
      </c>
      <c r="AN370" s="1">
        <v>1</v>
      </c>
      <c r="AO370" s="1">
        <v>1</v>
      </c>
      <c r="AP370" s="1">
        <v>1</v>
      </c>
      <c r="AQ370" s="1">
        <v>1</v>
      </c>
      <c r="AR370" s="1">
        <v>1.0656616904550682</v>
      </c>
      <c r="AS370" s="1">
        <v>1.1356348385035546</v>
      </c>
      <c r="AT370" s="1">
        <v>1.2102025417393676</v>
      </c>
      <c r="AU370" s="1">
        <v>1.2896664864229945</v>
      </c>
      <c r="AV370" s="1">
        <v>1.374348168044778</v>
      </c>
      <c r="AW370" s="1">
        <v>1.4645901920324256</v>
      </c>
      <c r="AX370" s="1">
        <v>1.5607576598651876</v>
      </c>
      <c r="AY370" s="1">
        <v>1.6632396462026335</v>
      </c>
      <c r="AZ370" s="1">
        <v>1.7724507730041881</v>
      </c>
      <c r="BA370" s="1">
        <v>1.8888328870080371</v>
      </c>
      <c r="BB370" s="1">
        <v>1.8888328870080371</v>
      </c>
      <c r="BC370" s="1">
        <v>1.8888328870080371</v>
      </c>
      <c r="BD370" s="1">
        <v>1.8888328870080371</v>
      </c>
      <c r="BE370" s="1">
        <v>1.8888328870080371</v>
      </c>
      <c r="BF370" s="1">
        <v>1.8888328870080371</v>
      </c>
      <c r="BG370" s="1">
        <v>1.8888328870080371</v>
      </c>
      <c r="BH370" s="1">
        <v>1.8888328870080371</v>
      </c>
      <c r="BI370" s="1">
        <v>1.8888328870080371</v>
      </c>
      <c r="BJ370" s="1">
        <v>1.8888328870080371</v>
      </c>
      <c r="BK370" s="1">
        <v>1.8888328870080355</v>
      </c>
      <c r="BL370" s="1">
        <v>1.8888328870080355</v>
      </c>
      <c r="BM370" s="1">
        <v>1.8888328870080355</v>
      </c>
      <c r="BN370" s="1">
        <v>1.8888328870080355</v>
      </c>
      <c r="BO370" s="1">
        <v>1.8888328870080355</v>
      </c>
      <c r="BP370" s="1">
        <v>1.8888328870080355</v>
      </c>
      <c r="BR370" s="36" t="s">
        <v>287</v>
      </c>
    </row>
    <row r="371" spans="2:70" x14ac:dyDescent="0.3">
      <c r="B371" s="31" t="s">
        <v>143</v>
      </c>
      <c r="C371" s="1">
        <v>1</v>
      </c>
      <c r="D371" s="1">
        <v>1</v>
      </c>
      <c r="E371" s="1">
        <v>1</v>
      </c>
      <c r="F371" s="1">
        <v>1</v>
      </c>
      <c r="G371" s="1">
        <v>1</v>
      </c>
      <c r="H371" s="1">
        <v>1</v>
      </c>
      <c r="I371" s="1">
        <v>1</v>
      </c>
      <c r="J371" s="1">
        <v>1</v>
      </c>
      <c r="K371" s="1">
        <v>1</v>
      </c>
      <c r="L371" s="1">
        <v>1</v>
      </c>
      <c r="M371" s="1">
        <v>1</v>
      </c>
      <c r="N371" s="1">
        <v>1</v>
      </c>
      <c r="O371" s="1">
        <v>1</v>
      </c>
      <c r="P371" s="1">
        <v>1</v>
      </c>
      <c r="Q371" s="1">
        <v>1</v>
      </c>
      <c r="R371" s="1">
        <v>1</v>
      </c>
      <c r="S371" s="1">
        <v>1</v>
      </c>
      <c r="T371" s="1">
        <v>1</v>
      </c>
      <c r="U371" s="1">
        <v>1</v>
      </c>
      <c r="V371" s="1">
        <v>1</v>
      </c>
      <c r="W371" s="1">
        <v>1</v>
      </c>
      <c r="X371" s="1">
        <v>1</v>
      </c>
      <c r="Y371" s="1">
        <v>1</v>
      </c>
      <c r="Z371" s="1">
        <v>1</v>
      </c>
      <c r="AA371" s="1">
        <v>1</v>
      </c>
      <c r="AB371" s="1">
        <v>1</v>
      </c>
      <c r="AC371" s="1">
        <v>1</v>
      </c>
      <c r="AD371" s="1">
        <v>1</v>
      </c>
      <c r="AE371" s="1">
        <v>1</v>
      </c>
      <c r="AF371" s="1">
        <v>1</v>
      </c>
      <c r="AG371" s="1">
        <v>1</v>
      </c>
      <c r="AH371" s="1">
        <v>1</v>
      </c>
      <c r="AI371" s="1">
        <v>1</v>
      </c>
      <c r="AJ371" s="1">
        <v>1</v>
      </c>
      <c r="AK371" s="1">
        <v>1</v>
      </c>
      <c r="AL371" s="1">
        <v>1</v>
      </c>
      <c r="AM371" s="1">
        <v>1</v>
      </c>
      <c r="AN371" s="1">
        <v>1</v>
      </c>
      <c r="AO371" s="1">
        <v>1</v>
      </c>
      <c r="AP371" s="1">
        <v>1</v>
      </c>
      <c r="AQ371" s="1">
        <v>1</v>
      </c>
      <c r="AR371" s="1">
        <v>1.0656616904550682</v>
      </c>
      <c r="AS371" s="1">
        <v>1.1356348385035546</v>
      </c>
      <c r="AT371" s="1">
        <v>1.2102025417393676</v>
      </c>
      <c r="AU371" s="1">
        <v>1.2896664864229945</v>
      </c>
      <c r="AV371" s="1">
        <v>1.374348168044778</v>
      </c>
      <c r="AW371" s="1">
        <v>1.4645901920324256</v>
      </c>
      <c r="AX371" s="1">
        <v>1.5607576598651876</v>
      </c>
      <c r="AY371" s="1">
        <v>1.6632396462026335</v>
      </c>
      <c r="AZ371" s="1">
        <v>1.7724507730041881</v>
      </c>
      <c r="BA371" s="1">
        <v>1.8888328870080371</v>
      </c>
      <c r="BB371" s="1">
        <v>1.8888328870080371</v>
      </c>
      <c r="BC371" s="1">
        <v>1.8888328870080371</v>
      </c>
      <c r="BD371" s="1">
        <v>1.8888328870080371</v>
      </c>
      <c r="BE371" s="1">
        <v>1.8888328870080371</v>
      </c>
      <c r="BF371" s="1">
        <v>1.8888328870080371</v>
      </c>
      <c r="BG371" s="1">
        <v>1.8888328870080371</v>
      </c>
      <c r="BH371" s="1">
        <v>1.8888328870080371</v>
      </c>
      <c r="BI371" s="1">
        <v>1.8888328870080371</v>
      </c>
      <c r="BJ371" s="1">
        <v>1.8888328870080371</v>
      </c>
      <c r="BK371" s="1">
        <v>1.8888328870080355</v>
      </c>
      <c r="BL371" s="1">
        <v>1.8888328870080355</v>
      </c>
      <c r="BM371" s="1">
        <v>1.8888328870080355</v>
      </c>
      <c r="BN371" s="1">
        <v>1.8888328870080355</v>
      </c>
      <c r="BO371" s="1">
        <v>1.8888328870080355</v>
      </c>
      <c r="BP371" s="1">
        <v>1.8888328870080355</v>
      </c>
      <c r="BR371" s="36" t="s">
        <v>288</v>
      </c>
    </row>
    <row r="372" spans="2:70" x14ac:dyDescent="0.3">
      <c r="B372" s="31" t="s">
        <v>144</v>
      </c>
      <c r="C372" s="1">
        <v>1</v>
      </c>
      <c r="D372" s="1">
        <v>1</v>
      </c>
      <c r="E372" s="1">
        <v>1</v>
      </c>
      <c r="F372" s="1">
        <v>1</v>
      </c>
      <c r="G372" s="1">
        <v>1</v>
      </c>
      <c r="H372" s="1">
        <v>1</v>
      </c>
      <c r="I372" s="1">
        <v>1</v>
      </c>
      <c r="J372" s="1">
        <v>1</v>
      </c>
      <c r="K372" s="1">
        <v>1</v>
      </c>
      <c r="L372" s="1">
        <v>1</v>
      </c>
      <c r="M372" s="1">
        <v>1</v>
      </c>
      <c r="N372" s="1">
        <v>1</v>
      </c>
      <c r="O372" s="1">
        <v>1</v>
      </c>
      <c r="P372" s="1">
        <v>1</v>
      </c>
      <c r="Q372" s="1">
        <v>1</v>
      </c>
      <c r="R372" s="1">
        <v>1</v>
      </c>
      <c r="S372" s="1">
        <v>1</v>
      </c>
      <c r="T372" s="1">
        <v>1</v>
      </c>
      <c r="U372" s="1">
        <v>1</v>
      </c>
      <c r="V372" s="1">
        <v>1</v>
      </c>
      <c r="W372" s="1">
        <v>1</v>
      </c>
      <c r="X372" s="1">
        <v>1</v>
      </c>
      <c r="Y372" s="1">
        <v>1</v>
      </c>
      <c r="Z372" s="1">
        <v>1</v>
      </c>
      <c r="AA372" s="1">
        <v>1</v>
      </c>
      <c r="AB372" s="1">
        <v>1</v>
      </c>
      <c r="AC372" s="1">
        <v>1</v>
      </c>
      <c r="AD372" s="1">
        <v>1</v>
      </c>
      <c r="AE372" s="1">
        <v>1</v>
      </c>
      <c r="AF372" s="1">
        <v>1</v>
      </c>
      <c r="AG372" s="1">
        <v>1</v>
      </c>
      <c r="AH372" s="1">
        <v>1</v>
      </c>
      <c r="AI372" s="1">
        <v>1</v>
      </c>
      <c r="AJ372" s="1">
        <v>1</v>
      </c>
      <c r="AK372" s="1">
        <v>1</v>
      </c>
      <c r="AL372" s="1">
        <v>1</v>
      </c>
      <c r="AM372" s="1">
        <v>1</v>
      </c>
      <c r="AN372" s="1">
        <v>1</v>
      </c>
      <c r="AO372" s="1">
        <v>1</v>
      </c>
      <c r="AP372" s="1">
        <v>1</v>
      </c>
      <c r="AQ372" s="1">
        <v>1</v>
      </c>
      <c r="AR372" s="1">
        <v>1.0656616904550682</v>
      </c>
      <c r="AS372" s="1">
        <v>1.1356348385035546</v>
      </c>
      <c r="AT372" s="1">
        <v>1.2102025417393676</v>
      </c>
      <c r="AU372" s="1">
        <v>1.2896664864229945</v>
      </c>
      <c r="AV372" s="1">
        <v>1.374348168044778</v>
      </c>
      <c r="AW372" s="1">
        <v>1.4645901920324256</v>
      </c>
      <c r="AX372" s="1">
        <v>1.5607576598651876</v>
      </c>
      <c r="AY372" s="1">
        <v>1.6632396462026335</v>
      </c>
      <c r="AZ372" s="1">
        <v>1.7724507730041881</v>
      </c>
      <c r="BA372" s="1">
        <v>1.8888328870080371</v>
      </c>
      <c r="BB372" s="1">
        <v>1.8888328870080371</v>
      </c>
      <c r="BC372" s="1">
        <v>1.8888328870080371</v>
      </c>
      <c r="BD372" s="1">
        <v>1.8888328870080371</v>
      </c>
      <c r="BE372" s="1">
        <v>1.8888328870080371</v>
      </c>
      <c r="BF372" s="1">
        <v>1.8888328870080371</v>
      </c>
      <c r="BG372" s="1">
        <v>1.8888328870080371</v>
      </c>
      <c r="BH372" s="1">
        <v>1.8888328870080371</v>
      </c>
      <c r="BI372" s="1">
        <v>1.8888328870080371</v>
      </c>
      <c r="BJ372" s="1">
        <v>1.8888328870080371</v>
      </c>
      <c r="BK372" s="1">
        <v>1.8888328870080355</v>
      </c>
      <c r="BL372" s="1">
        <v>1.8888328870080355</v>
      </c>
      <c r="BM372" s="1">
        <v>1.8888328870080355</v>
      </c>
      <c r="BN372" s="1">
        <v>1.8888328870080355</v>
      </c>
      <c r="BO372" s="1">
        <v>1.8888328870080355</v>
      </c>
      <c r="BP372" s="1">
        <v>1.8888328870080355</v>
      </c>
      <c r="BR372" s="36" t="s">
        <v>289</v>
      </c>
    </row>
    <row r="373" spans="2:70" x14ac:dyDescent="0.3">
      <c r="B373" s="31" t="s">
        <v>145</v>
      </c>
      <c r="C373" s="1">
        <v>1</v>
      </c>
      <c r="D373" s="1">
        <v>1</v>
      </c>
      <c r="E373" s="1">
        <v>1</v>
      </c>
      <c r="F373" s="1">
        <v>1</v>
      </c>
      <c r="G373" s="1">
        <v>1</v>
      </c>
      <c r="H373" s="1">
        <v>1</v>
      </c>
      <c r="I373" s="1">
        <v>1</v>
      </c>
      <c r="J373" s="1">
        <v>1</v>
      </c>
      <c r="K373" s="1">
        <v>1</v>
      </c>
      <c r="L373" s="1">
        <v>1</v>
      </c>
      <c r="M373" s="1">
        <v>1</v>
      </c>
      <c r="N373" s="1">
        <v>1</v>
      </c>
      <c r="O373" s="1">
        <v>1</v>
      </c>
      <c r="P373" s="1">
        <v>1</v>
      </c>
      <c r="Q373" s="1">
        <v>1</v>
      </c>
      <c r="R373" s="1">
        <v>1</v>
      </c>
      <c r="S373" s="1">
        <v>1</v>
      </c>
      <c r="T373" s="1">
        <v>1</v>
      </c>
      <c r="U373" s="1">
        <v>1</v>
      </c>
      <c r="V373" s="1">
        <v>1</v>
      </c>
      <c r="W373" s="1">
        <v>1</v>
      </c>
      <c r="X373" s="1">
        <v>1</v>
      </c>
      <c r="Y373" s="1">
        <v>1</v>
      </c>
      <c r="Z373" s="1">
        <v>1</v>
      </c>
      <c r="AA373" s="1">
        <v>1</v>
      </c>
      <c r="AB373" s="1">
        <v>1</v>
      </c>
      <c r="AC373" s="1">
        <v>1</v>
      </c>
      <c r="AD373" s="1">
        <v>1</v>
      </c>
      <c r="AE373" s="1">
        <v>1</v>
      </c>
      <c r="AF373" s="1">
        <v>1</v>
      </c>
      <c r="AG373" s="1">
        <v>1</v>
      </c>
      <c r="AH373" s="1">
        <v>1</v>
      </c>
      <c r="AI373" s="1">
        <v>1</v>
      </c>
      <c r="AJ373" s="1">
        <v>1</v>
      </c>
      <c r="AK373" s="1">
        <v>1</v>
      </c>
      <c r="AL373" s="1">
        <v>1</v>
      </c>
      <c r="AM373" s="1">
        <v>1</v>
      </c>
      <c r="AN373" s="1">
        <v>1</v>
      </c>
      <c r="AO373" s="1">
        <v>1</v>
      </c>
      <c r="AP373" s="1">
        <v>1</v>
      </c>
      <c r="AQ373" s="1">
        <v>1</v>
      </c>
      <c r="AR373" s="1">
        <v>1.0656616904550682</v>
      </c>
      <c r="AS373" s="1">
        <v>1.1356348385035546</v>
      </c>
      <c r="AT373" s="1">
        <v>1.2102025417393676</v>
      </c>
      <c r="AU373" s="1">
        <v>1.2896664864229945</v>
      </c>
      <c r="AV373" s="1">
        <v>1.374348168044778</v>
      </c>
      <c r="AW373" s="1">
        <v>1.4645901920324256</v>
      </c>
      <c r="AX373" s="1">
        <v>1.5607576598651876</v>
      </c>
      <c r="AY373" s="1">
        <v>1.6632396462026335</v>
      </c>
      <c r="AZ373" s="1">
        <v>1.7724507730041881</v>
      </c>
      <c r="BA373" s="1">
        <v>1.8888328870080371</v>
      </c>
      <c r="BB373" s="1">
        <v>1.8888328870080371</v>
      </c>
      <c r="BC373" s="1">
        <v>1.8888328870080371</v>
      </c>
      <c r="BD373" s="1">
        <v>1.8888328870080371</v>
      </c>
      <c r="BE373" s="1">
        <v>1.8888328870080371</v>
      </c>
      <c r="BF373" s="1">
        <v>1.8888328870080371</v>
      </c>
      <c r="BG373" s="1">
        <v>1.8888328870080371</v>
      </c>
      <c r="BH373" s="1">
        <v>1.8888328870080371</v>
      </c>
      <c r="BI373" s="1">
        <v>1.8888328870080371</v>
      </c>
      <c r="BJ373" s="1">
        <v>1.8888328870080371</v>
      </c>
      <c r="BK373" s="1">
        <v>1.8888328870080355</v>
      </c>
      <c r="BL373" s="1">
        <v>1.8888328870080355</v>
      </c>
      <c r="BM373" s="1">
        <v>1.8888328870080355</v>
      </c>
      <c r="BN373" s="1">
        <v>1.8888328870080355</v>
      </c>
      <c r="BO373" s="1">
        <v>1.8888328870080355</v>
      </c>
      <c r="BP373" s="1">
        <v>1.8888328870080355</v>
      </c>
      <c r="BR373" s="36" t="s">
        <v>290</v>
      </c>
    </row>
    <row r="374" spans="2:70" x14ac:dyDescent="0.3">
      <c r="B374" s="31" t="s">
        <v>146</v>
      </c>
      <c r="C374" s="1">
        <v>1</v>
      </c>
      <c r="D374" s="1">
        <v>1</v>
      </c>
      <c r="E374" s="1">
        <v>1</v>
      </c>
      <c r="F374" s="1">
        <v>1</v>
      </c>
      <c r="G374" s="1">
        <v>1</v>
      </c>
      <c r="H374" s="1">
        <v>1</v>
      </c>
      <c r="I374" s="1">
        <v>1</v>
      </c>
      <c r="J374" s="1">
        <v>1</v>
      </c>
      <c r="K374" s="1">
        <v>1</v>
      </c>
      <c r="L374" s="1">
        <v>1</v>
      </c>
      <c r="M374" s="1">
        <v>1</v>
      </c>
      <c r="N374" s="1">
        <v>1</v>
      </c>
      <c r="O374" s="1">
        <v>1</v>
      </c>
      <c r="P374" s="1">
        <v>1</v>
      </c>
      <c r="Q374" s="1">
        <v>1</v>
      </c>
      <c r="R374" s="1">
        <v>1</v>
      </c>
      <c r="S374" s="1">
        <v>1</v>
      </c>
      <c r="T374" s="1">
        <v>1</v>
      </c>
      <c r="U374" s="1">
        <v>1</v>
      </c>
      <c r="V374" s="1">
        <v>1</v>
      </c>
      <c r="W374" s="1">
        <v>1</v>
      </c>
      <c r="X374" s="1">
        <v>1</v>
      </c>
      <c r="Y374" s="1">
        <v>1</v>
      </c>
      <c r="Z374" s="1">
        <v>1</v>
      </c>
      <c r="AA374" s="1">
        <v>1</v>
      </c>
      <c r="AB374" s="1">
        <v>1</v>
      </c>
      <c r="AC374" s="1">
        <v>1</v>
      </c>
      <c r="AD374" s="1">
        <v>1</v>
      </c>
      <c r="AE374" s="1">
        <v>1</v>
      </c>
      <c r="AF374" s="1">
        <v>1</v>
      </c>
      <c r="AG374" s="1">
        <v>1</v>
      </c>
      <c r="AH374" s="1">
        <v>1</v>
      </c>
      <c r="AI374" s="1">
        <v>1</v>
      </c>
      <c r="AJ374" s="1">
        <v>1</v>
      </c>
      <c r="AK374" s="1">
        <v>1</v>
      </c>
      <c r="AL374" s="1">
        <v>1</v>
      </c>
      <c r="AM374" s="1">
        <v>1</v>
      </c>
      <c r="AN374" s="1">
        <v>1</v>
      </c>
      <c r="AO374" s="1">
        <v>1</v>
      </c>
      <c r="AP374" s="1">
        <v>1</v>
      </c>
      <c r="AQ374" s="1">
        <v>1</v>
      </c>
      <c r="AR374" s="1">
        <v>1.0656616904550682</v>
      </c>
      <c r="AS374" s="1">
        <v>1.1356348385035546</v>
      </c>
      <c r="AT374" s="1">
        <v>1.2102025417393676</v>
      </c>
      <c r="AU374" s="1">
        <v>1.2896664864229945</v>
      </c>
      <c r="AV374" s="1">
        <v>1.374348168044778</v>
      </c>
      <c r="AW374" s="1">
        <v>1.4645901920324256</v>
      </c>
      <c r="AX374" s="1">
        <v>1.5607576598651876</v>
      </c>
      <c r="AY374" s="1">
        <v>1.6632396462026335</v>
      </c>
      <c r="AZ374" s="1">
        <v>1.7724507730041881</v>
      </c>
      <c r="BA374" s="1">
        <v>1.8888328870080371</v>
      </c>
      <c r="BB374" s="1">
        <v>1.8888328870080371</v>
      </c>
      <c r="BC374" s="1">
        <v>1.8888328870080371</v>
      </c>
      <c r="BD374" s="1">
        <v>1.8888328870080371</v>
      </c>
      <c r="BE374" s="1">
        <v>1.8888328870080371</v>
      </c>
      <c r="BF374" s="1">
        <v>1.8888328870080371</v>
      </c>
      <c r="BG374" s="1">
        <v>1.8888328870080371</v>
      </c>
      <c r="BH374" s="1">
        <v>1.8888328870080371</v>
      </c>
      <c r="BI374" s="1">
        <v>1.8888328870080371</v>
      </c>
      <c r="BJ374" s="1">
        <v>1.8888328870080371</v>
      </c>
      <c r="BK374" s="1">
        <v>1.8888328870080355</v>
      </c>
      <c r="BL374" s="1">
        <v>1.8888328870080355</v>
      </c>
      <c r="BM374" s="1">
        <v>1.8888328870080355</v>
      </c>
      <c r="BN374" s="1">
        <v>1.8888328870080355</v>
      </c>
      <c r="BO374" s="1">
        <v>1.8888328870080355</v>
      </c>
      <c r="BP374" s="1">
        <v>1.8888328870080355</v>
      </c>
      <c r="BR374" s="36" t="s">
        <v>291</v>
      </c>
    </row>
    <row r="375" spans="2:70" x14ac:dyDescent="0.3">
      <c r="B375" s="31" t="s">
        <v>147</v>
      </c>
      <c r="C375" s="1">
        <v>1</v>
      </c>
      <c r="D375" s="1">
        <v>1</v>
      </c>
      <c r="E375" s="1">
        <v>1</v>
      </c>
      <c r="F375" s="1">
        <v>1</v>
      </c>
      <c r="G375" s="1">
        <v>1</v>
      </c>
      <c r="H375" s="1">
        <v>1</v>
      </c>
      <c r="I375" s="1">
        <v>1</v>
      </c>
      <c r="J375" s="1">
        <v>1</v>
      </c>
      <c r="K375" s="1">
        <v>1</v>
      </c>
      <c r="L375" s="1">
        <v>1</v>
      </c>
      <c r="M375" s="1">
        <v>1</v>
      </c>
      <c r="N375" s="1">
        <v>1</v>
      </c>
      <c r="O375" s="1">
        <v>1</v>
      </c>
      <c r="P375" s="1">
        <v>1</v>
      </c>
      <c r="Q375" s="1">
        <v>1</v>
      </c>
      <c r="R375" s="1">
        <v>1</v>
      </c>
      <c r="S375" s="1">
        <v>1</v>
      </c>
      <c r="T375" s="1">
        <v>1</v>
      </c>
      <c r="U375" s="1">
        <v>1</v>
      </c>
      <c r="V375" s="1">
        <v>1</v>
      </c>
      <c r="W375" s="1">
        <v>1</v>
      </c>
      <c r="X375" s="1">
        <v>1</v>
      </c>
      <c r="Y375" s="1">
        <v>1</v>
      </c>
      <c r="Z375" s="1">
        <v>1</v>
      </c>
      <c r="AA375" s="1">
        <v>1</v>
      </c>
      <c r="AB375" s="1">
        <v>1</v>
      </c>
      <c r="AC375" s="1">
        <v>1</v>
      </c>
      <c r="AD375" s="1">
        <v>1</v>
      </c>
      <c r="AE375" s="1">
        <v>1</v>
      </c>
      <c r="AF375" s="1">
        <v>1</v>
      </c>
      <c r="AG375" s="1">
        <v>1</v>
      </c>
      <c r="AH375" s="1">
        <v>1</v>
      </c>
      <c r="AI375" s="1">
        <v>1</v>
      </c>
      <c r="AJ375" s="1">
        <v>1</v>
      </c>
      <c r="AK375" s="1">
        <v>1</v>
      </c>
      <c r="AL375" s="1">
        <v>1</v>
      </c>
      <c r="AM375" s="1">
        <v>1</v>
      </c>
      <c r="AN375" s="1">
        <v>1</v>
      </c>
      <c r="AO375" s="1">
        <v>1</v>
      </c>
      <c r="AP375" s="1">
        <v>1</v>
      </c>
      <c r="AQ375" s="1">
        <v>1</v>
      </c>
      <c r="AR375" s="1">
        <v>1.0656616904550682</v>
      </c>
      <c r="AS375" s="1">
        <v>1.1356348385035546</v>
      </c>
      <c r="AT375" s="1">
        <v>1.2102025417393676</v>
      </c>
      <c r="AU375" s="1">
        <v>1.2896664864229945</v>
      </c>
      <c r="AV375" s="1">
        <v>1.374348168044778</v>
      </c>
      <c r="AW375" s="1">
        <v>1.4645901920324256</v>
      </c>
      <c r="AX375" s="1">
        <v>1.5607576598651876</v>
      </c>
      <c r="AY375" s="1">
        <v>1.6632396462026335</v>
      </c>
      <c r="AZ375" s="1">
        <v>1.7724507730041881</v>
      </c>
      <c r="BA375" s="1">
        <v>1.8888328870080371</v>
      </c>
      <c r="BB375" s="1">
        <v>1.8888328870080371</v>
      </c>
      <c r="BC375" s="1">
        <v>1.8888328870080371</v>
      </c>
      <c r="BD375" s="1">
        <v>1.8888328870080371</v>
      </c>
      <c r="BE375" s="1">
        <v>1.8888328870080371</v>
      </c>
      <c r="BF375" s="1">
        <v>1.8888328870080371</v>
      </c>
      <c r="BG375" s="1">
        <v>1.8888328870080371</v>
      </c>
      <c r="BH375" s="1">
        <v>1.8888328870080371</v>
      </c>
      <c r="BI375" s="1">
        <v>1.8888328870080371</v>
      </c>
      <c r="BJ375" s="1">
        <v>1.8888328870080371</v>
      </c>
      <c r="BK375" s="1">
        <v>1.8888328870080355</v>
      </c>
      <c r="BL375" s="1">
        <v>1.8888328870080355</v>
      </c>
      <c r="BM375" s="1">
        <v>1.8888328870080355</v>
      </c>
      <c r="BN375" s="1">
        <v>1.8888328870080355</v>
      </c>
      <c r="BO375" s="1">
        <v>1.8888328870080355</v>
      </c>
      <c r="BP375" s="1">
        <v>1.8888328870080355</v>
      </c>
      <c r="BR375" s="36" t="s">
        <v>292</v>
      </c>
    </row>
    <row r="376" spans="2:70" x14ac:dyDescent="0.3">
      <c r="B376" s="31" t="s">
        <v>148</v>
      </c>
      <c r="C376" s="1">
        <v>1</v>
      </c>
      <c r="D376" s="1">
        <v>1</v>
      </c>
      <c r="E376" s="1">
        <v>1</v>
      </c>
      <c r="F376" s="1">
        <v>1</v>
      </c>
      <c r="G376" s="1">
        <v>1</v>
      </c>
      <c r="H376" s="1">
        <v>1</v>
      </c>
      <c r="I376" s="1">
        <v>1</v>
      </c>
      <c r="J376" s="1">
        <v>1</v>
      </c>
      <c r="K376" s="1">
        <v>1</v>
      </c>
      <c r="L376" s="1">
        <v>1</v>
      </c>
      <c r="M376" s="1">
        <v>1</v>
      </c>
      <c r="N376" s="1">
        <v>1</v>
      </c>
      <c r="O376" s="1">
        <v>1</v>
      </c>
      <c r="P376" s="1">
        <v>1</v>
      </c>
      <c r="Q376" s="1">
        <v>1</v>
      </c>
      <c r="R376" s="1">
        <v>1</v>
      </c>
      <c r="S376" s="1">
        <v>1</v>
      </c>
      <c r="T376" s="1">
        <v>1</v>
      </c>
      <c r="U376" s="1">
        <v>1</v>
      </c>
      <c r="V376" s="1">
        <v>1</v>
      </c>
      <c r="W376" s="1">
        <v>1</v>
      </c>
      <c r="X376" s="1">
        <v>1</v>
      </c>
      <c r="Y376" s="1">
        <v>1</v>
      </c>
      <c r="Z376" s="1">
        <v>1</v>
      </c>
      <c r="AA376" s="1">
        <v>1</v>
      </c>
      <c r="AB376" s="1">
        <v>1</v>
      </c>
      <c r="AC376" s="1">
        <v>1</v>
      </c>
      <c r="AD376" s="1">
        <v>1</v>
      </c>
      <c r="AE376" s="1">
        <v>1</v>
      </c>
      <c r="AF376" s="1">
        <v>1</v>
      </c>
      <c r="AG376" s="1">
        <v>1</v>
      </c>
      <c r="AH376" s="1">
        <v>1</v>
      </c>
      <c r="AI376" s="1">
        <v>1</v>
      </c>
      <c r="AJ376" s="1">
        <v>1</v>
      </c>
      <c r="AK376" s="1">
        <v>1</v>
      </c>
      <c r="AL376" s="1">
        <v>1</v>
      </c>
      <c r="AM376" s="1">
        <v>1</v>
      </c>
      <c r="AN376" s="1">
        <v>1</v>
      </c>
      <c r="AO376" s="1">
        <v>1</v>
      </c>
      <c r="AP376" s="1">
        <v>1</v>
      </c>
      <c r="AQ376" s="1">
        <v>1</v>
      </c>
      <c r="AR376" s="1">
        <v>1.0656616904550682</v>
      </c>
      <c r="AS376" s="1">
        <v>1.1356348385035546</v>
      </c>
      <c r="AT376" s="1">
        <v>1.2102025417393676</v>
      </c>
      <c r="AU376" s="1">
        <v>1.2896664864229945</v>
      </c>
      <c r="AV376" s="1">
        <v>1.374348168044778</v>
      </c>
      <c r="AW376" s="1">
        <v>1.4645901920324256</v>
      </c>
      <c r="AX376" s="1">
        <v>1.5607576598651876</v>
      </c>
      <c r="AY376" s="1">
        <v>1.6632396462026335</v>
      </c>
      <c r="AZ376" s="1">
        <v>1.7724507730041881</v>
      </c>
      <c r="BA376" s="1">
        <v>1.8888328870080371</v>
      </c>
      <c r="BB376" s="1">
        <v>1.8888328870080371</v>
      </c>
      <c r="BC376" s="1">
        <v>1.8888328870080371</v>
      </c>
      <c r="BD376" s="1">
        <v>1.8888328870080371</v>
      </c>
      <c r="BE376" s="1">
        <v>1.8888328870080371</v>
      </c>
      <c r="BF376" s="1">
        <v>1.8888328870080371</v>
      </c>
      <c r="BG376" s="1">
        <v>1.8888328870080371</v>
      </c>
      <c r="BH376" s="1">
        <v>1.8888328870080371</v>
      </c>
      <c r="BI376" s="1">
        <v>1.8888328870080371</v>
      </c>
      <c r="BJ376" s="1">
        <v>1.8888328870080371</v>
      </c>
      <c r="BK376" s="1">
        <v>1.8888328870080355</v>
      </c>
      <c r="BL376" s="1">
        <v>1.8888328870080355</v>
      </c>
      <c r="BM376" s="1">
        <v>1.8888328870080355</v>
      </c>
      <c r="BN376" s="1">
        <v>1.8888328870080355</v>
      </c>
      <c r="BO376" s="1">
        <v>1.8888328870080355</v>
      </c>
      <c r="BP376" s="1">
        <v>1.8888328870080355</v>
      </c>
      <c r="BR376" s="36" t="s">
        <v>293</v>
      </c>
    </row>
    <row r="377" spans="2:70" x14ac:dyDescent="0.3">
      <c r="B377" s="31" t="s">
        <v>149</v>
      </c>
      <c r="C377" s="1">
        <v>1</v>
      </c>
      <c r="D377" s="1">
        <v>1</v>
      </c>
      <c r="E377" s="1">
        <v>1</v>
      </c>
      <c r="F377" s="1">
        <v>1</v>
      </c>
      <c r="G377" s="1">
        <v>1</v>
      </c>
      <c r="H377" s="1">
        <v>1</v>
      </c>
      <c r="I377" s="1">
        <v>1</v>
      </c>
      <c r="J377" s="1">
        <v>1</v>
      </c>
      <c r="K377" s="1">
        <v>1</v>
      </c>
      <c r="L377" s="1">
        <v>1</v>
      </c>
      <c r="M377" s="1">
        <v>1</v>
      </c>
      <c r="N377" s="1">
        <v>1</v>
      </c>
      <c r="O377" s="1">
        <v>1</v>
      </c>
      <c r="P377" s="1">
        <v>1</v>
      </c>
      <c r="Q377" s="1">
        <v>1</v>
      </c>
      <c r="R377" s="1">
        <v>1</v>
      </c>
      <c r="S377" s="1">
        <v>1</v>
      </c>
      <c r="T377" s="1">
        <v>1</v>
      </c>
      <c r="U377" s="1">
        <v>1</v>
      </c>
      <c r="V377" s="1">
        <v>1</v>
      </c>
      <c r="W377" s="1">
        <v>1</v>
      </c>
      <c r="X377" s="1">
        <v>1</v>
      </c>
      <c r="Y377" s="1">
        <v>1</v>
      </c>
      <c r="Z377" s="1">
        <v>1</v>
      </c>
      <c r="AA377" s="1">
        <v>1</v>
      </c>
      <c r="AB377" s="1">
        <v>1</v>
      </c>
      <c r="AC377" s="1">
        <v>1</v>
      </c>
      <c r="AD377" s="1">
        <v>1</v>
      </c>
      <c r="AE377" s="1">
        <v>1</v>
      </c>
      <c r="AF377" s="1">
        <v>1</v>
      </c>
      <c r="AG377" s="1">
        <v>1</v>
      </c>
      <c r="AH377" s="1">
        <v>1</v>
      </c>
      <c r="AI377" s="1">
        <v>1</v>
      </c>
      <c r="AJ377" s="1">
        <v>1</v>
      </c>
      <c r="AK377" s="1">
        <v>1</v>
      </c>
      <c r="AL377" s="1">
        <v>1</v>
      </c>
      <c r="AM377" s="1">
        <v>1</v>
      </c>
      <c r="AN377" s="1">
        <v>1</v>
      </c>
      <c r="AO377" s="1">
        <v>1</v>
      </c>
      <c r="AP377" s="1">
        <v>1</v>
      </c>
      <c r="AQ377" s="1">
        <v>1</v>
      </c>
      <c r="AR377" s="1">
        <v>1.0656616904550682</v>
      </c>
      <c r="AS377" s="1">
        <v>1.1356348385035546</v>
      </c>
      <c r="AT377" s="1">
        <v>1.2102025417393676</v>
      </c>
      <c r="AU377" s="1">
        <v>1.2896664864229945</v>
      </c>
      <c r="AV377" s="1">
        <v>1.374348168044778</v>
      </c>
      <c r="AW377" s="1">
        <v>1.4645901920324256</v>
      </c>
      <c r="AX377" s="1">
        <v>1.5607576598651876</v>
      </c>
      <c r="AY377" s="1">
        <v>1.6632396462026335</v>
      </c>
      <c r="AZ377" s="1">
        <v>1.7724507730041881</v>
      </c>
      <c r="BA377" s="1">
        <v>1.8888328870080371</v>
      </c>
      <c r="BB377" s="1">
        <v>1.8888328870080371</v>
      </c>
      <c r="BC377" s="1">
        <v>1.8888328870080371</v>
      </c>
      <c r="BD377" s="1">
        <v>1.8888328870080371</v>
      </c>
      <c r="BE377" s="1">
        <v>1.8888328870080371</v>
      </c>
      <c r="BF377" s="1">
        <v>1.8888328870080371</v>
      </c>
      <c r="BG377" s="1">
        <v>1.8888328870080371</v>
      </c>
      <c r="BH377" s="1">
        <v>1.8888328870080371</v>
      </c>
      <c r="BI377" s="1">
        <v>1.8888328870080371</v>
      </c>
      <c r="BJ377" s="1">
        <v>1.8888328870080371</v>
      </c>
      <c r="BK377" s="1">
        <v>1.8888328870080355</v>
      </c>
      <c r="BL377" s="1">
        <v>1.8888328870080355</v>
      </c>
      <c r="BM377" s="1">
        <v>1.8888328870080355</v>
      </c>
      <c r="BN377" s="1">
        <v>1.8888328870080355</v>
      </c>
      <c r="BO377" s="1">
        <v>1.8888328870080355</v>
      </c>
      <c r="BP377" s="1">
        <v>1.8888328870080355</v>
      </c>
      <c r="BR377" s="36" t="s">
        <v>294</v>
      </c>
    </row>
    <row r="378" spans="2:70" x14ac:dyDescent="0.3">
      <c r="B378" s="31" t="s">
        <v>150</v>
      </c>
      <c r="C378" s="1">
        <v>1</v>
      </c>
      <c r="D378" s="1">
        <v>1</v>
      </c>
      <c r="E378" s="1">
        <v>1</v>
      </c>
      <c r="F378" s="1">
        <v>1</v>
      </c>
      <c r="G378" s="1">
        <v>1</v>
      </c>
      <c r="H378" s="1">
        <v>1</v>
      </c>
      <c r="I378" s="1">
        <v>1</v>
      </c>
      <c r="J378" s="1">
        <v>1</v>
      </c>
      <c r="K378" s="1">
        <v>1</v>
      </c>
      <c r="L378" s="1">
        <v>1</v>
      </c>
      <c r="M378" s="1">
        <v>1</v>
      </c>
      <c r="N378" s="1">
        <v>1</v>
      </c>
      <c r="O378" s="1">
        <v>1</v>
      </c>
      <c r="P378" s="1">
        <v>1</v>
      </c>
      <c r="Q378" s="1">
        <v>1</v>
      </c>
      <c r="R378" s="1">
        <v>1</v>
      </c>
      <c r="S378" s="1">
        <v>1</v>
      </c>
      <c r="T378" s="1">
        <v>1</v>
      </c>
      <c r="U378" s="1">
        <v>1</v>
      </c>
      <c r="V378" s="1">
        <v>1</v>
      </c>
      <c r="W378" s="1">
        <v>1</v>
      </c>
      <c r="X378" s="1">
        <v>1</v>
      </c>
      <c r="Y378" s="1">
        <v>1</v>
      </c>
      <c r="Z378" s="1">
        <v>1</v>
      </c>
      <c r="AA378" s="1">
        <v>1</v>
      </c>
      <c r="AB378" s="1">
        <v>1</v>
      </c>
      <c r="AC378" s="1">
        <v>1</v>
      </c>
      <c r="AD378" s="1">
        <v>1</v>
      </c>
      <c r="AE378" s="1">
        <v>1</v>
      </c>
      <c r="AF378" s="1">
        <v>1</v>
      </c>
      <c r="AG378" s="1">
        <v>1</v>
      </c>
      <c r="AH378" s="1">
        <v>1</v>
      </c>
      <c r="AI378" s="1">
        <v>1</v>
      </c>
      <c r="AJ378" s="1">
        <v>1</v>
      </c>
      <c r="AK378" s="1">
        <v>1</v>
      </c>
      <c r="AL378" s="1">
        <v>1</v>
      </c>
      <c r="AM378" s="1">
        <v>1</v>
      </c>
      <c r="AN378" s="1">
        <v>1</v>
      </c>
      <c r="AO378" s="1">
        <v>1</v>
      </c>
      <c r="AP378" s="1">
        <v>1</v>
      </c>
      <c r="AQ378" s="1">
        <v>1</v>
      </c>
      <c r="AR378" s="1">
        <v>1.0656616904550682</v>
      </c>
      <c r="AS378" s="1">
        <v>1.1356348385035546</v>
      </c>
      <c r="AT378" s="1">
        <v>1.2102025417393676</v>
      </c>
      <c r="AU378" s="1">
        <v>1.2896664864229945</v>
      </c>
      <c r="AV378" s="1">
        <v>1.374348168044778</v>
      </c>
      <c r="AW378" s="1">
        <v>1.4645901920324256</v>
      </c>
      <c r="AX378" s="1">
        <v>1.5607576598651876</v>
      </c>
      <c r="AY378" s="1">
        <v>1.6632396462026335</v>
      </c>
      <c r="AZ378" s="1">
        <v>1.7724507730041881</v>
      </c>
      <c r="BA378" s="1">
        <v>1.8888328870080371</v>
      </c>
      <c r="BB378" s="1">
        <v>1.8888328870080371</v>
      </c>
      <c r="BC378" s="1">
        <v>1.8888328870080371</v>
      </c>
      <c r="BD378" s="1">
        <v>1.8888328870080371</v>
      </c>
      <c r="BE378" s="1">
        <v>1.8888328870080371</v>
      </c>
      <c r="BF378" s="1">
        <v>1.8888328870080371</v>
      </c>
      <c r="BG378" s="1">
        <v>1.8888328870080371</v>
      </c>
      <c r="BH378" s="1">
        <v>1.8888328870080371</v>
      </c>
      <c r="BI378" s="1">
        <v>1.8888328870080371</v>
      </c>
      <c r="BJ378" s="1">
        <v>1.8888328870080371</v>
      </c>
      <c r="BK378" s="1">
        <v>1.8888328870080355</v>
      </c>
      <c r="BL378" s="1">
        <v>1.8888328870080355</v>
      </c>
      <c r="BM378" s="1">
        <v>1.8888328870080355</v>
      </c>
      <c r="BN378" s="1">
        <v>1.8888328870080355</v>
      </c>
      <c r="BO378" s="1">
        <v>1.8888328870080355</v>
      </c>
      <c r="BP378" s="1">
        <v>1.8888328870080355</v>
      </c>
      <c r="BR378" s="36" t="s">
        <v>295</v>
      </c>
    </row>
    <row r="379" spans="2:70" x14ac:dyDescent="0.3">
      <c r="B379" s="31" t="s">
        <v>151</v>
      </c>
      <c r="C379" s="1">
        <v>1</v>
      </c>
      <c r="D379" s="1">
        <v>1</v>
      </c>
      <c r="E379" s="1">
        <v>1</v>
      </c>
      <c r="F379" s="1">
        <v>1</v>
      </c>
      <c r="G379" s="1">
        <v>1</v>
      </c>
      <c r="H379" s="1">
        <v>1</v>
      </c>
      <c r="I379" s="1">
        <v>1</v>
      </c>
      <c r="J379" s="1">
        <v>1</v>
      </c>
      <c r="K379" s="1">
        <v>1</v>
      </c>
      <c r="L379" s="1">
        <v>1</v>
      </c>
      <c r="M379" s="1">
        <v>1</v>
      </c>
      <c r="N379" s="1">
        <v>1</v>
      </c>
      <c r="O379" s="1">
        <v>1</v>
      </c>
      <c r="P379" s="1">
        <v>1</v>
      </c>
      <c r="Q379" s="1">
        <v>1</v>
      </c>
      <c r="R379" s="1">
        <v>1</v>
      </c>
      <c r="S379" s="1">
        <v>1</v>
      </c>
      <c r="T379" s="1">
        <v>1</v>
      </c>
      <c r="U379" s="1">
        <v>1</v>
      </c>
      <c r="V379" s="1">
        <v>1</v>
      </c>
      <c r="W379" s="1">
        <v>1</v>
      </c>
      <c r="X379" s="1">
        <v>1</v>
      </c>
      <c r="Y379" s="1">
        <v>1</v>
      </c>
      <c r="Z379" s="1">
        <v>1</v>
      </c>
      <c r="AA379" s="1">
        <v>1</v>
      </c>
      <c r="AB379" s="1">
        <v>1</v>
      </c>
      <c r="AC379" s="1">
        <v>1</v>
      </c>
      <c r="AD379" s="1">
        <v>1</v>
      </c>
      <c r="AE379" s="1">
        <v>1</v>
      </c>
      <c r="AF379" s="1">
        <v>1</v>
      </c>
      <c r="AG379" s="1">
        <v>1</v>
      </c>
      <c r="AH379" s="1">
        <v>1</v>
      </c>
      <c r="AI379" s="1">
        <v>1</v>
      </c>
      <c r="AJ379" s="1">
        <v>1</v>
      </c>
      <c r="AK379" s="1">
        <v>1</v>
      </c>
      <c r="AL379" s="1">
        <v>1</v>
      </c>
      <c r="AM379" s="1">
        <v>1</v>
      </c>
      <c r="AN379" s="1">
        <v>1</v>
      </c>
      <c r="AO379" s="1">
        <v>1</v>
      </c>
      <c r="AP379" s="1">
        <v>1</v>
      </c>
      <c r="AQ379" s="1">
        <v>1</v>
      </c>
      <c r="AR379" s="1">
        <v>1.0656616904550682</v>
      </c>
      <c r="AS379" s="1">
        <v>1.1356348385035546</v>
      </c>
      <c r="AT379" s="1">
        <v>1.2102025417393676</v>
      </c>
      <c r="AU379" s="1">
        <v>1.2896664864229945</v>
      </c>
      <c r="AV379" s="1">
        <v>1.374348168044778</v>
      </c>
      <c r="AW379" s="1">
        <v>1.4645901920324256</v>
      </c>
      <c r="AX379" s="1">
        <v>1.5607576598651876</v>
      </c>
      <c r="AY379" s="1">
        <v>1.6632396462026335</v>
      </c>
      <c r="AZ379" s="1">
        <v>1.7724507730041881</v>
      </c>
      <c r="BA379" s="1">
        <v>1.8888328870080371</v>
      </c>
      <c r="BB379" s="1">
        <v>1.8888328870080371</v>
      </c>
      <c r="BC379" s="1">
        <v>1.8888328870080371</v>
      </c>
      <c r="BD379" s="1">
        <v>1.8888328870080371</v>
      </c>
      <c r="BE379" s="1">
        <v>1.8888328870080371</v>
      </c>
      <c r="BF379" s="1">
        <v>1.8888328870080371</v>
      </c>
      <c r="BG379" s="1">
        <v>1.8888328870080371</v>
      </c>
      <c r="BH379" s="1">
        <v>1.8888328870080371</v>
      </c>
      <c r="BI379" s="1">
        <v>1.8888328870080371</v>
      </c>
      <c r="BJ379" s="1">
        <v>1.8888328870080371</v>
      </c>
      <c r="BK379" s="1">
        <v>1.8888328870080355</v>
      </c>
      <c r="BL379" s="1">
        <v>1.8888328870080355</v>
      </c>
      <c r="BM379" s="1">
        <v>1.8888328870080355</v>
      </c>
      <c r="BN379" s="1">
        <v>1.8888328870080355</v>
      </c>
      <c r="BO379" s="1">
        <v>1.8888328870080355</v>
      </c>
      <c r="BP379" s="1">
        <v>1.8888328870080355</v>
      </c>
      <c r="BR379" s="36" t="s">
        <v>296</v>
      </c>
    </row>
    <row r="380" spans="2:70" x14ac:dyDescent="0.3">
      <c r="B380" s="31" t="s">
        <v>152</v>
      </c>
      <c r="C380" s="1">
        <v>1</v>
      </c>
      <c r="D380" s="1">
        <v>1</v>
      </c>
      <c r="E380" s="1">
        <v>1</v>
      </c>
      <c r="F380" s="1">
        <v>1</v>
      </c>
      <c r="G380" s="1">
        <v>1</v>
      </c>
      <c r="H380" s="1">
        <v>1</v>
      </c>
      <c r="I380" s="1">
        <v>1</v>
      </c>
      <c r="J380" s="1">
        <v>1</v>
      </c>
      <c r="K380" s="1">
        <v>1</v>
      </c>
      <c r="L380" s="1">
        <v>1</v>
      </c>
      <c r="M380" s="1">
        <v>1</v>
      </c>
      <c r="N380" s="1">
        <v>1</v>
      </c>
      <c r="O380" s="1">
        <v>1</v>
      </c>
      <c r="P380" s="1">
        <v>1</v>
      </c>
      <c r="Q380" s="1">
        <v>1</v>
      </c>
      <c r="R380" s="1">
        <v>1</v>
      </c>
      <c r="S380" s="1">
        <v>1</v>
      </c>
      <c r="T380" s="1">
        <v>1</v>
      </c>
      <c r="U380" s="1">
        <v>1</v>
      </c>
      <c r="V380" s="1">
        <v>1</v>
      </c>
      <c r="W380" s="1">
        <v>1</v>
      </c>
      <c r="X380" s="1">
        <v>1</v>
      </c>
      <c r="Y380" s="1">
        <v>1</v>
      </c>
      <c r="Z380" s="1">
        <v>1</v>
      </c>
      <c r="AA380" s="1">
        <v>1</v>
      </c>
      <c r="AB380" s="1">
        <v>1</v>
      </c>
      <c r="AC380" s="1">
        <v>1</v>
      </c>
      <c r="AD380" s="1">
        <v>1</v>
      </c>
      <c r="AE380" s="1">
        <v>1</v>
      </c>
      <c r="AF380" s="1">
        <v>1</v>
      </c>
      <c r="AG380" s="1">
        <v>1</v>
      </c>
      <c r="AH380" s="1">
        <v>1</v>
      </c>
      <c r="AI380" s="1">
        <v>1</v>
      </c>
      <c r="AJ380" s="1">
        <v>1</v>
      </c>
      <c r="AK380" s="1">
        <v>1</v>
      </c>
      <c r="AL380" s="1">
        <v>1</v>
      </c>
      <c r="AM380" s="1">
        <v>1</v>
      </c>
      <c r="AN380" s="1">
        <v>1</v>
      </c>
      <c r="AO380" s="1">
        <v>1</v>
      </c>
      <c r="AP380" s="1">
        <v>1</v>
      </c>
      <c r="AQ380" s="1">
        <v>1</v>
      </c>
      <c r="AR380" s="1">
        <v>1.0656616904550682</v>
      </c>
      <c r="AS380" s="1">
        <v>1.1356348385035546</v>
      </c>
      <c r="AT380" s="1">
        <v>1.2102025417393676</v>
      </c>
      <c r="AU380" s="1">
        <v>1.2896664864229945</v>
      </c>
      <c r="AV380" s="1">
        <v>1.374348168044778</v>
      </c>
      <c r="AW380" s="1">
        <v>1.4645901920324256</v>
      </c>
      <c r="AX380" s="1">
        <v>1.5607576598651876</v>
      </c>
      <c r="AY380" s="1">
        <v>1.6632396462026335</v>
      </c>
      <c r="AZ380" s="1">
        <v>1.7724507730041881</v>
      </c>
      <c r="BA380" s="1">
        <v>1.8888328870080371</v>
      </c>
      <c r="BB380" s="1">
        <v>1.8888328870080371</v>
      </c>
      <c r="BC380" s="1">
        <v>1.8888328870080371</v>
      </c>
      <c r="BD380" s="1">
        <v>1.8888328870080371</v>
      </c>
      <c r="BE380" s="1">
        <v>1.8888328870080371</v>
      </c>
      <c r="BF380" s="1">
        <v>1.8888328870080371</v>
      </c>
      <c r="BG380" s="1">
        <v>1.8888328870080371</v>
      </c>
      <c r="BH380" s="1">
        <v>1.8888328870080371</v>
      </c>
      <c r="BI380" s="1">
        <v>1.8888328870080371</v>
      </c>
      <c r="BJ380" s="1">
        <v>1.8888328870080371</v>
      </c>
      <c r="BK380" s="1">
        <v>1.8888328870080355</v>
      </c>
      <c r="BL380" s="1">
        <v>1.8888328870080355</v>
      </c>
      <c r="BM380" s="1">
        <v>1.8888328870080355</v>
      </c>
      <c r="BN380" s="1">
        <v>1.8888328870080355</v>
      </c>
      <c r="BO380" s="1">
        <v>1.8888328870080355</v>
      </c>
      <c r="BP380" s="1">
        <v>1.8888328870080355</v>
      </c>
      <c r="BR380" s="36" t="s">
        <v>297</v>
      </c>
    </row>
    <row r="381" spans="2:70" x14ac:dyDescent="0.3">
      <c r="B381" s="31" t="s">
        <v>153</v>
      </c>
      <c r="C381" s="1">
        <v>1</v>
      </c>
      <c r="D381" s="1">
        <v>1</v>
      </c>
      <c r="E381" s="1">
        <v>1</v>
      </c>
      <c r="F381" s="1">
        <v>1</v>
      </c>
      <c r="G381" s="1">
        <v>1</v>
      </c>
      <c r="H381" s="1">
        <v>1</v>
      </c>
      <c r="I381" s="1">
        <v>1</v>
      </c>
      <c r="J381" s="1">
        <v>1</v>
      </c>
      <c r="K381" s="1">
        <v>1</v>
      </c>
      <c r="L381" s="1">
        <v>1</v>
      </c>
      <c r="M381" s="1">
        <v>1</v>
      </c>
      <c r="N381" s="1">
        <v>1</v>
      </c>
      <c r="O381" s="1">
        <v>1</v>
      </c>
      <c r="P381" s="1">
        <v>1</v>
      </c>
      <c r="Q381" s="1">
        <v>1</v>
      </c>
      <c r="R381" s="1">
        <v>1</v>
      </c>
      <c r="S381" s="1">
        <v>1</v>
      </c>
      <c r="T381" s="1">
        <v>1</v>
      </c>
      <c r="U381" s="1">
        <v>1</v>
      </c>
      <c r="V381" s="1">
        <v>1</v>
      </c>
      <c r="W381" s="1">
        <v>1</v>
      </c>
      <c r="X381" s="1">
        <v>1</v>
      </c>
      <c r="Y381" s="1">
        <v>1</v>
      </c>
      <c r="Z381" s="1">
        <v>1</v>
      </c>
      <c r="AA381" s="1">
        <v>1</v>
      </c>
      <c r="AB381" s="1">
        <v>1</v>
      </c>
      <c r="AC381" s="1">
        <v>1</v>
      </c>
      <c r="AD381" s="1">
        <v>1</v>
      </c>
      <c r="AE381" s="1">
        <v>1</v>
      </c>
      <c r="AF381" s="1">
        <v>1</v>
      </c>
      <c r="AG381" s="1">
        <v>1</v>
      </c>
      <c r="AH381" s="1">
        <v>1</v>
      </c>
      <c r="AI381" s="1">
        <v>1</v>
      </c>
      <c r="AJ381" s="1">
        <v>1</v>
      </c>
      <c r="AK381" s="1">
        <v>1</v>
      </c>
      <c r="AL381" s="1">
        <v>1</v>
      </c>
      <c r="AM381" s="1">
        <v>1</v>
      </c>
      <c r="AN381" s="1">
        <v>1</v>
      </c>
      <c r="AO381" s="1">
        <v>1</v>
      </c>
      <c r="AP381" s="1">
        <v>1</v>
      </c>
      <c r="AQ381" s="1">
        <v>1</v>
      </c>
      <c r="AR381" s="1">
        <v>1.0656616904550682</v>
      </c>
      <c r="AS381" s="1">
        <v>1.1356348385035546</v>
      </c>
      <c r="AT381" s="1">
        <v>1.2102025417393676</v>
      </c>
      <c r="AU381" s="1">
        <v>1.2896664864229945</v>
      </c>
      <c r="AV381" s="1">
        <v>1.374348168044778</v>
      </c>
      <c r="AW381" s="1">
        <v>1.4645901920324256</v>
      </c>
      <c r="AX381" s="1">
        <v>1.5607576598651876</v>
      </c>
      <c r="AY381" s="1">
        <v>1.6632396462026335</v>
      </c>
      <c r="AZ381" s="1">
        <v>1.7724507730041881</v>
      </c>
      <c r="BA381" s="1">
        <v>1.8888328870080371</v>
      </c>
      <c r="BB381" s="1">
        <v>1.8888328870080371</v>
      </c>
      <c r="BC381" s="1">
        <v>1.8888328870080371</v>
      </c>
      <c r="BD381" s="1">
        <v>1.8888328870080371</v>
      </c>
      <c r="BE381" s="1">
        <v>1.8888328870080371</v>
      </c>
      <c r="BF381" s="1">
        <v>1.8888328870080371</v>
      </c>
      <c r="BG381" s="1">
        <v>1.8888328870080371</v>
      </c>
      <c r="BH381" s="1">
        <v>1.8888328870080371</v>
      </c>
      <c r="BI381" s="1">
        <v>1.8888328870080371</v>
      </c>
      <c r="BJ381" s="1">
        <v>1.8888328870080371</v>
      </c>
      <c r="BK381" s="1">
        <v>1.8888328870080355</v>
      </c>
      <c r="BL381" s="1">
        <v>1.8888328870080355</v>
      </c>
      <c r="BM381" s="1">
        <v>1.8888328870080355</v>
      </c>
      <c r="BN381" s="1">
        <v>1.8888328870080355</v>
      </c>
      <c r="BO381" s="1">
        <v>1.8888328870080355</v>
      </c>
      <c r="BP381" s="1">
        <v>1.8888328870080355</v>
      </c>
      <c r="BR381" s="36" t="s">
        <v>298</v>
      </c>
    </row>
    <row r="382" spans="2:70" x14ac:dyDescent="0.3">
      <c r="B382" s="31" t="s">
        <v>154</v>
      </c>
      <c r="C382" s="1">
        <v>1</v>
      </c>
      <c r="D382" s="1">
        <v>1</v>
      </c>
      <c r="E382" s="1">
        <v>1</v>
      </c>
      <c r="F382" s="1">
        <v>1</v>
      </c>
      <c r="G382" s="1">
        <v>1</v>
      </c>
      <c r="H382" s="1">
        <v>1</v>
      </c>
      <c r="I382" s="1">
        <v>1</v>
      </c>
      <c r="J382" s="1">
        <v>1</v>
      </c>
      <c r="K382" s="1">
        <v>1</v>
      </c>
      <c r="L382" s="1">
        <v>1</v>
      </c>
      <c r="M382" s="1">
        <v>1</v>
      </c>
      <c r="N382" s="1">
        <v>1</v>
      </c>
      <c r="O382" s="1">
        <v>1</v>
      </c>
      <c r="P382" s="1">
        <v>1</v>
      </c>
      <c r="Q382" s="1">
        <v>1</v>
      </c>
      <c r="R382" s="1">
        <v>1</v>
      </c>
      <c r="S382" s="1">
        <v>1</v>
      </c>
      <c r="T382" s="1">
        <v>1</v>
      </c>
      <c r="U382" s="1">
        <v>1</v>
      </c>
      <c r="V382" s="1">
        <v>1</v>
      </c>
      <c r="W382" s="1">
        <v>1</v>
      </c>
      <c r="X382" s="1">
        <v>1</v>
      </c>
      <c r="Y382" s="1">
        <v>1</v>
      </c>
      <c r="Z382" s="1">
        <v>1</v>
      </c>
      <c r="AA382" s="1">
        <v>1</v>
      </c>
      <c r="AB382" s="1">
        <v>1</v>
      </c>
      <c r="AC382" s="1">
        <v>1</v>
      </c>
      <c r="AD382" s="1">
        <v>1</v>
      </c>
      <c r="AE382" s="1">
        <v>1</v>
      </c>
      <c r="AF382" s="1">
        <v>1</v>
      </c>
      <c r="AG382" s="1">
        <v>1</v>
      </c>
      <c r="AH382" s="1">
        <v>1</v>
      </c>
      <c r="AI382" s="1">
        <v>1</v>
      </c>
      <c r="AJ382" s="1">
        <v>1</v>
      </c>
      <c r="AK382" s="1">
        <v>1</v>
      </c>
      <c r="AL382" s="1">
        <v>1</v>
      </c>
      <c r="AM382" s="1">
        <v>1</v>
      </c>
      <c r="AN382" s="1">
        <v>1</v>
      </c>
      <c r="AO382" s="1">
        <v>1</v>
      </c>
      <c r="AP382" s="1">
        <v>1</v>
      </c>
      <c r="AQ382" s="1">
        <v>1</v>
      </c>
      <c r="AR382" s="1">
        <v>1.0656616904550682</v>
      </c>
      <c r="AS382" s="1">
        <v>1.1356348385035546</v>
      </c>
      <c r="AT382" s="1">
        <v>1.2102025417393676</v>
      </c>
      <c r="AU382" s="1">
        <v>1.2896664864229945</v>
      </c>
      <c r="AV382" s="1">
        <v>1.374348168044778</v>
      </c>
      <c r="AW382" s="1">
        <v>1.4645901920324256</v>
      </c>
      <c r="AX382" s="1">
        <v>1.5607576598651876</v>
      </c>
      <c r="AY382" s="1">
        <v>1.6632396462026335</v>
      </c>
      <c r="AZ382" s="1">
        <v>1.7724507730041881</v>
      </c>
      <c r="BA382" s="1">
        <v>1.8888328870080371</v>
      </c>
      <c r="BB382" s="1">
        <v>1.8888328870080371</v>
      </c>
      <c r="BC382" s="1">
        <v>1.8888328870080371</v>
      </c>
      <c r="BD382" s="1">
        <v>1.8888328870080371</v>
      </c>
      <c r="BE382" s="1">
        <v>1.8888328870080371</v>
      </c>
      <c r="BF382" s="1">
        <v>1.8888328870080371</v>
      </c>
      <c r="BG382" s="1">
        <v>1.8888328870080371</v>
      </c>
      <c r="BH382" s="1">
        <v>1.8888328870080371</v>
      </c>
      <c r="BI382" s="1">
        <v>1.8888328870080371</v>
      </c>
      <c r="BJ382" s="1">
        <v>1.8888328870080371</v>
      </c>
      <c r="BK382" s="1">
        <v>1.8888328870080355</v>
      </c>
      <c r="BL382" s="1">
        <v>1.8888328870080355</v>
      </c>
      <c r="BM382" s="1">
        <v>1.8888328870080355</v>
      </c>
      <c r="BN382" s="1">
        <v>1.8888328870080355</v>
      </c>
      <c r="BO382" s="1">
        <v>1.8888328870080355</v>
      </c>
      <c r="BP382" s="1">
        <v>1.8888328870080355</v>
      </c>
      <c r="BR382" s="36" t="s">
        <v>299</v>
      </c>
    </row>
    <row r="383" spans="2:70" x14ac:dyDescent="0.3">
      <c r="B383" s="31" t="s">
        <v>155</v>
      </c>
      <c r="C383" s="1">
        <v>1</v>
      </c>
      <c r="D383" s="1">
        <v>1</v>
      </c>
      <c r="E383" s="1">
        <v>1</v>
      </c>
      <c r="F383" s="1">
        <v>1</v>
      </c>
      <c r="G383" s="1">
        <v>1</v>
      </c>
      <c r="H383" s="1">
        <v>1</v>
      </c>
      <c r="I383" s="1">
        <v>1</v>
      </c>
      <c r="J383" s="1">
        <v>1</v>
      </c>
      <c r="K383" s="1">
        <v>1</v>
      </c>
      <c r="L383" s="1">
        <v>1</v>
      </c>
      <c r="M383" s="1">
        <v>1</v>
      </c>
      <c r="N383" s="1">
        <v>1</v>
      </c>
      <c r="O383" s="1">
        <v>1</v>
      </c>
      <c r="P383" s="1">
        <v>1</v>
      </c>
      <c r="Q383" s="1">
        <v>1</v>
      </c>
      <c r="R383" s="1">
        <v>1</v>
      </c>
      <c r="S383" s="1">
        <v>1</v>
      </c>
      <c r="T383" s="1">
        <v>1</v>
      </c>
      <c r="U383" s="1">
        <v>1</v>
      </c>
      <c r="V383" s="1">
        <v>1</v>
      </c>
      <c r="W383" s="1">
        <v>1</v>
      </c>
      <c r="X383" s="1">
        <v>1</v>
      </c>
      <c r="Y383" s="1">
        <v>1</v>
      </c>
      <c r="Z383" s="1">
        <v>1</v>
      </c>
      <c r="AA383" s="1">
        <v>1</v>
      </c>
      <c r="AB383" s="1">
        <v>1</v>
      </c>
      <c r="AC383" s="1">
        <v>1</v>
      </c>
      <c r="AD383" s="1">
        <v>1</v>
      </c>
      <c r="AE383" s="1">
        <v>1</v>
      </c>
      <c r="AF383" s="1">
        <v>1</v>
      </c>
      <c r="AG383" s="1">
        <v>1</v>
      </c>
      <c r="AH383" s="1">
        <v>1</v>
      </c>
      <c r="AI383" s="1">
        <v>1</v>
      </c>
      <c r="AJ383" s="1">
        <v>1</v>
      </c>
      <c r="AK383" s="1">
        <v>1</v>
      </c>
      <c r="AL383" s="1">
        <v>1</v>
      </c>
      <c r="AM383" s="1">
        <v>1</v>
      </c>
      <c r="AN383" s="1">
        <v>1</v>
      </c>
      <c r="AO383" s="1">
        <v>1</v>
      </c>
      <c r="AP383" s="1">
        <v>1</v>
      </c>
      <c r="AQ383" s="1">
        <v>1</v>
      </c>
      <c r="AR383" s="1">
        <v>1.0656616904550682</v>
      </c>
      <c r="AS383" s="1">
        <v>1.1356348385035546</v>
      </c>
      <c r="AT383" s="1">
        <v>1.2102025417393676</v>
      </c>
      <c r="AU383" s="1">
        <v>1.2896664864229945</v>
      </c>
      <c r="AV383" s="1">
        <v>1.374348168044778</v>
      </c>
      <c r="AW383" s="1">
        <v>1.4645901920324256</v>
      </c>
      <c r="AX383" s="1">
        <v>1.5607576598651876</v>
      </c>
      <c r="AY383" s="1">
        <v>1.6632396462026335</v>
      </c>
      <c r="AZ383" s="1">
        <v>1.7724507730041881</v>
      </c>
      <c r="BA383" s="1">
        <v>1.8888328870080371</v>
      </c>
      <c r="BB383" s="1">
        <v>1.8888328870080371</v>
      </c>
      <c r="BC383" s="1">
        <v>1.8888328870080371</v>
      </c>
      <c r="BD383" s="1">
        <v>1.8888328870080371</v>
      </c>
      <c r="BE383" s="1">
        <v>1.8888328870080371</v>
      </c>
      <c r="BF383" s="1">
        <v>1.8888328870080371</v>
      </c>
      <c r="BG383" s="1">
        <v>1.8888328870080371</v>
      </c>
      <c r="BH383" s="1">
        <v>1.8888328870080371</v>
      </c>
      <c r="BI383" s="1">
        <v>1.8888328870080371</v>
      </c>
      <c r="BJ383" s="1">
        <v>1.8888328870080371</v>
      </c>
      <c r="BK383" s="1">
        <v>1.8888328870080355</v>
      </c>
      <c r="BL383" s="1">
        <v>1.8888328870080355</v>
      </c>
      <c r="BM383" s="1">
        <v>1.8888328870080355</v>
      </c>
      <c r="BN383" s="1">
        <v>1.8888328870080355</v>
      </c>
      <c r="BO383" s="1">
        <v>1.8888328870080355</v>
      </c>
      <c r="BP383" s="1">
        <v>1.8888328870080355</v>
      </c>
      <c r="BR383" s="36" t="s">
        <v>300</v>
      </c>
    </row>
    <row r="384" spans="2:70" x14ac:dyDescent="0.3">
      <c r="B384" s="31" t="s">
        <v>156</v>
      </c>
      <c r="C384" s="1">
        <v>1</v>
      </c>
      <c r="D384" s="1">
        <v>1</v>
      </c>
      <c r="E384" s="1">
        <v>1</v>
      </c>
      <c r="F384" s="1">
        <v>1</v>
      </c>
      <c r="G384" s="1">
        <v>1</v>
      </c>
      <c r="H384" s="1">
        <v>1</v>
      </c>
      <c r="I384" s="1">
        <v>1</v>
      </c>
      <c r="J384" s="1">
        <v>1</v>
      </c>
      <c r="K384" s="1">
        <v>1</v>
      </c>
      <c r="L384" s="1">
        <v>1</v>
      </c>
      <c r="M384" s="1">
        <v>1</v>
      </c>
      <c r="N384" s="1">
        <v>1</v>
      </c>
      <c r="O384" s="1">
        <v>1</v>
      </c>
      <c r="P384" s="1">
        <v>1</v>
      </c>
      <c r="Q384" s="1">
        <v>1</v>
      </c>
      <c r="R384" s="1">
        <v>1</v>
      </c>
      <c r="S384" s="1">
        <v>1</v>
      </c>
      <c r="T384" s="1">
        <v>1</v>
      </c>
      <c r="U384" s="1">
        <v>1</v>
      </c>
      <c r="V384" s="1">
        <v>1</v>
      </c>
      <c r="W384" s="1">
        <v>1</v>
      </c>
      <c r="X384" s="1">
        <v>1</v>
      </c>
      <c r="Y384" s="1">
        <v>1</v>
      </c>
      <c r="Z384" s="1">
        <v>1</v>
      </c>
      <c r="AA384" s="1">
        <v>1</v>
      </c>
      <c r="AB384" s="1">
        <v>1</v>
      </c>
      <c r="AC384" s="1">
        <v>1</v>
      </c>
      <c r="AD384" s="1">
        <v>1</v>
      </c>
      <c r="AE384" s="1">
        <v>1</v>
      </c>
      <c r="AF384" s="1">
        <v>1</v>
      </c>
      <c r="AG384" s="1">
        <v>1</v>
      </c>
      <c r="AH384" s="1">
        <v>1</v>
      </c>
      <c r="AI384" s="1">
        <v>1</v>
      </c>
      <c r="AJ384" s="1">
        <v>1</v>
      </c>
      <c r="AK384" s="1">
        <v>1</v>
      </c>
      <c r="AL384" s="1">
        <v>1</v>
      </c>
      <c r="AM384" s="1">
        <v>1</v>
      </c>
      <c r="AN384" s="1">
        <v>1</v>
      </c>
      <c r="AO384" s="1">
        <v>1</v>
      </c>
      <c r="AP384" s="1">
        <v>1</v>
      </c>
      <c r="AQ384" s="1">
        <v>1</v>
      </c>
      <c r="AR384" s="1">
        <v>1.0656616904550682</v>
      </c>
      <c r="AS384" s="1">
        <v>1.1356348385035546</v>
      </c>
      <c r="AT384" s="1">
        <v>1.2102025417393676</v>
      </c>
      <c r="AU384" s="1">
        <v>1.2896664864229945</v>
      </c>
      <c r="AV384" s="1">
        <v>1.374348168044778</v>
      </c>
      <c r="AW384" s="1">
        <v>1.4645901920324256</v>
      </c>
      <c r="AX384" s="1">
        <v>1.5607576598651876</v>
      </c>
      <c r="AY384" s="1">
        <v>1.6632396462026335</v>
      </c>
      <c r="AZ384" s="1">
        <v>1.7724507730041881</v>
      </c>
      <c r="BA384" s="1">
        <v>1.8888328870080371</v>
      </c>
      <c r="BB384" s="1">
        <v>1.8888328870080371</v>
      </c>
      <c r="BC384" s="1">
        <v>1.8888328870080371</v>
      </c>
      <c r="BD384" s="1">
        <v>1.8888328870080371</v>
      </c>
      <c r="BE384" s="1">
        <v>1.8888328870080371</v>
      </c>
      <c r="BF384" s="1">
        <v>1.8888328870080371</v>
      </c>
      <c r="BG384" s="1">
        <v>1.8888328870080371</v>
      </c>
      <c r="BH384" s="1">
        <v>1.8888328870080371</v>
      </c>
      <c r="BI384" s="1">
        <v>1.8888328870080371</v>
      </c>
      <c r="BJ384" s="1">
        <v>1.8888328870080371</v>
      </c>
      <c r="BK384" s="1">
        <v>1.8888328870080355</v>
      </c>
      <c r="BL384" s="1">
        <v>1.8888328870080355</v>
      </c>
      <c r="BM384" s="1">
        <v>1.8888328870080355</v>
      </c>
      <c r="BN384" s="1">
        <v>1.8888328870080355</v>
      </c>
      <c r="BO384" s="1">
        <v>1.8888328870080355</v>
      </c>
      <c r="BP384" s="1">
        <v>1.8888328870080355</v>
      </c>
      <c r="BR384" s="36" t="s">
        <v>301</v>
      </c>
    </row>
    <row r="385" spans="2:70" x14ac:dyDescent="0.3">
      <c r="B385" s="31" t="s">
        <v>157</v>
      </c>
      <c r="C385" s="1">
        <v>1</v>
      </c>
      <c r="D385" s="1">
        <v>1</v>
      </c>
      <c r="E385" s="1">
        <v>1</v>
      </c>
      <c r="F385" s="1">
        <v>1</v>
      </c>
      <c r="G385" s="1">
        <v>1</v>
      </c>
      <c r="H385" s="1">
        <v>1</v>
      </c>
      <c r="I385" s="1">
        <v>1</v>
      </c>
      <c r="J385" s="1">
        <v>1</v>
      </c>
      <c r="K385" s="1">
        <v>1</v>
      </c>
      <c r="L385" s="1">
        <v>1</v>
      </c>
      <c r="M385" s="1">
        <v>1</v>
      </c>
      <c r="N385" s="1">
        <v>1</v>
      </c>
      <c r="O385" s="1">
        <v>1</v>
      </c>
      <c r="P385" s="1">
        <v>1</v>
      </c>
      <c r="Q385" s="1">
        <v>1</v>
      </c>
      <c r="R385" s="1">
        <v>1</v>
      </c>
      <c r="S385" s="1">
        <v>1</v>
      </c>
      <c r="T385" s="1">
        <v>1</v>
      </c>
      <c r="U385" s="1">
        <v>1</v>
      </c>
      <c r="V385" s="1">
        <v>1</v>
      </c>
      <c r="W385" s="1">
        <v>1</v>
      </c>
      <c r="X385" s="1">
        <v>1</v>
      </c>
      <c r="Y385" s="1">
        <v>1</v>
      </c>
      <c r="Z385" s="1">
        <v>1</v>
      </c>
      <c r="AA385" s="1">
        <v>1</v>
      </c>
      <c r="AB385" s="1">
        <v>1</v>
      </c>
      <c r="AC385" s="1">
        <v>1</v>
      </c>
      <c r="AD385" s="1">
        <v>1</v>
      </c>
      <c r="AE385" s="1">
        <v>1</v>
      </c>
      <c r="AF385" s="1">
        <v>1</v>
      </c>
      <c r="AG385" s="1">
        <v>1</v>
      </c>
      <c r="AH385" s="1">
        <v>1</v>
      </c>
      <c r="AI385" s="1">
        <v>1</v>
      </c>
      <c r="AJ385" s="1">
        <v>1</v>
      </c>
      <c r="AK385" s="1">
        <v>1</v>
      </c>
      <c r="AL385" s="1">
        <v>1</v>
      </c>
      <c r="AM385" s="1">
        <v>1</v>
      </c>
      <c r="AN385" s="1">
        <v>1</v>
      </c>
      <c r="AO385" s="1">
        <v>1</v>
      </c>
      <c r="AP385" s="1">
        <v>1</v>
      </c>
      <c r="AQ385" s="1">
        <v>1</v>
      </c>
      <c r="AR385" s="1">
        <v>1.0656616904550682</v>
      </c>
      <c r="AS385" s="1">
        <v>1.1356348385035546</v>
      </c>
      <c r="AT385" s="1">
        <v>1.2102025417393676</v>
      </c>
      <c r="AU385" s="1">
        <v>1.2896664864229945</v>
      </c>
      <c r="AV385" s="1">
        <v>1.374348168044778</v>
      </c>
      <c r="AW385" s="1">
        <v>1.4645901920324256</v>
      </c>
      <c r="AX385" s="1">
        <v>1.5607576598651876</v>
      </c>
      <c r="AY385" s="1">
        <v>1.6632396462026335</v>
      </c>
      <c r="AZ385" s="1">
        <v>1.7724507730041881</v>
      </c>
      <c r="BA385" s="1">
        <v>1.8888328870080371</v>
      </c>
      <c r="BB385" s="1">
        <v>1.8888328870080371</v>
      </c>
      <c r="BC385" s="1">
        <v>1.8888328870080371</v>
      </c>
      <c r="BD385" s="1">
        <v>1.8888328870080371</v>
      </c>
      <c r="BE385" s="1">
        <v>1.8888328870080371</v>
      </c>
      <c r="BF385" s="1">
        <v>1.8888328870080371</v>
      </c>
      <c r="BG385" s="1">
        <v>1.8888328870080371</v>
      </c>
      <c r="BH385" s="1">
        <v>1.8888328870080371</v>
      </c>
      <c r="BI385" s="1">
        <v>1.8888328870080371</v>
      </c>
      <c r="BJ385" s="1">
        <v>1.8888328870080371</v>
      </c>
      <c r="BK385" s="1">
        <v>1.8888328870080355</v>
      </c>
      <c r="BL385" s="1">
        <v>1.8888328870080355</v>
      </c>
      <c r="BM385" s="1">
        <v>1.8888328870080355</v>
      </c>
      <c r="BN385" s="1">
        <v>1.8888328870080355</v>
      </c>
      <c r="BO385" s="1">
        <v>1.8888328870080355</v>
      </c>
      <c r="BP385" s="1">
        <v>1.8888328870080355</v>
      </c>
      <c r="BR385" s="36" t="s">
        <v>302</v>
      </c>
    </row>
    <row r="386" spans="2:70" x14ac:dyDescent="0.3">
      <c r="B386" s="31" t="s">
        <v>158</v>
      </c>
      <c r="C386" s="1">
        <v>1</v>
      </c>
      <c r="D386" s="1">
        <v>1</v>
      </c>
      <c r="E386" s="1">
        <v>1</v>
      </c>
      <c r="F386" s="1">
        <v>1</v>
      </c>
      <c r="G386" s="1">
        <v>1</v>
      </c>
      <c r="H386" s="1">
        <v>1</v>
      </c>
      <c r="I386" s="1">
        <v>1</v>
      </c>
      <c r="J386" s="1">
        <v>1</v>
      </c>
      <c r="K386" s="1">
        <v>1</v>
      </c>
      <c r="L386" s="1">
        <v>1</v>
      </c>
      <c r="M386" s="1">
        <v>1</v>
      </c>
      <c r="N386" s="1">
        <v>1</v>
      </c>
      <c r="O386" s="1">
        <v>1</v>
      </c>
      <c r="P386" s="1">
        <v>1</v>
      </c>
      <c r="Q386" s="1">
        <v>1</v>
      </c>
      <c r="R386" s="1">
        <v>1</v>
      </c>
      <c r="S386" s="1">
        <v>1</v>
      </c>
      <c r="T386" s="1">
        <v>1</v>
      </c>
      <c r="U386" s="1">
        <v>1</v>
      </c>
      <c r="V386" s="1">
        <v>1</v>
      </c>
      <c r="W386" s="1">
        <v>1</v>
      </c>
      <c r="X386" s="1">
        <v>1</v>
      </c>
      <c r="Y386" s="1">
        <v>1</v>
      </c>
      <c r="Z386" s="1">
        <v>1</v>
      </c>
      <c r="AA386" s="1">
        <v>1</v>
      </c>
      <c r="AB386" s="1">
        <v>1</v>
      </c>
      <c r="AC386" s="1">
        <v>1</v>
      </c>
      <c r="AD386" s="1">
        <v>1</v>
      </c>
      <c r="AE386" s="1">
        <v>1</v>
      </c>
      <c r="AF386" s="1">
        <v>1</v>
      </c>
      <c r="AG386" s="1">
        <v>1</v>
      </c>
      <c r="AH386" s="1">
        <v>1</v>
      </c>
      <c r="AI386" s="1">
        <v>1</v>
      </c>
      <c r="AJ386" s="1">
        <v>1</v>
      </c>
      <c r="AK386" s="1">
        <v>1</v>
      </c>
      <c r="AL386" s="1">
        <v>1</v>
      </c>
      <c r="AM386" s="1">
        <v>1</v>
      </c>
      <c r="AN386" s="1">
        <v>1</v>
      </c>
      <c r="AO386" s="1">
        <v>1</v>
      </c>
      <c r="AP386" s="1">
        <v>1</v>
      </c>
      <c r="AQ386" s="1">
        <v>1</v>
      </c>
      <c r="AR386" s="1">
        <v>1.0656616904550682</v>
      </c>
      <c r="AS386" s="1">
        <v>1.1356348385035546</v>
      </c>
      <c r="AT386" s="1">
        <v>1.2102025417393676</v>
      </c>
      <c r="AU386" s="1">
        <v>1.2896664864229945</v>
      </c>
      <c r="AV386" s="1">
        <v>1.374348168044778</v>
      </c>
      <c r="AW386" s="1">
        <v>1.4645901920324256</v>
      </c>
      <c r="AX386" s="1">
        <v>1.5607576598651876</v>
      </c>
      <c r="AY386" s="1">
        <v>1.6632396462026335</v>
      </c>
      <c r="AZ386" s="1">
        <v>1.7724507730041881</v>
      </c>
      <c r="BA386" s="1">
        <v>1.8888328870080371</v>
      </c>
      <c r="BB386" s="1">
        <v>1.8888328870080371</v>
      </c>
      <c r="BC386" s="1">
        <v>1.8888328870080371</v>
      </c>
      <c r="BD386" s="1">
        <v>1.8888328870080371</v>
      </c>
      <c r="BE386" s="1">
        <v>1.8888328870080371</v>
      </c>
      <c r="BF386" s="1">
        <v>1.8888328870080371</v>
      </c>
      <c r="BG386" s="1">
        <v>1.8888328870080371</v>
      </c>
      <c r="BH386" s="1">
        <v>1.8888328870080371</v>
      </c>
      <c r="BI386" s="1">
        <v>1.8888328870080371</v>
      </c>
      <c r="BJ386" s="1">
        <v>1.8888328870080371</v>
      </c>
      <c r="BK386" s="1">
        <v>1.8888328870080355</v>
      </c>
      <c r="BL386" s="1">
        <v>1.8888328870080355</v>
      </c>
      <c r="BM386" s="1">
        <v>1.8888328870080355</v>
      </c>
      <c r="BN386" s="1">
        <v>1.8888328870080355</v>
      </c>
      <c r="BO386" s="1">
        <v>1.8888328870080355</v>
      </c>
      <c r="BP386" s="1">
        <v>1.8888328870080355</v>
      </c>
      <c r="BR386" s="36" t="s">
        <v>303</v>
      </c>
    </row>
    <row r="387" spans="2:70" x14ac:dyDescent="0.3">
      <c r="B387" s="31" t="s">
        <v>159</v>
      </c>
      <c r="C387" s="1">
        <v>1</v>
      </c>
      <c r="D387" s="1">
        <v>1</v>
      </c>
      <c r="E387" s="1">
        <v>1</v>
      </c>
      <c r="F387" s="1">
        <v>1</v>
      </c>
      <c r="G387" s="1">
        <v>1</v>
      </c>
      <c r="H387" s="1">
        <v>1</v>
      </c>
      <c r="I387" s="1">
        <v>1</v>
      </c>
      <c r="J387" s="1">
        <v>1</v>
      </c>
      <c r="K387" s="1">
        <v>1</v>
      </c>
      <c r="L387" s="1">
        <v>1</v>
      </c>
      <c r="M387" s="1">
        <v>1</v>
      </c>
      <c r="N387" s="1">
        <v>1</v>
      </c>
      <c r="O387" s="1">
        <v>1</v>
      </c>
      <c r="P387" s="1">
        <v>1</v>
      </c>
      <c r="Q387" s="1">
        <v>1</v>
      </c>
      <c r="R387" s="1">
        <v>1</v>
      </c>
      <c r="S387" s="1">
        <v>1</v>
      </c>
      <c r="T387" s="1">
        <v>1</v>
      </c>
      <c r="U387" s="1">
        <v>1</v>
      </c>
      <c r="V387" s="1">
        <v>1</v>
      </c>
      <c r="W387" s="1">
        <v>1</v>
      </c>
      <c r="X387" s="1">
        <v>1</v>
      </c>
      <c r="Y387" s="1">
        <v>1</v>
      </c>
      <c r="Z387" s="1">
        <v>1</v>
      </c>
      <c r="AA387" s="1">
        <v>1</v>
      </c>
      <c r="AB387" s="1">
        <v>1</v>
      </c>
      <c r="AC387" s="1">
        <v>1</v>
      </c>
      <c r="AD387" s="1">
        <v>1</v>
      </c>
      <c r="AE387" s="1">
        <v>1</v>
      </c>
      <c r="AF387" s="1">
        <v>1</v>
      </c>
      <c r="AG387" s="1">
        <v>1</v>
      </c>
      <c r="AH387" s="1">
        <v>1</v>
      </c>
      <c r="AI387" s="1">
        <v>1</v>
      </c>
      <c r="AJ387" s="1">
        <v>1</v>
      </c>
      <c r="AK387" s="1">
        <v>1</v>
      </c>
      <c r="AL387" s="1">
        <v>1</v>
      </c>
      <c r="AM387" s="1">
        <v>1</v>
      </c>
      <c r="AN387" s="1">
        <v>1</v>
      </c>
      <c r="AO387" s="1">
        <v>1</v>
      </c>
      <c r="AP387" s="1">
        <v>1</v>
      </c>
      <c r="AQ387" s="1">
        <v>1</v>
      </c>
      <c r="AR387" s="1">
        <v>1.0656616904550682</v>
      </c>
      <c r="AS387" s="1">
        <v>1.1356348385035546</v>
      </c>
      <c r="AT387" s="1">
        <v>1.2102025417393676</v>
      </c>
      <c r="AU387" s="1">
        <v>1.2896664864229945</v>
      </c>
      <c r="AV387" s="1">
        <v>1.374348168044778</v>
      </c>
      <c r="AW387" s="1">
        <v>1.4645901920324256</v>
      </c>
      <c r="AX387" s="1">
        <v>1.5607576598651876</v>
      </c>
      <c r="AY387" s="1">
        <v>1.6632396462026335</v>
      </c>
      <c r="AZ387" s="1">
        <v>1.7724507730041881</v>
      </c>
      <c r="BA387" s="1">
        <v>1.8888328870080371</v>
      </c>
      <c r="BB387" s="1">
        <v>1.8888328870080371</v>
      </c>
      <c r="BC387" s="1">
        <v>1.8888328870080371</v>
      </c>
      <c r="BD387" s="1">
        <v>1.8888328870080371</v>
      </c>
      <c r="BE387" s="1">
        <v>1.8888328870080371</v>
      </c>
      <c r="BF387" s="1">
        <v>1.8888328870080371</v>
      </c>
      <c r="BG387" s="1">
        <v>1.8888328870080371</v>
      </c>
      <c r="BH387" s="1">
        <v>1.8888328870080371</v>
      </c>
      <c r="BI387" s="1">
        <v>1.8888328870080371</v>
      </c>
      <c r="BJ387" s="1">
        <v>1.8888328870080371</v>
      </c>
      <c r="BK387" s="1">
        <v>1.8888328870080355</v>
      </c>
      <c r="BL387" s="1">
        <v>1.8888328870080355</v>
      </c>
      <c r="BM387" s="1">
        <v>1.8888328870080355</v>
      </c>
      <c r="BN387" s="1">
        <v>1.8888328870080355</v>
      </c>
      <c r="BO387" s="1">
        <v>1.8888328870080355</v>
      </c>
      <c r="BP387" s="1">
        <v>1.8888328870080355</v>
      </c>
      <c r="BR387" s="36" t="s">
        <v>304</v>
      </c>
    </row>
    <row r="388" spans="2:70" x14ac:dyDescent="0.3">
      <c r="B388" s="31" t="s">
        <v>160</v>
      </c>
      <c r="C388" s="1">
        <v>1</v>
      </c>
      <c r="D388" s="1">
        <v>1</v>
      </c>
      <c r="E388" s="1">
        <v>1</v>
      </c>
      <c r="F388" s="1">
        <v>1</v>
      </c>
      <c r="G388" s="1">
        <v>1</v>
      </c>
      <c r="H388" s="1">
        <v>1</v>
      </c>
      <c r="I388" s="1">
        <v>1</v>
      </c>
      <c r="J388" s="1">
        <v>1</v>
      </c>
      <c r="K388" s="1">
        <v>1</v>
      </c>
      <c r="L388" s="1">
        <v>1</v>
      </c>
      <c r="M388" s="1">
        <v>1</v>
      </c>
      <c r="N388" s="1">
        <v>1</v>
      </c>
      <c r="O388" s="1">
        <v>1</v>
      </c>
      <c r="P388" s="1">
        <v>1</v>
      </c>
      <c r="Q388" s="1">
        <v>1</v>
      </c>
      <c r="R388" s="1">
        <v>1</v>
      </c>
      <c r="S388" s="1">
        <v>1</v>
      </c>
      <c r="T388" s="1">
        <v>1</v>
      </c>
      <c r="U388" s="1">
        <v>1</v>
      </c>
      <c r="V388" s="1">
        <v>1</v>
      </c>
      <c r="W388" s="1">
        <v>1</v>
      </c>
      <c r="X388" s="1">
        <v>1</v>
      </c>
      <c r="Y388" s="1">
        <v>1</v>
      </c>
      <c r="Z388" s="1">
        <v>1</v>
      </c>
      <c r="AA388" s="1">
        <v>1</v>
      </c>
      <c r="AB388" s="1">
        <v>1</v>
      </c>
      <c r="AC388" s="1">
        <v>1</v>
      </c>
      <c r="AD388" s="1">
        <v>1</v>
      </c>
      <c r="AE388" s="1">
        <v>1</v>
      </c>
      <c r="AF388" s="1">
        <v>1</v>
      </c>
      <c r="AG388" s="1">
        <v>1</v>
      </c>
      <c r="AH388" s="1">
        <v>1</v>
      </c>
      <c r="AI388" s="1">
        <v>1</v>
      </c>
      <c r="AJ388" s="1">
        <v>1</v>
      </c>
      <c r="AK388" s="1">
        <v>1</v>
      </c>
      <c r="AL388" s="1">
        <v>1</v>
      </c>
      <c r="AM388" s="1">
        <v>1</v>
      </c>
      <c r="AN388" s="1">
        <v>1</v>
      </c>
      <c r="AO388" s="1">
        <v>1</v>
      </c>
      <c r="AP388" s="1">
        <v>1</v>
      </c>
      <c r="AQ388" s="1">
        <v>1</v>
      </c>
      <c r="AR388" s="1">
        <v>1.0656616904550682</v>
      </c>
      <c r="AS388" s="1">
        <v>1.1356348385035546</v>
      </c>
      <c r="AT388" s="1">
        <v>1.2102025417393676</v>
      </c>
      <c r="AU388" s="1">
        <v>1.2896664864229945</v>
      </c>
      <c r="AV388" s="1">
        <v>1.374348168044778</v>
      </c>
      <c r="AW388" s="1">
        <v>1.4645901920324256</v>
      </c>
      <c r="AX388" s="1">
        <v>1.5607576598651876</v>
      </c>
      <c r="AY388" s="1">
        <v>1.6632396462026335</v>
      </c>
      <c r="AZ388" s="1">
        <v>1.7724507730041881</v>
      </c>
      <c r="BA388" s="1">
        <v>1.8888328870080371</v>
      </c>
      <c r="BB388" s="1">
        <v>1.8888328870080371</v>
      </c>
      <c r="BC388" s="1">
        <v>1.8888328870080371</v>
      </c>
      <c r="BD388" s="1">
        <v>1.8888328870080371</v>
      </c>
      <c r="BE388" s="1">
        <v>1.8888328870080371</v>
      </c>
      <c r="BF388" s="1">
        <v>1.8888328870080371</v>
      </c>
      <c r="BG388" s="1">
        <v>1.8888328870080371</v>
      </c>
      <c r="BH388" s="1">
        <v>1.8888328870080371</v>
      </c>
      <c r="BI388" s="1">
        <v>1.8888328870080371</v>
      </c>
      <c r="BJ388" s="1">
        <v>1.8888328870080371</v>
      </c>
      <c r="BK388" s="1">
        <v>1.8888328870080355</v>
      </c>
      <c r="BL388" s="1">
        <v>1.8888328870080355</v>
      </c>
      <c r="BM388" s="1">
        <v>1.8888328870080355</v>
      </c>
      <c r="BN388" s="1">
        <v>1.8888328870080355</v>
      </c>
      <c r="BO388" s="1">
        <v>1.8888328870080355</v>
      </c>
      <c r="BP388" s="1">
        <v>1.8888328870080355</v>
      </c>
      <c r="BR388" s="36" t="s">
        <v>305</v>
      </c>
    </row>
    <row r="389" spans="2:70" x14ac:dyDescent="0.3">
      <c r="B389" s="31" t="s">
        <v>161</v>
      </c>
      <c r="C389" s="1">
        <v>1</v>
      </c>
      <c r="D389" s="1">
        <v>1</v>
      </c>
      <c r="E389" s="1">
        <v>1</v>
      </c>
      <c r="F389" s="1">
        <v>1</v>
      </c>
      <c r="G389" s="1">
        <v>1</v>
      </c>
      <c r="H389" s="1">
        <v>1</v>
      </c>
      <c r="I389" s="1">
        <v>1</v>
      </c>
      <c r="J389" s="1">
        <v>1</v>
      </c>
      <c r="K389" s="1">
        <v>1</v>
      </c>
      <c r="L389" s="1">
        <v>1</v>
      </c>
      <c r="M389" s="1">
        <v>1</v>
      </c>
      <c r="N389" s="1">
        <v>1</v>
      </c>
      <c r="O389" s="1">
        <v>1</v>
      </c>
      <c r="P389" s="1">
        <v>1</v>
      </c>
      <c r="Q389" s="1">
        <v>1</v>
      </c>
      <c r="R389" s="1">
        <v>1</v>
      </c>
      <c r="S389" s="1">
        <v>1</v>
      </c>
      <c r="T389" s="1">
        <v>1</v>
      </c>
      <c r="U389" s="1">
        <v>1</v>
      </c>
      <c r="V389" s="1">
        <v>1</v>
      </c>
      <c r="W389" s="1">
        <v>1</v>
      </c>
      <c r="X389" s="1">
        <v>1</v>
      </c>
      <c r="Y389" s="1">
        <v>1</v>
      </c>
      <c r="Z389" s="1">
        <v>1</v>
      </c>
      <c r="AA389" s="1">
        <v>1</v>
      </c>
      <c r="AB389" s="1">
        <v>1</v>
      </c>
      <c r="AC389" s="1">
        <v>1</v>
      </c>
      <c r="AD389" s="1">
        <v>1</v>
      </c>
      <c r="AE389" s="1">
        <v>1</v>
      </c>
      <c r="AF389" s="1">
        <v>1</v>
      </c>
      <c r="AG389" s="1">
        <v>1</v>
      </c>
      <c r="AH389" s="1">
        <v>1</v>
      </c>
      <c r="AI389" s="1">
        <v>1</v>
      </c>
      <c r="AJ389" s="1">
        <v>1</v>
      </c>
      <c r="AK389" s="1">
        <v>1</v>
      </c>
      <c r="AL389" s="1">
        <v>1</v>
      </c>
      <c r="AM389" s="1">
        <v>1</v>
      </c>
      <c r="AN389" s="1">
        <v>1</v>
      </c>
      <c r="AO389" s="1">
        <v>1</v>
      </c>
      <c r="AP389" s="1">
        <v>1</v>
      </c>
      <c r="AQ389" s="1">
        <v>1</v>
      </c>
      <c r="AR389" s="1">
        <v>1.0656616904550682</v>
      </c>
      <c r="AS389" s="1">
        <v>1.1356348385035546</v>
      </c>
      <c r="AT389" s="1">
        <v>1.2102025417393676</v>
      </c>
      <c r="AU389" s="1">
        <v>1.2896664864229945</v>
      </c>
      <c r="AV389" s="1">
        <v>1.374348168044778</v>
      </c>
      <c r="AW389" s="1">
        <v>1.4645901920324256</v>
      </c>
      <c r="AX389" s="1">
        <v>1.5607576598651876</v>
      </c>
      <c r="AY389" s="1">
        <v>1.6632396462026335</v>
      </c>
      <c r="AZ389" s="1">
        <v>1.7724507730041881</v>
      </c>
      <c r="BA389" s="1">
        <v>1.8888328870080371</v>
      </c>
      <c r="BB389" s="1">
        <v>1.8888328870080371</v>
      </c>
      <c r="BC389" s="1">
        <v>1.8888328870080371</v>
      </c>
      <c r="BD389" s="1">
        <v>1.8888328870080371</v>
      </c>
      <c r="BE389" s="1">
        <v>1.8888328870080371</v>
      </c>
      <c r="BF389" s="1">
        <v>1.8888328870080371</v>
      </c>
      <c r="BG389" s="1">
        <v>1.8888328870080371</v>
      </c>
      <c r="BH389" s="1">
        <v>1.8888328870080371</v>
      </c>
      <c r="BI389" s="1">
        <v>1.8888328870080371</v>
      </c>
      <c r="BJ389" s="1">
        <v>1.8888328870080371</v>
      </c>
      <c r="BK389" s="1">
        <v>1.8888328870080355</v>
      </c>
      <c r="BL389" s="1">
        <v>1.8888328870080355</v>
      </c>
      <c r="BM389" s="1">
        <v>1.8888328870080355</v>
      </c>
      <c r="BN389" s="1">
        <v>1.8888328870080355</v>
      </c>
      <c r="BO389" s="1">
        <v>1.8888328870080355</v>
      </c>
      <c r="BP389" s="1">
        <v>1.8888328870080355</v>
      </c>
      <c r="BR389" s="36" t="s">
        <v>306</v>
      </c>
    </row>
    <row r="390" spans="2:70" x14ac:dyDescent="0.3">
      <c r="B390" s="31" t="s">
        <v>162</v>
      </c>
      <c r="C390" s="1">
        <v>1</v>
      </c>
      <c r="D390" s="1">
        <v>1</v>
      </c>
      <c r="E390" s="1">
        <v>1</v>
      </c>
      <c r="F390" s="1">
        <v>1</v>
      </c>
      <c r="G390" s="1">
        <v>1</v>
      </c>
      <c r="H390" s="1">
        <v>1</v>
      </c>
      <c r="I390" s="1">
        <v>1</v>
      </c>
      <c r="J390" s="1">
        <v>1</v>
      </c>
      <c r="K390" s="1">
        <v>1</v>
      </c>
      <c r="L390" s="1">
        <v>1</v>
      </c>
      <c r="M390" s="1">
        <v>1</v>
      </c>
      <c r="N390" s="1">
        <v>1</v>
      </c>
      <c r="O390" s="1">
        <v>1</v>
      </c>
      <c r="P390" s="1">
        <v>1</v>
      </c>
      <c r="Q390" s="1">
        <v>1</v>
      </c>
      <c r="R390" s="1">
        <v>1</v>
      </c>
      <c r="S390" s="1">
        <v>1</v>
      </c>
      <c r="T390" s="1">
        <v>1</v>
      </c>
      <c r="U390" s="1">
        <v>1</v>
      </c>
      <c r="V390" s="1">
        <v>1</v>
      </c>
      <c r="W390" s="1">
        <v>1</v>
      </c>
      <c r="X390" s="1">
        <v>1</v>
      </c>
      <c r="Y390" s="1">
        <v>1</v>
      </c>
      <c r="Z390" s="1">
        <v>1</v>
      </c>
      <c r="AA390" s="1">
        <v>1</v>
      </c>
      <c r="AB390" s="1">
        <v>1</v>
      </c>
      <c r="AC390" s="1">
        <v>1</v>
      </c>
      <c r="AD390" s="1">
        <v>1</v>
      </c>
      <c r="AE390" s="1">
        <v>1</v>
      </c>
      <c r="AF390" s="1">
        <v>1</v>
      </c>
      <c r="AG390" s="1">
        <v>1</v>
      </c>
      <c r="AH390" s="1">
        <v>1</v>
      </c>
      <c r="AI390" s="1">
        <v>1</v>
      </c>
      <c r="AJ390" s="1">
        <v>1</v>
      </c>
      <c r="AK390" s="1">
        <v>1</v>
      </c>
      <c r="AL390" s="1">
        <v>1</v>
      </c>
      <c r="AM390" s="1">
        <v>1</v>
      </c>
      <c r="AN390" s="1">
        <v>1</v>
      </c>
      <c r="AO390" s="1">
        <v>1</v>
      </c>
      <c r="AP390" s="1">
        <v>1</v>
      </c>
      <c r="AQ390" s="1">
        <v>1</v>
      </c>
      <c r="AR390" s="1">
        <v>1.0656616904550682</v>
      </c>
      <c r="AS390" s="1">
        <v>1.1356348385035546</v>
      </c>
      <c r="AT390" s="1">
        <v>1.2102025417393676</v>
      </c>
      <c r="AU390" s="1">
        <v>1.2896664864229945</v>
      </c>
      <c r="AV390" s="1">
        <v>1.374348168044778</v>
      </c>
      <c r="AW390" s="1">
        <v>1.4645901920324256</v>
      </c>
      <c r="AX390" s="1">
        <v>1.5607576598651876</v>
      </c>
      <c r="AY390" s="1">
        <v>1.6632396462026335</v>
      </c>
      <c r="AZ390" s="1">
        <v>1.7724507730041881</v>
      </c>
      <c r="BA390" s="1">
        <v>1.8888328870080371</v>
      </c>
      <c r="BB390" s="1">
        <v>1.8888328870080371</v>
      </c>
      <c r="BC390" s="1">
        <v>1.8888328870080371</v>
      </c>
      <c r="BD390" s="1">
        <v>1.8888328870080371</v>
      </c>
      <c r="BE390" s="1">
        <v>1.8888328870080371</v>
      </c>
      <c r="BF390" s="1">
        <v>1.8888328870080371</v>
      </c>
      <c r="BG390" s="1">
        <v>1.8888328870080371</v>
      </c>
      <c r="BH390" s="1">
        <v>1.8888328870080371</v>
      </c>
      <c r="BI390" s="1">
        <v>1.8888328870080371</v>
      </c>
      <c r="BJ390" s="1">
        <v>1.8888328870080371</v>
      </c>
      <c r="BK390" s="1">
        <v>1.8888328870080355</v>
      </c>
      <c r="BL390" s="1">
        <v>1.8888328870080355</v>
      </c>
      <c r="BM390" s="1">
        <v>1.8888328870080355</v>
      </c>
      <c r="BN390" s="1">
        <v>1.8888328870080355</v>
      </c>
      <c r="BO390" s="1">
        <v>1.8888328870080355</v>
      </c>
      <c r="BP390" s="1">
        <v>1.8888328870080355</v>
      </c>
      <c r="BR390" s="36" t="s">
        <v>307</v>
      </c>
    </row>
    <row r="391" spans="2:70" x14ac:dyDescent="0.3">
      <c r="B391" s="31" t="s">
        <v>163</v>
      </c>
      <c r="C391" s="1">
        <v>1</v>
      </c>
      <c r="D391" s="1">
        <v>1</v>
      </c>
      <c r="E391" s="1">
        <v>1</v>
      </c>
      <c r="F391" s="1">
        <v>1</v>
      </c>
      <c r="G391" s="1">
        <v>1</v>
      </c>
      <c r="H391" s="1">
        <v>1</v>
      </c>
      <c r="I391" s="1">
        <v>1</v>
      </c>
      <c r="J391" s="1">
        <v>1</v>
      </c>
      <c r="K391" s="1">
        <v>1</v>
      </c>
      <c r="L391" s="1">
        <v>1</v>
      </c>
      <c r="M391" s="1">
        <v>1</v>
      </c>
      <c r="N391" s="1">
        <v>1</v>
      </c>
      <c r="O391" s="1">
        <v>1</v>
      </c>
      <c r="P391" s="1">
        <v>1</v>
      </c>
      <c r="Q391" s="1">
        <v>1</v>
      </c>
      <c r="R391" s="1">
        <v>1</v>
      </c>
      <c r="S391" s="1">
        <v>1</v>
      </c>
      <c r="T391" s="1">
        <v>1</v>
      </c>
      <c r="U391" s="1">
        <v>1</v>
      </c>
      <c r="V391" s="1">
        <v>1</v>
      </c>
      <c r="W391" s="1">
        <v>1</v>
      </c>
      <c r="X391" s="1">
        <v>1</v>
      </c>
      <c r="Y391" s="1">
        <v>1</v>
      </c>
      <c r="Z391" s="1">
        <v>1</v>
      </c>
      <c r="AA391" s="1">
        <v>1</v>
      </c>
      <c r="AB391" s="1">
        <v>1</v>
      </c>
      <c r="AC391" s="1">
        <v>1</v>
      </c>
      <c r="AD391" s="1">
        <v>1</v>
      </c>
      <c r="AE391" s="1">
        <v>1</v>
      </c>
      <c r="AF391" s="1">
        <v>1</v>
      </c>
      <c r="AG391" s="1">
        <v>1</v>
      </c>
      <c r="AH391" s="1">
        <v>1</v>
      </c>
      <c r="AI391" s="1">
        <v>1</v>
      </c>
      <c r="AJ391" s="1">
        <v>1</v>
      </c>
      <c r="AK391" s="1">
        <v>1</v>
      </c>
      <c r="AL391" s="1">
        <v>1</v>
      </c>
      <c r="AM391" s="1">
        <v>1</v>
      </c>
      <c r="AN391" s="1">
        <v>1</v>
      </c>
      <c r="AO391" s="1">
        <v>1</v>
      </c>
      <c r="AP391" s="1">
        <v>1</v>
      </c>
      <c r="AQ391" s="1">
        <v>1</v>
      </c>
      <c r="AR391" s="1">
        <v>1.0656616904550682</v>
      </c>
      <c r="AS391" s="1">
        <v>1.1356348385035546</v>
      </c>
      <c r="AT391" s="1">
        <v>1.2102025417393676</v>
      </c>
      <c r="AU391" s="1">
        <v>1.2896664864229945</v>
      </c>
      <c r="AV391" s="1">
        <v>1.374348168044778</v>
      </c>
      <c r="AW391" s="1">
        <v>1.4645901920324256</v>
      </c>
      <c r="AX391" s="1">
        <v>1.5607576598651876</v>
      </c>
      <c r="AY391" s="1">
        <v>1.6632396462026335</v>
      </c>
      <c r="AZ391" s="1">
        <v>1.7724507730041881</v>
      </c>
      <c r="BA391" s="1">
        <v>1.8888328870080371</v>
      </c>
      <c r="BB391" s="1">
        <v>1.8888328870080371</v>
      </c>
      <c r="BC391" s="1">
        <v>1.8888328870080371</v>
      </c>
      <c r="BD391" s="1">
        <v>1.8888328870080371</v>
      </c>
      <c r="BE391" s="1">
        <v>1.8888328870080371</v>
      </c>
      <c r="BF391" s="1">
        <v>1.8888328870080371</v>
      </c>
      <c r="BG391" s="1">
        <v>1.8888328870080371</v>
      </c>
      <c r="BH391" s="1">
        <v>1.8888328870080371</v>
      </c>
      <c r="BI391" s="1">
        <v>1.8888328870080371</v>
      </c>
      <c r="BJ391" s="1">
        <v>1.8888328870080371</v>
      </c>
      <c r="BK391" s="1">
        <v>1.8888328870080355</v>
      </c>
      <c r="BL391" s="1">
        <v>1.8888328870080355</v>
      </c>
      <c r="BM391" s="1">
        <v>1.8888328870080355</v>
      </c>
      <c r="BN391" s="1">
        <v>1.8888328870080355</v>
      </c>
      <c r="BO391" s="1">
        <v>1.8888328870080355</v>
      </c>
      <c r="BP391" s="1">
        <v>1.8888328870080355</v>
      </c>
      <c r="BR391" s="36" t="s">
        <v>308</v>
      </c>
    </row>
    <row r="392" spans="2:70" x14ac:dyDescent="0.3">
      <c r="B392" s="31" t="s">
        <v>164</v>
      </c>
      <c r="C392" s="1">
        <v>1</v>
      </c>
      <c r="D392" s="1">
        <v>1</v>
      </c>
      <c r="E392" s="1">
        <v>1</v>
      </c>
      <c r="F392" s="1">
        <v>1</v>
      </c>
      <c r="G392" s="1">
        <v>1</v>
      </c>
      <c r="H392" s="1">
        <v>1</v>
      </c>
      <c r="I392" s="1">
        <v>1</v>
      </c>
      <c r="J392" s="1">
        <v>1</v>
      </c>
      <c r="K392" s="1">
        <v>1</v>
      </c>
      <c r="L392" s="1">
        <v>1</v>
      </c>
      <c r="M392" s="1">
        <v>1</v>
      </c>
      <c r="N392" s="1">
        <v>1</v>
      </c>
      <c r="O392" s="1">
        <v>1</v>
      </c>
      <c r="P392" s="1">
        <v>1</v>
      </c>
      <c r="Q392" s="1">
        <v>1</v>
      </c>
      <c r="R392" s="1">
        <v>1</v>
      </c>
      <c r="S392" s="1">
        <v>1</v>
      </c>
      <c r="T392" s="1">
        <v>1</v>
      </c>
      <c r="U392" s="1">
        <v>1</v>
      </c>
      <c r="V392" s="1">
        <v>1</v>
      </c>
      <c r="W392" s="1">
        <v>1</v>
      </c>
      <c r="X392" s="1">
        <v>1</v>
      </c>
      <c r="Y392" s="1">
        <v>1</v>
      </c>
      <c r="Z392" s="1">
        <v>1</v>
      </c>
      <c r="AA392" s="1">
        <v>1</v>
      </c>
      <c r="AB392" s="1">
        <v>1</v>
      </c>
      <c r="AC392" s="1">
        <v>1</v>
      </c>
      <c r="AD392" s="1">
        <v>1</v>
      </c>
      <c r="AE392" s="1">
        <v>1</v>
      </c>
      <c r="AF392" s="1">
        <v>1</v>
      </c>
      <c r="AG392" s="1">
        <v>1</v>
      </c>
      <c r="AH392" s="1">
        <v>1</v>
      </c>
      <c r="AI392" s="1">
        <v>1</v>
      </c>
      <c r="AJ392" s="1">
        <v>1</v>
      </c>
      <c r="AK392" s="1">
        <v>1</v>
      </c>
      <c r="AL392" s="1">
        <v>1</v>
      </c>
      <c r="AM392" s="1">
        <v>1</v>
      </c>
      <c r="AN392" s="1">
        <v>1</v>
      </c>
      <c r="AO392" s="1">
        <v>1</v>
      </c>
      <c r="AP392" s="1">
        <v>1</v>
      </c>
      <c r="AQ392" s="1">
        <v>1</v>
      </c>
      <c r="AR392" s="1">
        <v>1.0656616904550682</v>
      </c>
      <c r="AS392" s="1">
        <v>1.1356348385035546</v>
      </c>
      <c r="AT392" s="1">
        <v>1.2102025417393676</v>
      </c>
      <c r="AU392" s="1">
        <v>1.2896664864229945</v>
      </c>
      <c r="AV392" s="1">
        <v>1.374348168044778</v>
      </c>
      <c r="AW392" s="1">
        <v>1.4645901920324256</v>
      </c>
      <c r="AX392" s="1">
        <v>1.5607576598651876</v>
      </c>
      <c r="AY392" s="1">
        <v>1.6632396462026335</v>
      </c>
      <c r="AZ392" s="1">
        <v>1.7724507730041881</v>
      </c>
      <c r="BA392" s="1">
        <v>1.8888328870080371</v>
      </c>
      <c r="BB392" s="1">
        <v>1.8888328870080371</v>
      </c>
      <c r="BC392" s="1">
        <v>1.8888328870080371</v>
      </c>
      <c r="BD392" s="1">
        <v>1.8888328870080371</v>
      </c>
      <c r="BE392" s="1">
        <v>1.8888328870080371</v>
      </c>
      <c r="BF392" s="1">
        <v>1.8888328870080371</v>
      </c>
      <c r="BG392" s="1">
        <v>1.8888328870080371</v>
      </c>
      <c r="BH392" s="1">
        <v>1.8888328870080371</v>
      </c>
      <c r="BI392" s="1">
        <v>1.8888328870080371</v>
      </c>
      <c r="BJ392" s="1">
        <v>1.8888328870080371</v>
      </c>
      <c r="BK392" s="1">
        <v>1.8888328870080355</v>
      </c>
      <c r="BL392" s="1">
        <v>1.8888328870080355</v>
      </c>
      <c r="BM392" s="1">
        <v>1.8888328870080355</v>
      </c>
      <c r="BN392" s="1">
        <v>1.8888328870080355</v>
      </c>
      <c r="BO392" s="1">
        <v>1.8888328870080355</v>
      </c>
      <c r="BP392" s="1">
        <v>1.8888328870080355</v>
      </c>
      <c r="BR392" s="36" t="s">
        <v>309</v>
      </c>
    </row>
    <row r="393" spans="2:70" x14ac:dyDescent="0.3">
      <c r="B393" s="31" t="s">
        <v>165</v>
      </c>
      <c r="C393" s="1">
        <v>1</v>
      </c>
      <c r="D393" s="1">
        <v>1</v>
      </c>
      <c r="E393" s="1">
        <v>1</v>
      </c>
      <c r="F393" s="1">
        <v>1</v>
      </c>
      <c r="G393" s="1">
        <v>1</v>
      </c>
      <c r="H393" s="1">
        <v>1</v>
      </c>
      <c r="I393" s="1">
        <v>1</v>
      </c>
      <c r="J393" s="1">
        <v>1</v>
      </c>
      <c r="K393" s="1">
        <v>1</v>
      </c>
      <c r="L393" s="1">
        <v>1</v>
      </c>
      <c r="M393" s="1">
        <v>1</v>
      </c>
      <c r="N393" s="1">
        <v>1</v>
      </c>
      <c r="O393" s="1">
        <v>1</v>
      </c>
      <c r="P393" s="1">
        <v>1</v>
      </c>
      <c r="Q393" s="1">
        <v>1</v>
      </c>
      <c r="R393" s="1">
        <v>1</v>
      </c>
      <c r="S393" s="1">
        <v>1</v>
      </c>
      <c r="T393" s="1">
        <v>1</v>
      </c>
      <c r="U393" s="1">
        <v>1</v>
      </c>
      <c r="V393" s="1">
        <v>1</v>
      </c>
      <c r="W393" s="1">
        <v>1</v>
      </c>
      <c r="X393" s="1">
        <v>1</v>
      </c>
      <c r="Y393" s="1">
        <v>1</v>
      </c>
      <c r="Z393" s="1">
        <v>1</v>
      </c>
      <c r="AA393" s="1">
        <v>1</v>
      </c>
      <c r="AB393" s="1">
        <v>1</v>
      </c>
      <c r="AC393" s="1">
        <v>1</v>
      </c>
      <c r="AD393" s="1">
        <v>1</v>
      </c>
      <c r="AE393" s="1">
        <v>1</v>
      </c>
      <c r="AF393" s="1">
        <v>1</v>
      </c>
      <c r="AG393" s="1">
        <v>1</v>
      </c>
      <c r="AH393" s="1">
        <v>1</v>
      </c>
      <c r="AI393" s="1">
        <v>1</v>
      </c>
      <c r="AJ393" s="1">
        <v>1</v>
      </c>
      <c r="AK393" s="1">
        <v>1</v>
      </c>
      <c r="AL393" s="1">
        <v>1</v>
      </c>
      <c r="AM393" s="1">
        <v>1</v>
      </c>
      <c r="AN393" s="1">
        <v>1</v>
      </c>
      <c r="AO393" s="1">
        <v>1</v>
      </c>
      <c r="AP393" s="1">
        <v>1</v>
      </c>
      <c r="AQ393" s="1">
        <v>1</v>
      </c>
      <c r="AR393" s="1">
        <v>1.0656616904550682</v>
      </c>
      <c r="AS393" s="1">
        <v>1.1356348385035546</v>
      </c>
      <c r="AT393" s="1">
        <v>1.2102025417393676</v>
      </c>
      <c r="AU393" s="1">
        <v>1.2896664864229945</v>
      </c>
      <c r="AV393" s="1">
        <v>1.374348168044778</v>
      </c>
      <c r="AW393" s="1">
        <v>1.4645901920324256</v>
      </c>
      <c r="AX393" s="1">
        <v>1.5607576598651876</v>
      </c>
      <c r="AY393" s="1">
        <v>1.6632396462026335</v>
      </c>
      <c r="AZ393" s="1">
        <v>1.7724507730041881</v>
      </c>
      <c r="BA393" s="1">
        <v>1.8888328870080371</v>
      </c>
      <c r="BB393" s="1">
        <v>1.8888328870080371</v>
      </c>
      <c r="BC393" s="1">
        <v>1.8888328870080371</v>
      </c>
      <c r="BD393" s="1">
        <v>1.8888328870080371</v>
      </c>
      <c r="BE393" s="1">
        <v>1.8888328870080371</v>
      </c>
      <c r="BF393" s="1">
        <v>1.8888328870080371</v>
      </c>
      <c r="BG393" s="1">
        <v>1.8888328870080371</v>
      </c>
      <c r="BH393" s="1">
        <v>1.8888328870080371</v>
      </c>
      <c r="BI393" s="1">
        <v>1.8888328870080371</v>
      </c>
      <c r="BJ393" s="1">
        <v>1.8888328870080371</v>
      </c>
      <c r="BK393" s="1">
        <v>1.8888328870080355</v>
      </c>
      <c r="BL393" s="1">
        <v>1.8888328870080355</v>
      </c>
      <c r="BM393" s="1">
        <v>1.8888328870080355</v>
      </c>
      <c r="BN393" s="1">
        <v>1.8888328870080355</v>
      </c>
      <c r="BO393" s="1">
        <v>1.8888328870080355</v>
      </c>
      <c r="BP393" s="1">
        <v>1.8888328870080355</v>
      </c>
      <c r="BR393" s="36" t="s">
        <v>310</v>
      </c>
    </row>
    <row r="394" spans="2:70" x14ac:dyDescent="0.3">
      <c r="B394" s="31" t="s">
        <v>166</v>
      </c>
      <c r="C394" s="1">
        <v>1</v>
      </c>
      <c r="D394" s="1">
        <v>1</v>
      </c>
      <c r="E394" s="1">
        <v>1</v>
      </c>
      <c r="F394" s="1">
        <v>1</v>
      </c>
      <c r="G394" s="1">
        <v>1</v>
      </c>
      <c r="H394" s="1">
        <v>1</v>
      </c>
      <c r="I394" s="1">
        <v>1</v>
      </c>
      <c r="J394" s="1">
        <v>1</v>
      </c>
      <c r="K394" s="1">
        <v>1</v>
      </c>
      <c r="L394" s="1">
        <v>1</v>
      </c>
      <c r="M394" s="1">
        <v>1</v>
      </c>
      <c r="N394" s="1">
        <v>1</v>
      </c>
      <c r="O394" s="1">
        <v>1</v>
      </c>
      <c r="P394" s="1">
        <v>1</v>
      </c>
      <c r="Q394" s="1">
        <v>1</v>
      </c>
      <c r="R394" s="1">
        <v>1</v>
      </c>
      <c r="S394" s="1">
        <v>1</v>
      </c>
      <c r="T394" s="1">
        <v>1</v>
      </c>
      <c r="U394" s="1">
        <v>1</v>
      </c>
      <c r="V394" s="1">
        <v>1</v>
      </c>
      <c r="W394" s="1">
        <v>1</v>
      </c>
      <c r="X394" s="1">
        <v>1</v>
      </c>
      <c r="Y394" s="1">
        <v>1</v>
      </c>
      <c r="Z394" s="1">
        <v>1</v>
      </c>
      <c r="AA394" s="1">
        <v>1</v>
      </c>
      <c r="AB394" s="1">
        <v>1</v>
      </c>
      <c r="AC394" s="1">
        <v>1</v>
      </c>
      <c r="AD394" s="1">
        <v>1</v>
      </c>
      <c r="AE394" s="1">
        <v>1</v>
      </c>
      <c r="AF394" s="1">
        <v>1</v>
      </c>
      <c r="AG394" s="1">
        <v>1</v>
      </c>
      <c r="AH394" s="1">
        <v>1</v>
      </c>
      <c r="AI394" s="1">
        <v>1</v>
      </c>
      <c r="AJ394" s="1">
        <v>1</v>
      </c>
      <c r="AK394" s="1">
        <v>1</v>
      </c>
      <c r="AL394" s="1">
        <v>1</v>
      </c>
      <c r="AM394" s="1">
        <v>1</v>
      </c>
      <c r="AN394" s="1">
        <v>1</v>
      </c>
      <c r="AO394" s="1">
        <v>1</v>
      </c>
      <c r="AP394" s="1">
        <v>1</v>
      </c>
      <c r="AQ394" s="1">
        <v>1</v>
      </c>
      <c r="AR394" s="1">
        <v>1.0656616904550682</v>
      </c>
      <c r="AS394" s="1">
        <v>1.1356348385035546</v>
      </c>
      <c r="AT394" s="1">
        <v>1.2102025417393676</v>
      </c>
      <c r="AU394" s="1">
        <v>1.2896664864229945</v>
      </c>
      <c r="AV394" s="1">
        <v>1.374348168044778</v>
      </c>
      <c r="AW394" s="1">
        <v>1.4645901920324256</v>
      </c>
      <c r="AX394" s="1">
        <v>1.5607576598651876</v>
      </c>
      <c r="AY394" s="1">
        <v>1.6632396462026335</v>
      </c>
      <c r="AZ394" s="1">
        <v>1.7724507730041881</v>
      </c>
      <c r="BA394" s="1">
        <v>1.8888328870080371</v>
      </c>
      <c r="BB394" s="1">
        <v>1.8888328870080371</v>
      </c>
      <c r="BC394" s="1">
        <v>1.8888328870080371</v>
      </c>
      <c r="BD394" s="1">
        <v>1.8888328870080371</v>
      </c>
      <c r="BE394" s="1">
        <v>1.8888328870080371</v>
      </c>
      <c r="BF394" s="1">
        <v>1.8888328870080371</v>
      </c>
      <c r="BG394" s="1">
        <v>1.8888328870080371</v>
      </c>
      <c r="BH394" s="1">
        <v>1.8888328870080371</v>
      </c>
      <c r="BI394" s="1">
        <v>1.8888328870080371</v>
      </c>
      <c r="BJ394" s="1">
        <v>1.8888328870080371</v>
      </c>
      <c r="BK394" s="1">
        <v>1.8888328870080355</v>
      </c>
      <c r="BL394" s="1">
        <v>1.8888328870080355</v>
      </c>
      <c r="BM394" s="1">
        <v>1.8888328870080355</v>
      </c>
      <c r="BN394" s="1">
        <v>1.8888328870080355</v>
      </c>
      <c r="BO394" s="1">
        <v>1.8888328870080355</v>
      </c>
      <c r="BP394" s="1">
        <v>1.8888328870080355</v>
      </c>
      <c r="BR394" s="36" t="s">
        <v>311</v>
      </c>
    </row>
    <row r="395" spans="2:70" x14ac:dyDescent="0.3">
      <c r="B395" s="31" t="s">
        <v>167</v>
      </c>
      <c r="C395" s="1">
        <v>1</v>
      </c>
      <c r="D395" s="1">
        <v>1</v>
      </c>
      <c r="E395" s="1">
        <v>1</v>
      </c>
      <c r="F395" s="1">
        <v>1</v>
      </c>
      <c r="G395" s="1">
        <v>1</v>
      </c>
      <c r="H395" s="1">
        <v>1</v>
      </c>
      <c r="I395" s="1">
        <v>1</v>
      </c>
      <c r="J395" s="1">
        <v>1</v>
      </c>
      <c r="K395" s="1">
        <v>1</v>
      </c>
      <c r="L395" s="1">
        <v>1</v>
      </c>
      <c r="M395" s="1">
        <v>1</v>
      </c>
      <c r="N395" s="1">
        <v>1</v>
      </c>
      <c r="O395" s="1">
        <v>1</v>
      </c>
      <c r="P395" s="1">
        <v>1</v>
      </c>
      <c r="Q395" s="1">
        <v>1</v>
      </c>
      <c r="R395" s="1">
        <v>1</v>
      </c>
      <c r="S395" s="1">
        <v>1</v>
      </c>
      <c r="T395" s="1">
        <v>1</v>
      </c>
      <c r="U395" s="1">
        <v>1</v>
      </c>
      <c r="V395" s="1">
        <v>1</v>
      </c>
      <c r="W395" s="1">
        <v>1</v>
      </c>
      <c r="X395" s="1">
        <v>1</v>
      </c>
      <c r="Y395" s="1">
        <v>1</v>
      </c>
      <c r="Z395" s="1">
        <v>1</v>
      </c>
      <c r="AA395" s="1">
        <v>1</v>
      </c>
      <c r="AB395" s="1">
        <v>1</v>
      </c>
      <c r="AC395" s="1">
        <v>1</v>
      </c>
      <c r="AD395" s="1">
        <v>1</v>
      </c>
      <c r="AE395" s="1">
        <v>1</v>
      </c>
      <c r="AF395" s="1">
        <v>1</v>
      </c>
      <c r="AG395" s="1">
        <v>1</v>
      </c>
      <c r="AH395" s="1">
        <v>1</v>
      </c>
      <c r="AI395" s="1">
        <v>1</v>
      </c>
      <c r="AJ395" s="1">
        <v>1</v>
      </c>
      <c r="AK395" s="1">
        <v>1</v>
      </c>
      <c r="AL395" s="1">
        <v>1</v>
      </c>
      <c r="AM395" s="1">
        <v>1</v>
      </c>
      <c r="AN395" s="1">
        <v>1</v>
      </c>
      <c r="AO395" s="1">
        <v>1</v>
      </c>
      <c r="AP395" s="1">
        <v>1</v>
      </c>
      <c r="AQ395" s="1">
        <v>1</v>
      </c>
      <c r="AR395" s="1">
        <v>1.0656616904550682</v>
      </c>
      <c r="AS395" s="1">
        <v>1.1356348385035546</v>
      </c>
      <c r="AT395" s="1">
        <v>1.2102025417393676</v>
      </c>
      <c r="AU395" s="1">
        <v>1.2896664864229945</v>
      </c>
      <c r="AV395" s="1">
        <v>1.374348168044778</v>
      </c>
      <c r="AW395" s="1">
        <v>1.4645901920324256</v>
      </c>
      <c r="AX395" s="1">
        <v>1.5607576598651876</v>
      </c>
      <c r="AY395" s="1">
        <v>1.6632396462026335</v>
      </c>
      <c r="AZ395" s="1">
        <v>1.7724507730041881</v>
      </c>
      <c r="BA395" s="1">
        <v>1.8888328870080371</v>
      </c>
      <c r="BB395" s="1">
        <v>1.8888328870080371</v>
      </c>
      <c r="BC395" s="1">
        <v>1.8888328870080371</v>
      </c>
      <c r="BD395" s="1">
        <v>1.8888328870080371</v>
      </c>
      <c r="BE395" s="1">
        <v>1.8888328870080371</v>
      </c>
      <c r="BF395" s="1">
        <v>1.8888328870080371</v>
      </c>
      <c r="BG395" s="1">
        <v>1.8888328870080371</v>
      </c>
      <c r="BH395" s="1">
        <v>1.8888328870080371</v>
      </c>
      <c r="BI395" s="1">
        <v>1.8888328870080371</v>
      </c>
      <c r="BJ395" s="1">
        <v>1.8888328870080371</v>
      </c>
      <c r="BK395" s="1">
        <v>1.8888328870080355</v>
      </c>
      <c r="BL395" s="1">
        <v>1.8888328870080355</v>
      </c>
      <c r="BM395" s="1">
        <v>1.8888328870080355</v>
      </c>
      <c r="BN395" s="1">
        <v>1.8888328870080355</v>
      </c>
      <c r="BO395" s="1">
        <v>1.8888328870080355</v>
      </c>
      <c r="BP395" s="1">
        <v>1.8888328870080355</v>
      </c>
      <c r="BR395" s="36" t="s">
        <v>312</v>
      </c>
    </row>
    <row r="396" spans="2:70" x14ac:dyDescent="0.3">
      <c r="B396" s="31" t="s">
        <v>168</v>
      </c>
      <c r="C396" s="1">
        <v>1</v>
      </c>
      <c r="D396" s="1">
        <v>1</v>
      </c>
      <c r="E396" s="1">
        <v>1</v>
      </c>
      <c r="F396" s="1">
        <v>1</v>
      </c>
      <c r="G396" s="1">
        <v>1</v>
      </c>
      <c r="H396" s="1">
        <v>1</v>
      </c>
      <c r="I396" s="1">
        <v>1</v>
      </c>
      <c r="J396" s="1">
        <v>1</v>
      </c>
      <c r="K396" s="1">
        <v>1</v>
      </c>
      <c r="L396" s="1">
        <v>1</v>
      </c>
      <c r="M396" s="1">
        <v>1</v>
      </c>
      <c r="N396" s="1">
        <v>1</v>
      </c>
      <c r="O396" s="1">
        <v>1</v>
      </c>
      <c r="P396" s="1">
        <v>1</v>
      </c>
      <c r="Q396" s="1">
        <v>1</v>
      </c>
      <c r="R396" s="1">
        <v>1</v>
      </c>
      <c r="S396" s="1">
        <v>1</v>
      </c>
      <c r="T396" s="1">
        <v>1</v>
      </c>
      <c r="U396" s="1">
        <v>1</v>
      </c>
      <c r="V396" s="1">
        <v>1</v>
      </c>
      <c r="W396" s="1">
        <v>1</v>
      </c>
      <c r="X396" s="1">
        <v>1</v>
      </c>
      <c r="Y396" s="1">
        <v>1</v>
      </c>
      <c r="Z396" s="1">
        <v>1</v>
      </c>
      <c r="AA396" s="1">
        <v>1</v>
      </c>
      <c r="AB396" s="1">
        <v>1</v>
      </c>
      <c r="AC396" s="1">
        <v>1</v>
      </c>
      <c r="AD396" s="1">
        <v>1</v>
      </c>
      <c r="AE396" s="1">
        <v>1</v>
      </c>
      <c r="AF396" s="1">
        <v>1</v>
      </c>
      <c r="AG396" s="1">
        <v>1</v>
      </c>
      <c r="AH396" s="1">
        <v>1</v>
      </c>
      <c r="AI396" s="1">
        <v>1</v>
      </c>
      <c r="AJ396" s="1">
        <v>1</v>
      </c>
      <c r="AK396" s="1">
        <v>1</v>
      </c>
      <c r="AL396" s="1">
        <v>1</v>
      </c>
      <c r="AM396" s="1">
        <v>1</v>
      </c>
      <c r="AN396" s="1">
        <v>1</v>
      </c>
      <c r="AO396" s="1">
        <v>1</v>
      </c>
      <c r="AP396" s="1">
        <v>1</v>
      </c>
      <c r="AQ396" s="1">
        <v>1</v>
      </c>
      <c r="AR396" s="1">
        <v>1.0656616904550682</v>
      </c>
      <c r="AS396" s="1">
        <v>1.1356348385035546</v>
      </c>
      <c r="AT396" s="1">
        <v>1.2102025417393676</v>
      </c>
      <c r="AU396" s="1">
        <v>1.2896664864229945</v>
      </c>
      <c r="AV396" s="1">
        <v>1.374348168044778</v>
      </c>
      <c r="AW396" s="1">
        <v>1.4645901920324256</v>
      </c>
      <c r="AX396" s="1">
        <v>1.5607576598651876</v>
      </c>
      <c r="AY396" s="1">
        <v>1.6632396462026335</v>
      </c>
      <c r="AZ396" s="1">
        <v>1.7724507730041881</v>
      </c>
      <c r="BA396" s="1">
        <v>1.8888328870080371</v>
      </c>
      <c r="BB396" s="1">
        <v>1.8888328870080371</v>
      </c>
      <c r="BC396" s="1">
        <v>1.8888328870080371</v>
      </c>
      <c r="BD396" s="1">
        <v>1.8888328870080371</v>
      </c>
      <c r="BE396" s="1">
        <v>1.8888328870080371</v>
      </c>
      <c r="BF396" s="1">
        <v>1.8888328870080371</v>
      </c>
      <c r="BG396" s="1">
        <v>1.8888328870080371</v>
      </c>
      <c r="BH396" s="1">
        <v>1.8888328870080371</v>
      </c>
      <c r="BI396" s="1">
        <v>1.8888328870080371</v>
      </c>
      <c r="BJ396" s="1">
        <v>1.8888328870080371</v>
      </c>
      <c r="BK396" s="1">
        <v>1.8888328870080355</v>
      </c>
      <c r="BL396" s="1">
        <v>1.8888328870080355</v>
      </c>
      <c r="BM396" s="1">
        <v>1.8888328870080355</v>
      </c>
      <c r="BN396" s="1">
        <v>1.8888328870080355</v>
      </c>
      <c r="BO396" s="1">
        <v>1.8888328870080355</v>
      </c>
      <c r="BP396" s="1">
        <v>1.8888328870080355</v>
      </c>
      <c r="BR396" s="36" t="s">
        <v>313</v>
      </c>
    </row>
    <row r="397" spans="2:70" x14ac:dyDescent="0.3">
      <c r="B397" s="31" t="s">
        <v>169</v>
      </c>
      <c r="C397" s="1">
        <v>1</v>
      </c>
      <c r="D397" s="1">
        <v>1</v>
      </c>
      <c r="E397" s="1">
        <v>1</v>
      </c>
      <c r="F397" s="1">
        <v>1</v>
      </c>
      <c r="G397" s="1">
        <v>1</v>
      </c>
      <c r="H397" s="1">
        <v>1</v>
      </c>
      <c r="I397" s="1">
        <v>1</v>
      </c>
      <c r="J397" s="1">
        <v>1</v>
      </c>
      <c r="K397" s="1">
        <v>1</v>
      </c>
      <c r="L397" s="1">
        <v>1</v>
      </c>
      <c r="M397" s="1">
        <v>1</v>
      </c>
      <c r="N397" s="1">
        <v>1</v>
      </c>
      <c r="O397" s="1">
        <v>1</v>
      </c>
      <c r="P397" s="1">
        <v>1</v>
      </c>
      <c r="Q397" s="1">
        <v>1</v>
      </c>
      <c r="R397" s="1">
        <v>1</v>
      </c>
      <c r="S397" s="1">
        <v>1</v>
      </c>
      <c r="T397" s="1">
        <v>1</v>
      </c>
      <c r="U397" s="1">
        <v>1</v>
      </c>
      <c r="V397" s="1">
        <v>1</v>
      </c>
      <c r="W397" s="1">
        <v>1</v>
      </c>
      <c r="X397" s="1">
        <v>1</v>
      </c>
      <c r="Y397" s="1">
        <v>1</v>
      </c>
      <c r="Z397" s="1">
        <v>1</v>
      </c>
      <c r="AA397" s="1">
        <v>1</v>
      </c>
      <c r="AB397" s="1">
        <v>1</v>
      </c>
      <c r="AC397" s="1">
        <v>1</v>
      </c>
      <c r="AD397" s="1">
        <v>1</v>
      </c>
      <c r="AE397" s="1">
        <v>1</v>
      </c>
      <c r="AF397" s="1">
        <v>1</v>
      </c>
      <c r="AG397" s="1">
        <v>1</v>
      </c>
      <c r="AH397" s="1">
        <v>1</v>
      </c>
      <c r="AI397" s="1">
        <v>1</v>
      </c>
      <c r="AJ397" s="1">
        <v>1</v>
      </c>
      <c r="AK397" s="1">
        <v>1</v>
      </c>
      <c r="AL397" s="1">
        <v>1</v>
      </c>
      <c r="AM397" s="1">
        <v>1</v>
      </c>
      <c r="AN397" s="1">
        <v>1</v>
      </c>
      <c r="AO397" s="1">
        <v>1</v>
      </c>
      <c r="AP397" s="1">
        <v>1</v>
      </c>
      <c r="AQ397" s="1">
        <v>1</v>
      </c>
      <c r="AR397" s="1">
        <v>1.0656616904550682</v>
      </c>
      <c r="AS397" s="1">
        <v>1.1356348385035546</v>
      </c>
      <c r="AT397" s="1">
        <v>1.2102025417393676</v>
      </c>
      <c r="AU397" s="1">
        <v>1.2896664864229945</v>
      </c>
      <c r="AV397" s="1">
        <v>1.374348168044778</v>
      </c>
      <c r="AW397" s="1">
        <v>1.4645901920324256</v>
      </c>
      <c r="AX397" s="1">
        <v>1.5607576598651876</v>
      </c>
      <c r="AY397" s="1">
        <v>1.6632396462026335</v>
      </c>
      <c r="AZ397" s="1">
        <v>1.7724507730041881</v>
      </c>
      <c r="BA397" s="1">
        <v>1.8888328870080371</v>
      </c>
      <c r="BB397" s="1">
        <v>1.8888328870080371</v>
      </c>
      <c r="BC397" s="1">
        <v>1.8888328870080371</v>
      </c>
      <c r="BD397" s="1">
        <v>1.8888328870080371</v>
      </c>
      <c r="BE397" s="1">
        <v>1.8888328870080371</v>
      </c>
      <c r="BF397" s="1">
        <v>1.8888328870080371</v>
      </c>
      <c r="BG397" s="1">
        <v>1.8888328870080371</v>
      </c>
      <c r="BH397" s="1">
        <v>1.8888328870080371</v>
      </c>
      <c r="BI397" s="1">
        <v>1.8888328870080371</v>
      </c>
      <c r="BJ397" s="1">
        <v>1.8888328870080371</v>
      </c>
      <c r="BK397" s="1">
        <v>1.8888328870080355</v>
      </c>
      <c r="BL397" s="1">
        <v>1.8888328870080355</v>
      </c>
      <c r="BM397" s="1">
        <v>1.8888328870080355</v>
      </c>
      <c r="BN397" s="1">
        <v>1.8888328870080371</v>
      </c>
      <c r="BO397" s="1">
        <v>1.8888328870080371</v>
      </c>
      <c r="BP397" s="1">
        <v>1.8888328870080371</v>
      </c>
      <c r="BR397" s="36" t="s">
        <v>314</v>
      </c>
    </row>
    <row r="398" spans="2:70" x14ac:dyDescent="0.3">
      <c r="B398" s="31" t="s">
        <v>170</v>
      </c>
      <c r="C398" s="1">
        <v>1</v>
      </c>
      <c r="D398" s="1">
        <v>1</v>
      </c>
      <c r="E398" s="1">
        <v>1</v>
      </c>
      <c r="F398" s="1">
        <v>1</v>
      </c>
      <c r="G398" s="1">
        <v>1</v>
      </c>
      <c r="H398" s="1">
        <v>1</v>
      </c>
      <c r="I398" s="1">
        <v>1</v>
      </c>
      <c r="J398" s="1">
        <v>1</v>
      </c>
      <c r="K398" s="1">
        <v>1</v>
      </c>
      <c r="L398" s="1">
        <v>1</v>
      </c>
      <c r="M398" s="1">
        <v>1</v>
      </c>
      <c r="N398" s="1">
        <v>1</v>
      </c>
      <c r="O398" s="1">
        <v>1</v>
      </c>
      <c r="P398" s="1">
        <v>1</v>
      </c>
      <c r="Q398" s="1">
        <v>1</v>
      </c>
      <c r="R398" s="1">
        <v>1</v>
      </c>
      <c r="S398" s="1">
        <v>1</v>
      </c>
      <c r="T398" s="1">
        <v>1</v>
      </c>
      <c r="U398" s="1">
        <v>1</v>
      </c>
      <c r="V398" s="1">
        <v>1</v>
      </c>
      <c r="W398" s="1">
        <v>1</v>
      </c>
      <c r="X398" s="1">
        <v>1</v>
      </c>
      <c r="Y398" s="1">
        <v>1</v>
      </c>
      <c r="Z398" s="1">
        <v>1</v>
      </c>
      <c r="AA398" s="1">
        <v>1</v>
      </c>
      <c r="AB398" s="1">
        <v>1</v>
      </c>
      <c r="AC398" s="1">
        <v>1</v>
      </c>
      <c r="AD398" s="1">
        <v>1</v>
      </c>
      <c r="AE398" s="1">
        <v>1</v>
      </c>
      <c r="AF398" s="1">
        <v>1</v>
      </c>
      <c r="AG398" s="1">
        <v>1</v>
      </c>
      <c r="AH398" s="1">
        <v>1</v>
      </c>
      <c r="AI398" s="1">
        <v>1</v>
      </c>
      <c r="AJ398" s="1">
        <v>1</v>
      </c>
      <c r="AK398" s="1">
        <v>1</v>
      </c>
      <c r="AL398" s="1">
        <v>1</v>
      </c>
      <c r="AM398" s="1">
        <v>1</v>
      </c>
      <c r="AN398" s="1">
        <v>1</v>
      </c>
      <c r="AO398" s="1">
        <v>1</v>
      </c>
      <c r="AP398" s="1">
        <v>1</v>
      </c>
      <c r="AQ398" s="1">
        <v>1</v>
      </c>
      <c r="AR398" s="1">
        <v>1.0656616904550682</v>
      </c>
      <c r="AS398" s="1">
        <v>1.1356348385035546</v>
      </c>
      <c r="AT398" s="1">
        <v>1.2102025417393676</v>
      </c>
      <c r="AU398" s="1">
        <v>1.2896664864229945</v>
      </c>
      <c r="AV398" s="1">
        <v>1.374348168044778</v>
      </c>
      <c r="AW398" s="1">
        <v>1.4645901920324256</v>
      </c>
      <c r="AX398" s="1">
        <v>1.5607576598651876</v>
      </c>
      <c r="AY398" s="1">
        <v>1.6632396462026335</v>
      </c>
      <c r="AZ398" s="1">
        <v>1.7724507730041881</v>
      </c>
      <c r="BA398" s="1">
        <v>1.8888328870080371</v>
      </c>
      <c r="BB398" s="1">
        <v>1.8888328870080371</v>
      </c>
      <c r="BC398" s="1">
        <v>1.8888328870080371</v>
      </c>
      <c r="BD398" s="1">
        <v>1.8888328870080371</v>
      </c>
      <c r="BE398" s="1">
        <v>1.8888328870080371</v>
      </c>
      <c r="BF398" s="1">
        <v>1.8888328870080371</v>
      </c>
      <c r="BG398" s="1">
        <v>1.8888328870080371</v>
      </c>
      <c r="BH398" s="1">
        <v>1.8888328870080371</v>
      </c>
      <c r="BI398" s="1">
        <v>1.8888328870080371</v>
      </c>
      <c r="BJ398" s="1">
        <v>1.8888328870080371</v>
      </c>
      <c r="BK398" s="1">
        <v>1.8888328870080355</v>
      </c>
      <c r="BL398" s="1">
        <v>1.8888328870080355</v>
      </c>
      <c r="BM398" s="1">
        <v>1.8888328870080355</v>
      </c>
      <c r="BN398" s="1">
        <v>1.8888328870080355</v>
      </c>
      <c r="BO398" s="1">
        <v>1.8888328870080364</v>
      </c>
      <c r="BP398" s="1">
        <v>1.8888328870080364</v>
      </c>
      <c r="BR398" s="36" t="s">
        <v>315</v>
      </c>
    </row>
    <row r="399" spans="2:70" x14ac:dyDescent="0.3">
      <c r="B399" s="31" t="s">
        <v>171</v>
      </c>
      <c r="C399" s="1">
        <v>1</v>
      </c>
      <c r="D399" s="1">
        <v>1</v>
      </c>
      <c r="E399" s="1">
        <v>1</v>
      </c>
      <c r="F399" s="1">
        <v>1</v>
      </c>
      <c r="G399" s="1">
        <v>1</v>
      </c>
      <c r="H399" s="1">
        <v>1</v>
      </c>
      <c r="I399" s="1">
        <v>1</v>
      </c>
      <c r="J399" s="1">
        <v>1</v>
      </c>
      <c r="K399" s="1">
        <v>1</v>
      </c>
      <c r="L399" s="1">
        <v>1</v>
      </c>
      <c r="M399" s="1">
        <v>1</v>
      </c>
      <c r="N399" s="1">
        <v>1</v>
      </c>
      <c r="O399" s="1">
        <v>1</v>
      </c>
      <c r="P399" s="1">
        <v>1</v>
      </c>
      <c r="Q399" s="1">
        <v>1</v>
      </c>
      <c r="R399" s="1">
        <v>1</v>
      </c>
      <c r="S399" s="1">
        <v>1</v>
      </c>
      <c r="T399" s="1">
        <v>1</v>
      </c>
      <c r="U399" s="1">
        <v>1</v>
      </c>
      <c r="V399" s="1">
        <v>1</v>
      </c>
      <c r="W399" s="1">
        <v>1</v>
      </c>
      <c r="X399" s="1">
        <v>1</v>
      </c>
      <c r="Y399" s="1">
        <v>1</v>
      </c>
      <c r="Z399" s="1">
        <v>1</v>
      </c>
      <c r="AA399" s="1">
        <v>1</v>
      </c>
      <c r="AB399" s="1">
        <v>1</v>
      </c>
      <c r="AC399" s="1">
        <v>1</v>
      </c>
      <c r="AD399" s="1">
        <v>1</v>
      </c>
      <c r="AE399" s="1">
        <v>1</v>
      </c>
      <c r="AF399" s="1">
        <v>1</v>
      </c>
      <c r="AG399" s="1">
        <v>1</v>
      </c>
      <c r="AH399" s="1">
        <v>1</v>
      </c>
      <c r="AI399" s="1">
        <v>1</v>
      </c>
      <c r="AJ399" s="1">
        <v>1</v>
      </c>
      <c r="AK399" s="1">
        <v>1</v>
      </c>
      <c r="AL399" s="1">
        <v>1</v>
      </c>
      <c r="AM399" s="1">
        <v>1</v>
      </c>
      <c r="AN399" s="1">
        <v>1</v>
      </c>
      <c r="AO399" s="1">
        <v>1</v>
      </c>
      <c r="AP399" s="1">
        <v>1</v>
      </c>
      <c r="AQ399" s="1">
        <v>1</v>
      </c>
      <c r="AR399" s="1">
        <v>1.0656616904550682</v>
      </c>
      <c r="AS399" s="1">
        <v>1.1356348385035546</v>
      </c>
      <c r="AT399" s="1">
        <v>1.2102025417393676</v>
      </c>
      <c r="AU399" s="1">
        <v>1.2896664864229945</v>
      </c>
      <c r="AV399" s="1">
        <v>1.374348168044778</v>
      </c>
      <c r="AW399" s="1">
        <v>1.4645901920324256</v>
      </c>
      <c r="AX399" s="1">
        <v>1.5607576598651876</v>
      </c>
      <c r="AY399" s="1">
        <v>1.6632396462026335</v>
      </c>
      <c r="AZ399" s="1">
        <v>1.7724507730041881</v>
      </c>
      <c r="BA399" s="1">
        <v>1.8888328870080371</v>
      </c>
      <c r="BB399" s="1">
        <v>1.8888328870080371</v>
      </c>
      <c r="BC399" s="1">
        <v>1.8888328870080371</v>
      </c>
      <c r="BD399" s="1">
        <v>1.8888328870080371</v>
      </c>
      <c r="BE399" s="1">
        <v>1.8888328870080371</v>
      </c>
      <c r="BF399" s="1">
        <v>1.8888328870080371</v>
      </c>
      <c r="BG399" s="1">
        <v>1.8888328870080371</v>
      </c>
      <c r="BH399" s="1">
        <v>1.8888328870080371</v>
      </c>
      <c r="BI399" s="1">
        <v>1.8888328870080371</v>
      </c>
      <c r="BJ399" s="1">
        <v>1.8888328870080371</v>
      </c>
      <c r="BK399" s="1">
        <v>1.8888328870080355</v>
      </c>
      <c r="BL399" s="1">
        <v>1.8888328870080355</v>
      </c>
      <c r="BM399" s="1">
        <v>1.8888328870080355</v>
      </c>
      <c r="BN399" s="1">
        <v>1.8888328870080371</v>
      </c>
      <c r="BO399" s="1">
        <v>1.8888328870080371</v>
      </c>
      <c r="BP399" s="1">
        <v>1.8888328870080371</v>
      </c>
      <c r="BR399" s="36" t="s">
        <v>316</v>
      </c>
    </row>
    <row r="400" spans="2:70" x14ac:dyDescent="0.3">
      <c r="B400" s="31" t="s">
        <v>172</v>
      </c>
      <c r="C400" s="1">
        <v>1</v>
      </c>
      <c r="D400" s="1">
        <v>1</v>
      </c>
      <c r="E400" s="1">
        <v>1</v>
      </c>
      <c r="F400" s="1">
        <v>1</v>
      </c>
      <c r="G400" s="1">
        <v>1</v>
      </c>
      <c r="H400" s="1">
        <v>1</v>
      </c>
      <c r="I400" s="1">
        <v>1</v>
      </c>
      <c r="J400" s="1">
        <v>1</v>
      </c>
      <c r="K400" s="1">
        <v>1</v>
      </c>
      <c r="L400" s="1">
        <v>1</v>
      </c>
      <c r="M400" s="1">
        <v>1</v>
      </c>
      <c r="N400" s="1">
        <v>1</v>
      </c>
      <c r="O400" s="1">
        <v>1</v>
      </c>
      <c r="P400" s="1">
        <v>1</v>
      </c>
      <c r="Q400" s="1">
        <v>1</v>
      </c>
      <c r="R400" s="1">
        <v>1</v>
      </c>
      <c r="S400" s="1">
        <v>1</v>
      </c>
      <c r="T400" s="1">
        <v>1</v>
      </c>
      <c r="U400" s="1">
        <v>1</v>
      </c>
      <c r="V400" s="1">
        <v>1</v>
      </c>
      <c r="W400" s="1">
        <v>1</v>
      </c>
      <c r="X400" s="1">
        <v>1</v>
      </c>
      <c r="Y400" s="1">
        <v>1</v>
      </c>
      <c r="Z400" s="1">
        <v>1</v>
      </c>
      <c r="AA400" s="1">
        <v>1</v>
      </c>
      <c r="AB400" s="1">
        <v>1</v>
      </c>
      <c r="AC400" s="1">
        <v>1</v>
      </c>
      <c r="AD400" s="1">
        <v>1</v>
      </c>
      <c r="AE400" s="1">
        <v>1</v>
      </c>
      <c r="AF400" s="1">
        <v>1</v>
      </c>
      <c r="AG400" s="1">
        <v>1</v>
      </c>
      <c r="AH400" s="1">
        <v>1</v>
      </c>
      <c r="AI400" s="1">
        <v>1</v>
      </c>
      <c r="AJ400" s="1">
        <v>1</v>
      </c>
      <c r="AK400" s="1">
        <v>1</v>
      </c>
      <c r="AL400" s="1">
        <v>1</v>
      </c>
      <c r="AM400" s="1">
        <v>1</v>
      </c>
      <c r="AN400" s="1">
        <v>1</v>
      </c>
      <c r="AO400" s="1">
        <v>1</v>
      </c>
      <c r="AP400" s="1">
        <v>1</v>
      </c>
      <c r="AQ400" s="1">
        <v>1</v>
      </c>
      <c r="AR400" s="1">
        <v>1.0656616904550682</v>
      </c>
      <c r="AS400" s="1">
        <v>1.1356348385035546</v>
      </c>
      <c r="AT400" s="1">
        <v>1.2102025417393676</v>
      </c>
      <c r="AU400" s="1">
        <v>1.2896664864229945</v>
      </c>
      <c r="AV400" s="1">
        <v>1.374348168044778</v>
      </c>
      <c r="AW400" s="1">
        <v>1.4645901920324256</v>
      </c>
      <c r="AX400" s="1">
        <v>1.5607576598651876</v>
      </c>
      <c r="AY400" s="1">
        <v>1.6632396462026335</v>
      </c>
      <c r="AZ400" s="1">
        <v>1.7724507730041881</v>
      </c>
      <c r="BA400" s="1">
        <v>1.8888328870080371</v>
      </c>
      <c r="BB400" s="1">
        <v>1.8888328870080371</v>
      </c>
      <c r="BC400" s="1">
        <v>1.8888328870080371</v>
      </c>
      <c r="BD400" s="1">
        <v>1.8888328870080371</v>
      </c>
      <c r="BE400" s="1">
        <v>1.8888328870080371</v>
      </c>
      <c r="BF400" s="1">
        <v>1.8888328870080371</v>
      </c>
      <c r="BG400" s="1">
        <v>1.8888328870080371</v>
      </c>
      <c r="BH400" s="1">
        <v>1.8888328870080371</v>
      </c>
      <c r="BI400" s="1">
        <v>1.8888328870080371</v>
      </c>
      <c r="BJ400" s="1">
        <v>1.8888328870080371</v>
      </c>
      <c r="BK400" s="1">
        <v>1.8888328870080355</v>
      </c>
      <c r="BL400" s="1">
        <v>1.8888328870080355</v>
      </c>
      <c r="BM400" s="1">
        <v>1.8888328870080355</v>
      </c>
      <c r="BN400" s="1">
        <v>1.8888328870080355</v>
      </c>
      <c r="BO400" s="1">
        <v>1.8888328870080355</v>
      </c>
      <c r="BP400" s="1">
        <v>1.8888328870080355</v>
      </c>
      <c r="BR400" s="36" t="s">
        <v>317</v>
      </c>
    </row>
    <row r="401" spans="2:70" x14ac:dyDescent="0.3">
      <c r="B401" s="31" t="s">
        <v>173</v>
      </c>
      <c r="C401" s="1">
        <v>1</v>
      </c>
      <c r="D401" s="1">
        <v>1</v>
      </c>
      <c r="E401" s="1">
        <v>1</v>
      </c>
      <c r="F401" s="1">
        <v>1</v>
      </c>
      <c r="G401" s="1">
        <v>1</v>
      </c>
      <c r="H401" s="1">
        <v>1</v>
      </c>
      <c r="I401" s="1">
        <v>1</v>
      </c>
      <c r="J401" s="1">
        <v>1</v>
      </c>
      <c r="K401" s="1">
        <v>1</v>
      </c>
      <c r="L401" s="1">
        <v>1</v>
      </c>
      <c r="M401" s="1">
        <v>1</v>
      </c>
      <c r="N401" s="1">
        <v>1</v>
      </c>
      <c r="O401" s="1">
        <v>1</v>
      </c>
      <c r="P401" s="1">
        <v>1</v>
      </c>
      <c r="Q401" s="1">
        <v>1</v>
      </c>
      <c r="R401" s="1">
        <v>1</v>
      </c>
      <c r="S401" s="1">
        <v>1</v>
      </c>
      <c r="T401" s="1">
        <v>1</v>
      </c>
      <c r="U401" s="1">
        <v>1</v>
      </c>
      <c r="V401" s="1">
        <v>1</v>
      </c>
      <c r="W401" s="1">
        <v>1</v>
      </c>
      <c r="X401" s="1">
        <v>1</v>
      </c>
      <c r="Y401" s="1">
        <v>1</v>
      </c>
      <c r="Z401" s="1">
        <v>1</v>
      </c>
      <c r="AA401" s="1">
        <v>1</v>
      </c>
      <c r="AB401" s="1">
        <v>1</v>
      </c>
      <c r="AC401" s="1">
        <v>1</v>
      </c>
      <c r="AD401" s="1">
        <v>1</v>
      </c>
      <c r="AE401" s="1">
        <v>1</v>
      </c>
      <c r="AF401" s="1">
        <v>1</v>
      </c>
      <c r="AG401" s="1">
        <v>1</v>
      </c>
      <c r="AH401" s="1">
        <v>1</v>
      </c>
      <c r="AI401" s="1">
        <v>1</v>
      </c>
      <c r="AJ401" s="1">
        <v>1</v>
      </c>
      <c r="AK401" s="1">
        <v>1</v>
      </c>
      <c r="AL401" s="1">
        <v>1</v>
      </c>
      <c r="AM401" s="1">
        <v>1</v>
      </c>
      <c r="AN401" s="1">
        <v>1</v>
      </c>
      <c r="AO401" s="1">
        <v>1</v>
      </c>
      <c r="AP401" s="1">
        <v>1</v>
      </c>
      <c r="AQ401" s="1">
        <v>1</v>
      </c>
      <c r="AR401" s="1">
        <v>1.0656616904550682</v>
      </c>
      <c r="AS401" s="1">
        <v>1.1356348385035546</v>
      </c>
      <c r="AT401" s="1">
        <v>1.2102025417393676</v>
      </c>
      <c r="AU401" s="1">
        <v>1.2896664864229945</v>
      </c>
      <c r="AV401" s="1">
        <v>1.374348168044778</v>
      </c>
      <c r="AW401" s="1">
        <v>1.4645901920324256</v>
      </c>
      <c r="AX401" s="1">
        <v>1.5607576598651876</v>
      </c>
      <c r="AY401" s="1">
        <v>1.6632396462026335</v>
      </c>
      <c r="AZ401" s="1">
        <v>1.7724507730041881</v>
      </c>
      <c r="BA401" s="1">
        <v>1.8888328870080371</v>
      </c>
      <c r="BB401" s="1">
        <v>1.8888328870080371</v>
      </c>
      <c r="BC401" s="1">
        <v>1.8888328870080371</v>
      </c>
      <c r="BD401" s="1">
        <v>1.8888328870080371</v>
      </c>
      <c r="BE401" s="1">
        <v>1.8888328870080371</v>
      </c>
      <c r="BF401" s="1">
        <v>1.8888328870080371</v>
      </c>
      <c r="BG401" s="1">
        <v>1.8888328870080371</v>
      </c>
      <c r="BH401" s="1">
        <v>1.8888328870080371</v>
      </c>
      <c r="BI401" s="1">
        <v>1.8888328870080371</v>
      </c>
      <c r="BJ401" s="1">
        <v>1.8888328870080371</v>
      </c>
      <c r="BK401" s="1">
        <v>1.8888328870080355</v>
      </c>
      <c r="BL401" s="1">
        <v>1.8888328870080355</v>
      </c>
      <c r="BM401" s="1">
        <v>1.8888328870080355</v>
      </c>
      <c r="BN401" s="1">
        <v>1.8888328870080364</v>
      </c>
      <c r="BO401" s="1">
        <v>1.8888328870080364</v>
      </c>
      <c r="BP401" s="1">
        <v>1.8888328870080364</v>
      </c>
      <c r="BR401" s="36" t="s">
        <v>318</v>
      </c>
    </row>
    <row r="402" spans="2:70" x14ac:dyDescent="0.3">
      <c r="B402" s="31" t="s">
        <v>174</v>
      </c>
      <c r="C402" s="1">
        <v>1</v>
      </c>
      <c r="D402" s="1">
        <v>1</v>
      </c>
      <c r="E402" s="1">
        <v>1</v>
      </c>
      <c r="F402" s="1">
        <v>1</v>
      </c>
      <c r="G402" s="1">
        <v>1</v>
      </c>
      <c r="H402" s="1">
        <v>1</v>
      </c>
      <c r="I402" s="1">
        <v>1</v>
      </c>
      <c r="J402" s="1">
        <v>1</v>
      </c>
      <c r="K402" s="1">
        <v>1</v>
      </c>
      <c r="L402" s="1">
        <v>1</v>
      </c>
      <c r="M402" s="1">
        <v>1</v>
      </c>
      <c r="N402" s="1">
        <v>1</v>
      </c>
      <c r="O402" s="1">
        <v>1</v>
      </c>
      <c r="P402" s="1">
        <v>1</v>
      </c>
      <c r="Q402" s="1">
        <v>1</v>
      </c>
      <c r="R402" s="1">
        <v>1</v>
      </c>
      <c r="S402" s="1">
        <v>1</v>
      </c>
      <c r="T402" s="1">
        <v>1</v>
      </c>
      <c r="U402" s="1">
        <v>1</v>
      </c>
      <c r="V402" s="1">
        <v>1</v>
      </c>
      <c r="W402" s="1">
        <v>1</v>
      </c>
      <c r="X402" s="1">
        <v>1</v>
      </c>
      <c r="Y402" s="1">
        <v>1</v>
      </c>
      <c r="Z402" s="1">
        <v>1</v>
      </c>
      <c r="AA402" s="1">
        <v>1</v>
      </c>
      <c r="AB402" s="1">
        <v>1</v>
      </c>
      <c r="AC402" s="1">
        <v>1</v>
      </c>
      <c r="AD402" s="1">
        <v>1</v>
      </c>
      <c r="AE402" s="1">
        <v>1</v>
      </c>
      <c r="AF402" s="1">
        <v>1</v>
      </c>
      <c r="AG402" s="1">
        <v>1</v>
      </c>
      <c r="AH402" s="1">
        <v>1</v>
      </c>
      <c r="AI402" s="1">
        <v>1</v>
      </c>
      <c r="AJ402" s="1">
        <v>1</v>
      </c>
      <c r="AK402" s="1">
        <v>1</v>
      </c>
      <c r="AL402" s="1">
        <v>1</v>
      </c>
      <c r="AM402" s="1">
        <v>1</v>
      </c>
      <c r="AN402" s="1">
        <v>1</v>
      </c>
      <c r="AO402" s="1">
        <v>1</v>
      </c>
      <c r="AP402" s="1">
        <v>1</v>
      </c>
      <c r="AQ402" s="1">
        <v>1</v>
      </c>
      <c r="AR402" s="1">
        <v>1.0656616904550682</v>
      </c>
      <c r="AS402" s="1">
        <v>1.1356348385035546</v>
      </c>
      <c r="AT402" s="1">
        <v>1.2102025417393676</v>
      </c>
      <c r="AU402" s="1">
        <v>1.2896664864229945</v>
      </c>
      <c r="AV402" s="1">
        <v>1.374348168044778</v>
      </c>
      <c r="AW402" s="1">
        <v>1.4645901920324256</v>
      </c>
      <c r="AX402" s="1">
        <v>1.5607576598651876</v>
      </c>
      <c r="AY402" s="1">
        <v>1.6632396462026335</v>
      </c>
      <c r="AZ402" s="1">
        <v>1.7724507730041881</v>
      </c>
      <c r="BA402" s="1">
        <v>1.8888328870080371</v>
      </c>
      <c r="BB402" s="1">
        <v>1.8888328870080371</v>
      </c>
      <c r="BC402" s="1">
        <v>1.8888328870080371</v>
      </c>
      <c r="BD402" s="1">
        <v>1.8888328870080371</v>
      </c>
      <c r="BE402" s="1">
        <v>1.8888328870080371</v>
      </c>
      <c r="BF402" s="1">
        <v>1.8888328870080371</v>
      </c>
      <c r="BG402" s="1">
        <v>1.8888328870080371</v>
      </c>
      <c r="BH402" s="1">
        <v>1.8888328870080371</v>
      </c>
      <c r="BI402" s="1">
        <v>1.8888328870080371</v>
      </c>
      <c r="BJ402" s="1">
        <v>1.8888328870080371</v>
      </c>
      <c r="BK402" s="1">
        <v>1.8888328870080355</v>
      </c>
      <c r="BL402" s="1">
        <v>1.8888328870080355</v>
      </c>
      <c r="BM402" s="1">
        <v>1.8888328870080355</v>
      </c>
      <c r="BN402" s="1">
        <v>1.8888328870080364</v>
      </c>
      <c r="BO402" s="1">
        <v>1.8888328870080364</v>
      </c>
      <c r="BP402" s="1">
        <v>1.8888328870080364</v>
      </c>
      <c r="BR402" s="36" t="s">
        <v>319</v>
      </c>
    </row>
    <row r="403" spans="2:70" x14ac:dyDescent="0.3">
      <c r="B403" s="31" t="s">
        <v>175</v>
      </c>
      <c r="C403" s="1">
        <v>1</v>
      </c>
      <c r="D403" s="1">
        <v>1</v>
      </c>
      <c r="E403" s="1">
        <v>1</v>
      </c>
      <c r="F403" s="1">
        <v>1</v>
      </c>
      <c r="G403" s="1">
        <v>1</v>
      </c>
      <c r="H403" s="1">
        <v>1</v>
      </c>
      <c r="I403" s="1">
        <v>1</v>
      </c>
      <c r="J403" s="1">
        <v>1</v>
      </c>
      <c r="K403" s="1">
        <v>1</v>
      </c>
      <c r="L403" s="1">
        <v>1</v>
      </c>
      <c r="M403" s="1">
        <v>1</v>
      </c>
      <c r="N403" s="1">
        <v>1</v>
      </c>
      <c r="O403" s="1">
        <v>1</v>
      </c>
      <c r="P403" s="1">
        <v>1</v>
      </c>
      <c r="Q403" s="1">
        <v>1</v>
      </c>
      <c r="R403" s="1">
        <v>1</v>
      </c>
      <c r="S403" s="1">
        <v>1</v>
      </c>
      <c r="T403" s="1">
        <v>1</v>
      </c>
      <c r="U403" s="1">
        <v>1</v>
      </c>
      <c r="V403" s="1">
        <v>1</v>
      </c>
      <c r="W403" s="1">
        <v>1</v>
      </c>
      <c r="X403" s="1">
        <v>1</v>
      </c>
      <c r="Y403" s="1">
        <v>1</v>
      </c>
      <c r="Z403" s="1">
        <v>1</v>
      </c>
      <c r="AA403" s="1">
        <v>1</v>
      </c>
      <c r="AB403" s="1">
        <v>1</v>
      </c>
      <c r="AC403" s="1">
        <v>1</v>
      </c>
      <c r="AD403" s="1">
        <v>1</v>
      </c>
      <c r="AE403" s="1">
        <v>1</v>
      </c>
      <c r="AF403" s="1">
        <v>1</v>
      </c>
      <c r="AG403" s="1">
        <v>1</v>
      </c>
      <c r="AH403" s="1">
        <v>1</v>
      </c>
      <c r="AI403" s="1">
        <v>1</v>
      </c>
      <c r="AJ403" s="1">
        <v>1</v>
      </c>
      <c r="AK403" s="1">
        <v>1</v>
      </c>
      <c r="AL403" s="1">
        <v>1</v>
      </c>
      <c r="AM403" s="1">
        <v>1</v>
      </c>
      <c r="AN403" s="1">
        <v>1</v>
      </c>
      <c r="AO403" s="1">
        <v>1</v>
      </c>
      <c r="AP403" s="1">
        <v>1</v>
      </c>
      <c r="AQ403" s="1">
        <v>1</v>
      </c>
      <c r="AR403" s="1">
        <v>1.0656616904550682</v>
      </c>
      <c r="AS403" s="1">
        <v>1.1356348385035546</v>
      </c>
      <c r="AT403" s="1">
        <v>1.2102025417393676</v>
      </c>
      <c r="AU403" s="1">
        <v>1.2896664864229945</v>
      </c>
      <c r="AV403" s="1">
        <v>1.374348168044778</v>
      </c>
      <c r="AW403" s="1">
        <v>1.4645901920324256</v>
      </c>
      <c r="AX403" s="1">
        <v>1.5607576598651876</v>
      </c>
      <c r="AY403" s="1">
        <v>1.6632396462026335</v>
      </c>
      <c r="AZ403" s="1">
        <v>1.7724507730041881</v>
      </c>
      <c r="BA403" s="1">
        <v>1.8888328870080371</v>
      </c>
      <c r="BB403" s="1">
        <v>1.8888328870080371</v>
      </c>
      <c r="BC403" s="1">
        <v>1.8888328870080371</v>
      </c>
      <c r="BD403" s="1">
        <v>1.8888328870080371</v>
      </c>
      <c r="BE403" s="1">
        <v>1.8888328870080371</v>
      </c>
      <c r="BF403" s="1">
        <v>1.8888328870080371</v>
      </c>
      <c r="BG403" s="1">
        <v>1.8888328870080371</v>
      </c>
      <c r="BH403" s="1">
        <v>1.8888328870080371</v>
      </c>
      <c r="BI403" s="1">
        <v>1.8888328870080371</v>
      </c>
      <c r="BJ403" s="1">
        <v>1.8888328870080371</v>
      </c>
      <c r="BK403" s="1">
        <v>1.8888328870080355</v>
      </c>
      <c r="BL403" s="1">
        <v>1.8888328870080355</v>
      </c>
      <c r="BM403" s="1">
        <v>1.8888328870080364</v>
      </c>
      <c r="BN403" s="1">
        <v>1.8888328870080364</v>
      </c>
      <c r="BO403" s="1">
        <v>1.8888328870080364</v>
      </c>
      <c r="BP403" s="1">
        <v>1.8888328870080364</v>
      </c>
      <c r="BR403" s="36" t="s">
        <v>320</v>
      </c>
    </row>
    <row r="404" spans="2:70" x14ac:dyDescent="0.3">
      <c r="B404" s="31" t="s">
        <v>176</v>
      </c>
      <c r="C404" s="1">
        <v>1</v>
      </c>
      <c r="D404" s="1">
        <v>1</v>
      </c>
      <c r="E404" s="1">
        <v>1</v>
      </c>
      <c r="F404" s="1">
        <v>1</v>
      </c>
      <c r="G404" s="1">
        <v>1</v>
      </c>
      <c r="H404" s="1">
        <v>1</v>
      </c>
      <c r="I404" s="1">
        <v>1</v>
      </c>
      <c r="J404" s="1">
        <v>1</v>
      </c>
      <c r="K404" s="1">
        <v>1</v>
      </c>
      <c r="L404" s="1">
        <v>1</v>
      </c>
      <c r="M404" s="1">
        <v>1</v>
      </c>
      <c r="N404" s="1">
        <v>1</v>
      </c>
      <c r="O404" s="1">
        <v>1</v>
      </c>
      <c r="P404" s="1">
        <v>1</v>
      </c>
      <c r="Q404" s="1">
        <v>1</v>
      </c>
      <c r="R404" s="1">
        <v>1</v>
      </c>
      <c r="S404" s="1">
        <v>1</v>
      </c>
      <c r="T404" s="1">
        <v>1</v>
      </c>
      <c r="U404" s="1">
        <v>1</v>
      </c>
      <c r="V404" s="1">
        <v>1</v>
      </c>
      <c r="W404" s="1">
        <v>1</v>
      </c>
      <c r="X404" s="1">
        <v>1</v>
      </c>
      <c r="Y404" s="1">
        <v>1</v>
      </c>
      <c r="Z404" s="1">
        <v>1</v>
      </c>
      <c r="AA404" s="1">
        <v>1</v>
      </c>
      <c r="AB404" s="1">
        <v>1</v>
      </c>
      <c r="AC404" s="1">
        <v>1</v>
      </c>
      <c r="AD404" s="1">
        <v>1</v>
      </c>
      <c r="AE404" s="1">
        <v>1</v>
      </c>
      <c r="AF404" s="1">
        <v>1</v>
      </c>
      <c r="AG404" s="1">
        <v>1</v>
      </c>
      <c r="AH404" s="1">
        <v>1</v>
      </c>
      <c r="AI404" s="1">
        <v>1</v>
      </c>
      <c r="AJ404" s="1">
        <v>1</v>
      </c>
      <c r="AK404" s="1">
        <v>1</v>
      </c>
      <c r="AL404" s="1">
        <v>1</v>
      </c>
      <c r="AM404" s="1">
        <v>1</v>
      </c>
      <c r="AN404" s="1">
        <v>1</v>
      </c>
      <c r="AO404" s="1">
        <v>1</v>
      </c>
      <c r="AP404" s="1">
        <v>1</v>
      </c>
      <c r="AQ404" s="1">
        <v>1</v>
      </c>
      <c r="AR404" s="1">
        <v>1.0656616904550682</v>
      </c>
      <c r="AS404" s="1">
        <v>1.1356348385035546</v>
      </c>
      <c r="AT404" s="1">
        <v>1.2102025417393676</v>
      </c>
      <c r="AU404" s="1">
        <v>1.2896664864229945</v>
      </c>
      <c r="AV404" s="1">
        <v>1.374348168044778</v>
      </c>
      <c r="AW404" s="1">
        <v>1.4645901920324256</v>
      </c>
      <c r="AX404" s="1">
        <v>1.5607576598651876</v>
      </c>
      <c r="AY404" s="1">
        <v>1.6632396462026335</v>
      </c>
      <c r="AZ404" s="1">
        <v>1.7724507730041881</v>
      </c>
      <c r="BA404" s="1">
        <v>1.8888328870080371</v>
      </c>
      <c r="BB404" s="1">
        <v>1.8888328870080371</v>
      </c>
      <c r="BC404" s="1">
        <v>1.8888328870080371</v>
      </c>
      <c r="BD404" s="1">
        <v>1.8888328870080371</v>
      </c>
      <c r="BE404" s="1">
        <v>1.8888328870080371</v>
      </c>
      <c r="BF404" s="1">
        <v>1.8888328870080371</v>
      </c>
      <c r="BG404" s="1">
        <v>1.8888328870080371</v>
      </c>
      <c r="BH404" s="1">
        <v>1.8888328870080371</v>
      </c>
      <c r="BI404" s="1">
        <v>1.8888328870080371</v>
      </c>
      <c r="BJ404" s="1">
        <v>1.8888328870080371</v>
      </c>
      <c r="BK404" s="1">
        <v>1.8888328870080355</v>
      </c>
      <c r="BL404" s="1">
        <v>1.8888328870080355</v>
      </c>
      <c r="BM404" s="1">
        <v>1.8888328870080364</v>
      </c>
      <c r="BN404" s="1">
        <v>1.8888328870080364</v>
      </c>
      <c r="BO404" s="1">
        <v>1.8888328870080364</v>
      </c>
      <c r="BP404" s="1">
        <v>1.8888328870080364</v>
      </c>
      <c r="BR404" s="36" t="s">
        <v>321</v>
      </c>
    </row>
    <row r="405" spans="2:70" x14ac:dyDescent="0.3">
      <c r="B405" s="31" t="s">
        <v>177</v>
      </c>
      <c r="C405" s="1">
        <v>1</v>
      </c>
      <c r="D405" s="1">
        <v>1</v>
      </c>
      <c r="E405" s="1">
        <v>1</v>
      </c>
      <c r="F405" s="1">
        <v>1</v>
      </c>
      <c r="G405" s="1">
        <v>1</v>
      </c>
      <c r="H405" s="1">
        <v>1</v>
      </c>
      <c r="I405" s="1">
        <v>1</v>
      </c>
      <c r="J405" s="1">
        <v>1</v>
      </c>
      <c r="K405" s="1">
        <v>1</v>
      </c>
      <c r="L405" s="1">
        <v>1</v>
      </c>
      <c r="M405" s="1">
        <v>1</v>
      </c>
      <c r="N405" s="1">
        <v>1</v>
      </c>
      <c r="O405" s="1">
        <v>1</v>
      </c>
      <c r="P405" s="1">
        <v>1</v>
      </c>
      <c r="Q405" s="1">
        <v>1</v>
      </c>
      <c r="R405" s="1">
        <v>1</v>
      </c>
      <c r="S405" s="1">
        <v>1</v>
      </c>
      <c r="T405" s="1">
        <v>1</v>
      </c>
      <c r="U405" s="1">
        <v>1</v>
      </c>
      <c r="V405" s="1">
        <v>1</v>
      </c>
      <c r="W405" s="1">
        <v>1</v>
      </c>
      <c r="X405" s="1">
        <v>1</v>
      </c>
      <c r="Y405" s="1">
        <v>1</v>
      </c>
      <c r="Z405" s="1">
        <v>1</v>
      </c>
      <c r="AA405" s="1">
        <v>1</v>
      </c>
      <c r="AB405" s="1">
        <v>1</v>
      </c>
      <c r="AC405" s="1">
        <v>1</v>
      </c>
      <c r="AD405" s="1">
        <v>1</v>
      </c>
      <c r="AE405" s="1">
        <v>1</v>
      </c>
      <c r="AF405" s="1">
        <v>1</v>
      </c>
      <c r="AG405" s="1">
        <v>1</v>
      </c>
      <c r="AH405" s="1">
        <v>1</v>
      </c>
      <c r="AI405" s="1">
        <v>1</v>
      </c>
      <c r="AJ405" s="1">
        <v>1</v>
      </c>
      <c r="AK405" s="1">
        <v>1</v>
      </c>
      <c r="AL405" s="1">
        <v>1</v>
      </c>
      <c r="AM405" s="1">
        <v>1</v>
      </c>
      <c r="AN405" s="1">
        <v>1</v>
      </c>
      <c r="AO405" s="1">
        <v>1</v>
      </c>
      <c r="AP405" s="1">
        <v>1</v>
      </c>
      <c r="AQ405" s="1">
        <v>1</v>
      </c>
      <c r="AR405" s="1">
        <v>1.0656616904550682</v>
      </c>
      <c r="AS405" s="1">
        <v>1.1356348385035546</v>
      </c>
      <c r="AT405" s="1">
        <v>1.2102025417393676</v>
      </c>
      <c r="AU405" s="1">
        <v>1.2896664864229945</v>
      </c>
      <c r="AV405" s="1">
        <v>1.374348168044778</v>
      </c>
      <c r="AW405" s="1">
        <v>1.4645901920324256</v>
      </c>
      <c r="AX405" s="1">
        <v>1.5607576598651876</v>
      </c>
      <c r="AY405" s="1">
        <v>1.6632396462026335</v>
      </c>
      <c r="AZ405" s="1">
        <v>1.7724507730041881</v>
      </c>
      <c r="BA405" s="1">
        <v>1.8888328870080371</v>
      </c>
      <c r="BB405" s="1">
        <v>1.8888328870080371</v>
      </c>
      <c r="BC405" s="1">
        <v>1.8888328870080371</v>
      </c>
      <c r="BD405" s="1">
        <v>1.8888328870080371</v>
      </c>
      <c r="BE405" s="1">
        <v>1.8888328870080371</v>
      </c>
      <c r="BF405" s="1">
        <v>1.8888328870080371</v>
      </c>
      <c r="BG405" s="1">
        <v>1.8888328870080371</v>
      </c>
      <c r="BH405" s="1">
        <v>1.8888328870080371</v>
      </c>
      <c r="BI405" s="1">
        <v>1.8888328870080371</v>
      </c>
      <c r="BJ405" s="1">
        <v>1.8888328870080371</v>
      </c>
      <c r="BK405" s="1">
        <v>1.8888328870080355</v>
      </c>
      <c r="BL405" s="1">
        <v>1.8888328870080355</v>
      </c>
      <c r="BM405" s="1">
        <v>1.8888328870080364</v>
      </c>
      <c r="BN405" s="1">
        <v>1.8888328870080364</v>
      </c>
      <c r="BO405" s="1">
        <v>1.8888328870080364</v>
      </c>
      <c r="BP405" s="1">
        <v>1.8888328870080364</v>
      </c>
      <c r="BR405" s="36" t="s">
        <v>322</v>
      </c>
    </row>
    <row r="406" spans="2:70" x14ac:dyDescent="0.3">
      <c r="B406" s="31" t="s">
        <v>178</v>
      </c>
      <c r="C406" s="1">
        <v>1</v>
      </c>
      <c r="D406" s="1">
        <v>1</v>
      </c>
      <c r="E406" s="1">
        <v>1</v>
      </c>
      <c r="F406" s="1">
        <v>1</v>
      </c>
      <c r="G406" s="1">
        <v>1</v>
      </c>
      <c r="H406" s="1">
        <v>1</v>
      </c>
      <c r="I406" s="1">
        <v>1</v>
      </c>
      <c r="J406" s="1">
        <v>1</v>
      </c>
      <c r="K406" s="1">
        <v>1</v>
      </c>
      <c r="L406" s="1">
        <v>1</v>
      </c>
      <c r="M406" s="1">
        <v>1</v>
      </c>
      <c r="N406" s="1">
        <v>1</v>
      </c>
      <c r="O406" s="1">
        <v>1</v>
      </c>
      <c r="P406" s="1">
        <v>1</v>
      </c>
      <c r="Q406" s="1">
        <v>1</v>
      </c>
      <c r="R406" s="1">
        <v>1</v>
      </c>
      <c r="S406" s="1">
        <v>1</v>
      </c>
      <c r="T406" s="1">
        <v>1</v>
      </c>
      <c r="U406" s="1">
        <v>1</v>
      </c>
      <c r="V406" s="1">
        <v>1</v>
      </c>
      <c r="W406" s="1">
        <v>1</v>
      </c>
      <c r="X406" s="1">
        <v>1</v>
      </c>
      <c r="Y406" s="1">
        <v>1</v>
      </c>
      <c r="Z406" s="1">
        <v>1</v>
      </c>
      <c r="AA406" s="1">
        <v>1</v>
      </c>
      <c r="AB406" s="1">
        <v>1</v>
      </c>
      <c r="AC406" s="1">
        <v>1</v>
      </c>
      <c r="AD406" s="1">
        <v>1</v>
      </c>
      <c r="AE406" s="1">
        <v>1</v>
      </c>
      <c r="AF406" s="1">
        <v>1</v>
      </c>
      <c r="AG406" s="1">
        <v>1</v>
      </c>
      <c r="AH406" s="1">
        <v>1</v>
      </c>
      <c r="AI406" s="1">
        <v>1</v>
      </c>
      <c r="AJ406" s="1">
        <v>1</v>
      </c>
      <c r="AK406" s="1">
        <v>1</v>
      </c>
      <c r="AL406" s="1">
        <v>1</v>
      </c>
      <c r="AM406" s="1">
        <v>1</v>
      </c>
      <c r="AN406" s="1">
        <v>1</v>
      </c>
      <c r="AO406" s="1">
        <v>1</v>
      </c>
      <c r="AP406" s="1">
        <v>1</v>
      </c>
      <c r="AQ406" s="1">
        <v>1</v>
      </c>
      <c r="AR406" s="1">
        <v>1.0656616904550682</v>
      </c>
      <c r="AS406" s="1">
        <v>1.1356348385035546</v>
      </c>
      <c r="AT406" s="1">
        <v>1.2102025417393676</v>
      </c>
      <c r="AU406" s="1">
        <v>1.2896664864229945</v>
      </c>
      <c r="AV406" s="1">
        <v>1.374348168044778</v>
      </c>
      <c r="AW406" s="1">
        <v>1.4645901920324256</v>
      </c>
      <c r="AX406" s="1">
        <v>1.5607576598651876</v>
      </c>
      <c r="AY406" s="1">
        <v>1.6632396462026335</v>
      </c>
      <c r="AZ406" s="1">
        <v>1.7724507730041881</v>
      </c>
      <c r="BA406" s="1">
        <v>1.8888328870080371</v>
      </c>
      <c r="BB406" s="1">
        <v>1.8888328870080371</v>
      </c>
      <c r="BC406" s="1">
        <v>1.8888328870080371</v>
      </c>
      <c r="BD406" s="1">
        <v>1.8888328870080371</v>
      </c>
      <c r="BE406" s="1">
        <v>1.8888328870080371</v>
      </c>
      <c r="BF406" s="1">
        <v>1.8888328870080371</v>
      </c>
      <c r="BG406" s="1">
        <v>1.8888328870080371</v>
      </c>
      <c r="BH406" s="1">
        <v>1.8888328870080371</v>
      </c>
      <c r="BI406" s="1">
        <v>1.8888328870080371</v>
      </c>
      <c r="BJ406" s="1">
        <v>1.8888328870080371</v>
      </c>
      <c r="BK406" s="1">
        <v>1.8888328870080355</v>
      </c>
      <c r="BL406" s="1">
        <v>1.8888328870080355</v>
      </c>
      <c r="BM406" s="1">
        <v>1.8888328870080364</v>
      </c>
      <c r="BN406" s="1">
        <v>1.8888328870080364</v>
      </c>
      <c r="BO406" s="1">
        <v>1.8888328870080364</v>
      </c>
      <c r="BP406" s="1">
        <v>1.8888328870080364</v>
      </c>
      <c r="BR406" s="36" t="s">
        <v>323</v>
      </c>
    </row>
    <row r="407" spans="2:70" x14ac:dyDescent="0.3">
      <c r="B407" s="31" t="s">
        <v>179</v>
      </c>
      <c r="C407" s="1">
        <v>1</v>
      </c>
      <c r="D407" s="1">
        <v>1</v>
      </c>
      <c r="E407" s="1">
        <v>1</v>
      </c>
      <c r="F407" s="1">
        <v>1</v>
      </c>
      <c r="G407" s="1">
        <v>1</v>
      </c>
      <c r="H407" s="1">
        <v>1</v>
      </c>
      <c r="I407" s="1">
        <v>1</v>
      </c>
      <c r="J407" s="1">
        <v>1</v>
      </c>
      <c r="K407" s="1">
        <v>1</v>
      </c>
      <c r="L407" s="1">
        <v>1</v>
      </c>
      <c r="M407" s="1">
        <v>1</v>
      </c>
      <c r="N407" s="1">
        <v>1</v>
      </c>
      <c r="O407" s="1">
        <v>1</v>
      </c>
      <c r="P407" s="1">
        <v>1</v>
      </c>
      <c r="Q407" s="1">
        <v>1</v>
      </c>
      <c r="R407" s="1">
        <v>1</v>
      </c>
      <c r="S407" s="1">
        <v>1</v>
      </c>
      <c r="T407" s="1">
        <v>1</v>
      </c>
      <c r="U407" s="1">
        <v>1</v>
      </c>
      <c r="V407" s="1">
        <v>1</v>
      </c>
      <c r="W407" s="1">
        <v>1</v>
      </c>
      <c r="X407" s="1">
        <v>1</v>
      </c>
      <c r="Y407" s="1">
        <v>1</v>
      </c>
      <c r="Z407" s="1">
        <v>1</v>
      </c>
      <c r="AA407" s="1">
        <v>1</v>
      </c>
      <c r="AB407" s="1">
        <v>1</v>
      </c>
      <c r="AC407" s="1">
        <v>1</v>
      </c>
      <c r="AD407" s="1">
        <v>1</v>
      </c>
      <c r="AE407" s="1">
        <v>1</v>
      </c>
      <c r="AF407" s="1">
        <v>1</v>
      </c>
      <c r="AG407" s="1">
        <v>1</v>
      </c>
      <c r="AH407" s="1">
        <v>1</v>
      </c>
      <c r="AI407" s="1">
        <v>1</v>
      </c>
      <c r="AJ407" s="1">
        <v>1</v>
      </c>
      <c r="AK407" s="1">
        <v>1</v>
      </c>
      <c r="AL407" s="1">
        <v>1</v>
      </c>
      <c r="AM407" s="1">
        <v>1</v>
      </c>
      <c r="AN407" s="1">
        <v>1</v>
      </c>
      <c r="AO407" s="1">
        <v>1</v>
      </c>
      <c r="AP407" s="1">
        <v>1</v>
      </c>
      <c r="AQ407" s="1">
        <v>1</v>
      </c>
      <c r="AR407" s="1">
        <v>1.0656616904550682</v>
      </c>
      <c r="AS407" s="1">
        <v>1.1356348385035546</v>
      </c>
      <c r="AT407" s="1">
        <v>1.2102025417393676</v>
      </c>
      <c r="AU407" s="1">
        <v>1.2896664864229945</v>
      </c>
      <c r="AV407" s="1">
        <v>1.374348168044778</v>
      </c>
      <c r="AW407" s="1">
        <v>1.4645901920324256</v>
      </c>
      <c r="AX407" s="1">
        <v>1.5607576598651876</v>
      </c>
      <c r="AY407" s="1">
        <v>1.6632396462026335</v>
      </c>
      <c r="AZ407" s="1">
        <v>1.7724507730041881</v>
      </c>
      <c r="BA407" s="1">
        <v>1.8888328870080371</v>
      </c>
      <c r="BB407" s="1">
        <v>1.8888328870080371</v>
      </c>
      <c r="BC407" s="1">
        <v>1.8888328870080371</v>
      </c>
      <c r="BD407" s="1">
        <v>1.8888328870080371</v>
      </c>
      <c r="BE407" s="1">
        <v>1.8888328870080371</v>
      </c>
      <c r="BF407" s="1">
        <v>1.8888328870080371</v>
      </c>
      <c r="BG407" s="1">
        <v>1.8888328870080371</v>
      </c>
      <c r="BH407" s="1">
        <v>1.8888328870080371</v>
      </c>
      <c r="BI407" s="1">
        <v>1.8888328870080371</v>
      </c>
      <c r="BJ407" s="1">
        <v>1.8888328870080371</v>
      </c>
      <c r="BK407" s="1">
        <v>1.8888328870080355</v>
      </c>
      <c r="BL407" s="1">
        <v>1.8888328870080355</v>
      </c>
      <c r="BM407" s="1">
        <v>1.8888328870080364</v>
      </c>
      <c r="BN407" s="1">
        <v>1.8888328870080364</v>
      </c>
      <c r="BO407" s="1">
        <v>1.8888328870080364</v>
      </c>
      <c r="BP407" s="1">
        <v>1.8888328870080364</v>
      </c>
      <c r="BR407" s="36" t="s">
        <v>324</v>
      </c>
    </row>
    <row r="408" spans="2:70" x14ac:dyDescent="0.3">
      <c r="B408" s="31" t="s">
        <v>180</v>
      </c>
      <c r="C408" s="1">
        <v>1</v>
      </c>
      <c r="D408" s="1">
        <v>1</v>
      </c>
      <c r="E408" s="1">
        <v>1</v>
      </c>
      <c r="F408" s="1">
        <v>1</v>
      </c>
      <c r="G408" s="1">
        <v>1</v>
      </c>
      <c r="H408" s="1">
        <v>1</v>
      </c>
      <c r="I408" s="1">
        <v>1</v>
      </c>
      <c r="J408" s="1">
        <v>1</v>
      </c>
      <c r="K408" s="1">
        <v>1</v>
      </c>
      <c r="L408" s="1">
        <v>1</v>
      </c>
      <c r="M408" s="1">
        <v>1</v>
      </c>
      <c r="N408" s="1">
        <v>1</v>
      </c>
      <c r="O408" s="1">
        <v>1</v>
      </c>
      <c r="P408" s="1">
        <v>1</v>
      </c>
      <c r="Q408" s="1">
        <v>1</v>
      </c>
      <c r="R408" s="1">
        <v>1</v>
      </c>
      <c r="S408" s="1">
        <v>1</v>
      </c>
      <c r="T408" s="1">
        <v>1</v>
      </c>
      <c r="U408" s="1">
        <v>1</v>
      </c>
      <c r="V408" s="1">
        <v>1</v>
      </c>
      <c r="W408" s="1">
        <v>1</v>
      </c>
      <c r="X408" s="1">
        <v>1</v>
      </c>
      <c r="Y408" s="1">
        <v>1</v>
      </c>
      <c r="Z408" s="1">
        <v>1</v>
      </c>
      <c r="AA408" s="1">
        <v>1</v>
      </c>
      <c r="AB408" s="1">
        <v>1</v>
      </c>
      <c r="AC408" s="1">
        <v>1</v>
      </c>
      <c r="AD408" s="1">
        <v>1</v>
      </c>
      <c r="AE408" s="1">
        <v>1</v>
      </c>
      <c r="AF408" s="1">
        <v>1</v>
      </c>
      <c r="AG408" s="1">
        <v>1</v>
      </c>
      <c r="AH408" s="1">
        <v>1</v>
      </c>
      <c r="AI408" s="1">
        <v>1</v>
      </c>
      <c r="AJ408" s="1">
        <v>1</v>
      </c>
      <c r="AK408" s="1">
        <v>1</v>
      </c>
      <c r="AL408" s="1">
        <v>1</v>
      </c>
      <c r="AM408" s="1">
        <v>1</v>
      </c>
      <c r="AN408" s="1">
        <v>1</v>
      </c>
      <c r="AO408" s="1">
        <v>1</v>
      </c>
      <c r="AP408" s="1">
        <v>1</v>
      </c>
      <c r="AQ408" s="1">
        <v>1</v>
      </c>
      <c r="AR408" s="1">
        <v>1.0656616904550682</v>
      </c>
      <c r="AS408" s="1">
        <v>1.1356348385035546</v>
      </c>
      <c r="AT408" s="1">
        <v>1.2102025417393676</v>
      </c>
      <c r="AU408" s="1">
        <v>1.2896664864229945</v>
      </c>
      <c r="AV408" s="1">
        <v>1.374348168044778</v>
      </c>
      <c r="AW408" s="1">
        <v>1.4645901920324256</v>
      </c>
      <c r="AX408" s="1">
        <v>1.5607576598651876</v>
      </c>
      <c r="AY408" s="1">
        <v>1.6632396462026335</v>
      </c>
      <c r="AZ408" s="1">
        <v>1.7724507730041881</v>
      </c>
      <c r="BA408" s="1">
        <v>1.8888328870080371</v>
      </c>
      <c r="BB408" s="1">
        <v>1.8888328870080371</v>
      </c>
      <c r="BC408" s="1">
        <v>1.8888328870080371</v>
      </c>
      <c r="BD408" s="1">
        <v>1.8888328870080371</v>
      </c>
      <c r="BE408" s="1">
        <v>1.8888328870080371</v>
      </c>
      <c r="BF408" s="1">
        <v>1.8888328870080371</v>
      </c>
      <c r="BG408" s="1">
        <v>1.8888328870080371</v>
      </c>
      <c r="BH408" s="1">
        <v>1.8888328870080371</v>
      </c>
      <c r="BI408" s="1">
        <v>1.8888328870080371</v>
      </c>
      <c r="BJ408" s="1">
        <v>1.8888328870080371</v>
      </c>
      <c r="BK408" s="1">
        <v>1.8888328870080355</v>
      </c>
      <c r="BL408" s="1">
        <v>1.8888328870080355</v>
      </c>
      <c r="BM408" s="1">
        <v>1.8888328870080355</v>
      </c>
      <c r="BN408" s="1">
        <v>1.8888328870080355</v>
      </c>
      <c r="BO408" s="1">
        <v>1.8888328870080355</v>
      </c>
      <c r="BP408" s="1">
        <v>1.8888328870080355</v>
      </c>
      <c r="BR408" s="36" t="s">
        <v>325</v>
      </c>
    </row>
    <row r="409" spans="2:70" x14ac:dyDescent="0.3">
      <c r="B409" s="31" t="s">
        <v>181</v>
      </c>
      <c r="C409" s="1">
        <v>1</v>
      </c>
      <c r="D409" s="1">
        <v>1</v>
      </c>
      <c r="E409" s="1">
        <v>1</v>
      </c>
      <c r="F409" s="1">
        <v>1</v>
      </c>
      <c r="G409" s="1">
        <v>1</v>
      </c>
      <c r="H409" s="1">
        <v>1</v>
      </c>
      <c r="I409" s="1">
        <v>1</v>
      </c>
      <c r="J409" s="1">
        <v>1</v>
      </c>
      <c r="K409" s="1">
        <v>1</v>
      </c>
      <c r="L409" s="1">
        <v>1</v>
      </c>
      <c r="M409" s="1">
        <v>1</v>
      </c>
      <c r="N409" s="1">
        <v>1</v>
      </c>
      <c r="O409" s="1">
        <v>1</v>
      </c>
      <c r="P409" s="1">
        <v>1</v>
      </c>
      <c r="Q409" s="1">
        <v>1</v>
      </c>
      <c r="R409" s="1">
        <v>1</v>
      </c>
      <c r="S409" s="1">
        <v>1</v>
      </c>
      <c r="T409" s="1">
        <v>1</v>
      </c>
      <c r="U409" s="1">
        <v>1</v>
      </c>
      <c r="V409" s="1">
        <v>1</v>
      </c>
      <c r="W409" s="1">
        <v>1</v>
      </c>
      <c r="X409" s="1">
        <v>1</v>
      </c>
      <c r="Y409" s="1">
        <v>1</v>
      </c>
      <c r="Z409" s="1">
        <v>1</v>
      </c>
      <c r="AA409" s="1">
        <v>1</v>
      </c>
      <c r="AB409" s="1">
        <v>1</v>
      </c>
      <c r="AC409" s="1">
        <v>1</v>
      </c>
      <c r="AD409" s="1">
        <v>1</v>
      </c>
      <c r="AE409" s="1">
        <v>1</v>
      </c>
      <c r="AF409" s="1">
        <v>1</v>
      </c>
      <c r="AG409" s="1">
        <v>1</v>
      </c>
      <c r="AH409" s="1">
        <v>1</v>
      </c>
      <c r="AI409" s="1">
        <v>1</v>
      </c>
      <c r="AJ409" s="1">
        <v>1</v>
      </c>
      <c r="AK409" s="1">
        <v>1</v>
      </c>
      <c r="AL409" s="1">
        <v>1</v>
      </c>
      <c r="AM409" s="1">
        <v>1</v>
      </c>
      <c r="AN409" s="1">
        <v>1</v>
      </c>
      <c r="AO409" s="1">
        <v>1</v>
      </c>
      <c r="AP409" s="1">
        <v>1</v>
      </c>
      <c r="AQ409" s="1">
        <v>1</v>
      </c>
      <c r="AR409" s="1">
        <v>1.0656616904550682</v>
      </c>
      <c r="AS409" s="1">
        <v>1.1356348385035546</v>
      </c>
      <c r="AT409" s="1">
        <v>1.2102025417393676</v>
      </c>
      <c r="AU409" s="1">
        <v>1.2896664864229945</v>
      </c>
      <c r="AV409" s="1">
        <v>1.374348168044778</v>
      </c>
      <c r="AW409" s="1">
        <v>1.4645901920324256</v>
      </c>
      <c r="AX409" s="1">
        <v>1.5607576598651876</v>
      </c>
      <c r="AY409" s="1">
        <v>1.6632396462026335</v>
      </c>
      <c r="AZ409" s="1">
        <v>1.7724507730041881</v>
      </c>
      <c r="BA409" s="1">
        <v>1.8888328870080371</v>
      </c>
      <c r="BB409" s="1">
        <v>1.8888328870080371</v>
      </c>
      <c r="BC409" s="1">
        <v>1.8888328870080371</v>
      </c>
      <c r="BD409" s="1">
        <v>1.8888328870080371</v>
      </c>
      <c r="BE409" s="1">
        <v>1.8888328870080371</v>
      </c>
      <c r="BF409" s="1">
        <v>1.8888328870080371</v>
      </c>
      <c r="BG409" s="1">
        <v>1.8888328870080371</v>
      </c>
      <c r="BH409" s="1">
        <v>1.8888328870080371</v>
      </c>
      <c r="BI409" s="1">
        <v>1.8888328870080371</v>
      </c>
      <c r="BJ409" s="1">
        <v>1.8888328870080371</v>
      </c>
      <c r="BK409" s="1">
        <v>1.8888328870080355</v>
      </c>
      <c r="BL409" s="1">
        <v>1.8888328870080371</v>
      </c>
      <c r="BM409" s="1">
        <v>1.8888328870080371</v>
      </c>
      <c r="BN409" s="1">
        <v>1.8888328870080371</v>
      </c>
      <c r="BO409" s="1">
        <v>1.8888328870080371</v>
      </c>
      <c r="BP409" s="1">
        <v>1.8888328870080371</v>
      </c>
      <c r="BR409" s="36" t="s">
        <v>326</v>
      </c>
    </row>
    <row r="410" spans="2:70" x14ac:dyDescent="0.3">
      <c r="B410" s="31" t="s">
        <v>182</v>
      </c>
      <c r="C410" s="1">
        <v>1</v>
      </c>
      <c r="D410" s="1">
        <v>1</v>
      </c>
      <c r="E410" s="1">
        <v>1</v>
      </c>
      <c r="F410" s="1">
        <v>1</v>
      </c>
      <c r="G410" s="1">
        <v>1</v>
      </c>
      <c r="H410" s="1">
        <v>1</v>
      </c>
      <c r="I410" s="1">
        <v>1</v>
      </c>
      <c r="J410" s="1">
        <v>1</v>
      </c>
      <c r="K410" s="1">
        <v>1</v>
      </c>
      <c r="L410" s="1">
        <v>1</v>
      </c>
      <c r="M410" s="1">
        <v>1</v>
      </c>
      <c r="N410" s="1">
        <v>1</v>
      </c>
      <c r="O410" s="1">
        <v>1</v>
      </c>
      <c r="P410" s="1">
        <v>1</v>
      </c>
      <c r="Q410" s="1">
        <v>1</v>
      </c>
      <c r="R410" s="1">
        <v>1</v>
      </c>
      <c r="S410" s="1">
        <v>1</v>
      </c>
      <c r="T410" s="1">
        <v>1</v>
      </c>
      <c r="U410" s="1">
        <v>1</v>
      </c>
      <c r="V410" s="1">
        <v>1</v>
      </c>
      <c r="W410" s="1">
        <v>1</v>
      </c>
      <c r="X410" s="1">
        <v>1</v>
      </c>
      <c r="Y410" s="1">
        <v>1</v>
      </c>
      <c r="Z410" s="1">
        <v>1</v>
      </c>
      <c r="AA410" s="1">
        <v>1</v>
      </c>
      <c r="AB410" s="1">
        <v>1</v>
      </c>
      <c r="AC410" s="1">
        <v>1</v>
      </c>
      <c r="AD410" s="1">
        <v>1</v>
      </c>
      <c r="AE410" s="1">
        <v>1</v>
      </c>
      <c r="AF410" s="1">
        <v>1</v>
      </c>
      <c r="AG410" s="1">
        <v>1</v>
      </c>
      <c r="AH410" s="1">
        <v>1</v>
      </c>
      <c r="AI410" s="1">
        <v>1</v>
      </c>
      <c r="AJ410" s="1">
        <v>1</v>
      </c>
      <c r="AK410" s="1">
        <v>1</v>
      </c>
      <c r="AL410" s="1">
        <v>1</v>
      </c>
      <c r="AM410" s="1">
        <v>1</v>
      </c>
      <c r="AN410" s="1">
        <v>1</v>
      </c>
      <c r="AO410" s="1">
        <v>1</v>
      </c>
      <c r="AP410" s="1">
        <v>1</v>
      </c>
      <c r="AQ410" s="1">
        <v>1</v>
      </c>
      <c r="AR410" s="1">
        <v>1.0656616904550682</v>
      </c>
      <c r="AS410" s="1">
        <v>1.1356348385035546</v>
      </c>
      <c r="AT410" s="1">
        <v>1.2102025417393676</v>
      </c>
      <c r="AU410" s="1">
        <v>1.2896664864229945</v>
      </c>
      <c r="AV410" s="1">
        <v>1.374348168044778</v>
      </c>
      <c r="AW410" s="1">
        <v>1.4645901920324256</v>
      </c>
      <c r="AX410" s="1">
        <v>1.5607576598651876</v>
      </c>
      <c r="AY410" s="1">
        <v>1.6632396462026335</v>
      </c>
      <c r="AZ410" s="1">
        <v>1.7724507730041881</v>
      </c>
      <c r="BA410" s="1">
        <v>1.8888328870080371</v>
      </c>
      <c r="BB410" s="1">
        <v>1.8888328870080371</v>
      </c>
      <c r="BC410" s="1">
        <v>1.8888328870080371</v>
      </c>
      <c r="BD410" s="1">
        <v>1.8888328870080371</v>
      </c>
      <c r="BE410" s="1">
        <v>1.8888328870080371</v>
      </c>
      <c r="BF410" s="1">
        <v>1.8888328870080371</v>
      </c>
      <c r="BG410" s="1">
        <v>1.8888328870080371</v>
      </c>
      <c r="BH410" s="1">
        <v>1.8888328870080371</v>
      </c>
      <c r="BI410" s="1">
        <v>1.8888328870080371</v>
      </c>
      <c r="BJ410" s="1">
        <v>1.8888328870080371</v>
      </c>
      <c r="BK410" s="1">
        <v>1.8888328870080355</v>
      </c>
      <c r="BL410" s="1">
        <v>1.8888328870080364</v>
      </c>
      <c r="BM410" s="1">
        <v>1.8888328870080364</v>
      </c>
      <c r="BN410" s="1">
        <v>1.8888328870080364</v>
      </c>
      <c r="BO410" s="1">
        <v>1.8888328870080364</v>
      </c>
      <c r="BP410" s="1">
        <v>1.8888328870080364</v>
      </c>
      <c r="BR410" s="36" t="s">
        <v>327</v>
      </c>
    </row>
    <row r="411" spans="2:70" x14ac:dyDescent="0.3">
      <c r="B411" s="31" t="s">
        <v>183</v>
      </c>
      <c r="C411" s="1">
        <v>1</v>
      </c>
      <c r="D411" s="1">
        <v>1</v>
      </c>
      <c r="E411" s="1">
        <v>1</v>
      </c>
      <c r="F411" s="1">
        <v>1</v>
      </c>
      <c r="G411" s="1">
        <v>1</v>
      </c>
      <c r="H411" s="1">
        <v>1</v>
      </c>
      <c r="I411" s="1">
        <v>1</v>
      </c>
      <c r="J411" s="1">
        <v>1</v>
      </c>
      <c r="K411" s="1">
        <v>1</v>
      </c>
      <c r="L411" s="1">
        <v>1</v>
      </c>
      <c r="M411" s="1">
        <v>1</v>
      </c>
      <c r="N411" s="1">
        <v>1</v>
      </c>
      <c r="O411" s="1">
        <v>1</v>
      </c>
      <c r="P411" s="1">
        <v>1</v>
      </c>
      <c r="Q411" s="1">
        <v>1</v>
      </c>
      <c r="R411" s="1">
        <v>1</v>
      </c>
      <c r="S411" s="1">
        <v>1</v>
      </c>
      <c r="T411" s="1">
        <v>1</v>
      </c>
      <c r="U411" s="1">
        <v>1</v>
      </c>
      <c r="V411" s="1">
        <v>1</v>
      </c>
      <c r="W411" s="1">
        <v>1</v>
      </c>
      <c r="X411" s="1">
        <v>1</v>
      </c>
      <c r="Y411" s="1">
        <v>1</v>
      </c>
      <c r="Z411" s="1">
        <v>1</v>
      </c>
      <c r="AA411" s="1">
        <v>1</v>
      </c>
      <c r="AB411" s="1">
        <v>1</v>
      </c>
      <c r="AC411" s="1">
        <v>1</v>
      </c>
      <c r="AD411" s="1">
        <v>1</v>
      </c>
      <c r="AE411" s="1">
        <v>1</v>
      </c>
      <c r="AF411" s="1">
        <v>1</v>
      </c>
      <c r="AG411" s="1">
        <v>1</v>
      </c>
      <c r="AH411" s="1">
        <v>1</v>
      </c>
      <c r="AI411" s="1">
        <v>1</v>
      </c>
      <c r="AJ411" s="1">
        <v>1</v>
      </c>
      <c r="AK411" s="1">
        <v>1</v>
      </c>
      <c r="AL411" s="1">
        <v>1</v>
      </c>
      <c r="AM411" s="1">
        <v>1</v>
      </c>
      <c r="AN411" s="1">
        <v>1</v>
      </c>
      <c r="AO411" s="1">
        <v>1</v>
      </c>
      <c r="AP411" s="1">
        <v>1</v>
      </c>
      <c r="AQ411" s="1">
        <v>1</v>
      </c>
      <c r="AR411" s="1">
        <v>1.0656616904550682</v>
      </c>
      <c r="AS411" s="1">
        <v>1.1356348385035546</v>
      </c>
      <c r="AT411" s="1">
        <v>1.2102025417393676</v>
      </c>
      <c r="AU411" s="1">
        <v>1.2896664864229945</v>
      </c>
      <c r="AV411" s="1">
        <v>1.374348168044778</v>
      </c>
      <c r="AW411" s="1">
        <v>1.4645901920324256</v>
      </c>
      <c r="AX411" s="1">
        <v>1.5607576598651876</v>
      </c>
      <c r="AY411" s="1">
        <v>1.6632396462026335</v>
      </c>
      <c r="AZ411" s="1">
        <v>1.7724507730041881</v>
      </c>
      <c r="BA411" s="1">
        <v>1.8888328870080371</v>
      </c>
      <c r="BB411" s="1">
        <v>1.8888328870080371</v>
      </c>
      <c r="BC411" s="1">
        <v>1.8888328870080371</v>
      </c>
      <c r="BD411" s="1">
        <v>1.8888328870080371</v>
      </c>
      <c r="BE411" s="1">
        <v>1.8888328870080371</v>
      </c>
      <c r="BF411" s="1">
        <v>1.8888328870080371</v>
      </c>
      <c r="BG411" s="1">
        <v>1.8888328870080371</v>
      </c>
      <c r="BH411" s="1">
        <v>1.8888328870080371</v>
      </c>
      <c r="BI411" s="1">
        <v>1.8888328870080371</v>
      </c>
      <c r="BJ411" s="1">
        <v>1.8888328870080371</v>
      </c>
      <c r="BK411" s="1">
        <v>1.8888328870080355</v>
      </c>
      <c r="BL411" s="1">
        <v>1.8888328870080355</v>
      </c>
      <c r="BM411" s="1">
        <v>1.8888328870080355</v>
      </c>
      <c r="BN411" s="1">
        <v>1.8888328870080355</v>
      </c>
      <c r="BO411" s="1">
        <v>1.8888328870080355</v>
      </c>
      <c r="BP411" s="1">
        <v>1.8888328870080355</v>
      </c>
      <c r="BR411" s="36" t="s">
        <v>328</v>
      </c>
    </row>
    <row r="412" spans="2:70" x14ac:dyDescent="0.3">
      <c r="B412" s="31" t="s">
        <v>184</v>
      </c>
      <c r="C412" s="1">
        <v>1</v>
      </c>
      <c r="D412" s="1">
        <v>1</v>
      </c>
      <c r="E412" s="1">
        <v>1</v>
      </c>
      <c r="F412" s="1">
        <v>1</v>
      </c>
      <c r="G412" s="1">
        <v>1</v>
      </c>
      <c r="H412" s="1">
        <v>1</v>
      </c>
      <c r="I412" s="1">
        <v>1</v>
      </c>
      <c r="J412" s="1">
        <v>1</v>
      </c>
      <c r="K412" s="1">
        <v>1</v>
      </c>
      <c r="L412" s="1">
        <v>1</v>
      </c>
      <c r="M412" s="1">
        <v>1</v>
      </c>
      <c r="N412" s="1">
        <v>1</v>
      </c>
      <c r="O412" s="1">
        <v>1</v>
      </c>
      <c r="P412" s="1">
        <v>1</v>
      </c>
      <c r="Q412" s="1">
        <v>1</v>
      </c>
      <c r="R412" s="1">
        <v>1</v>
      </c>
      <c r="S412" s="1">
        <v>1</v>
      </c>
      <c r="T412" s="1">
        <v>1</v>
      </c>
      <c r="U412" s="1">
        <v>1</v>
      </c>
      <c r="V412" s="1">
        <v>1</v>
      </c>
      <c r="W412" s="1">
        <v>1</v>
      </c>
      <c r="X412" s="1">
        <v>1</v>
      </c>
      <c r="Y412" s="1">
        <v>1</v>
      </c>
      <c r="Z412" s="1">
        <v>1</v>
      </c>
      <c r="AA412" s="1">
        <v>1</v>
      </c>
      <c r="AB412" s="1">
        <v>1</v>
      </c>
      <c r="AC412" s="1">
        <v>1</v>
      </c>
      <c r="AD412" s="1">
        <v>1</v>
      </c>
      <c r="AE412" s="1">
        <v>1</v>
      </c>
      <c r="AF412" s="1">
        <v>1</v>
      </c>
      <c r="AG412" s="1">
        <v>1</v>
      </c>
      <c r="AH412" s="1">
        <v>1</v>
      </c>
      <c r="AI412" s="1">
        <v>1</v>
      </c>
      <c r="AJ412" s="1">
        <v>1</v>
      </c>
      <c r="AK412" s="1">
        <v>1</v>
      </c>
      <c r="AL412" s="1">
        <v>1</v>
      </c>
      <c r="AM412" s="1">
        <v>1</v>
      </c>
      <c r="AN412" s="1">
        <v>1</v>
      </c>
      <c r="AO412" s="1">
        <v>1</v>
      </c>
      <c r="AP412" s="1">
        <v>1</v>
      </c>
      <c r="AQ412" s="1">
        <v>1</v>
      </c>
      <c r="AR412" s="1">
        <v>1.0656616904550682</v>
      </c>
      <c r="AS412" s="1">
        <v>1.1356348385035546</v>
      </c>
      <c r="AT412" s="1">
        <v>1.2102025417393676</v>
      </c>
      <c r="AU412" s="1">
        <v>1.2896664864229945</v>
      </c>
      <c r="AV412" s="1">
        <v>1.374348168044778</v>
      </c>
      <c r="AW412" s="1">
        <v>1.4645901920324256</v>
      </c>
      <c r="AX412" s="1">
        <v>1.5607576598651876</v>
      </c>
      <c r="AY412" s="1">
        <v>1.6632396462026335</v>
      </c>
      <c r="AZ412" s="1">
        <v>1.7724507730041881</v>
      </c>
      <c r="BA412" s="1">
        <v>1.8888328870080371</v>
      </c>
      <c r="BB412" s="1">
        <v>1.8888328870080371</v>
      </c>
      <c r="BC412" s="1">
        <v>1.8888328870080371</v>
      </c>
      <c r="BD412" s="1">
        <v>1.8888328870080371</v>
      </c>
      <c r="BE412" s="1">
        <v>1.8888328870080371</v>
      </c>
      <c r="BF412" s="1">
        <v>1.8888328870080371</v>
      </c>
      <c r="BG412" s="1">
        <v>1.8888328870080371</v>
      </c>
      <c r="BH412" s="1">
        <v>1.8888328870080371</v>
      </c>
      <c r="BI412" s="1">
        <v>1.8888328870080371</v>
      </c>
      <c r="BJ412" s="1">
        <v>1.8888328870080371</v>
      </c>
      <c r="BK412" s="1">
        <v>1.8888328870080355</v>
      </c>
      <c r="BL412" s="1">
        <v>1.8888328870080371</v>
      </c>
      <c r="BM412" s="1">
        <v>1.8888328870080371</v>
      </c>
      <c r="BN412" s="1">
        <v>1.8888328870080371</v>
      </c>
      <c r="BO412" s="1">
        <v>1.8888328870080371</v>
      </c>
      <c r="BP412" s="1">
        <v>1.8888328870080371</v>
      </c>
      <c r="BR412" s="36" t="s">
        <v>329</v>
      </c>
    </row>
    <row r="413" spans="2:70" x14ac:dyDescent="0.3">
      <c r="B413" s="31" t="s">
        <v>185</v>
      </c>
      <c r="C413" s="1">
        <v>1</v>
      </c>
      <c r="D413" s="1">
        <v>1</v>
      </c>
      <c r="E413" s="1">
        <v>1</v>
      </c>
      <c r="F413" s="1">
        <v>1</v>
      </c>
      <c r="G413" s="1">
        <v>1</v>
      </c>
      <c r="H413" s="1">
        <v>1</v>
      </c>
      <c r="I413" s="1">
        <v>1</v>
      </c>
      <c r="J413" s="1">
        <v>1</v>
      </c>
      <c r="K413" s="1">
        <v>1</v>
      </c>
      <c r="L413" s="1">
        <v>1</v>
      </c>
      <c r="M413" s="1">
        <v>1</v>
      </c>
      <c r="N413" s="1">
        <v>1</v>
      </c>
      <c r="O413" s="1">
        <v>1</v>
      </c>
      <c r="P413" s="1">
        <v>1</v>
      </c>
      <c r="Q413" s="1">
        <v>1</v>
      </c>
      <c r="R413" s="1">
        <v>1</v>
      </c>
      <c r="S413" s="1">
        <v>1</v>
      </c>
      <c r="T413" s="1">
        <v>1</v>
      </c>
      <c r="U413" s="1">
        <v>1</v>
      </c>
      <c r="V413" s="1">
        <v>1</v>
      </c>
      <c r="W413" s="1">
        <v>1</v>
      </c>
      <c r="X413" s="1">
        <v>1</v>
      </c>
      <c r="Y413" s="1">
        <v>1</v>
      </c>
      <c r="Z413" s="1">
        <v>1</v>
      </c>
      <c r="AA413" s="1">
        <v>1</v>
      </c>
      <c r="AB413" s="1">
        <v>1</v>
      </c>
      <c r="AC413" s="1">
        <v>1</v>
      </c>
      <c r="AD413" s="1">
        <v>1</v>
      </c>
      <c r="AE413" s="1">
        <v>1</v>
      </c>
      <c r="AF413" s="1">
        <v>1</v>
      </c>
      <c r="AG413" s="1">
        <v>1</v>
      </c>
      <c r="AH413" s="1">
        <v>1</v>
      </c>
      <c r="AI413" s="1">
        <v>1</v>
      </c>
      <c r="AJ413" s="1">
        <v>1</v>
      </c>
      <c r="AK413" s="1">
        <v>1</v>
      </c>
      <c r="AL413" s="1">
        <v>1</v>
      </c>
      <c r="AM413" s="1">
        <v>1</v>
      </c>
      <c r="AN413" s="1">
        <v>1</v>
      </c>
      <c r="AO413" s="1">
        <v>1</v>
      </c>
      <c r="AP413" s="1">
        <v>1</v>
      </c>
      <c r="AQ413" s="1">
        <v>1</v>
      </c>
      <c r="AR413" s="1">
        <v>1.0656616904550682</v>
      </c>
      <c r="AS413" s="1">
        <v>1.1356348385035546</v>
      </c>
      <c r="AT413" s="1">
        <v>1.2102025417393676</v>
      </c>
      <c r="AU413" s="1">
        <v>1.2896664864229945</v>
      </c>
      <c r="AV413" s="1">
        <v>1.374348168044778</v>
      </c>
      <c r="AW413" s="1">
        <v>1.4645901920324256</v>
      </c>
      <c r="AX413" s="1">
        <v>1.5607576598651876</v>
      </c>
      <c r="AY413" s="1">
        <v>1.6632396462026335</v>
      </c>
      <c r="AZ413" s="1">
        <v>1.7724507730041881</v>
      </c>
      <c r="BA413" s="1">
        <v>1.8888328870080371</v>
      </c>
      <c r="BB413" s="1">
        <v>1.8888328870080371</v>
      </c>
      <c r="BC413" s="1">
        <v>1.8888328870080371</v>
      </c>
      <c r="BD413" s="1">
        <v>1.8888328870080371</v>
      </c>
      <c r="BE413" s="1">
        <v>1.8888328870080371</v>
      </c>
      <c r="BF413" s="1">
        <v>1.8888328870080371</v>
      </c>
      <c r="BG413" s="1">
        <v>1.8888328870080371</v>
      </c>
      <c r="BH413" s="1">
        <v>1.8888328870080371</v>
      </c>
      <c r="BI413" s="1">
        <v>1.8888328870080371</v>
      </c>
      <c r="BJ413" s="1">
        <v>1.8888328870080371</v>
      </c>
      <c r="BK413" s="1">
        <v>1.8888328870080355</v>
      </c>
      <c r="BL413" s="1">
        <v>1.8888328870080364</v>
      </c>
      <c r="BM413" s="1">
        <v>1.8888328870080364</v>
      </c>
      <c r="BN413" s="1">
        <v>1.8888328870080364</v>
      </c>
      <c r="BO413" s="1">
        <v>1.8888328870080364</v>
      </c>
      <c r="BP413" s="1">
        <v>1.8888328870080364</v>
      </c>
      <c r="BR413" s="36" t="s">
        <v>330</v>
      </c>
    </row>
    <row r="414" spans="2:70" x14ac:dyDescent="0.3">
      <c r="B414" s="31" t="s">
        <v>186</v>
      </c>
      <c r="C414" s="1">
        <v>1</v>
      </c>
      <c r="D414" s="1">
        <v>1</v>
      </c>
      <c r="E414" s="1">
        <v>1</v>
      </c>
      <c r="F414" s="1">
        <v>1</v>
      </c>
      <c r="G414" s="1">
        <v>1</v>
      </c>
      <c r="H414" s="1">
        <v>1</v>
      </c>
      <c r="I414" s="1">
        <v>1</v>
      </c>
      <c r="J414" s="1">
        <v>1</v>
      </c>
      <c r="K414" s="1">
        <v>1</v>
      </c>
      <c r="L414" s="1">
        <v>1</v>
      </c>
      <c r="M414" s="1">
        <v>1</v>
      </c>
      <c r="N414" s="1">
        <v>1</v>
      </c>
      <c r="O414" s="1">
        <v>1</v>
      </c>
      <c r="P414" s="1">
        <v>1</v>
      </c>
      <c r="Q414" s="1">
        <v>1</v>
      </c>
      <c r="R414" s="1">
        <v>1</v>
      </c>
      <c r="S414" s="1">
        <v>1</v>
      </c>
      <c r="T414" s="1">
        <v>1</v>
      </c>
      <c r="U414" s="1">
        <v>1</v>
      </c>
      <c r="V414" s="1">
        <v>1</v>
      </c>
      <c r="W414" s="1">
        <v>1</v>
      </c>
      <c r="X414" s="1">
        <v>1</v>
      </c>
      <c r="Y414" s="1">
        <v>1</v>
      </c>
      <c r="Z414" s="1">
        <v>1</v>
      </c>
      <c r="AA414" s="1">
        <v>1</v>
      </c>
      <c r="AB414" s="1">
        <v>1</v>
      </c>
      <c r="AC414" s="1">
        <v>1</v>
      </c>
      <c r="AD414" s="1">
        <v>1</v>
      </c>
      <c r="AE414" s="1">
        <v>1</v>
      </c>
      <c r="AF414" s="1">
        <v>1</v>
      </c>
      <c r="AG414" s="1">
        <v>1</v>
      </c>
      <c r="AH414" s="1">
        <v>1</v>
      </c>
      <c r="AI414" s="1">
        <v>1</v>
      </c>
      <c r="AJ414" s="1">
        <v>1</v>
      </c>
      <c r="AK414" s="1">
        <v>1</v>
      </c>
      <c r="AL414" s="1">
        <v>1</v>
      </c>
      <c r="AM414" s="1">
        <v>1</v>
      </c>
      <c r="AN414" s="1">
        <v>1</v>
      </c>
      <c r="AO414" s="1">
        <v>1</v>
      </c>
      <c r="AP414" s="1">
        <v>1</v>
      </c>
      <c r="AQ414" s="1">
        <v>1</v>
      </c>
      <c r="AR414" s="1">
        <v>1.0656616904550682</v>
      </c>
      <c r="AS414" s="1">
        <v>1.1356348385035546</v>
      </c>
      <c r="AT414" s="1">
        <v>1.2102025417393676</v>
      </c>
      <c r="AU414" s="1">
        <v>1.2896664864229945</v>
      </c>
      <c r="AV414" s="1">
        <v>1.374348168044778</v>
      </c>
      <c r="AW414" s="1">
        <v>1.4645901920324256</v>
      </c>
      <c r="AX414" s="1">
        <v>1.5607576598651876</v>
      </c>
      <c r="AY414" s="1">
        <v>1.6632396462026335</v>
      </c>
      <c r="AZ414" s="1">
        <v>1.7724507730041881</v>
      </c>
      <c r="BA414" s="1">
        <v>1.8888328870080371</v>
      </c>
      <c r="BB414" s="1">
        <v>1.8888328870080371</v>
      </c>
      <c r="BC414" s="1">
        <v>1.8888328870080371</v>
      </c>
      <c r="BD414" s="1">
        <v>1.8888328870080371</v>
      </c>
      <c r="BE414" s="1">
        <v>1.8888328870080371</v>
      </c>
      <c r="BF414" s="1">
        <v>1.8888328870080371</v>
      </c>
      <c r="BG414" s="1">
        <v>1.8888328870080371</v>
      </c>
      <c r="BH414" s="1">
        <v>1.8888328870080371</v>
      </c>
      <c r="BI414" s="1">
        <v>1.8888328870080371</v>
      </c>
      <c r="BJ414" s="1">
        <v>1.8888328870080371</v>
      </c>
      <c r="BK414" s="1">
        <v>1.8888328870080355</v>
      </c>
      <c r="BL414" s="1">
        <v>1.8888328870080364</v>
      </c>
      <c r="BM414" s="1">
        <v>1.8888328870080364</v>
      </c>
      <c r="BN414" s="1">
        <v>1.8888328870080364</v>
      </c>
      <c r="BO414" s="1">
        <v>1.8888328870080364</v>
      </c>
      <c r="BP414" s="1">
        <v>1.8888328870080364</v>
      </c>
      <c r="BR414" s="36" t="s">
        <v>331</v>
      </c>
    </row>
    <row r="415" spans="2:70" x14ac:dyDescent="0.3">
      <c r="B415" s="31" t="s">
        <v>187</v>
      </c>
      <c r="C415" s="1">
        <v>1</v>
      </c>
      <c r="D415" s="1">
        <v>1</v>
      </c>
      <c r="E415" s="1">
        <v>1</v>
      </c>
      <c r="F415" s="1">
        <v>1</v>
      </c>
      <c r="G415" s="1">
        <v>1</v>
      </c>
      <c r="H415" s="1">
        <v>1</v>
      </c>
      <c r="I415" s="1">
        <v>1</v>
      </c>
      <c r="J415" s="1">
        <v>1</v>
      </c>
      <c r="K415" s="1">
        <v>1</v>
      </c>
      <c r="L415" s="1">
        <v>1</v>
      </c>
      <c r="M415" s="1">
        <v>1</v>
      </c>
      <c r="N415" s="1">
        <v>1</v>
      </c>
      <c r="O415" s="1">
        <v>1</v>
      </c>
      <c r="P415" s="1">
        <v>1</v>
      </c>
      <c r="Q415" s="1">
        <v>1</v>
      </c>
      <c r="R415" s="1">
        <v>1</v>
      </c>
      <c r="S415" s="1">
        <v>1</v>
      </c>
      <c r="T415" s="1">
        <v>1</v>
      </c>
      <c r="U415" s="1">
        <v>1</v>
      </c>
      <c r="V415" s="1">
        <v>1</v>
      </c>
      <c r="W415" s="1">
        <v>1</v>
      </c>
      <c r="X415" s="1">
        <v>1</v>
      </c>
      <c r="Y415" s="1">
        <v>1</v>
      </c>
      <c r="Z415" s="1">
        <v>1</v>
      </c>
      <c r="AA415" s="1">
        <v>1</v>
      </c>
      <c r="AB415" s="1">
        <v>1</v>
      </c>
      <c r="AC415" s="1">
        <v>1</v>
      </c>
      <c r="AD415" s="1">
        <v>1</v>
      </c>
      <c r="AE415" s="1">
        <v>1</v>
      </c>
      <c r="AF415" s="1">
        <v>1</v>
      </c>
      <c r="AG415" s="1">
        <v>1</v>
      </c>
      <c r="AH415" s="1">
        <v>1</v>
      </c>
      <c r="AI415" s="1">
        <v>1</v>
      </c>
      <c r="AJ415" s="1">
        <v>1</v>
      </c>
      <c r="AK415" s="1">
        <v>1</v>
      </c>
      <c r="AL415" s="1">
        <v>1</v>
      </c>
      <c r="AM415" s="1">
        <v>1</v>
      </c>
      <c r="AN415" s="1">
        <v>1</v>
      </c>
      <c r="AO415" s="1">
        <v>1</v>
      </c>
      <c r="AP415" s="1">
        <v>1</v>
      </c>
      <c r="AQ415" s="1">
        <v>1</v>
      </c>
      <c r="AR415" s="1">
        <v>1.0656616904550682</v>
      </c>
      <c r="AS415" s="1">
        <v>1.1356348385035546</v>
      </c>
      <c r="AT415" s="1">
        <v>1.2102025417393676</v>
      </c>
      <c r="AU415" s="1">
        <v>1.2896664864229945</v>
      </c>
      <c r="AV415" s="1">
        <v>1.374348168044778</v>
      </c>
      <c r="AW415" s="1">
        <v>1.4645901920324256</v>
      </c>
      <c r="AX415" s="1">
        <v>1.5607576598651876</v>
      </c>
      <c r="AY415" s="1">
        <v>1.6632396462026335</v>
      </c>
      <c r="AZ415" s="1">
        <v>1.7724507730041881</v>
      </c>
      <c r="BA415" s="1">
        <v>1.8888328870080371</v>
      </c>
      <c r="BB415" s="1">
        <v>1.8888328870080371</v>
      </c>
      <c r="BC415" s="1">
        <v>1.8888328870080371</v>
      </c>
      <c r="BD415" s="1">
        <v>1.8888328870080371</v>
      </c>
      <c r="BE415" s="1">
        <v>1.8888328870080371</v>
      </c>
      <c r="BF415" s="1">
        <v>1.8888328870080371</v>
      </c>
      <c r="BG415" s="1">
        <v>1.8888328870080371</v>
      </c>
      <c r="BH415" s="1">
        <v>1.8888328870080371</v>
      </c>
      <c r="BI415" s="1">
        <v>1.8888328870080371</v>
      </c>
      <c r="BJ415" s="1">
        <v>1.8888328870080371</v>
      </c>
      <c r="BK415" s="1">
        <v>1.8888328870080355</v>
      </c>
      <c r="BL415" s="1">
        <v>1.8888328870080355</v>
      </c>
      <c r="BM415" s="1">
        <v>1.8888328870080355</v>
      </c>
      <c r="BN415" s="1">
        <v>1.8888328870080355</v>
      </c>
      <c r="BO415" s="1">
        <v>1.8888328870080355</v>
      </c>
      <c r="BP415" s="1">
        <v>1.8888328870080355</v>
      </c>
      <c r="BR415" s="36" t="s">
        <v>332</v>
      </c>
    </row>
    <row r="416" spans="2:70" x14ac:dyDescent="0.3">
      <c r="B416" s="31" t="s">
        <v>188</v>
      </c>
      <c r="C416" s="1">
        <v>1</v>
      </c>
      <c r="D416" s="1">
        <v>1</v>
      </c>
      <c r="E416" s="1">
        <v>1</v>
      </c>
      <c r="F416" s="1">
        <v>1</v>
      </c>
      <c r="G416" s="1">
        <v>1</v>
      </c>
      <c r="H416" s="1">
        <v>1</v>
      </c>
      <c r="I416" s="1">
        <v>1</v>
      </c>
      <c r="J416" s="1">
        <v>1</v>
      </c>
      <c r="K416" s="1">
        <v>1</v>
      </c>
      <c r="L416" s="1">
        <v>1</v>
      </c>
      <c r="M416" s="1">
        <v>1</v>
      </c>
      <c r="N416" s="1">
        <v>1</v>
      </c>
      <c r="O416" s="1">
        <v>1</v>
      </c>
      <c r="P416" s="1">
        <v>1</v>
      </c>
      <c r="Q416" s="1">
        <v>1</v>
      </c>
      <c r="R416" s="1">
        <v>1</v>
      </c>
      <c r="S416" s="1">
        <v>1</v>
      </c>
      <c r="T416" s="1">
        <v>1</v>
      </c>
      <c r="U416" s="1">
        <v>1</v>
      </c>
      <c r="V416" s="1">
        <v>1</v>
      </c>
      <c r="W416" s="1">
        <v>1</v>
      </c>
      <c r="X416" s="1">
        <v>1</v>
      </c>
      <c r="Y416" s="1">
        <v>1</v>
      </c>
      <c r="Z416" s="1">
        <v>1</v>
      </c>
      <c r="AA416" s="1">
        <v>1</v>
      </c>
      <c r="AB416" s="1">
        <v>1</v>
      </c>
      <c r="AC416" s="1">
        <v>1</v>
      </c>
      <c r="AD416" s="1">
        <v>1</v>
      </c>
      <c r="AE416" s="1">
        <v>1</v>
      </c>
      <c r="AF416" s="1">
        <v>1</v>
      </c>
      <c r="AG416" s="1">
        <v>1</v>
      </c>
      <c r="AH416" s="1">
        <v>1</v>
      </c>
      <c r="AI416" s="1">
        <v>1</v>
      </c>
      <c r="AJ416" s="1">
        <v>1</v>
      </c>
      <c r="AK416" s="1">
        <v>1</v>
      </c>
      <c r="AL416" s="1">
        <v>1</v>
      </c>
      <c r="AM416" s="1">
        <v>1</v>
      </c>
      <c r="AN416" s="1">
        <v>1</v>
      </c>
      <c r="AO416" s="1">
        <v>1</v>
      </c>
      <c r="AP416" s="1">
        <v>1</v>
      </c>
      <c r="AQ416" s="1">
        <v>1</v>
      </c>
      <c r="AR416" s="1">
        <v>1.0656616904550682</v>
      </c>
      <c r="AS416" s="1">
        <v>1.1356348385035546</v>
      </c>
      <c r="AT416" s="1">
        <v>1.2102025417393676</v>
      </c>
      <c r="AU416" s="1">
        <v>1.2896664864229945</v>
      </c>
      <c r="AV416" s="1">
        <v>1.374348168044778</v>
      </c>
      <c r="AW416" s="1">
        <v>1.4645901920324256</v>
      </c>
      <c r="AX416" s="1">
        <v>1.5607576598651876</v>
      </c>
      <c r="AY416" s="1">
        <v>1.6632396462026335</v>
      </c>
      <c r="AZ416" s="1">
        <v>1.7724507730041881</v>
      </c>
      <c r="BA416" s="1">
        <v>1.8888328870080371</v>
      </c>
      <c r="BB416" s="1">
        <v>1.8888328870080371</v>
      </c>
      <c r="BC416" s="1">
        <v>1.8888328870080371</v>
      </c>
      <c r="BD416" s="1">
        <v>1.8888328870080371</v>
      </c>
      <c r="BE416" s="1">
        <v>1.8888328870080371</v>
      </c>
      <c r="BF416" s="1">
        <v>1.8888328870080371</v>
      </c>
      <c r="BG416" s="1">
        <v>1.8888328870080371</v>
      </c>
      <c r="BH416" s="1">
        <v>1.8888328870080371</v>
      </c>
      <c r="BI416" s="1">
        <v>1.8888328870080371</v>
      </c>
      <c r="BJ416" s="1">
        <v>1.8888328870080371</v>
      </c>
      <c r="BK416" s="1">
        <v>1.8888328870080355</v>
      </c>
      <c r="BL416" s="1">
        <v>1.8888328870080364</v>
      </c>
      <c r="BM416" s="1">
        <v>1.8888328870080364</v>
      </c>
      <c r="BN416" s="1">
        <v>1.8888328870080364</v>
      </c>
      <c r="BO416" s="1">
        <v>1.8888328870080364</v>
      </c>
      <c r="BP416" s="1">
        <v>1.8888328870080364</v>
      </c>
      <c r="BR416" s="36" t="s">
        <v>333</v>
      </c>
    </row>
    <row r="417" spans="2:70" x14ac:dyDescent="0.3">
      <c r="B417" s="31" t="s">
        <v>189</v>
      </c>
      <c r="C417" s="1">
        <v>1</v>
      </c>
      <c r="D417" s="1">
        <v>1</v>
      </c>
      <c r="E417" s="1">
        <v>1</v>
      </c>
      <c r="F417" s="1">
        <v>1</v>
      </c>
      <c r="G417" s="1">
        <v>1</v>
      </c>
      <c r="H417" s="1">
        <v>1</v>
      </c>
      <c r="I417" s="1">
        <v>1</v>
      </c>
      <c r="J417" s="1">
        <v>1</v>
      </c>
      <c r="K417" s="1">
        <v>1</v>
      </c>
      <c r="L417" s="1">
        <v>1</v>
      </c>
      <c r="M417" s="1">
        <v>1</v>
      </c>
      <c r="N417" s="1">
        <v>1</v>
      </c>
      <c r="O417" s="1">
        <v>1</v>
      </c>
      <c r="P417" s="1">
        <v>1</v>
      </c>
      <c r="Q417" s="1">
        <v>1</v>
      </c>
      <c r="R417" s="1">
        <v>1</v>
      </c>
      <c r="S417" s="1">
        <v>1</v>
      </c>
      <c r="T417" s="1">
        <v>1</v>
      </c>
      <c r="U417" s="1">
        <v>1</v>
      </c>
      <c r="V417" s="1">
        <v>1</v>
      </c>
      <c r="W417" s="1">
        <v>1</v>
      </c>
      <c r="X417" s="1">
        <v>1</v>
      </c>
      <c r="Y417" s="1">
        <v>1</v>
      </c>
      <c r="Z417" s="1">
        <v>1</v>
      </c>
      <c r="AA417" s="1">
        <v>1</v>
      </c>
      <c r="AB417" s="1">
        <v>1</v>
      </c>
      <c r="AC417" s="1">
        <v>1</v>
      </c>
      <c r="AD417" s="1">
        <v>1</v>
      </c>
      <c r="AE417" s="1">
        <v>1</v>
      </c>
      <c r="AF417" s="1">
        <v>1</v>
      </c>
      <c r="AG417" s="1">
        <v>1</v>
      </c>
      <c r="AH417" s="1">
        <v>1</v>
      </c>
      <c r="AI417" s="1">
        <v>1</v>
      </c>
      <c r="AJ417" s="1">
        <v>1</v>
      </c>
      <c r="AK417" s="1">
        <v>1</v>
      </c>
      <c r="AL417" s="1">
        <v>1</v>
      </c>
      <c r="AM417" s="1">
        <v>1</v>
      </c>
      <c r="AN417" s="1">
        <v>1</v>
      </c>
      <c r="AO417" s="1">
        <v>1</v>
      </c>
      <c r="AP417" s="1">
        <v>1</v>
      </c>
      <c r="AQ417" s="1">
        <v>1</v>
      </c>
      <c r="AR417" s="1">
        <v>1.0656616904550682</v>
      </c>
      <c r="AS417" s="1">
        <v>1.1356348385035546</v>
      </c>
      <c r="AT417" s="1">
        <v>1.2102025417393676</v>
      </c>
      <c r="AU417" s="1">
        <v>1.2896664864229945</v>
      </c>
      <c r="AV417" s="1">
        <v>1.374348168044778</v>
      </c>
      <c r="AW417" s="1">
        <v>1.4645901920324256</v>
      </c>
      <c r="AX417" s="1">
        <v>1.5607576598651876</v>
      </c>
      <c r="AY417" s="1">
        <v>1.6632396462026335</v>
      </c>
      <c r="AZ417" s="1">
        <v>1.7724507730041881</v>
      </c>
      <c r="BA417" s="1">
        <v>1.8888328870080371</v>
      </c>
      <c r="BB417" s="1">
        <v>1.8888328870080371</v>
      </c>
      <c r="BC417" s="1">
        <v>1.8888328870080371</v>
      </c>
      <c r="BD417" s="1">
        <v>1.8888328870080371</v>
      </c>
      <c r="BE417" s="1">
        <v>1.8888328870080371</v>
      </c>
      <c r="BF417" s="1">
        <v>1.8888328870080371</v>
      </c>
      <c r="BG417" s="1">
        <v>1.8888328870080371</v>
      </c>
      <c r="BH417" s="1">
        <v>1.8888328870080371</v>
      </c>
      <c r="BI417" s="1">
        <v>1.8888328870080371</v>
      </c>
      <c r="BJ417" s="1">
        <v>1.8888328870080371</v>
      </c>
      <c r="BK417" s="1">
        <v>1.8888328870080355</v>
      </c>
      <c r="BL417" s="1">
        <v>1.8888328870080364</v>
      </c>
      <c r="BM417" s="1">
        <v>1.8888328870080364</v>
      </c>
      <c r="BN417" s="1">
        <v>1.8888328870080364</v>
      </c>
      <c r="BO417" s="1">
        <v>1.8888328870080364</v>
      </c>
      <c r="BP417" s="1">
        <v>1.8888328870080364</v>
      </c>
      <c r="BR417" s="36" t="s">
        <v>334</v>
      </c>
    </row>
    <row r="418" spans="2:70" x14ac:dyDescent="0.3">
      <c r="B418" s="31" t="s">
        <v>190</v>
      </c>
      <c r="C418" s="1">
        <v>1</v>
      </c>
      <c r="D418" s="1">
        <v>1</v>
      </c>
      <c r="E418" s="1">
        <v>1</v>
      </c>
      <c r="F418" s="1">
        <v>1</v>
      </c>
      <c r="G418" s="1">
        <v>1</v>
      </c>
      <c r="H418" s="1">
        <v>1</v>
      </c>
      <c r="I418" s="1">
        <v>1</v>
      </c>
      <c r="J418" s="1">
        <v>1</v>
      </c>
      <c r="K418" s="1">
        <v>1</v>
      </c>
      <c r="L418" s="1">
        <v>1</v>
      </c>
      <c r="M418" s="1">
        <v>1</v>
      </c>
      <c r="N418" s="1">
        <v>1</v>
      </c>
      <c r="O418" s="1">
        <v>1</v>
      </c>
      <c r="P418" s="1">
        <v>1</v>
      </c>
      <c r="Q418" s="1">
        <v>1</v>
      </c>
      <c r="R418" s="1">
        <v>1</v>
      </c>
      <c r="S418" s="1">
        <v>1</v>
      </c>
      <c r="T418" s="1">
        <v>1</v>
      </c>
      <c r="U418" s="1">
        <v>1</v>
      </c>
      <c r="V418" s="1">
        <v>1</v>
      </c>
      <c r="W418" s="1">
        <v>1</v>
      </c>
      <c r="X418" s="1">
        <v>1</v>
      </c>
      <c r="Y418" s="1">
        <v>1</v>
      </c>
      <c r="Z418" s="1">
        <v>1</v>
      </c>
      <c r="AA418" s="1">
        <v>1</v>
      </c>
      <c r="AB418" s="1">
        <v>1</v>
      </c>
      <c r="AC418" s="1">
        <v>1</v>
      </c>
      <c r="AD418" s="1">
        <v>1</v>
      </c>
      <c r="AE418" s="1">
        <v>1</v>
      </c>
      <c r="AF418" s="1">
        <v>1</v>
      </c>
      <c r="AG418" s="1">
        <v>1</v>
      </c>
      <c r="AH418" s="1">
        <v>1</v>
      </c>
      <c r="AI418" s="1">
        <v>1</v>
      </c>
      <c r="AJ418" s="1">
        <v>1</v>
      </c>
      <c r="AK418" s="1">
        <v>1</v>
      </c>
      <c r="AL418" s="1">
        <v>1</v>
      </c>
      <c r="AM418" s="1">
        <v>1</v>
      </c>
      <c r="AN418" s="1">
        <v>1</v>
      </c>
      <c r="AO418" s="1">
        <v>1</v>
      </c>
      <c r="AP418" s="1">
        <v>1</v>
      </c>
      <c r="AQ418" s="1">
        <v>1</v>
      </c>
      <c r="AR418" s="1">
        <v>1.0656616904550682</v>
      </c>
      <c r="AS418" s="1">
        <v>1.1356348385035546</v>
      </c>
      <c r="AT418" s="1">
        <v>1.2102025417393676</v>
      </c>
      <c r="AU418" s="1">
        <v>1.2896664864229945</v>
      </c>
      <c r="AV418" s="1">
        <v>1.374348168044778</v>
      </c>
      <c r="AW418" s="1">
        <v>1.4645901920324256</v>
      </c>
      <c r="AX418" s="1">
        <v>1.5607576598651876</v>
      </c>
      <c r="AY418" s="1">
        <v>1.6632396462026335</v>
      </c>
      <c r="AZ418" s="1">
        <v>1.7724507730041881</v>
      </c>
      <c r="BA418" s="1">
        <v>1.8888328870080371</v>
      </c>
      <c r="BB418" s="1">
        <v>1.8888328870080371</v>
      </c>
      <c r="BC418" s="1">
        <v>1.8888328870080371</v>
      </c>
      <c r="BD418" s="1">
        <v>1.8888328870080371</v>
      </c>
      <c r="BE418" s="1">
        <v>1.8888328870080371</v>
      </c>
      <c r="BF418" s="1">
        <v>1.8888328870080371</v>
      </c>
      <c r="BG418" s="1">
        <v>1.8888328870080371</v>
      </c>
      <c r="BH418" s="1">
        <v>1.8888328870080371</v>
      </c>
      <c r="BI418" s="1">
        <v>1.8888328870080371</v>
      </c>
      <c r="BJ418" s="1">
        <v>1.8888328870080371</v>
      </c>
      <c r="BK418" s="1">
        <v>1.8888328870080371</v>
      </c>
      <c r="BL418" s="1">
        <v>1.8888328870080371</v>
      </c>
      <c r="BM418" s="1">
        <v>1.8888328870080371</v>
      </c>
      <c r="BN418" s="1">
        <v>1.8888328870080371</v>
      </c>
      <c r="BO418" s="1">
        <v>1.8888328870080364</v>
      </c>
      <c r="BP418" s="1">
        <v>1.8888328870080371</v>
      </c>
      <c r="BR418" s="36" t="s">
        <v>335</v>
      </c>
    </row>
    <row r="419" spans="2:70" x14ac:dyDescent="0.3">
      <c r="B419" s="31" t="s">
        <v>191</v>
      </c>
      <c r="C419" s="1">
        <v>1</v>
      </c>
      <c r="D419" s="1">
        <v>1</v>
      </c>
      <c r="E419" s="1">
        <v>1</v>
      </c>
      <c r="F419" s="1">
        <v>1</v>
      </c>
      <c r="G419" s="1">
        <v>1</v>
      </c>
      <c r="H419" s="1">
        <v>1</v>
      </c>
      <c r="I419" s="1">
        <v>1</v>
      </c>
      <c r="J419" s="1">
        <v>1</v>
      </c>
      <c r="K419" s="1">
        <v>1</v>
      </c>
      <c r="L419" s="1">
        <v>1</v>
      </c>
      <c r="M419" s="1">
        <v>1</v>
      </c>
      <c r="N419" s="1">
        <v>1</v>
      </c>
      <c r="O419" s="1">
        <v>1</v>
      </c>
      <c r="P419" s="1">
        <v>1</v>
      </c>
      <c r="Q419" s="1">
        <v>1</v>
      </c>
      <c r="R419" s="1">
        <v>1</v>
      </c>
      <c r="S419" s="1">
        <v>1</v>
      </c>
      <c r="T419" s="1">
        <v>1</v>
      </c>
      <c r="U419" s="1">
        <v>1</v>
      </c>
      <c r="V419" s="1">
        <v>1</v>
      </c>
      <c r="W419" s="1">
        <v>1</v>
      </c>
      <c r="X419" s="1">
        <v>1</v>
      </c>
      <c r="Y419" s="1">
        <v>1</v>
      </c>
      <c r="Z419" s="1">
        <v>1</v>
      </c>
      <c r="AA419" s="1">
        <v>1</v>
      </c>
      <c r="AB419" s="1">
        <v>1</v>
      </c>
      <c r="AC419" s="1">
        <v>1</v>
      </c>
      <c r="AD419" s="1">
        <v>1</v>
      </c>
      <c r="AE419" s="1">
        <v>1</v>
      </c>
      <c r="AF419" s="1">
        <v>1</v>
      </c>
      <c r="AG419" s="1">
        <v>1</v>
      </c>
      <c r="AH419" s="1">
        <v>1</v>
      </c>
      <c r="AI419" s="1">
        <v>1</v>
      </c>
      <c r="AJ419" s="1">
        <v>1</v>
      </c>
      <c r="AK419" s="1">
        <v>1</v>
      </c>
      <c r="AL419" s="1">
        <v>1</v>
      </c>
      <c r="AM419" s="1">
        <v>1</v>
      </c>
      <c r="AN419" s="1">
        <v>1</v>
      </c>
      <c r="AO419" s="1">
        <v>1</v>
      </c>
      <c r="AP419" s="1">
        <v>1</v>
      </c>
      <c r="AQ419" s="1">
        <v>1</v>
      </c>
      <c r="AR419" s="1">
        <v>1.0656616904550682</v>
      </c>
      <c r="AS419" s="1">
        <v>1.1356348385035546</v>
      </c>
      <c r="AT419" s="1">
        <v>1.2102025417393676</v>
      </c>
      <c r="AU419" s="1">
        <v>1.2896664864229945</v>
      </c>
      <c r="AV419" s="1">
        <v>1.374348168044778</v>
      </c>
      <c r="AW419" s="1">
        <v>1.4645901920324256</v>
      </c>
      <c r="AX419" s="1">
        <v>1.5607576598651876</v>
      </c>
      <c r="AY419" s="1">
        <v>1.6632396462026335</v>
      </c>
      <c r="AZ419" s="1">
        <v>1.7724507730041881</v>
      </c>
      <c r="BA419" s="1">
        <v>1.8888328870080371</v>
      </c>
      <c r="BB419" s="1">
        <v>1.8888328870080371</v>
      </c>
      <c r="BC419" s="1">
        <v>1.8888328870080371</v>
      </c>
      <c r="BD419" s="1">
        <v>1.8888328870080371</v>
      </c>
      <c r="BE419" s="1">
        <v>1.8888328870080371</v>
      </c>
      <c r="BF419" s="1">
        <v>1.8888328870080371</v>
      </c>
      <c r="BG419" s="1">
        <v>1.8888328870080371</v>
      </c>
      <c r="BH419" s="1">
        <v>1.8888328870080371</v>
      </c>
      <c r="BI419" s="1">
        <v>1.8888328870080371</v>
      </c>
      <c r="BJ419" s="1">
        <v>1.8888328870080371</v>
      </c>
      <c r="BK419" s="1">
        <v>1.8888328870080371</v>
      </c>
      <c r="BL419" s="1">
        <v>1.8888328870080371</v>
      </c>
      <c r="BM419" s="1">
        <v>1.8888328870080371</v>
      </c>
      <c r="BN419" s="1">
        <v>1.8888328870080371</v>
      </c>
      <c r="BO419" s="1">
        <v>1.8888328870080371</v>
      </c>
      <c r="BP419" s="1">
        <v>1.8888328870080371</v>
      </c>
      <c r="BR419" s="36" t="s">
        <v>336</v>
      </c>
    </row>
    <row r="420" spans="2:70" x14ac:dyDescent="0.3">
      <c r="B420" s="31" t="s">
        <v>192</v>
      </c>
      <c r="C420" s="1">
        <v>1</v>
      </c>
      <c r="D420" s="1">
        <v>1</v>
      </c>
      <c r="E420" s="1">
        <v>1</v>
      </c>
      <c r="F420" s="1">
        <v>1</v>
      </c>
      <c r="G420" s="1">
        <v>1</v>
      </c>
      <c r="H420" s="1">
        <v>1</v>
      </c>
      <c r="I420" s="1">
        <v>1</v>
      </c>
      <c r="J420" s="1">
        <v>1</v>
      </c>
      <c r="K420" s="1">
        <v>1</v>
      </c>
      <c r="L420" s="1">
        <v>1</v>
      </c>
      <c r="M420" s="1">
        <v>1</v>
      </c>
      <c r="N420" s="1">
        <v>1</v>
      </c>
      <c r="O420" s="1">
        <v>1</v>
      </c>
      <c r="P420" s="1">
        <v>1</v>
      </c>
      <c r="Q420" s="1">
        <v>1</v>
      </c>
      <c r="R420" s="1">
        <v>1</v>
      </c>
      <c r="S420" s="1">
        <v>1</v>
      </c>
      <c r="T420" s="1">
        <v>1</v>
      </c>
      <c r="U420" s="1">
        <v>1</v>
      </c>
      <c r="V420" s="1">
        <v>1</v>
      </c>
      <c r="W420" s="1">
        <v>1</v>
      </c>
      <c r="X420" s="1">
        <v>1</v>
      </c>
      <c r="Y420" s="1">
        <v>1</v>
      </c>
      <c r="Z420" s="1">
        <v>1</v>
      </c>
      <c r="AA420" s="1">
        <v>1</v>
      </c>
      <c r="AB420" s="1">
        <v>1</v>
      </c>
      <c r="AC420" s="1">
        <v>1</v>
      </c>
      <c r="AD420" s="1">
        <v>1</v>
      </c>
      <c r="AE420" s="1">
        <v>1</v>
      </c>
      <c r="AF420" s="1">
        <v>1</v>
      </c>
      <c r="AG420" s="1">
        <v>1</v>
      </c>
      <c r="AH420" s="1">
        <v>1</v>
      </c>
      <c r="AI420" s="1">
        <v>1</v>
      </c>
      <c r="AJ420" s="1">
        <v>1</v>
      </c>
      <c r="AK420" s="1">
        <v>1</v>
      </c>
      <c r="AL420" s="1">
        <v>1</v>
      </c>
      <c r="AM420" s="1">
        <v>1</v>
      </c>
      <c r="AN420" s="1">
        <v>1</v>
      </c>
      <c r="AO420" s="1">
        <v>1</v>
      </c>
      <c r="AP420" s="1">
        <v>1</v>
      </c>
      <c r="AQ420" s="1">
        <v>1</v>
      </c>
      <c r="AR420" s="1">
        <v>1.0656616904550682</v>
      </c>
      <c r="AS420" s="1">
        <v>1.1356348385035546</v>
      </c>
      <c r="AT420" s="1">
        <v>1.2102025417393676</v>
      </c>
      <c r="AU420" s="1">
        <v>1.2896664864229945</v>
      </c>
      <c r="AV420" s="1">
        <v>1.374348168044778</v>
      </c>
      <c r="AW420" s="1">
        <v>1.4645901920324256</v>
      </c>
      <c r="AX420" s="1">
        <v>1.5607576598651876</v>
      </c>
      <c r="AY420" s="1">
        <v>1.6632396462026335</v>
      </c>
      <c r="AZ420" s="1">
        <v>1.7724507730041881</v>
      </c>
      <c r="BA420" s="1">
        <v>1.8888328870080371</v>
      </c>
      <c r="BB420" s="1">
        <v>1.8888328870080371</v>
      </c>
      <c r="BC420" s="1">
        <v>1.8888328870080371</v>
      </c>
      <c r="BD420" s="1">
        <v>1.8888328870080371</v>
      </c>
      <c r="BE420" s="1">
        <v>1.8888328870080371</v>
      </c>
      <c r="BF420" s="1">
        <v>1.8888328870080371</v>
      </c>
      <c r="BG420" s="1">
        <v>1.8888328870080371</v>
      </c>
      <c r="BH420" s="1">
        <v>1.8888328870080371</v>
      </c>
      <c r="BI420" s="1">
        <v>1.8888328870080371</v>
      </c>
      <c r="BJ420" s="1">
        <v>1.8888328870080371</v>
      </c>
      <c r="BK420" s="1">
        <v>1.8888328870080371</v>
      </c>
      <c r="BL420" s="1">
        <v>1.8888328870080371</v>
      </c>
      <c r="BM420" s="1">
        <v>1.8888328870080371</v>
      </c>
      <c r="BN420" s="1">
        <v>1.8888328870080371</v>
      </c>
      <c r="BO420" s="1">
        <v>1.888832887008038</v>
      </c>
      <c r="BP420" s="1">
        <v>1.888832887008038</v>
      </c>
      <c r="BR420" s="36" t="s">
        <v>337</v>
      </c>
    </row>
    <row r="421" spans="2:70" x14ac:dyDescent="0.3">
      <c r="B421" s="31" t="s">
        <v>193</v>
      </c>
      <c r="C421" s="1">
        <v>1</v>
      </c>
      <c r="D421" s="1">
        <v>1</v>
      </c>
      <c r="E421" s="1">
        <v>1</v>
      </c>
      <c r="F421" s="1">
        <v>1</v>
      </c>
      <c r="G421" s="1">
        <v>1</v>
      </c>
      <c r="H421" s="1">
        <v>1</v>
      </c>
      <c r="I421" s="1">
        <v>1</v>
      </c>
      <c r="J421" s="1">
        <v>1</v>
      </c>
      <c r="K421" s="1">
        <v>1</v>
      </c>
      <c r="L421" s="1">
        <v>1</v>
      </c>
      <c r="M421" s="1">
        <v>1</v>
      </c>
      <c r="N421" s="1">
        <v>1</v>
      </c>
      <c r="O421" s="1">
        <v>1</v>
      </c>
      <c r="P421" s="1">
        <v>1</v>
      </c>
      <c r="Q421" s="1">
        <v>1</v>
      </c>
      <c r="R421" s="1">
        <v>1</v>
      </c>
      <c r="S421" s="1">
        <v>1</v>
      </c>
      <c r="T421" s="1">
        <v>1</v>
      </c>
      <c r="U421" s="1">
        <v>1</v>
      </c>
      <c r="V421" s="1">
        <v>1</v>
      </c>
      <c r="W421" s="1">
        <v>1</v>
      </c>
      <c r="X421" s="1">
        <v>1</v>
      </c>
      <c r="Y421" s="1">
        <v>1</v>
      </c>
      <c r="Z421" s="1">
        <v>1</v>
      </c>
      <c r="AA421" s="1">
        <v>1</v>
      </c>
      <c r="AB421" s="1">
        <v>1</v>
      </c>
      <c r="AC421" s="1">
        <v>1</v>
      </c>
      <c r="AD421" s="1">
        <v>1</v>
      </c>
      <c r="AE421" s="1">
        <v>1</v>
      </c>
      <c r="AF421" s="1">
        <v>1</v>
      </c>
      <c r="AG421" s="1">
        <v>1</v>
      </c>
      <c r="AH421" s="1">
        <v>1</v>
      </c>
      <c r="AI421" s="1">
        <v>1</v>
      </c>
      <c r="AJ421" s="1">
        <v>1</v>
      </c>
      <c r="AK421" s="1">
        <v>1</v>
      </c>
      <c r="AL421" s="1">
        <v>1</v>
      </c>
      <c r="AM421" s="1">
        <v>1</v>
      </c>
      <c r="AN421" s="1">
        <v>1</v>
      </c>
      <c r="AO421" s="1">
        <v>1</v>
      </c>
      <c r="AP421" s="1">
        <v>1</v>
      </c>
      <c r="AQ421" s="1">
        <v>1</v>
      </c>
      <c r="AR421" s="1">
        <v>1.0656616904550682</v>
      </c>
      <c r="AS421" s="1">
        <v>1.1356348385035546</v>
      </c>
      <c r="AT421" s="1">
        <v>1.2102025417393676</v>
      </c>
      <c r="AU421" s="1">
        <v>1.2896664864229945</v>
      </c>
      <c r="AV421" s="1">
        <v>1.374348168044778</v>
      </c>
      <c r="AW421" s="1">
        <v>1.4645901920324256</v>
      </c>
      <c r="AX421" s="1">
        <v>1.5607576598651876</v>
      </c>
      <c r="AY421" s="1">
        <v>1.6632396462026335</v>
      </c>
      <c r="AZ421" s="1">
        <v>1.7724507730041881</v>
      </c>
      <c r="BA421" s="1">
        <v>1.8888328870080371</v>
      </c>
      <c r="BB421" s="1">
        <v>1.8888328870080371</v>
      </c>
      <c r="BC421" s="1">
        <v>1.8888328870080371</v>
      </c>
      <c r="BD421" s="1">
        <v>1.8888328870080371</v>
      </c>
      <c r="BE421" s="1">
        <v>1.8888328870080371</v>
      </c>
      <c r="BF421" s="1">
        <v>1.8888328870080371</v>
      </c>
      <c r="BG421" s="1">
        <v>1.8888328870080371</v>
      </c>
      <c r="BH421" s="1">
        <v>1.8888328870080371</v>
      </c>
      <c r="BI421" s="1">
        <v>1.8888328870080371</v>
      </c>
      <c r="BJ421" s="1">
        <v>1.8888328870080371</v>
      </c>
      <c r="BK421" s="1">
        <v>1.8888328870080371</v>
      </c>
      <c r="BL421" s="1">
        <v>1.8888328870080371</v>
      </c>
      <c r="BM421" s="1">
        <v>1.8888328870080371</v>
      </c>
      <c r="BN421" s="1">
        <v>1.8888328870080371</v>
      </c>
      <c r="BO421" s="1">
        <v>1.888832887008038</v>
      </c>
      <c r="BP421" s="1">
        <v>1.888832887008038</v>
      </c>
      <c r="BR421" s="36" t="s">
        <v>338</v>
      </c>
    </row>
    <row r="422" spans="2:70" x14ac:dyDescent="0.3">
      <c r="B422" s="31" t="s">
        <v>194</v>
      </c>
      <c r="C422" s="1">
        <v>1</v>
      </c>
      <c r="D422" s="1">
        <v>1</v>
      </c>
      <c r="E422" s="1">
        <v>1</v>
      </c>
      <c r="F422" s="1">
        <v>1</v>
      </c>
      <c r="G422" s="1">
        <v>1</v>
      </c>
      <c r="H422" s="1">
        <v>1</v>
      </c>
      <c r="I422" s="1">
        <v>1</v>
      </c>
      <c r="J422" s="1">
        <v>1</v>
      </c>
      <c r="K422" s="1">
        <v>1</v>
      </c>
      <c r="L422" s="1">
        <v>1</v>
      </c>
      <c r="M422" s="1">
        <v>1</v>
      </c>
      <c r="N422" s="1">
        <v>1</v>
      </c>
      <c r="O422" s="1">
        <v>1</v>
      </c>
      <c r="P422" s="1">
        <v>1</v>
      </c>
      <c r="Q422" s="1">
        <v>1</v>
      </c>
      <c r="R422" s="1">
        <v>1</v>
      </c>
      <c r="S422" s="1">
        <v>1</v>
      </c>
      <c r="T422" s="1">
        <v>1</v>
      </c>
      <c r="U422" s="1">
        <v>1</v>
      </c>
      <c r="V422" s="1">
        <v>1</v>
      </c>
      <c r="W422" s="1">
        <v>1</v>
      </c>
      <c r="X422" s="1">
        <v>1</v>
      </c>
      <c r="Y422" s="1">
        <v>1</v>
      </c>
      <c r="Z422" s="1">
        <v>1</v>
      </c>
      <c r="AA422" s="1">
        <v>1</v>
      </c>
      <c r="AB422" s="1">
        <v>1</v>
      </c>
      <c r="AC422" s="1">
        <v>1</v>
      </c>
      <c r="AD422" s="1">
        <v>1</v>
      </c>
      <c r="AE422" s="1">
        <v>1</v>
      </c>
      <c r="AF422" s="1">
        <v>1</v>
      </c>
      <c r="AG422" s="1">
        <v>1</v>
      </c>
      <c r="AH422" s="1">
        <v>1</v>
      </c>
      <c r="AI422" s="1">
        <v>1</v>
      </c>
      <c r="AJ422" s="1">
        <v>1</v>
      </c>
      <c r="AK422" s="1">
        <v>1</v>
      </c>
      <c r="AL422" s="1">
        <v>1</v>
      </c>
      <c r="AM422" s="1">
        <v>1</v>
      </c>
      <c r="AN422" s="1">
        <v>1</v>
      </c>
      <c r="AO422" s="1">
        <v>1</v>
      </c>
      <c r="AP422" s="1">
        <v>1</v>
      </c>
      <c r="AQ422" s="1">
        <v>1</v>
      </c>
      <c r="AR422" s="1">
        <v>1.0656616904550682</v>
      </c>
      <c r="AS422" s="1">
        <v>1.1356348385035546</v>
      </c>
      <c r="AT422" s="1">
        <v>1.2102025417393676</v>
      </c>
      <c r="AU422" s="1">
        <v>1.2896664864229945</v>
      </c>
      <c r="AV422" s="1">
        <v>1.374348168044778</v>
      </c>
      <c r="AW422" s="1">
        <v>1.4645901920324256</v>
      </c>
      <c r="AX422" s="1">
        <v>1.5607576598651876</v>
      </c>
      <c r="AY422" s="1">
        <v>1.6632396462026335</v>
      </c>
      <c r="AZ422" s="1">
        <v>1.7724507730041881</v>
      </c>
      <c r="BA422" s="1">
        <v>1.8888328870080371</v>
      </c>
      <c r="BB422" s="1">
        <v>1.8888328870080371</v>
      </c>
      <c r="BC422" s="1">
        <v>1.8888328870080371</v>
      </c>
      <c r="BD422" s="1">
        <v>1.8888328870080371</v>
      </c>
      <c r="BE422" s="1">
        <v>1.8888328870080371</v>
      </c>
      <c r="BF422" s="1">
        <v>1.8888328870080371</v>
      </c>
      <c r="BG422" s="1">
        <v>1.8888328870080371</v>
      </c>
      <c r="BH422" s="1">
        <v>1.8888328870080371</v>
      </c>
      <c r="BI422" s="1">
        <v>1.8888328870080371</v>
      </c>
      <c r="BJ422" s="1">
        <v>1.8888328870080371</v>
      </c>
      <c r="BK422" s="1">
        <v>1.8888328870080371</v>
      </c>
      <c r="BL422" s="1">
        <v>1.8888328870080371</v>
      </c>
      <c r="BM422" s="1">
        <v>1.8888328870080371</v>
      </c>
      <c r="BN422" s="1">
        <v>1.8888328870080371</v>
      </c>
      <c r="BO422" s="1">
        <v>1.8888328870080371</v>
      </c>
      <c r="BP422" s="1">
        <v>1.8888328870080371</v>
      </c>
      <c r="BR422" s="36" t="s">
        <v>339</v>
      </c>
    </row>
    <row r="423" spans="2:70" x14ac:dyDescent="0.3">
      <c r="B423" s="31" t="s">
        <v>195</v>
      </c>
      <c r="C423" s="1">
        <v>1</v>
      </c>
      <c r="D423" s="1">
        <v>1</v>
      </c>
      <c r="E423" s="1">
        <v>1</v>
      </c>
      <c r="F423" s="1">
        <v>1</v>
      </c>
      <c r="G423" s="1">
        <v>1</v>
      </c>
      <c r="H423" s="1">
        <v>1</v>
      </c>
      <c r="I423" s="1">
        <v>1</v>
      </c>
      <c r="J423" s="1">
        <v>1</v>
      </c>
      <c r="K423" s="1">
        <v>1</v>
      </c>
      <c r="L423" s="1">
        <v>1</v>
      </c>
      <c r="M423" s="1">
        <v>1</v>
      </c>
      <c r="N423" s="1">
        <v>1</v>
      </c>
      <c r="O423" s="1">
        <v>1</v>
      </c>
      <c r="P423" s="1">
        <v>1</v>
      </c>
      <c r="Q423" s="1">
        <v>1</v>
      </c>
      <c r="R423" s="1">
        <v>1</v>
      </c>
      <c r="S423" s="1">
        <v>1</v>
      </c>
      <c r="T423" s="1">
        <v>1</v>
      </c>
      <c r="U423" s="1">
        <v>1</v>
      </c>
      <c r="V423" s="1">
        <v>1</v>
      </c>
      <c r="W423" s="1">
        <v>1</v>
      </c>
      <c r="X423" s="1">
        <v>1</v>
      </c>
      <c r="Y423" s="1">
        <v>1</v>
      </c>
      <c r="Z423" s="1">
        <v>1</v>
      </c>
      <c r="AA423" s="1">
        <v>1</v>
      </c>
      <c r="AB423" s="1">
        <v>1</v>
      </c>
      <c r="AC423" s="1">
        <v>1</v>
      </c>
      <c r="AD423" s="1">
        <v>1</v>
      </c>
      <c r="AE423" s="1">
        <v>1</v>
      </c>
      <c r="AF423" s="1">
        <v>1</v>
      </c>
      <c r="AG423" s="1">
        <v>1</v>
      </c>
      <c r="AH423" s="1">
        <v>1</v>
      </c>
      <c r="AI423" s="1">
        <v>1</v>
      </c>
      <c r="AJ423" s="1">
        <v>1</v>
      </c>
      <c r="AK423" s="1">
        <v>1</v>
      </c>
      <c r="AL423" s="1">
        <v>1</v>
      </c>
      <c r="AM423" s="1">
        <v>1</v>
      </c>
      <c r="AN423" s="1">
        <v>1</v>
      </c>
      <c r="AO423" s="1">
        <v>1</v>
      </c>
      <c r="AP423" s="1">
        <v>1</v>
      </c>
      <c r="AQ423" s="1">
        <v>1</v>
      </c>
      <c r="AR423" s="1">
        <v>1.0656616904550682</v>
      </c>
      <c r="AS423" s="1">
        <v>1.1356348385035546</v>
      </c>
      <c r="AT423" s="1">
        <v>1.2102025417393676</v>
      </c>
      <c r="AU423" s="1">
        <v>1.2896664864229945</v>
      </c>
      <c r="AV423" s="1">
        <v>1.374348168044778</v>
      </c>
      <c r="AW423" s="1">
        <v>1.4645901920324256</v>
      </c>
      <c r="AX423" s="1">
        <v>1.5607576598651876</v>
      </c>
      <c r="AY423" s="1">
        <v>1.6632396462026335</v>
      </c>
      <c r="AZ423" s="1">
        <v>1.7724507730041881</v>
      </c>
      <c r="BA423" s="1">
        <v>1.8888328870080371</v>
      </c>
      <c r="BB423" s="1">
        <v>1.8888328870080371</v>
      </c>
      <c r="BC423" s="1">
        <v>1.8888328870080371</v>
      </c>
      <c r="BD423" s="1">
        <v>1.8888328870080371</v>
      </c>
      <c r="BE423" s="1">
        <v>1.8888328870080371</v>
      </c>
      <c r="BF423" s="1">
        <v>1.8888328870080371</v>
      </c>
      <c r="BG423" s="1">
        <v>1.8888328870080371</v>
      </c>
      <c r="BH423" s="1">
        <v>1.8888328870080371</v>
      </c>
      <c r="BI423" s="1">
        <v>1.8888328870080371</v>
      </c>
      <c r="BJ423" s="1">
        <v>1.8888328870080371</v>
      </c>
      <c r="BK423" s="1">
        <v>1.8888328870080371</v>
      </c>
      <c r="BL423" s="1">
        <v>1.8888328870080371</v>
      </c>
      <c r="BM423" s="1">
        <v>1.8888328870080371</v>
      </c>
      <c r="BN423" s="1">
        <v>1.888832887008038</v>
      </c>
      <c r="BO423" s="1">
        <v>1.888832887008038</v>
      </c>
      <c r="BP423" s="1">
        <v>1.888832887008038</v>
      </c>
      <c r="BR423" s="36" t="s">
        <v>340</v>
      </c>
    </row>
    <row r="424" spans="2:70" x14ac:dyDescent="0.3">
      <c r="B424" s="31" t="s">
        <v>196</v>
      </c>
      <c r="C424" s="1">
        <v>1</v>
      </c>
      <c r="D424" s="1">
        <v>1</v>
      </c>
      <c r="E424" s="1">
        <v>1</v>
      </c>
      <c r="F424" s="1">
        <v>1</v>
      </c>
      <c r="G424" s="1">
        <v>1</v>
      </c>
      <c r="H424" s="1">
        <v>1</v>
      </c>
      <c r="I424" s="1">
        <v>1</v>
      </c>
      <c r="J424" s="1">
        <v>1</v>
      </c>
      <c r="K424" s="1">
        <v>1</v>
      </c>
      <c r="L424" s="1">
        <v>1</v>
      </c>
      <c r="M424" s="1">
        <v>1</v>
      </c>
      <c r="N424" s="1">
        <v>1</v>
      </c>
      <c r="O424" s="1">
        <v>1</v>
      </c>
      <c r="P424" s="1">
        <v>1</v>
      </c>
      <c r="Q424" s="1">
        <v>1</v>
      </c>
      <c r="R424" s="1">
        <v>1</v>
      </c>
      <c r="S424" s="1">
        <v>1</v>
      </c>
      <c r="T424" s="1">
        <v>1</v>
      </c>
      <c r="U424" s="1">
        <v>1</v>
      </c>
      <c r="V424" s="1">
        <v>1</v>
      </c>
      <c r="W424" s="1">
        <v>1</v>
      </c>
      <c r="X424" s="1">
        <v>1</v>
      </c>
      <c r="Y424" s="1">
        <v>1</v>
      </c>
      <c r="Z424" s="1">
        <v>1</v>
      </c>
      <c r="AA424" s="1">
        <v>1</v>
      </c>
      <c r="AB424" s="1">
        <v>1</v>
      </c>
      <c r="AC424" s="1">
        <v>1</v>
      </c>
      <c r="AD424" s="1">
        <v>1</v>
      </c>
      <c r="AE424" s="1">
        <v>1</v>
      </c>
      <c r="AF424" s="1">
        <v>1</v>
      </c>
      <c r="AG424" s="1">
        <v>1</v>
      </c>
      <c r="AH424" s="1">
        <v>1</v>
      </c>
      <c r="AI424" s="1">
        <v>1</v>
      </c>
      <c r="AJ424" s="1">
        <v>1</v>
      </c>
      <c r="AK424" s="1">
        <v>1</v>
      </c>
      <c r="AL424" s="1">
        <v>1</v>
      </c>
      <c r="AM424" s="1">
        <v>1</v>
      </c>
      <c r="AN424" s="1">
        <v>1</v>
      </c>
      <c r="AO424" s="1">
        <v>1</v>
      </c>
      <c r="AP424" s="1">
        <v>1</v>
      </c>
      <c r="AQ424" s="1">
        <v>1</v>
      </c>
      <c r="AR424" s="1">
        <v>1.0656616904550682</v>
      </c>
      <c r="AS424" s="1">
        <v>1.1356348385035546</v>
      </c>
      <c r="AT424" s="1">
        <v>1.2102025417393676</v>
      </c>
      <c r="AU424" s="1">
        <v>1.2896664864229945</v>
      </c>
      <c r="AV424" s="1">
        <v>1.374348168044778</v>
      </c>
      <c r="AW424" s="1">
        <v>1.4645901920324256</v>
      </c>
      <c r="AX424" s="1">
        <v>1.5607576598651876</v>
      </c>
      <c r="AY424" s="1">
        <v>1.6632396462026335</v>
      </c>
      <c r="AZ424" s="1">
        <v>1.7724507730041881</v>
      </c>
      <c r="BA424" s="1">
        <v>1.8888328870080371</v>
      </c>
      <c r="BB424" s="1">
        <v>1.8888328870080371</v>
      </c>
      <c r="BC424" s="1">
        <v>1.8888328870080371</v>
      </c>
      <c r="BD424" s="1">
        <v>1.8888328870080371</v>
      </c>
      <c r="BE424" s="1">
        <v>1.8888328870080371</v>
      </c>
      <c r="BF424" s="1">
        <v>1.8888328870080371</v>
      </c>
      <c r="BG424" s="1">
        <v>1.8888328870080371</v>
      </c>
      <c r="BH424" s="1">
        <v>1.8888328870080371</v>
      </c>
      <c r="BI424" s="1">
        <v>1.8888328870080371</v>
      </c>
      <c r="BJ424" s="1">
        <v>1.8888328870080371</v>
      </c>
      <c r="BK424" s="1">
        <v>1.8888328870080364</v>
      </c>
      <c r="BL424" s="1">
        <v>1.8888328870080364</v>
      </c>
      <c r="BM424" s="1">
        <v>1.8888328870080364</v>
      </c>
      <c r="BN424" s="1">
        <v>1.8888328870080364</v>
      </c>
      <c r="BO424" s="1">
        <v>1.8888328870080364</v>
      </c>
      <c r="BP424" s="1">
        <v>1.8888328870080364</v>
      </c>
      <c r="BR424" s="36" t="s">
        <v>341</v>
      </c>
    </row>
    <row r="425" spans="2:70" x14ac:dyDescent="0.3">
      <c r="B425" s="31" t="s">
        <v>197</v>
      </c>
      <c r="C425" s="1">
        <v>1</v>
      </c>
      <c r="D425" s="1">
        <v>1</v>
      </c>
      <c r="E425" s="1">
        <v>1</v>
      </c>
      <c r="F425" s="1">
        <v>1</v>
      </c>
      <c r="G425" s="1">
        <v>1</v>
      </c>
      <c r="H425" s="1">
        <v>1</v>
      </c>
      <c r="I425" s="1">
        <v>1</v>
      </c>
      <c r="J425" s="1">
        <v>1</v>
      </c>
      <c r="K425" s="1">
        <v>1</v>
      </c>
      <c r="L425" s="1">
        <v>1</v>
      </c>
      <c r="M425" s="1">
        <v>1</v>
      </c>
      <c r="N425" s="1">
        <v>1</v>
      </c>
      <c r="O425" s="1">
        <v>1</v>
      </c>
      <c r="P425" s="1">
        <v>1</v>
      </c>
      <c r="Q425" s="1">
        <v>1</v>
      </c>
      <c r="R425" s="1">
        <v>1</v>
      </c>
      <c r="S425" s="1">
        <v>1</v>
      </c>
      <c r="T425" s="1">
        <v>1</v>
      </c>
      <c r="U425" s="1">
        <v>1</v>
      </c>
      <c r="V425" s="1">
        <v>1</v>
      </c>
      <c r="W425" s="1">
        <v>1</v>
      </c>
      <c r="X425" s="1">
        <v>1</v>
      </c>
      <c r="Y425" s="1">
        <v>1</v>
      </c>
      <c r="Z425" s="1">
        <v>1</v>
      </c>
      <c r="AA425" s="1">
        <v>1</v>
      </c>
      <c r="AB425" s="1">
        <v>1</v>
      </c>
      <c r="AC425" s="1">
        <v>1</v>
      </c>
      <c r="AD425" s="1">
        <v>1</v>
      </c>
      <c r="AE425" s="1">
        <v>1</v>
      </c>
      <c r="AF425" s="1">
        <v>1</v>
      </c>
      <c r="AG425" s="1">
        <v>1</v>
      </c>
      <c r="AH425" s="1">
        <v>1</v>
      </c>
      <c r="AI425" s="1">
        <v>1</v>
      </c>
      <c r="AJ425" s="1">
        <v>1</v>
      </c>
      <c r="AK425" s="1">
        <v>1</v>
      </c>
      <c r="AL425" s="1">
        <v>1</v>
      </c>
      <c r="AM425" s="1">
        <v>1</v>
      </c>
      <c r="AN425" s="1">
        <v>1</v>
      </c>
      <c r="AO425" s="1">
        <v>1</v>
      </c>
      <c r="AP425" s="1">
        <v>1</v>
      </c>
      <c r="AQ425" s="1">
        <v>1</v>
      </c>
      <c r="AR425" s="1">
        <v>1.0656616904550682</v>
      </c>
      <c r="AS425" s="1">
        <v>1.1356348385035546</v>
      </c>
      <c r="AT425" s="1">
        <v>1.2102025417393676</v>
      </c>
      <c r="AU425" s="1">
        <v>1.2896664864229945</v>
      </c>
      <c r="AV425" s="1">
        <v>1.374348168044778</v>
      </c>
      <c r="AW425" s="1">
        <v>1.4645901920324256</v>
      </c>
      <c r="AX425" s="1">
        <v>1.5607576598651876</v>
      </c>
      <c r="AY425" s="1">
        <v>1.6632396462026335</v>
      </c>
      <c r="AZ425" s="1">
        <v>1.7724507730041881</v>
      </c>
      <c r="BA425" s="1">
        <v>1.8888328870080371</v>
      </c>
      <c r="BB425" s="1">
        <v>1.8888328870080371</v>
      </c>
      <c r="BC425" s="1">
        <v>1.8888328870080371</v>
      </c>
      <c r="BD425" s="1">
        <v>1.8888328870080371</v>
      </c>
      <c r="BE425" s="1">
        <v>1.8888328870080371</v>
      </c>
      <c r="BF425" s="1">
        <v>1.8888328870080371</v>
      </c>
      <c r="BG425" s="1">
        <v>1.8888328870080371</v>
      </c>
      <c r="BH425" s="1">
        <v>1.8888328870080371</v>
      </c>
      <c r="BI425" s="1">
        <v>1.8888328870080371</v>
      </c>
      <c r="BJ425" s="1">
        <v>1.8888328870080371</v>
      </c>
      <c r="BK425" s="1">
        <v>1.8888328870080364</v>
      </c>
      <c r="BL425" s="1">
        <v>1.8888328870080364</v>
      </c>
      <c r="BM425" s="1">
        <v>1.8888328870080364</v>
      </c>
      <c r="BN425" s="1">
        <v>1.8888328870080355</v>
      </c>
      <c r="BO425" s="1">
        <v>1.8888328870080355</v>
      </c>
      <c r="BP425" s="1">
        <v>1.8888328870080355</v>
      </c>
      <c r="BR425" s="36" t="s">
        <v>342</v>
      </c>
    </row>
    <row r="426" spans="2:70" x14ac:dyDescent="0.3">
      <c r="B426" s="31" t="s">
        <v>198</v>
      </c>
      <c r="C426" s="1">
        <v>1</v>
      </c>
      <c r="D426" s="1">
        <v>1</v>
      </c>
      <c r="E426" s="1">
        <v>1</v>
      </c>
      <c r="F426" s="1">
        <v>1</v>
      </c>
      <c r="G426" s="1">
        <v>1</v>
      </c>
      <c r="H426" s="1">
        <v>1</v>
      </c>
      <c r="I426" s="1">
        <v>1</v>
      </c>
      <c r="J426" s="1">
        <v>1</v>
      </c>
      <c r="K426" s="1">
        <v>1</v>
      </c>
      <c r="L426" s="1">
        <v>1</v>
      </c>
      <c r="M426" s="1">
        <v>1</v>
      </c>
      <c r="N426" s="1">
        <v>1</v>
      </c>
      <c r="O426" s="1">
        <v>1</v>
      </c>
      <c r="P426" s="1">
        <v>1</v>
      </c>
      <c r="Q426" s="1">
        <v>1</v>
      </c>
      <c r="R426" s="1">
        <v>1</v>
      </c>
      <c r="S426" s="1">
        <v>1</v>
      </c>
      <c r="T426" s="1">
        <v>1</v>
      </c>
      <c r="U426" s="1">
        <v>1</v>
      </c>
      <c r="V426" s="1">
        <v>1</v>
      </c>
      <c r="W426" s="1">
        <v>1</v>
      </c>
      <c r="X426" s="1">
        <v>1</v>
      </c>
      <c r="Y426" s="1">
        <v>1</v>
      </c>
      <c r="Z426" s="1">
        <v>1</v>
      </c>
      <c r="AA426" s="1">
        <v>1</v>
      </c>
      <c r="AB426" s="1">
        <v>1</v>
      </c>
      <c r="AC426" s="1">
        <v>1</v>
      </c>
      <c r="AD426" s="1">
        <v>1</v>
      </c>
      <c r="AE426" s="1">
        <v>1</v>
      </c>
      <c r="AF426" s="1">
        <v>1</v>
      </c>
      <c r="AG426" s="1">
        <v>1</v>
      </c>
      <c r="AH426" s="1">
        <v>1</v>
      </c>
      <c r="AI426" s="1">
        <v>1</v>
      </c>
      <c r="AJ426" s="1">
        <v>1</v>
      </c>
      <c r="AK426" s="1">
        <v>1</v>
      </c>
      <c r="AL426" s="1">
        <v>1</v>
      </c>
      <c r="AM426" s="1">
        <v>1</v>
      </c>
      <c r="AN426" s="1">
        <v>1</v>
      </c>
      <c r="AO426" s="1">
        <v>1</v>
      </c>
      <c r="AP426" s="1">
        <v>1</v>
      </c>
      <c r="AQ426" s="1">
        <v>1</v>
      </c>
      <c r="AR426" s="1">
        <v>1.0656616904550682</v>
      </c>
      <c r="AS426" s="1">
        <v>1.1356348385035546</v>
      </c>
      <c r="AT426" s="1">
        <v>1.2102025417393676</v>
      </c>
      <c r="AU426" s="1">
        <v>1.2896664864229945</v>
      </c>
      <c r="AV426" s="1">
        <v>1.374348168044778</v>
      </c>
      <c r="AW426" s="1">
        <v>1.4645901920324256</v>
      </c>
      <c r="AX426" s="1">
        <v>1.5607576598651876</v>
      </c>
      <c r="AY426" s="1">
        <v>1.6632396462026335</v>
      </c>
      <c r="AZ426" s="1">
        <v>1.7724507730041881</v>
      </c>
      <c r="BA426" s="1">
        <v>1.8888328870080371</v>
      </c>
      <c r="BB426" s="1">
        <v>1.8888328870080371</v>
      </c>
      <c r="BC426" s="1">
        <v>1.8888328870080371</v>
      </c>
      <c r="BD426" s="1">
        <v>1.8888328870080371</v>
      </c>
      <c r="BE426" s="1">
        <v>1.8888328870080371</v>
      </c>
      <c r="BF426" s="1">
        <v>1.8888328870080371</v>
      </c>
      <c r="BG426" s="1">
        <v>1.8888328870080371</v>
      </c>
      <c r="BH426" s="1">
        <v>1.8888328870080371</v>
      </c>
      <c r="BI426" s="1">
        <v>1.8888328870080371</v>
      </c>
      <c r="BJ426" s="1">
        <v>1.8888328870080371</v>
      </c>
      <c r="BK426" s="1">
        <v>1.8888328870080371</v>
      </c>
      <c r="BL426" s="1">
        <v>1.8888328870080371</v>
      </c>
      <c r="BM426" s="1">
        <v>1.8888328870080371</v>
      </c>
      <c r="BN426" s="1">
        <v>1.8888328870080364</v>
      </c>
      <c r="BO426" s="1">
        <v>1.8888328870080364</v>
      </c>
      <c r="BP426" s="1">
        <v>1.8888328870080364</v>
      </c>
      <c r="BR426" s="36" t="s">
        <v>343</v>
      </c>
    </row>
    <row r="427" spans="2:70" x14ac:dyDescent="0.3">
      <c r="B427" s="31" t="s">
        <v>199</v>
      </c>
      <c r="C427" s="1">
        <v>1</v>
      </c>
      <c r="D427" s="1">
        <v>1</v>
      </c>
      <c r="E427" s="1">
        <v>1</v>
      </c>
      <c r="F427" s="1">
        <v>1</v>
      </c>
      <c r="G427" s="1">
        <v>1</v>
      </c>
      <c r="H427" s="1">
        <v>1</v>
      </c>
      <c r="I427" s="1">
        <v>1</v>
      </c>
      <c r="J427" s="1">
        <v>1</v>
      </c>
      <c r="K427" s="1">
        <v>1</v>
      </c>
      <c r="L427" s="1">
        <v>1</v>
      </c>
      <c r="M427" s="1">
        <v>1</v>
      </c>
      <c r="N427" s="1">
        <v>1</v>
      </c>
      <c r="O427" s="1">
        <v>1</v>
      </c>
      <c r="P427" s="1">
        <v>1</v>
      </c>
      <c r="Q427" s="1">
        <v>1</v>
      </c>
      <c r="R427" s="1">
        <v>1</v>
      </c>
      <c r="S427" s="1">
        <v>1</v>
      </c>
      <c r="T427" s="1">
        <v>1</v>
      </c>
      <c r="U427" s="1">
        <v>1</v>
      </c>
      <c r="V427" s="1">
        <v>1</v>
      </c>
      <c r="W427" s="1">
        <v>1</v>
      </c>
      <c r="X427" s="1">
        <v>1</v>
      </c>
      <c r="Y427" s="1">
        <v>1</v>
      </c>
      <c r="Z427" s="1">
        <v>1</v>
      </c>
      <c r="AA427" s="1">
        <v>1</v>
      </c>
      <c r="AB427" s="1">
        <v>1</v>
      </c>
      <c r="AC427" s="1">
        <v>1</v>
      </c>
      <c r="AD427" s="1">
        <v>1</v>
      </c>
      <c r="AE427" s="1">
        <v>1</v>
      </c>
      <c r="AF427" s="1">
        <v>1</v>
      </c>
      <c r="AG427" s="1">
        <v>1</v>
      </c>
      <c r="AH427" s="1">
        <v>1</v>
      </c>
      <c r="AI427" s="1">
        <v>1</v>
      </c>
      <c r="AJ427" s="1">
        <v>1</v>
      </c>
      <c r="AK427" s="1">
        <v>1</v>
      </c>
      <c r="AL427" s="1">
        <v>1</v>
      </c>
      <c r="AM427" s="1">
        <v>1</v>
      </c>
      <c r="AN427" s="1">
        <v>1</v>
      </c>
      <c r="AO427" s="1">
        <v>1</v>
      </c>
      <c r="AP427" s="1">
        <v>1</v>
      </c>
      <c r="AQ427" s="1">
        <v>1</v>
      </c>
      <c r="AR427" s="1">
        <v>1.0656616904550682</v>
      </c>
      <c r="AS427" s="1">
        <v>1.1356348385035546</v>
      </c>
      <c r="AT427" s="1">
        <v>1.2102025417393676</v>
      </c>
      <c r="AU427" s="1">
        <v>1.2896664864229945</v>
      </c>
      <c r="AV427" s="1">
        <v>1.374348168044778</v>
      </c>
      <c r="AW427" s="1">
        <v>1.4645901920324256</v>
      </c>
      <c r="AX427" s="1">
        <v>1.5607576598651876</v>
      </c>
      <c r="AY427" s="1">
        <v>1.6632396462026335</v>
      </c>
      <c r="AZ427" s="1">
        <v>1.7724507730041881</v>
      </c>
      <c r="BA427" s="1">
        <v>1.8888328870080371</v>
      </c>
      <c r="BB427" s="1">
        <v>1.8888328870080371</v>
      </c>
      <c r="BC427" s="1">
        <v>1.8888328870080371</v>
      </c>
      <c r="BD427" s="1">
        <v>1.8888328870080371</v>
      </c>
      <c r="BE427" s="1">
        <v>1.8888328870080371</v>
      </c>
      <c r="BF427" s="1">
        <v>1.8888328870080371</v>
      </c>
      <c r="BG427" s="1">
        <v>1.8888328870080371</v>
      </c>
      <c r="BH427" s="1">
        <v>1.8888328870080371</v>
      </c>
      <c r="BI427" s="1">
        <v>1.8888328870080371</v>
      </c>
      <c r="BJ427" s="1">
        <v>1.8888328870080371</v>
      </c>
      <c r="BK427" s="1">
        <v>1.8888328870080364</v>
      </c>
      <c r="BL427" s="1">
        <v>1.8888328870080364</v>
      </c>
      <c r="BM427" s="1">
        <v>1.8888328870080364</v>
      </c>
      <c r="BN427" s="1">
        <v>1.8888328870080371</v>
      </c>
      <c r="BO427" s="1">
        <v>1.8888328870080371</v>
      </c>
      <c r="BP427" s="1">
        <v>1.8888328870080371</v>
      </c>
      <c r="BR427" s="36" t="s">
        <v>344</v>
      </c>
    </row>
    <row r="428" spans="2:70" x14ac:dyDescent="0.3">
      <c r="B428" s="31" t="s">
        <v>200</v>
      </c>
      <c r="C428" s="1">
        <v>1</v>
      </c>
      <c r="D428" s="1">
        <v>1</v>
      </c>
      <c r="E428" s="1">
        <v>1</v>
      </c>
      <c r="F428" s="1">
        <v>1</v>
      </c>
      <c r="G428" s="1">
        <v>1</v>
      </c>
      <c r="H428" s="1">
        <v>1</v>
      </c>
      <c r="I428" s="1">
        <v>1</v>
      </c>
      <c r="J428" s="1">
        <v>1</v>
      </c>
      <c r="K428" s="1">
        <v>1</v>
      </c>
      <c r="L428" s="1">
        <v>1</v>
      </c>
      <c r="M428" s="1">
        <v>1</v>
      </c>
      <c r="N428" s="1">
        <v>1</v>
      </c>
      <c r="O428" s="1">
        <v>1</v>
      </c>
      <c r="P428" s="1">
        <v>1</v>
      </c>
      <c r="Q428" s="1">
        <v>1</v>
      </c>
      <c r="R428" s="1">
        <v>1</v>
      </c>
      <c r="S428" s="1">
        <v>1</v>
      </c>
      <c r="T428" s="1">
        <v>1</v>
      </c>
      <c r="U428" s="1">
        <v>1</v>
      </c>
      <c r="V428" s="1">
        <v>1</v>
      </c>
      <c r="W428" s="1">
        <v>1</v>
      </c>
      <c r="X428" s="1">
        <v>1</v>
      </c>
      <c r="Y428" s="1">
        <v>1</v>
      </c>
      <c r="Z428" s="1">
        <v>1</v>
      </c>
      <c r="AA428" s="1">
        <v>1</v>
      </c>
      <c r="AB428" s="1">
        <v>1</v>
      </c>
      <c r="AC428" s="1">
        <v>1</v>
      </c>
      <c r="AD428" s="1">
        <v>1</v>
      </c>
      <c r="AE428" s="1">
        <v>1</v>
      </c>
      <c r="AF428" s="1">
        <v>1</v>
      </c>
      <c r="AG428" s="1">
        <v>1</v>
      </c>
      <c r="AH428" s="1">
        <v>1</v>
      </c>
      <c r="AI428" s="1">
        <v>1</v>
      </c>
      <c r="AJ428" s="1">
        <v>1</v>
      </c>
      <c r="AK428" s="1">
        <v>1</v>
      </c>
      <c r="AL428" s="1">
        <v>1</v>
      </c>
      <c r="AM428" s="1">
        <v>1</v>
      </c>
      <c r="AN428" s="1">
        <v>1</v>
      </c>
      <c r="AO428" s="1">
        <v>1</v>
      </c>
      <c r="AP428" s="1">
        <v>1</v>
      </c>
      <c r="AQ428" s="1">
        <v>1</v>
      </c>
      <c r="AR428" s="1">
        <v>1.0656616904550682</v>
      </c>
      <c r="AS428" s="1">
        <v>1.1356348385035546</v>
      </c>
      <c r="AT428" s="1">
        <v>1.2102025417393676</v>
      </c>
      <c r="AU428" s="1">
        <v>1.2896664864229945</v>
      </c>
      <c r="AV428" s="1">
        <v>1.374348168044778</v>
      </c>
      <c r="AW428" s="1">
        <v>1.4645901920324256</v>
      </c>
      <c r="AX428" s="1">
        <v>1.5607576598651876</v>
      </c>
      <c r="AY428" s="1">
        <v>1.6632396462026335</v>
      </c>
      <c r="AZ428" s="1">
        <v>1.7724507730041881</v>
      </c>
      <c r="BA428" s="1">
        <v>1.8888328870080371</v>
      </c>
      <c r="BB428" s="1">
        <v>1.8888328870080371</v>
      </c>
      <c r="BC428" s="1">
        <v>1.8888328870080371</v>
      </c>
      <c r="BD428" s="1">
        <v>1.8888328870080371</v>
      </c>
      <c r="BE428" s="1">
        <v>1.8888328870080371</v>
      </c>
      <c r="BF428" s="1">
        <v>1.8888328870080371</v>
      </c>
      <c r="BG428" s="1">
        <v>1.8888328870080371</v>
      </c>
      <c r="BH428" s="1">
        <v>1.8888328870080371</v>
      </c>
      <c r="BI428" s="1">
        <v>1.8888328870080371</v>
      </c>
      <c r="BJ428" s="1">
        <v>1.8888328870080371</v>
      </c>
      <c r="BK428" s="1">
        <v>1.8888328870080355</v>
      </c>
      <c r="BL428" s="1">
        <v>1.8888328870080355</v>
      </c>
      <c r="BM428" s="1">
        <v>1.8888328870080355</v>
      </c>
      <c r="BN428" s="1">
        <v>1.8888328870080364</v>
      </c>
      <c r="BO428" s="1">
        <v>1.8888328870080364</v>
      </c>
      <c r="BP428" s="1">
        <v>1.8888328870080364</v>
      </c>
      <c r="BR428" s="36" t="s">
        <v>345</v>
      </c>
    </row>
    <row r="429" spans="2:70" x14ac:dyDescent="0.3">
      <c r="B429" s="31" t="s">
        <v>201</v>
      </c>
      <c r="C429" s="1">
        <v>1</v>
      </c>
      <c r="D429" s="1">
        <v>1</v>
      </c>
      <c r="E429" s="1">
        <v>1</v>
      </c>
      <c r="F429" s="1">
        <v>1</v>
      </c>
      <c r="G429" s="1">
        <v>1</v>
      </c>
      <c r="H429" s="1">
        <v>1</v>
      </c>
      <c r="I429" s="1">
        <v>1</v>
      </c>
      <c r="J429" s="1">
        <v>1</v>
      </c>
      <c r="K429" s="1">
        <v>1</v>
      </c>
      <c r="L429" s="1">
        <v>1</v>
      </c>
      <c r="M429" s="1">
        <v>1</v>
      </c>
      <c r="N429" s="1">
        <v>1</v>
      </c>
      <c r="O429" s="1">
        <v>1</v>
      </c>
      <c r="P429" s="1">
        <v>1</v>
      </c>
      <c r="Q429" s="1">
        <v>1</v>
      </c>
      <c r="R429" s="1">
        <v>1</v>
      </c>
      <c r="S429" s="1">
        <v>1</v>
      </c>
      <c r="T429" s="1">
        <v>1</v>
      </c>
      <c r="U429" s="1">
        <v>1</v>
      </c>
      <c r="V429" s="1">
        <v>1</v>
      </c>
      <c r="W429" s="1">
        <v>1</v>
      </c>
      <c r="X429" s="1">
        <v>1</v>
      </c>
      <c r="Y429" s="1">
        <v>1</v>
      </c>
      <c r="Z429" s="1">
        <v>1</v>
      </c>
      <c r="AA429" s="1">
        <v>1</v>
      </c>
      <c r="AB429" s="1">
        <v>1</v>
      </c>
      <c r="AC429" s="1">
        <v>1</v>
      </c>
      <c r="AD429" s="1">
        <v>1</v>
      </c>
      <c r="AE429" s="1">
        <v>1</v>
      </c>
      <c r="AF429" s="1">
        <v>1</v>
      </c>
      <c r="AG429" s="1">
        <v>1</v>
      </c>
      <c r="AH429" s="1">
        <v>1</v>
      </c>
      <c r="AI429" s="1">
        <v>1</v>
      </c>
      <c r="AJ429" s="1">
        <v>1</v>
      </c>
      <c r="AK429" s="1">
        <v>1</v>
      </c>
      <c r="AL429" s="1">
        <v>1</v>
      </c>
      <c r="AM429" s="1">
        <v>1</v>
      </c>
      <c r="AN429" s="1">
        <v>1</v>
      </c>
      <c r="AO429" s="1">
        <v>1</v>
      </c>
      <c r="AP429" s="1">
        <v>1</v>
      </c>
      <c r="AQ429" s="1">
        <v>1</v>
      </c>
      <c r="AR429" s="1">
        <v>1.0656616904550682</v>
      </c>
      <c r="AS429" s="1">
        <v>1.1356348385035546</v>
      </c>
      <c r="AT429" s="1">
        <v>1.2102025417393676</v>
      </c>
      <c r="AU429" s="1">
        <v>1.2896664864229945</v>
      </c>
      <c r="AV429" s="1">
        <v>1.374348168044778</v>
      </c>
      <c r="AW429" s="1">
        <v>1.4645901920324256</v>
      </c>
      <c r="AX429" s="1">
        <v>1.5607576598651876</v>
      </c>
      <c r="AY429" s="1">
        <v>1.6632396462026335</v>
      </c>
      <c r="AZ429" s="1">
        <v>1.7724507730041881</v>
      </c>
      <c r="BA429" s="1">
        <v>1.8888328870080371</v>
      </c>
      <c r="BB429" s="1">
        <v>1.8888328870080371</v>
      </c>
      <c r="BC429" s="1">
        <v>1.8888328870080371</v>
      </c>
      <c r="BD429" s="1">
        <v>1.8888328870080371</v>
      </c>
      <c r="BE429" s="1">
        <v>1.8888328870080371</v>
      </c>
      <c r="BF429" s="1">
        <v>1.8888328870080371</v>
      </c>
      <c r="BG429" s="1">
        <v>1.8888328870080371</v>
      </c>
      <c r="BH429" s="1">
        <v>1.8888328870080371</v>
      </c>
      <c r="BI429" s="1">
        <v>1.8888328870080371</v>
      </c>
      <c r="BJ429" s="1">
        <v>1.8888328870080371</v>
      </c>
      <c r="BK429" s="1">
        <v>1.8888328870080364</v>
      </c>
      <c r="BL429" s="1">
        <v>1.8888328870080364</v>
      </c>
      <c r="BM429" s="1">
        <v>1.8888328870080364</v>
      </c>
      <c r="BN429" s="1">
        <v>1.8888328870080355</v>
      </c>
      <c r="BO429" s="1">
        <v>1.8888328870080355</v>
      </c>
      <c r="BP429" s="1">
        <v>1.8888328870080355</v>
      </c>
      <c r="BR429" s="36" t="s">
        <v>346</v>
      </c>
    </row>
    <row r="430" spans="2:70" x14ac:dyDescent="0.3">
      <c r="B430" s="31" t="s">
        <v>202</v>
      </c>
      <c r="C430" s="1">
        <v>1</v>
      </c>
      <c r="D430" s="1">
        <v>1</v>
      </c>
      <c r="E430" s="1">
        <v>1</v>
      </c>
      <c r="F430" s="1">
        <v>1</v>
      </c>
      <c r="G430" s="1">
        <v>1</v>
      </c>
      <c r="H430" s="1">
        <v>1</v>
      </c>
      <c r="I430" s="1">
        <v>1</v>
      </c>
      <c r="J430" s="1">
        <v>1</v>
      </c>
      <c r="K430" s="1">
        <v>1</v>
      </c>
      <c r="L430" s="1">
        <v>1</v>
      </c>
      <c r="M430" s="1">
        <v>1</v>
      </c>
      <c r="N430" s="1">
        <v>1</v>
      </c>
      <c r="O430" s="1">
        <v>1</v>
      </c>
      <c r="P430" s="1">
        <v>1</v>
      </c>
      <c r="Q430" s="1">
        <v>1</v>
      </c>
      <c r="R430" s="1">
        <v>1</v>
      </c>
      <c r="S430" s="1">
        <v>1</v>
      </c>
      <c r="T430" s="1">
        <v>1</v>
      </c>
      <c r="U430" s="1">
        <v>1</v>
      </c>
      <c r="V430" s="1">
        <v>1</v>
      </c>
      <c r="W430" s="1">
        <v>1</v>
      </c>
      <c r="X430" s="1">
        <v>1</v>
      </c>
      <c r="Y430" s="1">
        <v>1</v>
      </c>
      <c r="Z430" s="1">
        <v>1</v>
      </c>
      <c r="AA430" s="1">
        <v>1</v>
      </c>
      <c r="AB430" s="1">
        <v>1</v>
      </c>
      <c r="AC430" s="1">
        <v>1</v>
      </c>
      <c r="AD430" s="1">
        <v>1</v>
      </c>
      <c r="AE430" s="1">
        <v>1</v>
      </c>
      <c r="AF430" s="1">
        <v>1</v>
      </c>
      <c r="AG430" s="1">
        <v>1</v>
      </c>
      <c r="AH430" s="1">
        <v>1</v>
      </c>
      <c r="AI430" s="1">
        <v>1</v>
      </c>
      <c r="AJ430" s="1">
        <v>1</v>
      </c>
      <c r="AK430" s="1">
        <v>1</v>
      </c>
      <c r="AL430" s="1">
        <v>1</v>
      </c>
      <c r="AM430" s="1">
        <v>1</v>
      </c>
      <c r="AN430" s="1">
        <v>1</v>
      </c>
      <c r="AO430" s="1">
        <v>1</v>
      </c>
      <c r="AP430" s="1">
        <v>1</v>
      </c>
      <c r="AQ430" s="1">
        <v>1</v>
      </c>
      <c r="AR430" s="1">
        <v>1.0656616904550682</v>
      </c>
      <c r="AS430" s="1">
        <v>1.1356348385035546</v>
      </c>
      <c r="AT430" s="1">
        <v>1.2102025417393676</v>
      </c>
      <c r="AU430" s="1">
        <v>1.2896664864229945</v>
      </c>
      <c r="AV430" s="1">
        <v>1.374348168044778</v>
      </c>
      <c r="AW430" s="1">
        <v>1.4645901920324256</v>
      </c>
      <c r="AX430" s="1">
        <v>1.5607576598651876</v>
      </c>
      <c r="AY430" s="1">
        <v>1.6632396462026335</v>
      </c>
      <c r="AZ430" s="1">
        <v>1.7724507730041881</v>
      </c>
      <c r="BA430" s="1">
        <v>1.8888328870080371</v>
      </c>
      <c r="BB430" s="1">
        <v>1.8888328870080371</v>
      </c>
      <c r="BC430" s="1">
        <v>1.8888328870080371</v>
      </c>
      <c r="BD430" s="1">
        <v>1.8888328870080371</v>
      </c>
      <c r="BE430" s="1">
        <v>1.8888328870080371</v>
      </c>
      <c r="BF430" s="1">
        <v>1.8888328870080371</v>
      </c>
      <c r="BG430" s="1">
        <v>1.8888328870080371</v>
      </c>
      <c r="BH430" s="1">
        <v>1.8888328870080371</v>
      </c>
      <c r="BI430" s="1">
        <v>1.8888328870080371</v>
      </c>
      <c r="BJ430" s="1">
        <v>1.8888328870080371</v>
      </c>
      <c r="BK430" s="1">
        <v>1.8888328870080355</v>
      </c>
      <c r="BL430" s="1">
        <v>1.8888328870080355</v>
      </c>
      <c r="BM430" s="1">
        <v>1.8888328870080355</v>
      </c>
      <c r="BN430" s="1">
        <v>1.8888328870080364</v>
      </c>
      <c r="BO430" s="1">
        <v>1.8888328870080364</v>
      </c>
      <c r="BP430" s="1">
        <v>1.8888328870080364</v>
      </c>
      <c r="BR430" s="36" t="s">
        <v>347</v>
      </c>
    </row>
    <row r="431" spans="2:70" x14ac:dyDescent="0.3">
      <c r="B431" s="31" t="s">
        <v>203</v>
      </c>
      <c r="C431" s="1">
        <v>1</v>
      </c>
      <c r="D431" s="1">
        <v>1</v>
      </c>
      <c r="E431" s="1">
        <v>1</v>
      </c>
      <c r="F431" s="1">
        <v>1</v>
      </c>
      <c r="G431" s="1">
        <v>1</v>
      </c>
      <c r="H431" s="1">
        <v>1</v>
      </c>
      <c r="I431" s="1">
        <v>1</v>
      </c>
      <c r="J431" s="1">
        <v>1</v>
      </c>
      <c r="K431" s="1">
        <v>1</v>
      </c>
      <c r="L431" s="1">
        <v>1</v>
      </c>
      <c r="M431" s="1">
        <v>1</v>
      </c>
      <c r="N431" s="1">
        <v>1</v>
      </c>
      <c r="O431" s="1">
        <v>1</v>
      </c>
      <c r="P431" s="1">
        <v>1</v>
      </c>
      <c r="Q431" s="1">
        <v>1</v>
      </c>
      <c r="R431" s="1">
        <v>1</v>
      </c>
      <c r="S431" s="1">
        <v>1</v>
      </c>
      <c r="T431" s="1">
        <v>1</v>
      </c>
      <c r="U431" s="1">
        <v>1</v>
      </c>
      <c r="V431" s="1">
        <v>1</v>
      </c>
      <c r="W431" s="1">
        <v>1</v>
      </c>
      <c r="X431" s="1">
        <v>1</v>
      </c>
      <c r="Y431" s="1">
        <v>1</v>
      </c>
      <c r="Z431" s="1">
        <v>1</v>
      </c>
      <c r="AA431" s="1">
        <v>1</v>
      </c>
      <c r="AB431" s="1">
        <v>1</v>
      </c>
      <c r="AC431" s="1">
        <v>1</v>
      </c>
      <c r="AD431" s="1">
        <v>1</v>
      </c>
      <c r="AE431" s="1">
        <v>1</v>
      </c>
      <c r="AF431" s="1">
        <v>1</v>
      </c>
      <c r="AG431" s="1">
        <v>1</v>
      </c>
      <c r="AH431" s="1">
        <v>1</v>
      </c>
      <c r="AI431" s="1">
        <v>1</v>
      </c>
      <c r="AJ431" s="1">
        <v>1</v>
      </c>
      <c r="AK431" s="1">
        <v>1</v>
      </c>
      <c r="AL431" s="1">
        <v>1</v>
      </c>
      <c r="AM431" s="1">
        <v>1</v>
      </c>
      <c r="AN431" s="1">
        <v>1</v>
      </c>
      <c r="AO431" s="1">
        <v>1</v>
      </c>
      <c r="AP431" s="1">
        <v>1</v>
      </c>
      <c r="AQ431" s="1">
        <v>1</v>
      </c>
      <c r="AR431" s="1">
        <v>1.0656616904550682</v>
      </c>
      <c r="AS431" s="1">
        <v>1.1356348385035546</v>
      </c>
      <c r="AT431" s="1">
        <v>1.2102025417393676</v>
      </c>
      <c r="AU431" s="1">
        <v>1.2896664864229945</v>
      </c>
      <c r="AV431" s="1">
        <v>1.374348168044778</v>
      </c>
      <c r="AW431" s="1">
        <v>1.4645901920324256</v>
      </c>
      <c r="AX431" s="1">
        <v>1.5607576598651876</v>
      </c>
      <c r="AY431" s="1">
        <v>1.6632396462026335</v>
      </c>
      <c r="AZ431" s="1">
        <v>1.7724507730041881</v>
      </c>
      <c r="BA431" s="1">
        <v>1.8888328870080371</v>
      </c>
      <c r="BB431" s="1">
        <v>1.8888328870080371</v>
      </c>
      <c r="BC431" s="1">
        <v>1.8888328870080371</v>
      </c>
      <c r="BD431" s="1">
        <v>1.8888328870080371</v>
      </c>
      <c r="BE431" s="1">
        <v>1.8888328870080371</v>
      </c>
      <c r="BF431" s="1">
        <v>1.8888328870080371</v>
      </c>
      <c r="BG431" s="1">
        <v>1.8888328870080371</v>
      </c>
      <c r="BH431" s="1">
        <v>1.8888328870080371</v>
      </c>
      <c r="BI431" s="1">
        <v>1.8888328870080371</v>
      </c>
      <c r="BJ431" s="1">
        <v>1.888832887008038</v>
      </c>
      <c r="BK431" s="1">
        <v>1.8888328870080364</v>
      </c>
      <c r="BL431" s="1">
        <v>1.8888328870080364</v>
      </c>
      <c r="BM431" s="1">
        <v>1.8888328870080364</v>
      </c>
      <c r="BN431" s="1">
        <v>1.8888328870080371</v>
      </c>
      <c r="BO431" s="1">
        <v>1.8888328870080371</v>
      </c>
      <c r="BP431" s="1">
        <v>1.8888328870080371</v>
      </c>
      <c r="BR431" s="36" t="s">
        <v>348</v>
      </c>
    </row>
    <row r="432" spans="2:70" x14ac:dyDescent="0.3">
      <c r="B432" s="31" t="s">
        <v>204</v>
      </c>
      <c r="C432" s="1">
        <v>1</v>
      </c>
      <c r="D432" s="1">
        <v>1</v>
      </c>
      <c r="E432" s="1">
        <v>1</v>
      </c>
      <c r="F432" s="1">
        <v>1</v>
      </c>
      <c r="G432" s="1">
        <v>1</v>
      </c>
      <c r="H432" s="1">
        <v>1</v>
      </c>
      <c r="I432" s="1">
        <v>1</v>
      </c>
      <c r="J432" s="1">
        <v>1</v>
      </c>
      <c r="K432" s="1">
        <v>1</v>
      </c>
      <c r="L432" s="1">
        <v>1</v>
      </c>
      <c r="M432" s="1">
        <v>1</v>
      </c>
      <c r="N432" s="1">
        <v>1</v>
      </c>
      <c r="O432" s="1">
        <v>1</v>
      </c>
      <c r="P432" s="1">
        <v>1</v>
      </c>
      <c r="Q432" s="1">
        <v>1</v>
      </c>
      <c r="R432" s="1">
        <v>1</v>
      </c>
      <c r="S432" s="1">
        <v>1</v>
      </c>
      <c r="T432" s="1">
        <v>1</v>
      </c>
      <c r="U432" s="1">
        <v>1</v>
      </c>
      <c r="V432" s="1">
        <v>1</v>
      </c>
      <c r="W432" s="1">
        <v>1</v>
      </c>
      <c r="X432" s="1">
        <v>1</v>
      </c>
      <c r="Y432" s="1">
        <v>1</v>
      </c>
      <c r="Z432" s="1">
        <v>1</v>
      </c>
      <c r="AA432" s="1">
        <v>1</v>
      </c>
      <c r="AB432" s="1">
        <v>1</v>
      </c>
      <c r="AC432" s="1">
        <v>1</v>
      </c>
      <c r="AD432" s="1">
        <v>1</v>
      </c>
      <c r="AE432" s="1">
        <v>1</v>
      </c>
      <c r="AF432" s="1">
        <v>1</v>
      </c>
      <c r="AG432" s="1">
        <v>1</v>
      </c>
      <c r="AH432" s="1">
        <v>1</v>
      </c>
      <c r="AI432" s="1">
        <v>1</v>
      </c>
      <c r="AJ432" s="1">
        <v>1</v>
      </c>
      <c r="AK432" s="1">
        <v>1</v>
      </c>
      <c r="AL432" s="1">
        <v>1</v>
      </c>
      <c r="AM432" s="1">
        <v>1</v>
      </c>
      <c r="AN432" s="1">
        <v>1</v>
      </c>
      <c r="AO432" s="1">
        <v>1</v>
      </c>
      <c r="AP432" s="1">
        <v>1</v>
      </c>
      <c r="AQ432" s="1">
        <v>1</v>
      </c>
      <c r="AR432" s="1">
        <v>1.0656616904550682</v>
      </c>
      <c r="AS432" s="1">
        <v>1.1356348385035546</v>
      </c>
      <c r="AT432" s="1">
        <v>1.2102025417393676</v>
      </c>
      <c r="AU432" s="1">
        <v>1.2896664864229945</v>
      </c>
      <c r="AV432" s="1">
        <v>1.374348168044778</v>
      </c>
      <c r="AW432" s="1">
        <v>1.4645901920324256</v>
      </c>
      <c r="AX432" s="1">
        <v>1.5607576598651876</v>
      </c>
      <c r="AY432" s="1">
        <v>1.6632396462026335</v>
      </c>
      <c r="AZ432" s="1">
        <v>1.7724507730041881</v>
      </c>
      <c r="BA432" s="1">
        <v>1.8888328870080371</v>
      </c>
      <c r="BB432" s="1">
        <v>1.8888328870080371</v>
      </c>
      <c r="BC432" s="1">
        <v>1.8888328870080371</v>
      </c>
      <c r="BD432" s="1">
        <v>1.8888328870080371</v>
      </c>
      <c r="BE432" s="1">
        <v>1.8888328870080371</v>
      </c>
      <c r="BF432" s="1">
        <v>1.8888328870080371</v>
      </c>
      <c r="BG432" s="1">
        <v>1.8888328870080371</v>
      </c>
      <c r="BH432" s="1">
        <v>1.8888328870080371</v>
      </c>
      <c r="BI432" s="1">
        <v>1.8888328870080371</v>
      </c>
      <c r="BJ432" s="1">
        <v>1.8888328870080389</v>
      </c>
      <c r="BK432" s="1">
        <v>1.8888328870080371</v>
      </c>
      <c r="BL432" s="1">
        <v>1.8888328870080371</v>
      </c>
      <c r="BM432" s="1">
        <v>1.8888328870080371</v>
      </c>
      <c r="BN432" s="1">
        <v>1.8888328870080364</v>
      </c>
      <c r="BO432" s="1">
        <v>1.8888328870080364</v>
      </c>
      <c r="BP432" s="1">
        <v>1.8888328870080364</v>
      </c>
      <c r="BR432" s="36" t="s">
        <v>349</v>
      </c>
    </row>
    <row r="434" spans="1:6" x14ac:dyDescent="0.3">
      <c r="A434" s="33" t="s">
        <v>48</v>
      </c>
    </row>
    <row r="436" spans="1:6" x14ac:dyDescent="0.3">
      <c r="C436" s="33" t="s">
        <v>50</v>
      </c>
    </row>
    <row r="437" spans="1:6" x14ac:dyDescent="0.3">
      <c r="C437" s="31" t="s">
        <v>51</v>
      </c>
      <c r="D437" s="31" t="s">
        <v>52</v>
      </c>
      <c r="E437" s="31" t="s">
        <v>53</v>
      </c>
      <c r="F437" s="31" t="s">
        <v>54</v>
      </c>
    </row>
    <row r="438" spans="1:6" x14ac:dyDescent="0.3">
      <c r="A438" s="33" t="s">
        <v>49</v>
      </c>
      <c r="B438" s="34">
        <v>35</v>
      </c>
      <c r="C438" s="1">
        <v>0.98156364091012116</v>
      </c>
      <c r="D438" s="1">
        <v>1.0191155773720546</v>
      </c>
      <c r="E438" s="1">
        <v>1</v>
      </c>
      <c r="F438" s="1">
        <v>0.99999999999999911</v>
      </c>
    </row>
    <row r="439" spans="1:6" x14ac:dyDescent="0.3">
      <c r="B439" s="34">
        <v>36</v>
      </c>
      <c r="C439" s="1">
        <v>0.98156364091012116</v>
      </c>
      <c r="D439" s="1">
        <v>1.0191155773720546</v>
      </c>
      <c r="E439" s="1">
        <v>1</v>
      </c>
      <c r="F439" s="1">
        <v>0.99999999999999911</v>
      </c>
    </row>
    <row r="440" spans="1:6" x14ac:dyDescent="0.3">
      <c r="B440" s="34">
        <v>37</v>
      </c>
      <c r="C440" s="1">
        <v>0.98156364091012116</v>
      </c>
      <c r="D440" s="1">
        <v>1.0191155773720546</v>
      </c>
      <c r="E440" s="1">
        <v>1</v>
      </c>
      <c r="F440" s="1">
        <v>0.99999999999999911</v>
      </c>
    </row>
    <row r="441" spans="1:6" x14ac:dyDescent="0.3">
      <c r="B441" s="34">
        <v>38</v>
      </c>
      <c r="C441" s="1">
        <v>0.98156364091012116</v>
      </c>
      <c r="D441" s="1">
        <v>1.0191155773720546</v>
      </c>
      <c r="E441" s="1">
        <v>1</v>
      </c>
      <c r="F441" s="1">
        <v>0.99999999999999911</v>
      </c>
    </row>
    <row r="442" spans="1:6" x14ac:dyDescent="0.3">
      <c r="B442" s="34">
        <v>39</v>
      </c>
      <c r="C442" s="1">
        <v>0.98156364091012116</v>
      </c>
      <c r="D442" s="1">
        <v>1.0191155773720546</v>
      </c>
      <c r="E442" s="1">
        <v>1</v>
      </c>
      <c r="F442" s="1">
        <v>0.99999999999999911</v>
      </c>
    </row>
    <row r="443" spans="1:6" x14ac:dyDescent="0.3">
      <c r="B443" s="34">
        <v>40</v>
      </c>
      <c r="C443" s="1">
        <v>0.98156364091012116</v>
      </c>
      <c r="D443" s="1">
        <v>1.0191155773720546</v>
      </c>
      <c r="E443" s="1">
        <v>1</v>
      </c>
      <c r="F443" s="1">
        <v>0.99999999999999911</v>
      </c>
    </row>
    <row r="444" spans="1:6" x14ac:dyDescent="0.3">
      <c r="B444" s="34">
        <v>41</v>
      </c>
      <c r="C444" s="1">
        <v>0.98156364091012116</v>
      </c>
      <c r="D444" s="1">
        <v>1.0191155773720546</v>
      </c>
      <c r="E444" s="1">
        <v>1</v>
      </c>
      <c r="F444" s="1">
        <v>0.99999999999999911</v>
      </c>
    </row>
    <row r="445" spans="1:6" x14ac:dyDescent="0.3">
      <c r="B445" s="34">
        <v>42</v>
      </c>
      <c r="C445" s="1">
        <v>0.98156364091012116</v>
      </c>
      <c r="D445" s="1">
        <v>1.0191155773720546</v>
      </c>
      <c r="E445" s="1">
        <v>1</v>
      </c>
      <c r="F445" s="1">
        <v>0.99999999999999911</v>
      </c>
    </row>
    <row r="446" spans="1:6" x14ac:dyDescent="0.3">
      <c r="B446" s="34">
        <v>43</v>
      </c>
      <c r="C446" s="1">
        <v>0.98156364091012116</v>
      </c>
      <c r="D446" s="1">
        <v>1.0191155773720546</v>
      </c>
      <c r="E446" s="1">
        <v>1</v>
      </c>
      <c r="F446" s="1">
        <v>0.99999999999999911</v>
      </c>
    </row>
    <row r="447" spans="1:6" x14ac:dyDescent="0.3">
      <c r="B447" s="34">
        <v>44</v>
      </c>
      <c r="C447" s="1">
        <v>0.98156364091012116</v>
      </c>
      <c r="D447" s="1">
        <v>1.0191155773720546</v>
      </c>
      <c r="E447" s="1">
        <v>1</v>
      </c>
      <c r="F447" s="1">
        <v>0.99999999999999911</v>
      </c>
    </row>
    <row r="448" spans="1:6" x14ac:dyDescent="0.3">
      <c r="B448" s="34">
        <v>45</v>
      </c>
      <c r="C448" s="1">
        <v>0.98156364091012116</v>
      </c>
      <c r="D448" s="1">
        <v>1.0191155773720546</v>
      </c>
      <c r="E448" s="1">
        <v>1</v>
      </c>
      <c r="F448" s="1">
        <v>0.99999999999999911</v>
      </c>
    </row>
    <row r="449" spans="2:6" x14ac:dyDescent="0.3">
      <c r="B449" s="34">
        <v>46</v>
      </c>
      <c r="C449" s="1">
        <v>0.98156364091012116</v>
      </c>
      <c r="D449" s="1">
        <v>1.0191155773720546</v>
      </c>
      <c r="E449" s="1">
        <v>1</v>
      </c>
      <c r="F449" s="1">
        <v>0.99999999999999911</v>
      </c>
    </row>
    <row r="450" spans="2:6" x14ac:dyDescent="0.3">
      <c r="B450" s="34">
        <v>47</v>
      </c>
      <c r="C450" s="1">
        <v>0.98156364091012116</v>
      </c>
      <c r="D450" s="1">
        <v>1.0191155773720546</v>
      </c>
      <c r="E450" s="1">
        <v>1</v>
      </c>
      <c r="F450" s="1">
        <v>0.99999999999999911</v>
      </c>
    </row>
    <row r="451" spans="2:6" x14ac:dyDescent="0.3">
      <c r="B451" s="34">
        <v>48</v>
      </c>
      <c r="C451" s="1">
        <v>0.98156364091012116</v>
      </c>
      <c r="D451" s="1">
        <v>1.0191155773720546</v>
      </c>
      <c r="E451" s="1">
        <v>1</v>
      </c>
      <c r="F451" s="1">
        <v>0.99999999999999911</v>
      </c>
    </row>
    <row r="452" spans="2:6" x14ac:dyDescent="0.3">
      <c r="B452" s="34">
        <v>49</v>
      </c>
      <c r="C452" s="1">
        <v>0.98156364091012116</v>
      </c>
      <c r="D452" s="1">
        <v>1.0191155773720546</v>
      </c>
      <c r="E452" s="1">
        <v>1</v>
      </c>
      <c r="F452" s="1">
        <v>0.99999999999999911</v>
      </c>
    </row>
    <row r="453" spans="2:6" x14ac:dyDescent="0.3">
      <c r="B453" s="34">
        <v>50</v>
      </c>
      <c r="C453" s="1">
        <v>0.98156364091012116</v>
      </c>
      <c r="D453" s="1">
        <v>1.0191155773720546</v>
      </c>
      <c r="E453" s="1">
        <v>1</v>
      </c>
      <c r="F453" s="1">
        <v>0.99999999999999911</v>
      </c>
    </row>
    <row r="454" spans="2:6" x14ac:dyDescent="0.3">
      <c r="B454" s="34">
        <v>51</v>
      </c>
      <c r="C454" s="1">
        <v>0.98156364091012116</v>
      </c>
      <c r="D454" s="1">
        <v>1.0191155773720546</v>
      </c>
      <c r="E454" s="1">
        <v>1</v>
      </c>
      <c r="F454" s="1">
        <v>0.99999999999999911</v>
      </c>
    </row>
    <row r="455" spans="2:6" x14ac:dyDescent="0.3">
      <c r="B455" s="34">
        <v>52</v>
      </c>
      <c r="C455" s="1">
        <v>0.98156364091012116</v>
      </c>
      <c r="D455" s="1">
        <v>1.0191155773720546</v>
      </c>
      <c r="E455" s="1">
        <v>1</v>
      </c>
      <c r="F455" s="1">
        <v>0.99999999999999911</v>
      </c>
    </row>
    <row r="456" spans="2:6" x14ac:dyDescent="0.3">
      <c r="B456" s="34">
        <v>53</v>
      </c>
      <c r="C456" s="1">
        <v>0.98156364091012116</v>
      </c>
      <c r="D456" s="1">
        <v>1.0191155773720546</v>
      </c>
      <c r="E456" s="1">
        <v>1</v>
      </c>
      <c r="F456" s="1">
        <v>0.99999999999999911</v>
      </c>
    </row>
    <row r="457" spans="2:6" x14ac:dyDescent="0.3">
      <c r="B457" s="34">
        <v>54</v>
      </c>
      <c r="C457" s="1">
        <v>0.98156364091012116</v>
      </c>
      <c r="D457" s="1">
        <v>1.0191155773720546</v>
      </c>
      <c r="E457" s="1">
        <v>1</v>
      </c>
      <c r="F457" s="1">
        <v>0.99999999999999911</v>
      </c>
    </row>
    <row r="458" spans="2:6" x14ac:dyDescent="0.3">
      <c r="B458" s="34">
        <v>55</v>
      </c>
      <c r="C458" s="1">
        <v>0.98156364091012116</v>
      </c>
      <c r="D458" s="1">
        <v>1.0191155773720546</v>
      </c>
      <c r="E458" s="1">
        <v>1</v>
      </c>
      <c r="F458" s="1">
        <v>1</v>
      </c>
    </row>
    <row r="459" spans="2:6" x14ac:dyDescent="0.3">
      <c r="B459" s="34">
        <v>56</v>
      </c>
      <c r="C459" s="1">
        <v>0.98156364091012116</v>
      </c>
      <c r="D459" s="1">
        <v>1.0191155773720546</v>
      </c>
      <c r="E459" s="1">
        <v>1</v>
      </c>
      <c r="F459" s="1">
        <v>1</v>
      </c>
    </row>
    <row r="460" spans="2:6" x14ac:dyDescent="0.3">
      <c r="B460" s="34">
        <v>57</v>
      </c>
      <c r="C460" s="1">
        <v>0.98156364091012116</v>
      </c>
      <c r="D460" s="1">
        <v>1.0191155773720546</v>
      </c>
      <c r="E460" s="1">
        <v>1</v>
      </c>
      <c r="F460" s="1">
        <v>1</v>
      </c>
    </row>
    <row r="461" spans="2:6" x14ac:dyDescent="0.3">
      <c r="B461" s="34">
        <v>58</v>
      </c>
      <c r="C461" s="1">
        <v>0.98156364091012116</v>
      </c>
      <c r="D461" s="1">
        <v>1.0191155773720546</v>
      </c>
      <c r="E461" s="1">
        <v>1</v>
      </c>
      <c r="F461" s="1">
        <v>1</v>
      </c>
    </row>
    <row r="462" spans="2:6" x14ac:dyDescent="0.3">
      <c r="B462" s="34">
        <v>59</v>
      </c>
      <c r="C462" s="1">
        <v>0.98156364091012116</v>
      </c>
      <c r="D462" s="1">
        <v>1.0191155773720546</v>
      </c>
      <c r="E462" s="1">
        <v>1</v>
      </c>
      <c r="F462" s="1">
        <v>1</v>
      </c>
    </row>
    <row r="463" spans="2:6" x14ac:dyDescent="0.3">
      <c r="B463" s="34">
        <v>60</v>
      </c>
      <c r="C463" s="1">
        <v>0.98156364091012116</v>
      </c>
      <c r="D463" s="1">
        <v>1.0191155773720546</v>
      </c>
      <c r="E463" s="1">
        <v>1</v>
      </c>
      <c r="F463" s="1">
        <v>1</v>
      </c>
    </row>
    <row r="464" spans="2:6" x14ac:dyDescent="0.3">
      <c r="B464" s="34">
        <v>61</v>
      </c>
      <c r="C464" s="1">
        <v>0.98156364091012116</v>
      </c>
      <c r="D464" s="1">
        <v>1.0191155773720546</v>
      </c>
      <c r="E464" s="1">
        <v>1</v>
      </c>
      <c r="F464" s="1">
        <v>1</v>
      </c>
    </row>
    <row r="465" spans="2:6" x14ac:dyDescent="0.3">
      <c r="B465" s="34">
        <v>62</v>
      </c>
      <c r="C465" s="1">
        <v>0.98156364091012116</v>
      </c>
      <c r="D465" s="1">
        <v>1.0191155773720546</v>
      </c>
      <c r="E465" s="1">
        <v>1</v>
      </c>
      <c r="F465" s="1">
        <v>1</v>
      </c>
    </row>
    <row r="466" spans="2:6" x14ac:dyDescent="0.3">
      <c r="B466" s="34">
        <v>63</v>
      </c>
      <c r="C466" s="1">
        <v>0.98767101452051231</v>
      </c>
      <c r="D466" s="1">
        <v>1.0127034587963795</v>
      </c>
      <c r="E466" s="1">
        <v>1</v>
      </c>
      <c r="F466" s="1">
        <v>1</v>
      </c>
    </row>
    <row r="467" spans="2:6" x14ac:dyDescent="0.3">
      <c r="B467" s="34">
        <v>64</v>
      </c>
      <c r="C467" s="1">
        <v>0.99381638873612477</v>
      </c>
      <c r="D467" s="1">
        <v>1.0063316842852457</v>
      </c>
      <c r="E467" s="1">
        <v>1</v>
      </c>
      <c r="F467" s="1">
        <v>1</v>
      </c>
    </row>
    <row r="468" spans="2:6" x14ac:dyDescent="0.3">
      <c r="B468" s="34">
        <v>65</v>
      </c>
      <c r="C468" s="1">
        <v>1</v>
      </c>
      <c r="D468" s="1">
        <v>1</v>
      </c>
      <c r="E468" s="1">
        <v>1</v>
      </c>
      <c r="F468" s="1">
        <v>1</v>
      </c>
    </row>
    <row r="469" spans="2:6" x14ac:dyDescent="0.3">
      <c r="B469" s="34">
        <v>66</v>
      </c>
      <c r="C469" s="1">
        <v>1.0062220862263485</v>
      </c>
      <c r="D469" s="1">
        <v>0.9937081536991037</v>
      </c>
      <c r="E469" s="1">
        <v>1</v>
      </c>
      <c r="F469" s="1">
        <v>1</v>
      </c>
    </row>
    <row r="470" spans="2:6" x14ac:dyDescent="0.3">
      <c r="B470" s="34">
        <v>67</v>
      </c>
      <c r="C470" s="1">
        <v>1.0124828868097058</v>
      </c>
      <c r="D470" s="1">
        <v>0.9874558947280806</v>
      </c>
      <c r="E470" s="1">
        <v>1</v>
      </c>
      <c r="F470" s="1">
        <v>1</v>
      </c>
    </row>
    <row r="471" spans="2:6" x14ac:dyDescent="0.3">
      <c r="B471" s="34">
        <v>68</v>
      </c>
      <c r="C471" s="1">
        <v>1.0187826426341378</v>
      </c>
      <c r="D471" s="1">
        <v>0.98124297400953664</v>
      </c>
      <c r="E471" s="1">
        <v>1</v>
      </c>
      <c r="F471" s="1">
        <v>1</v>
      </c>
    </row>
    <row r="472" spans="2:6" x14ac:dyDescent="0.3">
      <c r="B472" s="34">
        <v>69</v>
      </c>
      <c r="C472" s="1">
        <v>1.0251215960825153</v>
      </c>
      <c r="D472" s="1">
        <v>0.9750691440332343</v>
      </c>
      <c r="E472" s="1">
        <v>1</v>
      </c>
      <c r="F472" s="1">
        <v>1</v>
      </c>
    </row>
    <row r="473" spans="2:6" x14ac:dyDescent="0.3">
      <c r="B473" s="34">
        <v>70</v>
      </c>
      <c r="C473" s="1">
        <v>1.0314999910458336</v>
      </c>
      <c r="D473" s="1">
        <v>0.9689341588462298</v>
      </c>
      <c r="E473" s="1">
        <v>1</v>
      </c>
      <c r="F473" s="1">
        <v>1</v>
      </c>
    </row>
    <row r="474" spans="2:6" x14ac:dyDescent="0.3">
      <c r="B474" s="34">
        <v>71</v>
      </c>
      <c r="C474" s="1">
        <v>1.0379180729325983</v>
      </c>
      <c r="D474" s="1">
        <v>0.96283777404308024</v>
      </c>
      <c r="E474" s="1">
        <v>1</v>
      </c>
      <c r="F474" s="1">
        <v>0.99999999999999911</v>
      </c>
    </row>
    <row r="475" spans="2:6" x14ac:dyDescent="0.3">
      <c r="B475" s="34">
        <v>72</v>
      </c>
      <c r="C475" s="1">
        <v>1.0443760886782711</v>
      </c>
      <c r="D475" s="1">
        <v>0.95677974675610411</v>
      </c>
      <c r="E475" s="1">
        <v>1</v>
      </c>
      <c r="F475" s="1">
        <v>0.99999999999999911</v>
      </c>
    </row>
    <row r="476" spans="2:6" x14ac:dyDescent="0.3">
      <c r="B476" s="34">
        <v>73</v>
      </c>
      <c r="C476" s="1">
        <v>1.0508742867547638</v>
      </c>
      <c r="D476" s="1">
        <v>0.95075983564570332</v>
      </c>
      <c r="E476" s="1">
        <v>1</v>
      </c>
      <c r="F476" s="1">
        <v>0.99999999999999911</v>
      </c>
    </row>
    <row r="477" spans="2:6" x14ac:dyDescent="0.3">
      <c r="B477" s="34">
        <v>74</v>
      </c>
      <c r="C477" s="1">
        <v>1.0574129171800051</v>
      </c>
      <c r="D477" s="1">
        <v>0.94477780089075436</v>
      </c>
      <c r="E477" s="1">
        <v>1</v>
      </c>
      <c r="F477" s="1">
        <v>0.99999999999999911</v>
      </c>
    </row>
    <row r="478" spans="2:6" x14ac:dyDescent="0.3">
      <c r="B478" s="34">
        <v>75</v>
      </c>
      <c r="C478" s="1">
        <v>1.0639922315275545</v>
      </c>
      <c r="D478" s="1">
        <v>0.93883340417905004</v>
      </c>
      <c r="E478" s="1">
        <v>1</v>
      </c>
      <c r="F478" s="1">
        <v>0.99999999999999911</v>
      </c>
    </row>
    <row r="479" spans="2:6" x14ac:dyDescent="0.3">
      <c r="B479" s="34">
        <v>76</v>
      </c>
      <c r="C479" s="1">
        <v>1.0706124829362837</v>
      </c>
      <c r="D479" s="1">
        <v>0.9329264086978083</v>
      </c>
      <c r="E479" s="1">
        <v>1</v>
      </c>
      <c r="F479" s="1">
        <v>0.99999999999999911</v>
      </c>
    </row>
    <row r="480" spans="2:6" x14ac:dyDescent="0.3">
      <c r="B480" s="34">
        <v>77</v>
      </c>
      <c r="C480" s="1">
        <v>1.0772739261201192</v>
      </c>
      <c r="D480" s="1">
        <v>0.92705657912423367</v>
      </c>
      <c r="E480" s="1">
        <v>1</v>
      </c>
      <c r="F480" s="1">
        <v>0.99999999999999911</v>
      </c>
    </row>
    <row r="481" spans="2:6" x14ac:dyDescent="0.3">
      <c r="B481" s="34">
        <v>78</v>
      </c>
      <c r="C481" s="1">
        <v>1.0839768173778355</v>
      </c>
      <c r="D481" s="1">
        <v>0.92122368161614843</v>
      </c>
      <c r="E481" s="1">
        <v>1</v>
      </c>
      <c r="F481" s="1">
        <v>0.99999999999999911</v>
      </c>
    </row>
    <row r="482" spans="2:6" x14ac:dyDescent="0.3">
      <c r="B482" s="34">
        <v>79</v>
      </c>
      <c r="C482" s="1">
        <v>1.090721414602924</v>
      </c>
      <c r="D482" s="1">
        <v>0.9154274838026738</v>
      </c>
      <c r="E482" s="1">
        <v>1</v>
      </c>
      <c r="F482" s="1">
        <v>0.99999999999999911</v>
      </c>
    </row>
    <row r="483" spans="2:6" x14ac:dyDescent="0.3">
      <c r="B483" s="34">
        <v>80</v>
      </c>
      <c r="C483" s="1">
        <v>1.097507977293509</v>
      </c>
      <c r="D483" s="1">
        <v>0.90966775477497042</v>
      </c>
      <c r="E483" s="1">
        <v>1</v>
      </c>
      <c r="F483" s="1">
        <v>0.99999999999999911</v>
      </c>
    </row>
    <row r="484" spans="2:6" x14ac:dyDescent="0.3">
      <c r="B484" s="34">
        <v>81</v>
      </c>
      <c r="C484" s="1">
        <v>1.1043367665623343</v>
      </c>
      <c r="D484" s="1">
        <v>0.90394426507704406</v>
      </c>
      <c r="E484" s="1">
        <v>1</v>
      </c>
      <c r="F484" s="1">
        <v>0.99999999999999911</v>
      </c>
    </row>
    <row r="485" spans="2:6" x14ac:dyDescent="0.3">
      <c r="B485" s="34">
        <v>82</v>
      </c>
      <c r="C485" s="1">
        <v>1.1112080451468129</v>
      </c>
      <c r="D485" s="1">
        <v>0.89825678669660269</v>
      </c>
      <c r="E485" s="1">
        <v>1</v>
      </c>
      <c r="F485" s="1">
        <v>0.99999999999999911</v>
      </c>
    </row>
    <row r="486" spans="2:6" x14ac:dyDescent="0.3">
      <c r="B486" s="34">
        <v>83</v>
      </c>
      <c r="C486" s="1">
        <v>1.1181220774191283</v>
      </c>
      <c r="D486" s="1">
        <v>0.89260509305596991</v>
      </c>
      <c r="E486" s="1">
        <v>1</v>
      </c>
      <c r="F486" s="1">
        <v>0.99999999999999911</v>
      </c>
    </row>
    <row r="487" spans="2:6" x14ac:dyDescent="0.3">
      <c r="B487" s="34">
        <v>84</v>
      </c>
      <c r="C487" s="1">
        <v>1.1250791293964149</v>
      </c>
      <c r="D487" s="1">
        <v>0.88698895900306363</v>
      </c>
      <c r="E487" s="1">
        <v>1</v>
      </c>
      <c r="F487" s="1">
        <v>1</v>
      </c>
    </row>
    <row r="488" spans="2:6" x14ac:dyDescent="0.3">
      <c r="B488" s="34">
        <v>85</v>
      </c>
      <c r="C488" s="1">
        <v>1.1320794687509854</v>
      </c>
      <c r="D488" s="1">
        <v>0.88140816080242446</v>
      </c>
      <c r="E488" s="1">
        <v>1</v>
      </c>
      <c r="F488" s="1">
        <v>1</v>
      </c>
    </row>
    <row r="489" spans="2:6" x14ac:dyDescent="0.3">
      <c r="B489" s="34">
        <v>86</v>
      </c>
      <c r="C489" s="1">
        <v>1.1391233648206327</v>
      </c>
      <c r="D489" s="1">
        <v>0.87586247612629908</v>
      </c>
      <c r="E489" s="1">
        <v>1</v>
      </c>
      <c r="F489" s="1">
        <v>1</v>
      </c>
    </row>
    <row r="490" spans="2:6" x14ac:dyDescent="0.3">
      <c r="B490" s="34">
        <v>87</v>
      </c>
      <c r="C490" s="1">
        <v>1.1462110886189956</v>
      </c>
      <c r="D490" s="1">
        <v>0.87035168404578922</v>
      </c>
      <c r="E490" s="1">
        <v>1</v>
      </c>
      <c r="F490" s="1">
        <v>1</v>
      </c>
    </row>
    <row r="491" spans="2:6" x14ac:dyDescent="0.3">
      <c r="B491" s="34">
        <v>88</v>
      </c>
      <c r="C491" s="1">
        <v>1.1533429128459796</v>
      </c>
      <c r="D491" s="1">
        <v>0.8648755650220461</v>
      </c>
      <c r="E491" s="1">
        <v>1</v>
      </c>
      <c r="F491" s="1">
        <v>1</v>
      </c>
    </row>
    <row r="492" spans="2:6" x14ac:dyDescent="0.3">
      <c r="B492" s="34">
        <v>89</v>
      </c>
      <c r="C492" s="1">
        <v>1.1605191118982561</v>
      </c>
      <c r="D492" s="1">
        <v>0.85943390089752658</v>
      </c>
      <c r="E492" s="1">
        <v>1</v>
      </c>
      <c r="F492" s="1">
        <v>1</v>
      </c>
    </row>
    <row r="493" spans="2:6" x14ac:dyDescent="0.3">
      <c r="B493" s="34">
        <v>90</v>
      </c>
      <c r="C493" s="1">
        <v>1.1677399618798132</v>
      </c>
      <c r="D493" s="1">
        <v>0.85402647488729877</v>
      </c>
      <c r="E493" s="1">
        <v>1</v>
      </c>
      <c r="F493" s="1">
        <v>1</v>
      </c>
    </row>
    <row r="494" spans="2:6" x14ac:dyDescent="0.3">
      <c r="B494" s="34">
        <v>91</v>
      </c>
      <c r="C494" s="1">
        <v>1.1750057406125822</v>
      </c>
      <c r="D494" s="1">
        <v>0.84865307157041092</v>
      </c>
      <c r="E494" s="1">
        <v>1</v>
      </c>
      <c r="F494" s="1">
        <v>1</v>
      </c>
    </row>
    <row r="495" spans="2:6" x14ac:dyDescent="0.3">
      <c r="B495" s="34">
        <v>92</v>
      </c>
      <c r="C495" s="1">
        <v>1.1823167276471291</v>
      </c>
      <c r="D495" s="1">
        <v>0.84331347688130631</v>
      </c>
      <c r="E495" s="1">
        <v>1</v>
      </c>
      <c r="F495" s="1">
        <v>1</v>
      </c>
    </row>
    <row r="496" spans="2:6" x14ac:dyDescent="0.3">
      <c r="B496" s="34">
        <v>93</v>
      </c>
      <c r="C496" s="1">
        <v>1.1896732042734035</v>
      </c>
      <c r="D496" s="1">
        <v>0.83800747810129395</v>
      </c>
      <c r="E496" s="1">
        <v>1</v>
      </c>
      <c r="F496" s="1">
        <v>1</v>
      </c>
    </row>
    <row r="497" spans="2:6" x14ac:dyDescent="0.3">
      <c r="B497" s="34">
        <v>94</v>
      </c>
      <c r="C497" s="1">
        <v>1.1970754535315697</v>
      </c>
      <c r="D497" s="1">
        <v>0.83273486385007822</v>
      </c>
      <c r="E497" s="1">
        <v>1</v>
      </c>
      <c r="F497" s="1">
        <v>1</v>
      </c>
    </row>
    <row r="498" spans="2:6" x14ac:dyDescent="0.3">
      <c r="B498" s="34">
        <v>95</v>
      </c>
      <c r="C498" s="1">
        <v>1.2045237602228884</v>
      </c>
      <c r="D498" s="1">
        <v>0.8274954240773349</v>
      </c>
      <c r="E498" s="1">
        <v>1</v>
      </c>
      <c r="F498" s="1">
        <v>0.99999999999999911</v>
      </c>
    </row>
    <row r="499" spans="2:6" x14ac:dyDescent="0.3">
      <c r="B499" s="34">
        <v>96</v>
      </c>
      <c r="C499" s="1">
        <v>1.2120184109206804</v>
      </c>
      <c r="D499" s="1">
        <v>0.82228895005434466</v>
      </c>
      <c r="E499" s="1">
        <v>1</v>
      </c>
      <c r="F499" s="1">
        <v>0.99999999999999911</v>
      </c>
    </row>
    <row r="500" spans="2:6" x14ac:dyDescent="0.3">
      <c r="B500" s="34">
        <v>97</v>
      </c>
      <c r="C500" s="1">
        <v>1.2195596939813518</v>
      </c>
      <c r="D500" s="1">
        <v>0.81711523436567657</v>
      </c>
      <c r="E500" s="1">
        <v>1</v>
      </c>
      <c r="F500" s="1">
        <v>0.99999999999999911</v>
      </c>
    </row>
    <row r="501" spans="2:6" x14ac:dyDescent="0.3">
      <c r="B501" s="34">
        <v>98</v>
      </c>
      <c r="C501" s="1">
        <v>1.2271478995554828</v>
      </c>
      <c r="D501" s="1">
        <v>0.81197407090092621</v>
      </c>
      <c r="E501" s="1">
        <v>1</v>
      </c>
      <c r="F501" s="1">
        <v>0.99999999999999911</v>
      </c>
    </row>
    <row r="502" spans="2:6" x14ac:dyDescent="0.3">
      <c r="B502" s="34">
        <v>99</v>
      </c>
      <c r="C502" s="1">
        <v>1.2347833195990003</v>
      </c>
      <c r="D502" s="1">
        <v>0.80686525484650451</v>
      </c>
      <c r="E502" s="1">
        <v>1</v>
      </c>
      <c r="F502" s="1">
        <v>0.99999999999999867</v>
      </c>
    </row>
    <row r="503" spans="2:6" x14ac:dyDescent="0.3">
      <c r="B503" s="38">
        <v>100</v>
      </c>
      <c r="C503" s="1">
        <v>1.2424662478844031</v>
      </c>
      <c r="D503" s="1">
        <v>0.8017885826774761</v>
      </c>
      <c r="E503" s="1">
        <v>1</v>
      </c>
      <c r="F503" s="1">
        <v>0.99999999999999867</v>
      </c>
    </row>
  </sheetData>
  <sheetProtection password="83AF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37"/>
  <sheetViews>
    <sheetView topLeftCell="A13" zoomScale="90" zoomScaleNormal="90" workbookViewId="0">
      <selection activeCell="A23" sqref="A23"/>
    </sheetView>
  </sheetViews>
  <sheetFormatPr defaultColWidth="9.109375" defaultRowHeight="14.4" x14ac:dyDescent="0.3"/>
  <cols>
    <col min="1" max="1" width="20.6640625" style="2" customWidth="1"/>
    <col min="2" max="2" width="18.6640625" style="2" customWidth="1"/>
    <col min="3" max="3" width="20.6640625" style="2" customWidth="1"/>
    <col min="4" max="4" width="18.6640625" style="2" customWidth="1"/>
    <col min="5" max="5" width="3.6640625" style="2" customWidth="1"/>
    <col min="6" max="6" width="4.44140625" style="2" customWidth="1"/>
    <col min="7" max="7" width="5.6640625" style="2" customWidth="1"/>
    <col min="8" max="21" width="12.6640625" style="2" customWidth="1"/>
    <col min="22" max="22" width="13.44140625" style="2" customWidth="1"/>
    <col min="23" max="16384" width="9.109375" style="2"/>
  </cols>
  <sheetData>
    <row r="1" spans="1:25" x14ac:dyDescent="0.3">
      <c r="J1" s="3" t="s">
        <v>228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5" x14ac:dyDescent="0.3">
      <c r="J2" s="4" t="s">
        <v>210</v>
      </c>
      <c r="K2" s="5"/>
      <c r="L2" s="5"/>
      <c r="M2" s="5"/>
      <c r="N2" s="5"/>
      <c r="O2" s="5"/>
      <c r="P2" s="5"/>
      <c r="Q2" s="5"/>
      <c r="R2" s="5"/>
      <c r="S2" s="5"/>
      <c r="T2" s="6"/>
    </row>
    <row r="3" spans="1:25" ht="57.6" x14ac:dyDescent="0.3">
      <c r="A3" s="7" t="s">
        <v>211</v>
      </c>
      <c r="B3" s="8"/>
      <c r="C3" s="8"/>
      <c r="D3" s="9"/>
      <c r="E3" s="10"/>
      <c r="G3" s="11" t="s">
        <v>212</v>
      </c>
      <c r="H3" s="11" t="s">
        <v>222</v>
      </c>
      <c r="I3" s="12" t="s">
        <v>0</v>
      </c>
      <c r="J3" s="11" t="s">
        <v>213</v>
      </c>
      <c r="K3" s="11" t="s">
        <v>223</v>
      </c>
      <c r="L3" s="11" t="s">
        <v>219</v>
      </c>
      <c r="M3" s="11" t="s">
        <v>221</v>
      </c>
      <c r="N3" s="11" t="s">
        <v>596</v>
      </c>
      <c r="O3" s="11" t="s">
        <v>218</v>
      </c>
      <c r="P3" s="11" t="s">
        <v>224</v>
      </c>
      <c r="Q3" s="11" t="s">
        <v>233</v>
      </c>
      <c r="R3" s="11" t="s">
        <v>226</v>
      </c>
      <c r="S3" s="11" t="s">
        <v>234</v>
      </c>
      <c r="T3" s="11" t="s">
        <v>220</v>
      </c>
      <c r="U3" s="11" t="s">
        <v>625</v>
      </c>
      <c r="V3" s="11" t="s">
        <v>626</v>
      </c>
    </row>
    <row r="4" spans="1:25" x14ac:dyDescent="0.3">
      <c r="A4" s="13" t="s">
        <v>589</v>
      </c>
      <c r="B4" s="14">
        <v>80</v>
      </c>
      <c r="C4" s="13" t="s">
        <v>214</v>
      </c>
      <c r="D4" s="28" t="s">
        <v>7</v>
      </c>
      <c r="E4" s="15"/>
      <c r="G4" s="16">
        <f>B4</f>
        <v>80</v>
      </c>
      <c r="H4" s="2" t="s">
        <v>76</v>
      </c>
      <c r="I4" s="17">
        <f>'Model - Death 3'!EMBLEMBase</f>
        <v>1.7523065954040646E-2</v>
      </c>
      <c r="J4" s="17">
        <f>INDEX('Model - Death 3'!EMBLEMFac17,MATCH(B5,'Model - Death 3'!M8:M39,0))</f>
        <v>1</v>
      </c>
      <c r="K4" s="17">
        <f>INDEX('Model - Death 3'!EMBLEMFac21Fac18,MATCH($B$4,'Model - Death 3'!$B$44:$B$109,0),MATCH($D$6,'Model - Death 3'!$C$43:$U$43,0))</f>
        <v>0.73465659945556705</v>
      </c>
      <c r="L4" s="17">
        <f>INDEX('Model - Death 3'!EMBLEMFac15,MATCH(D7,'Model - Death 3'!$J$8:$J$16,0))</f>
        <v>1.2233821282275443</v>
      </c>
      <c r="M4" s="17">
        <f>INDEX('Model - Death 3'!EMBLEMFac3Fac18,MATCH(B4,'Model - Death 3'!B115:B180,0),MATCH(B7,'Model - Death 3'!$C$114:$D$114,0))</f>
        <v>1.5941914921653291</v>
      </c>
      <c r="N4" s="17">
        <f>INDEX('Model - Death 3'!EMBLEMFac12,MATCH($D$4,'Model - Death 3'!$D$8:$D$13,0))</f>
        <v>1</v>
      </c>
      <c r="O4" s="17">
        <f>INDEX('Model - Death 3'!EMBLEMFac14,MATCH($B$6,'Model - Death 3'!$G$8:$G$11,0))</f>
        <v>0.86858074146179687</v>
      </c>
      <c r="P4" s="17">
        <f>INDEX('Model - Death 3'!EMBLEMFac20Fac18,MATCH(B4,'Model - Death 3'!B438:B503,0),MATCH(D5,'Model - Death 3'!C437:F437,0))</f>
        <v>0.90966775477497042</v>
      </c>
      <c r="Q4" s="17">
        <f>IFERROR(INDEX('Model - Death 3'!EMBLEMFac20Fac23,MATCH(H4,'Model - Death 3'!$H$186:$H$306,0),MATCH($D$5,'Model - Death 3'!$C$185:$F$185,0)),Q3)</f>
        <v>1.1779279310004436</v>
      </c>
      <c r="R4" s="17">
        <f>INDEX('Model - Death 3'!EMBLEMFac24,MATCH(MIN(25,B8),'Model - Death 3'!P8:P32,0))</f>
        <v>1.0124995698240529</v>
      </c>
      <c r="S4" s="17">
        <f>IFERROR(INDEX('Model - Death 3'!EMBLEMFac18Fac23,MATCH(H4,'Model - Death 3'!$BR$312:$BR$432,0),MATCH($B$4,'Model - Death 3'!$C$311:$BP$311,0)),S3)</f>
        <v>1</v>
      </c>
      <c r="T4" s="17">
        <f>INDEX('Model - Death 3'!EMBLEMFac6,MATCH($D$8,'Model - Death 3'!$A$8:$A$10,0))</f>
        <v>1</v>
      </c>
      <c r="U4" s="17">
        <f>PRODUCT(I4:T4)</f>
        <v>2.3659396480885254E-2</v>
      </c>
      <c r="V4" s="40">
        <f>U4*2</f>
        <v>4.7318792961770509E-2</v>
      </c>
      <c r="X4" s="18"/>
      <c r="Y4" s="18"/>
    </row>
    <row r="5" spans="1:25" x14ac:dyDescent="0.3">
      <c r="A5" s="13" t="s">
        <v>590</v>
      </c>
      <c r="B5" s="28" t="s">
        <v>27</v>
      </c>
      <c r="C5" s="13" t="s">
        <v>593</v>
      </c>
      <c r="D5" s="29" t="s">
        <v>52</v>
      </c>
      <c r="E5" s="15"/>
      <c r="G5" s="19">
        <f>G4</f>
        <v>80</v>
      </c>
      <c r="H5" s="2" t="s">
        <v>77</v>
      </c>
      <c r="I5" s="17">
        <f t="shared" ref="I5:P20" si="0">I4</f>
        <v>1.7523065954040646E-2</v>
      </c>
      <c r="J5" s="17">
        <f t="shared" si="0"/>
        <v>1</v>
      </c>
      <c r="K5" s="17">
        <f t="shared" si="0"/>
        <v>0.73465659945556705</v>
      </c>
      <c r="L5" s="17">
        <f t="shared" si="0"/>
        <v>1.2233821282275443</v>
      </c>
      <c r="M5" s="17">
        <f t="shared" si="0"/>
        <v>1.5941914921653291</v>
      </c>
      <c r="N5" s="17">
        <f t="shared" si="0"/>
        <v>1</v>
      </c>
      <c r="O5" s="17">
        <f t="shared" si="0"/>
        <v>0.86858074146179687</v>
      </c>
      <c r="P5" s="17">
        <f t="shared" si="0"/>
        <v>0.90966775477497042</v>
      </c>
      <c r="Q5" s="17">
        <f>IFERROR(INDEX('Model - Death 3'!EMBLEMFac20Fac23,MATCH(H5,'Model - Death 3'!$H$186:$H$306,0),MATCH($D$5,'Model - Death 3'!$C$185:$F$185,0)),Q4)</f>
        <v>1.1779279310004436</v>
      </c>
      <c r="R5" s="17">
        <f>R4</f>
        <v>1.0124995698240529</v>
      </c>
      <c r="S5" s="17">
        <f>IFERROR(INDEX('Model - Death 3'!EMBLEMFac18Fac23,MATCH(H5,'Model - Death 3'!$BR$312:$BR$432,0),MATCH($B$4,'Model - Death 3'!$C$311:$BP$311,0)),S4)</f>
        <v>1</v>
      </c>
      <c r="T5" s="17">
        <f>T4</f>
        <v>1</v>
      </c>
      <c r="U5" s="17">
        <f>PRODUCT(I5:T5)</f>
        <v>2.3659396480885254E-2</v>
      </c>
      <c r="V5" s="40">
        <f t="shared" ref="V5:V68" si="1">U5*2</f>
        <v>4.7318792961770509E-2</v>
      </c>
      <c r="X5" s="18"/>
      <c r="Y5" s="18"/>
    </row>
    <row r="6" spans="1:25" x14ac:dyDescent="0.3">
      <c r="A6" s="13" t="s">
        <v>591</v>
      </c>
      <c r="B6" s="28" t="s">
        <v>14</v>
      </c>
      <c r="C6" s="13" t="s">
        <v>594</v>
      </c>
      <c r="D6" s="28" t="s">
        <v>11</v>
      </c>
      <c r="E6" s="15"/>
      <c r="G6" s="19">
        <f t="shared" ref="G6:G15" si="2">G5</f>
        <v>80</v>
      </c>
      <c r="H6" s="2" t="s">
        <v>78</v>
      </c>
      <c r="I6" s="17">
        <f t="shared" si="0"/>
        <v>1.7523065954040646E-2</v>
      </c>
      <c r="J6" s="17">
        <f t="shared" si="0"/>
        <v>1</v>
      </c>
      <c r="K6" s="17">
        <f t="shared" si="0"/>
        <v>0.73465659945556705</v>
      </c>
      <c r="L6" s="17">
        <f t="shared" si="0"/>
        <v>1.2233821282275443</v>
      </c>
      <c r="M6" s="17">
        <f t="shared" si="0"/>
        <v>1.5941914921653291</v>
      </c>
      <c r="N6" s="17">
        <f t="shared" si="0"/>
        <v>1</v>
      </c>
      <c r="O6" s="17">
        <f t="shared" si="0"/>
        <v>0.86858074146179687</v>
      </c>
      <c r="P6" s="17">
        <f t="shared" si="0"/>
        <v>0.90966775477497042</v>
      </c>
      <c r="Q6" s="17">
        <f>IFERROR(INDEX('Model - Death 3'!EMBLEMFac20Fac23,MATCH(H6,'Model - Death 3'!$H$186:$H$306,0),MATCH($D$5,'Model - Death 3'!$C$185:$F$185,0)),Q5)</f>
        <v>1.1779279310004436</v>
      </c>
      <c r="R6" s="17">
        <f t="shared" ref="R6:R69" si="3">R5</f>
        <v>1.0124995698240529</v>
      </c>
      <c r="S6" s="17">
        <f>IFERROR(INDEX('Model - Death 3'!EMBLEMFac18Fac23,MATCH(H6,'Model - Death 3'!$BR$312:$BR$432,0),MATCH($B$4,'Model - Death 3'!$C$311:$BP$311,0)),S5)</f>
        <v>1</v>
      </c>
      <c r="T6" s="17">
        <f t="shared" ref="T6:T69" si="4">T5</f>
        <v>1</v>
      </c>
      <c r="U6" s="17">
        <f>PRODUCT(I6:T6)</f>
        <v>2.3659396480885254E-2</v>
      </c>
      <c r="V6" s="40">
        <f t="shared" si="1"/>
        <v>4.7318792961770509E-2</v>
      </c>
      <c r="X6" s="18"/>
      <c r="Y6" s="18"/>
    </row>
    <row r="7" spans="1:25" x14ac:dyDescent="0.3">
      <c r="A7" s="13" t="s">
        <v>215</v>
      </c>
      <c r="B7" s="28" t="s">
        <v>208</v>
      </c>
      <c r="C7" s="13" t="s">
        <v>595</v>
      </c>
      <c r="D7" s="28" t="s">
        <v>80</v>
      </c>
      <c r="E7" s="15"/>
      <c r="G7" s="19">
        <f t="shared" si="2"/>
        <v>80</v>
      </c>
      <c r="H7" s="2" t="s">
        <v>79</v>
      </c>
      <c r="I7" s="17">
        <f t="shared" si="0"/>
        <v>1.7523065954040646E-2</v>
      </c>
      <c r="J7" s="17">
        <f t="shared" si="0"/>
        <v>1</v>
      </c>
      <c r="K7" s="17">
        <f t="shared" si="0"/>
        <v>0.73465659945556705</v>
      </c>
      <c r="L7" s="17">
        <f t="shared" si="0"/>
        <v>1.2233821282275443</v>
      </c>
      <c r="M7" s="17">
        <f t="shared" si="0"/>
        <v>1.5941914921653291</v>
      </c>
      <c r="N7" s="17">
        <f t="shared" si="0"/>
        <v>1</v>
      </c>
      <c r="O7" s="17">
        <f t="shared" si="0"/>
        <v>0.86858074146179687</v>
      </c>
      <c r="P7" s="17">
        <f t="shared" si="0"/>
        <v>0.90966775477497042</v>
      </c>
      <c r="Q7" s="17">
        <f>IFERROR(INDEX('Model - Death 3'!EMBLEMFac20Fac23,MATCH(H7,'Model - Death 3'!$H$186:$H$306,0),MATCH($D$5,'Model - Death 3'!$C$185:$F$185,0)),Q6)</f>
        <v>1.0094850313705184</v>
      </c>
      <c r="R7" s="17">
        <f t="shared" si="3"/>
        <v>1.0124995698240529</v>
      </c>
      <c r="S7" s="17">
        <f>IFERROR(INDEX('Model - Death 3'!EMBLEMFac18Fac23,MATCH(H7,'Model - Death 3'!$BR$312:$BR$432,0),MATCH($B$4,'Model - Death 3'!$C$311:$BP$311,0)),S6)</f>
        <v>1</v>
      </c>
      <c r="T7" s="17">
        <f t="shared" si="4"/>
        <v>1</v>
      </c>
      <c r="U7" s="17">
        <f>PRODUCT(I7:T7)</f>
        <v>2.0276118742195773E-2</v>
      </c>
      <c r="V7" s="40">
        <f t="shared" si="1"/>
        <v>4.0552237484391546E-2</v>
      </c>
      <c r="X7" s="18"/>
      <c r="Y7" s="18"/>
    </row>
    <row r="8" spans="1:25" x14ac:dyDescent="0.3">
      <c r="A8" s="13" t="s">
        <v>592</v>
      </c>
      <c r="B8" s="14">
        <v>10</v>
      </c>
      <c r="C8" s="13" t="s">
        <v>216</v>
      </c>
      <c r="D8" s="28" t="s">
        <v>3</v>
      </c>
      <c r="E8" s="15"/>
      <c r="G8" s="19">
        <f t="shared" si="2"/>
        <v>80</v>
      </c>
      <c r="H8" s="2" t="s">
        <v>80</v>
      </c>
      <c r="I8" s="17">
        <f t="shared" si="0"/>
        <v>1.7523065954040646E-2</v>
      </c>
      <c r="J8" s="17">
        <f t="shared" si="0"/>
        <v>1</v>
      </c>
      <c r="K8" s="17">
        <f t="shared" si="0"/>
        <v>0.73465659945556705</v>
      </c>
      <c r="L8" s="17">
        <f t="shared" si="0"/>
        <v>1.2233821282275443</v>
      </c>
      <c r="M8" s="17">
        <f t="shared" si="0"/>
        <v>1.5941914921653291</v>
      </c>
      <c r="N8" s="17">
        <f t="shared" si="0"/>
        <v>1</v>
      </c>
      <c r="O8" s="17">
        <f t="shared" si="0"/>
        <v>0.86858074146179687</v>
      </c>
      <c r="P8" s="17">
        <f t="shared" si="0"/>
        <v>0.90966775477497042</v>
      </c>
      <c r="Q8" s="17">
        <f>IFERROR(INDEX('Model - Death 3'!EMBLEMFac20Fac23,MATCH(H8,'Model - Death 3'!$H$186:$H$306,0),MATCH($D$5,'Model - Death 3'!$C$185:$F$185,0)),Q7)</f>
        <v>0.8782361621846001</v>
      </c>
      <c r="R8" s="17">
        <f t="shared" si="3"/>
        <v>1.0124995698240529</v>
      </c>
      <c r="S8" s="17">
        <f>IFERROR(INDEX('Model - Death 3'!EMBLEMFac18Fac23,MATCH(H8,'Model - Death 3'!$BR$312:$BR$432,0),MATCH($B$4,'Model - Death 3'!$C$311:$BP$311,0)),S7)</f>
        <v>1</v>
      </c>
      <c r="T8" s="17">
        <f t="shared" si="4"/>
        <v>1</v>
      </c>
      <c r="U8" s="17">
        <f t="shared" ref="U8:U71" si="5">PRODUCT(I8:T8)</f>
        <v>1.7639905649685008E-2</v>
      </c>
      <c r="V8" s="40">
        <f t="shared" si="1"/>
        <v>3.5279811299370016E-2</v>
      </c>
      <c r="X8" s="18"/>
      <c r="Y8" s="18"/>
    </row>
    <row r="9" spans="1:25" x14ac:dyDescent="0.3">
      <c r="A9" s="25"/>
      <c r="B9" s="21"/>
      <c r="C9" s="21"/>
      <c r="D9" s="21"/>
      <c r="E9" s="22"/>
      <c r="G9" s="19">
        <f t="shared" si="2"/>
        <v>80</v>
      </c>
      <c r="H9" s="2" t="s">
        <v>81</v>
      </c>
      <c r="I9" s="17">
        <f t="shared" si="0"/>
        <v>1.7523065954040646E-2</v>
      </c>
      <c r="J9" s="17">
        <f t="shared" si="0"/>
        <v>1</v>
      </c>
      <c r="K9" s="17">
        <f t="shared" si="0"/>
        <v>0.73465659945556705</v>
      </c>
      <c r="L9" s="17">
        <f t="shared" si="0"/>
        <v>1.2233821282275443</v>
      </c>
      <c r="M9" s="17">
        <f t="shared" si="0"/>
        <v>1.5941914921653291</v>
      </c>
      <c r="N9" s="17">
        <f t="shared" si="0"/>
        <v>1</v>
      </c>
      <c r="O9" s="17">
        <f t="shared" si="0"/>
        <v>0.86858074146179687</v>
      </c>
      <c r="P9" s="17">
        <f t="shared" si="0"/>
        <v>0.90966775477497042</v>
      </c>
      <c r="Q9" s="17">
        <f>IFERROR(INDEX('Model - Death 3'!EMBLEMFac20Fac23,MATCH(H9,'Model - Death 3'!$H$186:$H$306,0),MATCH($D$5,'Model - Death 3'!$C$185:$F$185,0)),Q8)</f>
        <v>0.77562717355851096</v>
      </c>
      <c r="R9" s="17">
        <f t="shared" si="3"/>
        <v>1.0124995698240529</v>
      </c>
      <c r="S9" s="17">
        <f>IFERROR(INDEX('Model - Death 3'!EMBLEMFac18Fac23,MATCH(H9,'Model - Death 3'!$BR$312:$BR$432,0),MATCH($B$4,'Model - Death 3'!$C$311:$BP$311,0)),S8)</f>
        <v>1</v>
      </c>
      <c r="T9" s="17">
        <f t="shared" si="4"/>
        <v>1</v>
      </c>
      <c r="U9" s="17">
        <f t="shared" si="5"/>
        <v>1.5578941917934963E-2</v>
      </c>
      <c r="V9" s="40">
        <f t="shared" si="1"/>
        <v>3.1157883835869926E-2</v>
      </c>
      <c r="X9" s="18"/>
      <c r="Y9" s="18"/>
    </row>
    <row r="10" spans="1:25" x14ac:dyDescent="0.3">
      <c r="G10" s="19">
        <f t="shared" si="2"/>
        <v>80</v>
      </c>
      <c r="H10" s="2" t="s">
        <v>235</v>
      </c>
      <c r="I10" s="17">
        <f t="shared" si="0"/>
        <v>1.7523065954040646E-2</v>
      </c>
      <c r="J10" s="17">
        <f t="shared" si="0"/>
        <v>1</v>
      </c>
      <c r="K10" s="17">
        <f t="shared" si="0"/>
        <v>0.73465659945556705</v>
      </c>
      <c r="L10" s="17">
        <f t="shared" si="0"/>
        <v>1.2233821282275443</v>
      </c>
      <c r="M10" s="17">
        <f t="shared" si="0"/>
        <v>1.5941914921653291</v>
      </c>
      <c r="N10" s="17">
        <f t="shared" si="0"/>
        <v>1</v>
      </c>
      <c r="O10" s="17">
        <f t="shared" si="0"/>
        <v>0.86858074146179687</v>
      </c>
      <c r="P10" s="17">
        <f t="shared" si="0"/>
        <v>0.90966775477497042</v>
      </c>
      <c r="Q10" s="17">
        <f>IFERROR(INDEX('Model - Death 3'!EMBLEMFac20Fac23,MATCH(H10,'Model - Death 3'!$H$186:$H$306,0),MATCH($D$5,'Model - Death 3'!$C$185:$F$185,0)),Q9)</f>
        <v>0.66276219670045067</v>
      </c>
      <c r="R10" s="17">
        <f t="shared" si="3"/>
        <v>1.0124995698240529</v>
      </c>
      <c r="S10" s="17">
        <f>IFERROR(INDEX('Model - Death 3'!EMBLEMFac18Fac23,MATCH(H10,'Model - Death 3'!$BR$312:$BR$432,0),MATCH($B$4,'Model - Death 3'!$C$311:$BP$311,0)),S9)</f>
        <v>1.046473197801663</v>
      </c>
      <c r="T10" s="17">
        <f t="shared" si="4"/>
        <v>1</v>
      </c>
      <c r="U10" s="17">
        <f t="shared" si="5"/>
        <v>1.3930630746401745E-2</v>
      </c>
      <c r="V10" s="40">
        <f t="shared" si="1"/>
        <v>2.7861261492803491E-2</v>
      </c>
      <c r="X10" s="18"/>
      <c r="Y10" s="18"/>
    </row>
    <row r="11" spans="1:25" x14ac:dyDescent="0.3">
      <c r="G11" s="19">
        <f t="shared" si="2"/>
        <v>80</v>
      </c>
      <c r="H11" s="2" t="s">
        <v>236</v>
      </c>
      <c r="I11" s="17">
        <f t="shared" si="0"/>
        <v>1.7523065954040646E-2</v>
      </c>
      <c r="J11" s="17">
        <f t="shared" si="0"/>
        <v>1</v>
      </c>
      <c r="K11" s="17">
        <f t="shared" si="0"/>
        <v>0.73465659945556705</v>
      </c>
      <c r="L11" s="17">
        <f t="shared" si="0"/>
        <v>1.2233821282275443</v>
      </c>
      <c r="M11" s="17">
        <f t="shared" si="0"/>
        <v>1.5941914921653291</v>
      </c>
      <c r="N11" s="17">
        <f t="shared" si="0"/>
        <v>1</v>
      </c>
      <c r="O11" s="17">
        <f t="shared" si="0"/>
        <v>0.86858074146179687</v>
      </c>
      <c r="P11" s="17">
        <f t="shared" si="0"/>
        <v>0.90966775477497042</v>
      </c>
      <c r="Q11" s="17">
        <f>IFERROR(INDEX('Model - Death 3'!EMBLEMFac20Fac23,MATCH(H11,'Model - Death 3'!$H$186:$H$306,0),MATCH($D$5,'Model - Death 3'!$C$185:$F$185,0)),Q10)</f>
        <v>0.57490053108679084</v>
      </c>
      <c r="R11" s="17">
        <f t="shared" si="3"/>
        <v>1.0124995698240529</v>
      </c>
      <c r="S11" s="17">
        <f>IFERROR(INDEX('Model - Death 3'!EMBLEMFac18Fac23,MATCH(H11,'Model - Death 3'!$BR$312:$BR$432,0),MATCH($B$4,'Model - Death 3'!$C$311:$BP$311,0)),S10)</f>
        <v>1.0951061537172375</v>
      </c>
      <c r="T11" s="17">
        <f t="shared" si="4"/>
        <v>1</v>
      </c>
      <c r="U11" s="17">
        <f t="shared" si="5"/>
        <v>1.2645437852201053E-2</v>
      </c>
      <c r="V11" s="40">
        <f t="shared" si="1"/>
        <v>2.5290875704402107E-2</v>
      </c>
      <c r="X11" s="18"/>
      <c r="Y11" s="18"/>
    </row>
    <row r="12" spans="1:25" x14ac:dyDescent="0.3">
      <c r="G12" s="19">
        <f t="shared" si="2"/>
        <v>80</v>
      </c>
      <c r="H12" s="2" t="s">
        <v>237</v>
      </c>
      <c r="I12" s="17">
        <f t="shared" si="0"/>
        <v>1.7523065954040646E-2</v>
      </c>
      <c r="J12" s="17">
        <f t="shared" si="0"/>
        <v>1</v>
      </c>
      <c r="K12" s="17">
        <f t="shared" si="0"/>
        <v>0.73465659945556705</v>
      </c>
      <c r="L12" s="17">
        <f t="shared" si="0"/>
        <v>1.2233821282275443</v>
      </c>
      <c r="M12" s="17">
        <f t="shared" si="0"/>
        <v>1.5941914921653291</v>
      </c>
      <c r="N12" s="17">
        <f t="shared" si="0"/>
        <v>1</v>
      </c>
      <c r="O12" s="17">
        <f t="shared" si="0"/>
        <v>0.86858074146179687</v>
      </c>
      <c r="P12" s="17">
        <f t="shared" si="0"/>
        <v>0.90966775477497042</v>
      </c>
      <c r="Q12" s="17">
        <f>IFERROR(INDEX('Model - Death 3'!EMBLEMFac20Fac23,MATCH(H12,'Model - Death 3'!$H$186:$H$306,0),MATCH($D$5,'Model - Death 3'!$C$185:$F$185,0)),Q11)</f>
        <v>0.5062417505283725</v>
      </c>
      <c r="R12" s="17">
        <f t="shared" si="3"/>
        <v>1.0124995698240529</v>
      </c>
      <c r="S12" s="17">
        <f>IFERROR(INDEX('Model - Death 3'!EMBLEMFac18Fac23,MATCH(H12,'Model - Death 3'!$BR$312:$BR$432,0),MATCH($B$4,'Model - Death 3'!$C$311:$BP$311,0)),S11)</f>
        <v>1.1459992386127571</v>
      </c>
      <c r="T12" s="17">
        <f t="shared" si="4"/>
        <v>1</v>
      </c>
      <c r="U12" s="17">
        <f t="shared" si="5"/>
        <v>1.165271784185116E-2</v>
      </c>
      <c r="V12" s="40">
        <f t="shared" si="1"/>
        <v>2.330543568370232E-2</v>
      </c>
      <c r="X12" s="18"/>
      <c r="Y12" s="18"/>
    </row>
    <row r="13" spans="1:25" x14ac:dyDescent="0.3">
      <c r="G13" s="19">
        <f t="shared" si="2"/>
        <v>80</v>
      </c>
      <c r="H13" s="2" t="s">
        <v>238</v>
      </c>
      <c r="I13" s="17">
        <f t="shared" si="0"/>
        <v>1.7523065954040646E-2</v>
      </c>
      <c r="J13" s="17">
        <f t="shared" si="0"/>
        <v>1</v>
      </c>
      <c r="K13" s="17">
        <f t="shared" si="0"/>
        <v>0.73465659945556705</v>
      </c>
      <c r="L13" s="17">
        <f t="shared" si="0"/>
        <v>1.2233821282275443</v>
      </c>
      <c r="M13" s="17">
        <f t="shared" si="0"/>
        <v>1.5941914921653291</v>
      </c>
      <c r="N13" s="17">
        <f t="shared" si="0"/>
        <v>1</v>
      </c>
      <c r="O13" s="17">
        <f t="shared" si="0"/>
        <v>0.86858074146179687</v>
      </c>
      <c r="P13" s="17">
        <f t="shared" si="0"/>
        <v>0.90966775477497042</v>
      </c>
      <c r="Q13" s="17">
        <f>IFERROR(INDEX('Model - Death 3'!EMBLEMFac20Fac23,MATCH(H13,'Model - Death 3'!$H$186:$H$306,0),MATCH($D$5,'Model - Death 3'!$C$185:$F$185,0)),Q12)</f>
        <v>0.45253635751839877</v>
      </c>
      <c r="R13" s="17">
        <f t="shared" si="3"/>
        <v>1.0124995698240529</v>
      </c>
      <c r="S13" s="17">
        <f>IFERROR(INDEX('Model - Death 3'!EMBLEMFac18Fac23,MATCH(H13,'Model - Death 3'!$BR$312:$BR$432,0),MATCH($B$4,'Model - Death 3'!$C$311:$BP$311,0)),S12)</f>
        <v>1.1992574879093632</v>
      </c>
      <c r="T13" s="17">
        <f t="shared" si="4"/>
        <v>1</v>
      </c>
      <c r="U13" s="17">
        <f t="shared" si="5"/>
        <v>1.0900611409048837E-2</v>
      </c>
      <c r="V13" s="40">
        <f t="shared" si="1"/>
        <v>2.1801222818097675E-2</v>
      </c>
      <c r="X13" s="18"/>
      <c r="Y13" s="18"/>
    </row>
    <row r="14" spans="1:25" x14ac:dyDescent="0.3">
      <c r="G14" s="19">
        <f t="shared" si="2"/>
        <v>80</v>
      </c>
      <c r="H14" s="2" t="s">
        <v>239</v>
      </c>
      <c r="I14" s="17">
        <f t="shared" si="0"/>
        <v>1.7523065954040646E-2</v>
      </c>
      <c r="J14" s="17">
        <f t="shared" si="0"/>
        <v>1</v>
      </c>
      <c r="K14" s="17">
        <f t="shared" si="0"/>
        <v>0.73465659945556705</v>
      </c>
      <c r="L14" s="17">
        <f t="shared" si="0"/>
        <v>1.2233821282275443</v>
      </c>
      <c r="M14" s="17">
        <f t="shared" si="0"/>
        <v>1.5941914921653291</v>
      </c>
      <c r="N14" s="17">
        <f t="shared" si="0"/>
        <v>1</v>
      </c>
      <c r="O14" s="17">
        <f t="shared" si="0"/>
        <v>0.86858074146179687</v>
      </c>
      <c r="P14" s="17">
        <f t="shared" si="0"/>
        <v>0.90966775477497042</v>
      </c>
      <c r="Q14" s="17">
        <f>IFERROR(INDEX('Model - Death 3'!EMBLEMFac20Fac23,MATCH(H14,'Model - Death 3'!$H$186:$H$306,0),MATCH($D$5,'Model - Death 3'!$C$185:$F$185,0)),Q13)</f>
        <v>0.41065703087437411</v>
      </c>
      <c r="R14" s="17">
        <f t="shared" si="3"/>
        <v>1.0124995698240529</v>
      </c>
      <c r="S14" s="17">
        <f>IFERROR(INDEX('Model - Death 3'!EMBLEMFac18Fac23,MATCH(H14,'Model - Death 3'!$BR$312:$BR$432,0),MATCH($B$4,'Model - Death 3'!$C$311:$BP$311,0)),S13)</f>
        <v>1.2549908183601004</v>
      </c>
      <c r="T14" s="17">
        <f t="shared" si="4"/>
        <v>1</v>
      </c>
      <c r="U14" s="17">
        <f t="shared" si="5"/>
        <v>1.0351534968889964E-2</v>
      </c>
      <c r="V14" s="40">
        <f t="shared" si="1"/>
        <v>2.0703069937779928E-2</v>
      </c>
      <c r="X14" s="18"/>
      <c r="Y14" s="18"/>
    </row>
    <row r="15" spans="1:25" x14ac:dyDescent="0.3">
      <c r="G15" s="19">
        <f t="shared" si="2"/>
        <v>80</v>
      </c>
      <c r="H15" s="2" t="s">
        <v>240</v>
      </c>
      <c r="I15" s="17">
        <f t="shared" si="0"/>
        <v>1.7523065954040646E-2</v>
      </c>
      <c r="J15" s="17">
        <f t="shared" si="0"/>
        <v>1</v>
      </c>
      <c r="K15" s="17">
        <f t="shared" si="0"/>
        <v>0.73465659945556705</v>
      </c>
      <c r="L15" s="17">
        <f t="shared" si="0"/>
        <v>1.2233821282275443</v>
      </c>
      <c r="M15" s="17">
        <f t="shared" si="0"/>
        <v>1.5941914921653291</v>
      </c>
      <c r="N15" s="17">
        <f t="shared" si="0"/>
        <v>1</v>
      </c>
      <c r="O15" s="17">
        <f t="shared" si="0"/>
        <v>0.86858074146179687</v>
      </c>
      <c r="P15" s="17">
        <f t="shared" si="0"/>
        <v>0.90966775477497042</v>
      </c>
      <c r="Q15" s="17">
        <f>IFERROR(INDEX('Model - Death 3'!EMBLEMFac20Fac23,MATCH(H15,'Model - Death 3'!$H$186:$H$306,0),MATCH($D$5,'Model - Death 3'!$C$185:$F$185,0)),Q14)</f>
        <v>0.37829910776129122</v>
      </c>
      <c r="R15" s="17">
        <f t="shared" si="3"/>
        <v>1.0124995698240529</v>
      </c>
      <c r="S15" s="17">
        <f>IFERROR(INDEX('Model - Death 3'!EMBLEMFac18Fac23,MATCH(H15,'Model - Death 3'!$BR$312:$BR$432,0),MATCH($B$4,'Model - Death 3'!$C$311:$BP$311,0)),S14)</f>
        <v>1.3133142549010193</v>
      </c>
      <c r="T15" s="17">
        <f t="shared" si="4"/>
        <v>1</v>
      </c>
      <c r="U15" s="17">
        <f t="shared" si="5"/>
        <v>9.979043538529667E-3</v>
      </c>
      <c r="V15" s="40">
        <f t="shared" si="1"/>
        <v>1.9958087077059334E-2</v>
      </c>
      <c r="X15" s="18"/>
      <c r="Y15" s="18"/>
    </row>
    <row r="16" spans="1:25" x14ac:dyDescent="0.3">
      <c r="G16" s="19">
        <f>G4+1</f>
        <v>81</v>
      </c>
      <c r="H16" s="2" t="s">
        <v>241</v>
      </c>
      <c r="I16" s="17">
        <f t="shared" si="0"/>
        <v>1.7523065954040646E-2</v>
      </c>
      <c r="J16" s="17">
        <f t="shared" si="0"/>
        <v>1</v>
      </c>
      <c r="K16" s="17">
        <f t="shared" si="0"/>
        <v>0.73465659945556705</v>
      </c>
      <c r="L16" s="17">
        <f t="shared" si="0"/>
        <v>1.2233821282275443</v>
      </c>
      <c r="M16" s="17">
        <f t="shared" si="0"/>
        <v>1.5941914921653291</v>
      </c>
      <c r="N16" s="17">
        <f t="shared" si="0"/>
        <v>1</v>
      </c>
      <c r="O16" s="17">
        <f t="shared" si="0"/>
        <v>0.86858074146179687</v>
      </c>
      <c r="P16" s="17">
        <f t="shared" si="0"/>
        <v>0.90966775477497042</v>
      </c>
      <c r="Q16" s="17">
        <f>IFERROR(INDEX('Model - Death 3'!EMBLEMFac20Fac23,MATCH(H16,'Model - Death 3'!$H$186:$H$306,0),MATCH($D$5,'Model - Death 3'!$C$185:$F$185,0)),Q15)</f>
        <v>0.3537705195864902</v>
      </c>
      <c r="R16" s="17">
        <f t="shared" si="3"/>
        <v>1.0124995698240529</v>
      </c>
      <c r="S16" s="17">
        <f>IFERROR(INDEX('Model - Death 3'!EMBLEMFac18Fac23,MATCH(H16,'Model - Death 3'!$BR$312:$BR$432,0),MATCH($B$4,'Model - Death 3'!$C$311:$BP$311,0)),S15)</f>
        <v>1.374348168044778</v>
      </c>
      <c r="T16" s="17">
        <f t="shared" si="4"/>
        <v>1</v>
      </c>
      <c r="U16" s="17">
        <f t="shared" si="5"/>
        <v>9.7656993451878029E-3</v>
      </c>
      <c r="V16" s="40">
        <f t="shared" si="1"/>
        <v>1.9531398690375606E-2</v>
      </c>
      <c r="X16" s="18"/>
      <c r="Y16" s="18"/>
    </row>
    <row r="17" spans="1:25" x14ac:dyDescent="0.3">
      <c r="G17" s="19">
        <f t="shared" ref="G17:G80" si="6">G5+1</f>
        <v>81</v>
      </c>
      <c r="H17" s="2" t="s">
        <v>242</v>
      </c>
      <c r="I17" s="17">
        <f t="shared" si="0"/>
        <v>1.7523065954040646E-2</v>
      </c>
      <c r="J17" s="17">
        <f t="shared" si="0"/>
        <v>1</v>
      </c>
      <c r="K17" s="17">
        <f t="shared" si="0"/>
        <v>0.73465659945556705</v>
      </c>
      <c r="L17" s="17">
        <f t="shared" si="0"/>
        <v>1.2233821282275443</v>
      </c>
      <c r="M17" s="17">
        <f t="shared" si="0"/>
        <v>1.5941914921653291</v>
      </c>
      <c r="N17" s="17">
        <f t="shared" si="0"/>
        <v>1</v>
      </c>
      <c r="O17" s="17">
        <f t="shared" si="0"/>
        <v>0.86858074146179687</v>
      </c>
      <c r="P17" s="17">
        <f t="shared" si="0"/>
        <v>0.90966775477497042</v>
      </c>
      <c r="Q17" s="17">
        <f>IFERROR(INDEX('Model - Death 3'!EMBLEMFac20Fac23,MATCH(H17,'Model - Death 3'!$H$186:$H$306,0),MATCH($D$5,'Model - Death 3'!$C$185:$F$185,0)),Q16)</f>
        <v>0.35016627531019795</v>
      </c>
      <c r="R17" s="17">
        <f t="shared" si="3"/>
        <v>1.0124995698240529</v>
      </c>
      <c r="S17" s="17">
        <f>IFERROR(INDEX('Model - Death 3'!EMBLEMFac18Fac23,MATCH(H17,'Model - Death 3'!$BR$312:$BR$432,0),MATCH($B$4,'Model - Death 3'!$C$311:$BP$311,0)),S16)</f>
        <v>1.374348168044778</v>
      </c>
      <c r="T17" s="17">
        <f t="shared" si="4"/>
        <v>1</v>
      </c>
      <c r="U17" s="17">
        <f t="shared" si="5"/>
        <v>9.6662055659717579E-3</v>
      </c>
      <c r="V17" s="40">
        <f t="shared" si="1"/>
        <v>1.9332411131943516E-2</v>
      </c>
      <c r="X17" s="18"/>
      <c r="Y17" s="18"/>
    </row>
    <row r="18" spans="1:25" x14ac:dyDescent="0.3">
      <c r="G18" s="19">
        <f t="shared" si="6"/>
        <v>81</v>
      </c>
      <c r="H18" s="2" t="s">
        <v>243</v>
      </c>
      <c r="I18" s="17">
        <f t="shared" si="0"/>
        <v>1.7523065954040646E-2</v>
      </c>
      <c r="J18" s="17">
        <f t="shared" si="0"/>
        <v>1</v>
      </c>
      <c r="K18" s="17">
        <f t="shared" si="0"/>
        <v>0.73465659945556705</v>
      </c>
      <c r="L18" s="17">
        <f t="shared" si="0"/>
        <v>1.2233821282275443</v>
      </c>
      <c r="M18" s="17">
        <f t="shared" si="0"/>
        <v>1.5941914921653291</v>
      </c>
      <c r="N18" s="17">
        <f t="shared" si="0"/>
        <v>1</v>
      </c>
      <c r="O18" s="17">
        <f t="shared" si="0"/>
        <v>0.86858074146179687</v>
      </c>
      <c r="P18" s="17">
        <f t="shared" si="0"/>
        <v>0.90966775477497042</v>
      </c>
      <c r="Q18" s="17">
        <f>IFERROR(INDEX('Model - Death 3'!EMBLEMFac20Fac23,MATCH(H18,'Model - Death 3'!$H$186:$H$306,0),MATCH($D$5,'Model - Death 3'!$C$185:$F$185,0)),Q17)</f>
        <v>0.34745208622983592</v>
      </c>
      <c r="R18" s="17">
        <f t="shared" si="3"/>
        <v>1.0124995698240529</v>
      </c>
      <c r="S18" s="17">
        <f>IFERROR(INDEX('Model - Death 3'!EMBLEMFac18Fac23,MATCH(H18,'Model - Death 3'!$BR$312:$BR$432,0),MATCH($B$4,'Model - Death 3'!$C$311:$BP$311,0)),S17)</f>
        <v>1.374348168044778</v>
      </c>
      <c r="T18" s="17">
        <f t="shared" si="4"/>
        <v>1</v>
      </c>
      <c r="U18" s="17">
        <f t="shared" si="5"/>
        <v>9.5912814186578741E-3</v>
      </c>
      <c r="V18" s="40">
        <f t="shared" si="1"/>
        <v>1.9182562837315748E-2</v>
      </c>
      <c r="X18" s="18"/>
      <c r="Y18" s="18"/>
    </row>
    <row r="19" spans="1:25" x14ac:dyDescent="0.3">
      <c r="G19" s="19">
        <f t="shared" si="6"/>
        <v>81</v>
      </c>
      <c r="H19" s="2" t="s">
        <v>244</v>
      </c>
      <c r="I19" s="17">
        <f t="shared" si="0"/>
        <v>1.7523065954040646E-2</v>
      </c>
      <c r="J19" s="17">
        <f t="shared" si="0"/>
        <v>1</v>
      </c>
      <c r="K19" s="17">
        <f t="shared" si="0"/>
        <v>0.73465659945556705</v>
      </c>
      <c r="L19" s="17">
        <f t="shared" si="0"/>
        <v>1.2233821282275443</v>
      </c>
      <c r="M19" s="17">
        <f t="shared" si="0"/>
        <v>1.5941914921653291</v>
      </c>
      <c r="N19" s="17">
        <f t="shared" si="0"/>
        <v>1</v>
      </c>
      <c r="O19" s="17">
        <f t="shared" si="0"/>
        <v>0.86858074146179687</v>
      </c>
      <c r="P19" s="17">
        <f t="shared" si="0"/>
        <v>0.90966775477497042</v>
      </c>
      <c r="Q19" s="17">
        <f>IFERROR(INDEX('Model - Death 3'!EMBLEMFac20Fac23,MATCH(H19,'Model - Death 3'!$H$186:$H$306,0),MATCH($D$5,'Model - Death 3'!$C$185:$F$185,0)),Q18)</f>
        <v>0.34560774039240788</v>
      </c>
      <c r="R19" s="17">
        <f t="shared" si="3"/>
        <v>1.0124995698240529</v>
      </c>
      <c r="S19" s="17">
        <f>IFERROR(INDEX('Model - Death 3'!EMBLEMFac18Fac23,MATCH(H19,'Model - Death 3'!$BR$312:$BR$432,0),MATCH($B$4,'Model - Death 3'!$C$311:$BP$311,0)),S18)</f>
        <v>1.374348168044778</v>
      </c>
      <c r="T19" s="17">
        <f t="shared" si="4"/>
        <v>1</v>
      </c>
      <c r="U19" s="17">
        <f t="shared" si="5"/>
        <v>9.540368960045089E-3</v>
      </c>
      <c r="V19" s="40">
        <f t="shared" si="1"/>
        <v>1.9080737920090178E-2</v>
      </c>
      <c r="X19" s="18"/>
      <c r="Y19" s="18"/>
    </row>
    <row r="20" spans="1:25" x14ac:dyDescent="0.3">
      <c r="A20" s="23" t="s">
        <v>217</v>
      </c>
      <c r="G20" s="19">
        <f t="shared" si="6"/>
        <v>81</v>
      </c>
      <c r="H20" s="2" t="s">
        <v>245</v>
      </c>
      <c r="I20" s="17">
        <f t="shared" si="0"/>
        <v>1.7523065954040646E-2</v>
      </c>
      <c r="J20" s="17">
        <f t="shared" si="0"/>
        <v>1</v>
      </c>
      <c r="K20" s="17">
        <f t="shared" si="0"/>
        <v>0.73465659945556705</v>
      </c>
      <c r="L20" s="17">
        <f t="shared" si="0"/>
        <v>1.2233821282275443</v>
      </c>
      <c r="M20" s="17">
        <f t="shared" si="0"/>
        <v>1.5941914921653291</v>
      </c>
      <c r="N20" s="17">
        <f t="shared" si="0"/>
        <v>1</v>
      </c>
      <c r="O20" s="17">
        <f t="shared" si="0"/>
        <v>0.86858074146179687</v>
      </c>
      <c r="P20" s="17">
        <f t="shared" si="0"/>
        <v>0.90966775477497042</v>
      </c>
      <c r="Q20" s="17">
        <f>IFERROR(INDEX('Model - Death 3'!EMBLEMFac20Fac23,MATCH(H20,'Model - Death 3'!$H$186:$H$306,0),MATCH($D$5,'Model - Death 3'!$C$185:$F$185,0)),Q19)</f>
        <v>0.34461956294622509</v>
      </c>
      <c r="R20" s="17">
        <f t="shared" si="3"/>
        <v>1.0124995698240529</v>
      </c>
      <c r="S20" s="17">
        <f>IFERROR(INDEX('Model - Death 3'!EMBLEMFac18Fac23,MATCH(H20,'Model - Death 3'!$BR$312:$BR$432,0),MATCH($B$4,'Model - Death 3'!$C$311:$BP$311,0)),S19)</f>
        <v>1.374348168044778</v>
      </c>
      <c r="T20" s="17">
        <f t="shared" si="4"/>
        <v>1</v>
      </c>
      <c r="U20" s="17">
        <f t="shared" si="5"/>
        <v>9.5130907011036804E-3</v>
      </c>
      <c r="V20" s="40">
        <f t="shared" si="1"/>
        <v>1.9026181402207361E-2</v>
      </c>
      <c r="X20" s="18"/>
      <c r="Y20" s="18"/>
    </row>
    <row r="21" spans="1:25" x14ac:dyDescent="0.3">
      <c r="A21" s="41" t="s">
        <v>627</v>
      </c>
      <c r="B21" s="42"/>
      <c r="C21" s="42"/>
      <c r="D21" s="42"/>
      <c r="G21" s="19">
        <f t="shared" si="6"/>
        <v>81</v>
      </c>
      <c r="H21" s="2" t="s">
        <v>246</v>
      </c>
      <c r="I21" s="17">
        <f t="shared" ref="I21:P36" si="7">I20</f>
        <v>1.7523065954040646E-2</v>
      </c>
      <c r="J21" s="17">
        <f t="shared" si="7"/>
        <v>1</v>
      </c>
      <c r="K21" s="17">
        <f t="shared" si="7"/>
        <v>0.73465659945556705</v>
      </c>
      <c r="L21" s="17">
        <f t="shared" si="7"/>
        <v>1.2233821282275443</v>
      </c>
      <c r="M21" s="17">
        <f t="shared" si="7"/>
        <v>1.5941914921653291</v>
      </c>
      <c r="N21" s="17">
        <f t="shared" si="7"/>
        <v>1</v>
      </c>
      <c r="O21" s="17">
        <f t="shared" si="7"/>
        <v>0.86858074146179687</v>
      </c>
      <c r="P21" s="17">
        <f t="shared" si="7"/>
        <v>0.90966775477497042</v>
      </c>
      <c r="Q21" s="17">
        <f>IFERROR(INDEX('Model - Death 3'!EMBLEMFac20Fac23,MATCH(H21,'Model - Death 3'!$H$186:$H$306,0),MATCH($D$5,'Model - Death 3'!$C$185:$F$185,0)),Q20)</f>
        <v>0.34448024701632868</v>
      </c>
      <c r="R21" s="17">
        <f t="shared" si="3"/>
        <v>1.0124995698240529</v>
      </c>
      <c r="S21" s="17">
        <f>IFERROR(INDEX('Model - Death 3'!EMBLEMFac18Fac23,MATCH(H21,'Model - Death 3'!$BR$312:$BR$432,0),MATCH($B$4,'Model - Death 3'!$C$311:$BP$311,0)),S20)</f>
        <v>1.374348168044778</v>
      </c>
      <c r="T21" s="17">
        <f t="shared" si="4"/>
        <v>1</v>
      </c>
      <c r="U21" s="17">
        <f t="shared" si="5"/>
        <v>9.5092449383562538E-3</v>
      </c>
      <c r="V21" s="40">
        <f t="shared" si="1"/>
        <v>1.9018489876712508E-2</v>
      </c>
      <c r="X21" s="18"/>
      <c r="Y21" s="18"/>
    </row>
    <row r="22" spans="1:25" x14ac:dyDescent="0.3">
      <c r="A22" s="42"/>
      <c r="B22" s="42"/>
      <c r="C22" s="42"/>
      <c r="D22" s="42"/>
      <c r="G22" s="19">
        <f t="shared" si="6"/>
        <v>81</v>
      </c>
      <c r="H22" s="2" t="s">
        <v>247</v>
      </c>
      <c r="I22" s="17">
        <f t="shared" si="7"/>
        <v>1.7523065954040646E-2</v>
      </c>
      <c r="J22" s="17">
        <f t="shared" si="7"/>
        <v>1</v>
      </c>
      <c r="K22" s="17">
        <f t="shared" si="7"/>
        <v>0.73465659945556705</v>
      </c>
      <c r="L22" s="17">
        <f t="shared" si="7"/>
        <v>1.2233821282275443</v>
      </c>
      <c r="M22" s="17">
        <f t="shared" si="7"/>
        <v>1.5941914921653291</v>
      </c>
      <c r="N22" s="17">
        <f t="shared" si="7"/>
        <v>1</v>
      </c>
      <c r="O22" s="17">
        <f t="shared" si="7"/>
        <v>0.86858074146179687</v>
      </c>
      <c r="P22" s="17">
        <f t="shared" si="7"/>
        <v>0.90966775477497042</v>
      </c>
      <c r="Q22" s="17">
        <f>IFERROR(INDEX('Model - Death 3'!EMBLEMFac20Fac23,MATCH(H22,'Model - Death 3'!$H$186:$H$306,0),MATCH($D$5,'Model - Death 3'!$C$185:$F$185,0)),Q21)</f>
        <v>0.34518876358191053</v>
      </c>
      <c r="R22" s="17">
        <f t="shared" si="3"/>
        <v>1.0124995698240529</v>
      </c>
      <c r="S22" s="17">
        <f>IFERROR(INDEX('Model - Death 3'!EMBLEMFac18Fac23,MATCH(H22,'Model - Death 3'!$BR$312:$BR$432,0),MATCH($B$4,'Model - Death 3'!$C$311:$BP$311,0)),S21)</f>
        <v>1.374348168044778</v>
      </c>
      <c r="T22" s="17">
        <f t="shared" si="4"/>
        <v>1</v>
      </c>
      <c r="U22" s="17">
        <f t="shared" si="5"/>
        <v>9.5288032660785435E-3</v>
      </c>
      <c r="V22" s="40">
        <f t="shared" si="1"/>
        <v>1.9057606532157087E-2</v>
      </c>
      <c r="X22" s="18"/>
      <c r="Y22" s="18"/>
    </row>
    <row r="23" spans="1:25" x14ac:dyDescent="0.3">
      <c r="A23" s="24"/>
      <c r="G23" s="19">
        <f t="shared" si="6"/>
        <v>81</v>
      </c>
      <c r="H23" s="2" t="s">
        <v>248</v>
      </c>
      <c r="I23" s="17">
        <f t="shared" si="7"/>
        <v>1.7523065954040646E-2</v>
      </c>
      <c r="J23" s="17">
        <f t="shared" si="7"/>
        <v>1</v>
      </c>
      <c r="K23" s="17">
        <f t="shared" si="7"/>
        <v>0.73465659945556705</v>
      </c>
      <c r="L23" s="17">
        <f t="shared" si="7"/>
        <v>1.2233821282275443</v>
      </c>
      <c r="M23" s="17">
        <f t="shared" si="7"/>
        <v>1.5941914921653291</v>
      </c>
      <c r="N23" s="17">
        <f t="shared" si="7"/>
        <v>1</v>
      </c>
      <c r="O23" s="17">
        <f t="shared" si="7"/>
        <v>0.86858074146179687</v>
      </c>
      <c r="P23" s="17">
        <f t="shared" si="7"/>
        <v>0.90966775477497042</v>
      </c>
      <c r="Q23" s="17">
        <f>IFERROR(INDEX('Model - Death 3'!EMBLEMFac20Fac23,MATCH(H23,'Model - Death 3'!$H$186:$H$306,0),MATCH($D$5,'Model - Death 3'!$C$185:$F$185,0)),Q22)</f>
        <v>0.34675034879826017</v>
      </c>
      <c r="R23" s="17">
        <f t="shared" si="3"/>
        <v>1.0124995698240529</v>
      </c>
      <c r="S23" s="17">
        <f>IFERROR(INDEX('Model - Death 3'!EMBLEMFac18Fac23,MATCH(H23,'Model - Death 3'!$BR$312:$BR$432,0),MATCH($B$4,'Model - Death 3'!$C$311:$BP$311,0)),S22)</f>
        <v>1.374348168044778</v>
      </c>
      <c r="T23" s="17">
        <f t="shared" si="4"/>
        <v>1</v>
      </c>
      <c r="U23" s="17">
        <f t="shared" si="5"/>
        <v>9.5719102263266322E-3</v>
      </c>
      <c r="V23" s="40">
        <f t="shared" si="1"/>
        <v>1.9143820452653264E-2</v>
      </c>
      <c r="X23" s="18"/>
      <c r="Y23" s="18"/>
    </row>
    <row r="24" spans="1:25" ht="15" customHeight="1" x14ac:dyDescent="0.3">
      <c r="A24" s="41" t="s">
        <v>622</v>
      </c>
      <c r="B24" s="42"/>
      <c r="C24" s="42"/>
      <c r="D24" s="42"/>
      <c r="G24" s="19">
        <f t="shared" si="6"/>
        <v>81</v>
      </c>
      <c r="H24" s="2" t="s">
        <v>249</v>
      </c>
      <c r="I24" s="17">
        <f t="shared" si="7"/>
        <v>1.7523065954040646E-2</v>
      </c>
      <c r="J24" s="17">
        <f t="shared" si="7"/>
        <v>1</v>
      </c>
      <c r="K24" s="17">
        <f t="shared" si="7"/>
        <v>0.73465659945556705</v>
      </c>
      <c r="L24" s="17">
        <f t="shared" si="7"/>
        <v>1.2233821282275443</v>
      </c>
      <c r="M24" s="17">
        <f t="shared" si="7"/>
        <v>1.5941914921653291</v>
      </c>
      <c r="N24" s="17">
        <f t="shared" si="7"/>
        <v>1</v>
      </c>
      <c r="O24" s="17">
        <f t="shared" si="7"/>
        <v>0.86858074146179687</v>
      </c>
      <c r="P24" s="17">
        <f t="shared" si="7"/>
        <v>0.90966775477497042</v>
      </c>
      <c r="Q24" s="17">
        <f>IFERROR(INDEX('Model - Death 3'!EMBLEMFac20Fac23,MATCH(H24,'Model - Death 3'!$H$186:$H$306,0),MATCH($D$5,'Model - Death 3'!$C$185:$F$185,0)),Q23)</f>
        <v>0.34917656854437873</v>
      </c>
      <c r="R24" s="17">
        <f t="shared" si="3"/>
        <v>1.0124995698240529</v>
      </c>
      <c r="S24" s="17">
        <f>IFERROR(INDEX('Model - Death 3'!EMBLEMFac18Fac23,MATCH(H24,'Model - Death 3'!$BR$312:$BR$432,0),MATCH($B$4,'Model - Death 3'!$C$311:$BP$311,0)),S23)</f>
        <v>1.374348168044778</v>
      </c>
      <c r="T24" s="17">
        <f t="shared" si="4"/>
        <v>1</v>
      </c>
      <c r="U24" s="17">
        <f t="shared" si="5"/>
        <v>9.6388850907490452E-3</v>
      </c>
      <c r="V24" s="40">
        <f t="shared" si="1"/>
        <v>1.927777018149809E-2</v>
      </c>
      <c r="X24" s="18"/>
      <c r="Y24" s="18"/>
    </row>
    <row r="25" spans="1:25" x14ac:dyDescent="0.3">
      <c r="A25" s="42"/>
      <c r="B25" s="42"/>
      <c r="C25" s="42"/>
      <c r="D25" s="42"/>
      <c r="G25" s="19">
        <f t="shared" si="6"/>
        <v>81</v>
      </c>
      <c r="H25" s="2" t="s">
        <v>250</v>
      </c>
      <c r="I25" s="17">
        <f t="shared" si="7"/>
        <v>1.7523065954040646E-2</v>
      </c>
      <c r="J25" s="17">
        <f t="shared" si="7"/>
        <v>1</v>
      </c>
      <c r="K25" s="17">
        <f t="shared" si="7"/>
        <v>0.73465659945556705</v>
      </c>
      <c r="L25" s="17">
        <f t="shared" si="7"/>
        <v>1.2233821282275443</v>
      </c>
      <c r="M25" s="17">
        <f t="shared" si="7"/>
        <v>1.5941914921653291</v>
      </c>
      <c r="N25" s="17">
        <f t="shared" si="7"/>
        <v>1</v>
      </c>
      <c r="O25" s="17">
        <f t="shared" si="7"/>
        <v>0.86858074146179687</v>
      </c>
      <c r="P25" s="17">
        <f t="shared" si="7"/>
        <v>0.90966775477497042</v>
      </c>
      <c r="Q25" s="17">
        <f>IFERROR(INDEX('Model - Death 3'!EMBLEMFac20Fac23,MATCH(H25,'Model - Death 3'!$H$186:$H$306,0),MATCH($D$5,'Model - Death 3'!$C$185:$F$185,0)),Q24)</f>
        <v>0.35204536809647646</v>
      </c>
      <c r="R25" s="17">
        <f t="shared" si="3"/>
        <v>1.0124995698240529</v>
      </c>
      <c r="S25" s="17">
        <f>IFERROR(INDEX('Model - Death 3'!EMBLEMFac18Fac23,MATCH(H25,'Model - Death 3'!$BR$312:$BR$432,0),MATCH($B$4,'Model - Death 3'!$C$311:$BP$311,0)),S24)</f>
        <v>1.374348168044778</v>
      </c>
      <c r="T25" s="17">
        <f t="shared" si="4"/>
        <v>1</v>
      </c>
      <c r="U25" s="17">
        <f t="shared" si="5"/>
        <v>9.7180772007647211E-3</v>
      </c>
      <c r="V25" s="40">
        <f t="shared" si="1"/>
        <v>1.9436154401529442E-2</v>
      </c>
      <c r="X25" s="18"/>
      <c r="Y25" s="18"/>
    </row>
    <row r="26" spans="1:25" x14ac:dyDescent="0.3">
      <c r="A26" s="26"/>
      <c r="B26" s="26"/>
      <c r="G26" s="19">
        <f t="shared" si="6"/>
        <v>81</v>
      </c>
      <c r="H26" s="2" t="s">
        <v>251</v>
      </c>
      <c r="I26" s="17">
        <f t="shared" si="7"/>
        <v>1.7523065954040646E-2</v>
      </c>
      <c r="J26" s="17">
        <f t="shared" si="7"/>
        <v>1</v>
      </c>
      <c r="K26" s="17">
        <f t="shared" si="7"/>
        <v>0.73465659945556705</v>
      </c>
      <c r="L26" s="17">
        <f t="shared" si="7"/>
        <v>1.2233821282275443</v>
      </c>
      <c r="M26" s="17">
        <f t="shared" si="7"/>
        <v>1.5941914921653291</v>
      </c>
      <c r="N26" s="17">
        <f t="shared" si="7"/>
        <v>1</v>
      </c>
      <c r="O26" s="17">
        <f t="shared" si="7"/>
        <v>0.86858074146179687</v>
      </c>
      <c r="P26" s="17">
        <f t="shared" si="7"/>
        <v>0.90966775477497042</v>
      </c>
      <c r="Q26" s="17">
        <f>IFERROR(INDEX('Model - Death 3'!EMBLEMFac20Fac23,MATCH(H26,'Model - Death 3'!$H$186:$H$306,0),MATCH($D$5,'Model - Death 3'!$C$185:$F$185,0)),Q25)</f>
        <v>0.35492366562747563</v>
      </c>
      <c r="R26" s="17">
        <f t="shared" si="3"/>
        <v>1.0124995698240529</v>
      </c>
      <c r="S26" s="17">
        <f>IFERROR(INDEX('Model - Death 3'!EMBLEMFac18Fac23,MATCH(H26,'Model - Death 3'!$BR$312:$BR$432,0),MATCH($B$4,'Model - Death 3'!$C$311:$BP$311,0)),S25)</f>
        <v>1.374348168044778</v>
      </c>
      <c r="T26" s="17">
        <f t="shared" si="4"/>
        <v>1</v>
      </c>
      <c r="U26" s="17">
        <f t="shared" si="5"/>
        <v>9.797531498840743E-3</v>
      </c>
      <c r="V26" s="40">
        <f t="shared" si="1"/>
        <v>1.9595062997681486E-2</v>
      </c>
      <c r="X26" s="18"/>
      <c r="Y26" s="18"/>
    </row>
    <row r="27" spans="1:25" x14ac:dyDescent="0.3">
      <c r="A27" s="1"/>
      <c r="B27" s="26"/>
      <c r="G27" s="19">
        <f t="shared" si="6"/>
        <v>81</v>
      </c>
      <c r="H27" s="2" t="s">
        <v>252</v>
      </c>
      <c r="I27" s="17">
        <f t="shared" si="7"/>
        <v>1.7523065954040646E-2</v>
      </c>
      <c r="J27" s="17">
        <f t="shared" si="7"/>
        <v>1</v>
      </c>
      <c r="K27" s="17">
        <f t="shared" si="7"/>
        <v>0.73465659945556705</v>
      </c>
      <c r="L27" s="17">
        <f t="shared" si="7"/>
        <v>1.2233821282275443</v>
      </c>
      <c r="M27" s="17">
        <f t="shared" si="7"/>
        <v>1.5941914921653291</v>
      </c>
      <c r="N27" s="17">
        <f t="shared" si="7"/>
        <v>1</v>
      </c>
      <c r="O27" s="17">
        <f t="shared" si="7"/>
        <v>0.86858074146179687</v>
      </c>
      <c r="P27" s="17">
        <f t="shared" si="7"/>
        <v>0.90966775477497042</v>
      </c>
      <c r="Q27" s="17">
        <f>IFERROR(INDEX('Model - Death 3'!EMBLEMFac20Fac23,MATCH(H27,'Model - Death 3'!$H$186:$H$306,0),MATCH($D$5,'Model - Death 3'!$C$185:$F$185,0)),Q26)</f>
        <v>0.35781130963439312</v>
      </c>
      <c r="R27" s="17">
        <f t="shared" si="3"/>
        <v>1.0124995698240529</v>
      </c>
      <c r="S27" s="17">
        <f>IFERROR(INDEX('Model - Death 3'!EMBLEMFac18Fac23,MATCH(H27,'Model - Death 3'!$BR$312:$BR$432,0),MATCH($B$4,'Model - Death 3'!$C$311:$BP$311,0)),S26)</f>
        <v>1.374348168044778</v>
      </c>
      <c r="T27" s="17">
        <f t="shared" si="4"/>
        <v>1</v>
      </c>
      <c r="U27" s="17">
        <f t="shared" si="5"/>
        <v>9.8772438027954403E-3</v>
      </c>
      <c r="V27" s="40">
        <f t="shared" si="1"/>
        <v>1.9754487605590881E-2</v>
      </c>
      <c r="X27" s="18"/>
      <c r="Y27" s="18"/>
    </row>
    <row r="28" spans="1:25" x14ac:dyDescent="0.3">
      <c r="A28" s="1"/>
      <c r="B28" s="26"/>
      <c r="G28" s="19">
        <f t="shared" si="6"/>
        <v>82</v>
      </c>
      <c r="H28" s="2" t="s">
        <v>253</v>
      </c>
      <c r="I28" s="17">
        <f t="shared" si="7"/>
        <v>1.7523065954040646E-2</v>
      </c>
      <c r="J28" s="17">
        <f t="shared" si="7"/>
        <v>1</v>
      </c>
      <c r="K28" s="17">
        <f t="shared" si="7"/>
        <v>0.73465659945556705</v>
      </c>
      <c r="L28" s="17">
        <f t="shared" si="7"/>
        <v>1.2233821282275443</v>
      </c>
      <c r="M28" s="17">
        <f t="shared" si="7"/>
        <v>1.5941914921653291</v>
      </c>
      <c r="N28" s="17">
        <f t="shared" si="7"/>
        <v>1</v>
      </c>
      <c r="O28" s="17">
        <f t="shared" si="7"/>
        <v>0.86858074146179687</v>
      </c>
      <c r="P28" s="17">
        <f t="shared" si="7"/>
        <v>0.90966775477497042</v>
      </c>
      <c r="Q28" s="17">
        <f>IFERROR(INDEX('Model - Death 3'!EMBLEMFac20Fac23,MATCH(H28,'Model - Death 3'!$H$186:$H$306,0),MATCH($D$5,'Model - Death 3'!$C$185:$F$185,0)),Q27)</f>
        <v>0.35958143850431262</v>
      </c>
      <c r="R28" s="17">
        <f t="shared" si="3"/>
        <v>1.0124995698240529</v>
      </c>
      <c r="S28" s="17">
        <f>IFERROR(INDEX('Model - Death 3'!EMBLEMFac18Fac23,MATCH(H28,'Model - Death 3'!$BR$312:$BR$432,0),MATCH($B$4,'Model - Death 3'!$C$311:$BP$311,0)),S27)</f>
        <v>1.374348168044778</v>
      </c>
      <c r="T28" s="17">
        <f t="shared" si="4"/>
        <v>1</v>
      </c>
      <c r="U28" s="17">
        <f t="shared" si="5"/>
        <v>9.9261075305194946E-3</v>
      </c>
      <c r="V28" s="40">
        <f t="shared" si="1"/>
        <v>1.9852215061038989E-2</v>
      </c>
      <c r="X28" s="18"/>
      <c r="Y28" s="18"/>
    </row>
    <row r="29" spans="1:25" x14ac:dyDescent="0.3">
      <c r="A29" s="1"/>
      <c r="B29" s="26"/>
      <c r="G29" s="19">
        <f t="shared" si="6"/>
        <v>82</v>
      </c>
      <c r="H29" s="2" t="s">
        <v>254</v>
      </c>
      <c r="I29" s="17">
        <f t="shared" si="7"/>
        <v>1.7523065954040646E-2</v>
      </c>
      <c r="J29" s="17">
        <f t="shared" si="7"/>
        <v>1</v>
      </c>
      <c r="K29" s="17">
        <f t="shared" si="7"/>
        <v>0.73465659945556705</v>
      </c>
      <c r="L29" s="17">
        <f t="shared" si="7"/>
        <v>1.2233821282275443</v>
      </c>
      <c r="M29" s="17">
        <f t="shared" si="7"/>
        <v>1.5941914921653291</v>
      </c>
      <c r="N29" s="17">
        <f t="shared" si="7"/>
        <v>1</v>
      </c>
      <c r="O29" s="17">
        <f t="shared" si="7"/>
        <v>0.86858074146179687</v>
      </c>
      <c r="P29" s="17">
        <f t="shared" si="7"/>
        <v>0.90966775477497042</v>
      </c>
      <c r="Q29" s="17">
        <f>IFERROR(INDEX('Model - Death 3'!EMBLEMFac20Fac23,MATCH(H29,'Model - Death 3'!$H$186:$H$306,0),MATCH($D$5,'Model - Death 3'!$C$185:$F$185,0)),Q28)</f>
        <v>0.36134599796330374</v>
      </c>
      <c r="R29" s="17">
        <f t="shared" si="3"/>
        <v>1.0124995698240529</v>
      </c>
      <c r="S29" s="17">
        <f>IFERROR(INDEX('Model - Death 3'!EMBLEMFac18Fac23,MATCH(H29,'Model - Death 3'!$BR$312:$BR$432,0),MATCH($B$4,'Model - Death 3'!$C$311:$BP$311,0)),S28)</f>
        <v>1.374348168044778</v>
      </c>
      <c r="T29" s="17">
        <f t="shared" si="4"/>
        <v>1</v>
      </c>
      <c r="U29" s="17">
        <f t="shared" si="5"/>
        <v>9.9748175167935233E-3</v>
      </c>
      <c r="V29" s="40">
        <f t="shared" si="1"/>
        <v>1.9949635033587047E-2</v>
      </c>
      <c r="X29" s="18"/>
      <c r="Y29" s="18"/>
    </row>
    <row r="30" spans="1:25" x14ac:dyDescent="0.3">
      <c r="A30" s="1"/>
      <c r="B30" s="26"/>
      <c r="G30" s="19">
        <f t="shared" si="6"/>
        <v>82</v>
      </c>
      <c r="H30" s="2" t="s">
        <v>255</v>
      </c>
      <c r="I30" s="17">
        <f t="shared" si="7"/>
        <v>1.7523065954040646E-2</v>
      </c>
      <c r="J30" s="17">
        <f t="shared" si="7"/>
        <v>1</v>
      </c>
      <c r="K30" s="17">
        <f t="shared" si="7"/>
        <v>0.73465659945556705</v>
      </c>
      <c r="L30" s="17">
        <f t="shared" si="7"/>
        <v>1.2233821282275443</v>
      </c>
      <c r="M30" s="17">
        <f t="shared" si="7"/>
        <v>1.5941914921653291</v>
      </c>
      <c r="N30" s="17">
        <f t="shared" si="7"/>
        <v>1</v>
      </c>
      <c r="O30" s="17">
        <f t="shared" si="7"/>
        <v>0.86858074146179687</v>
      </c>
      <c r="P30" s="17">
        <f t="shared" si="7"/>
        <v>0.90966775477497042</v>
      </c>
      <c r="Q30" s="17">
        <f>IFERROR(INDEX('Model - Death 3'!EMBLEMFac20Fac23,MATCH(H30,'Model - Death 3'!$H$186:$H$306,0),MATCH($D$5,'Model - Death 3'!$C$185:$F$185,0)),Q29)</f>
        <v>0.36310482042279058</v>
      </c>
      <c r="R30" s="17">
        <f t="shared" si="3"/>
        <v>1.0124995698240529</v>
      </c>
      <c r="S30" s="17">
        <f>IFERROR(INDEX('Model - Death 3'!EMBLEMFac18Fac23,MATCH(H30,'Model - Death 3'!$BR$312:$BR$432,0),MATCH($B$4,'Model - Death 3'!$C$311:$BP$311,0)),S29)</f>
        <v>1.374348168044778</v>
      </c>
      <c r="T30" s="17">
        <f t="shared" si="4"/>
        <v>1</v>
      </c>
      <c r="U30" s="17">
        <f t="shared" si="5"/>
        <v>1.0023369135399248E-2</v>
      </c>
      <c r="V30" s="40">
        <f t="shared" si="1"/>
        <v>2.0046738270798496E-2</v>
      </c>
      <c r="X30" s="18"/>
      <c r="Y30" s="18"/>
    </row>
    <row r="31" spans="1:25" x14ac:dyDescent="0.3">
      <c r="A31" s="1"/>
      <c r="B31" s="26"/>
      <c r="G31" s="19">
        <f t="shared" si="6"/>
        <v>82</v>
      </c>
      <c r="H31" s="2" t="s">
        <v>256</v>
      </c>
      <c r="I31" s="17">
        <f t="shared" si="7"/>
        <v>1.7523065954040646E-2</v>
      </c>
      <c r="J31" s="17">
        <f t="shared" si="7"/>
        <v>1</v>
      </c>
      <c r="K31" s="17">
        <f t="shared" si="7"/>
        <v>0.73465659945556705</v>
      </c>
      <c r="L31" s="17">
        <f t="shared" si="7"/>
        <v>1.2233821282275443</v>
      </c>
      <c r="M31" s="17">
        <f t="shared" si="7"/>
        <v>1.5941914921653291</v>
      </c>
      <c r="N31" s="17">
        <f t="shared" si="7"/>
        <v>1</v>
      </c>
      <c r="O31" s="17">
        <f t="shared" si="7"/>
        <v>0.86858074146179687</v>
      </c>
      <c r="P31" s="17">
        <f t="shared" si="7"/>
        <v>0.90966775477497042</v>
      </c>
      <c r="Q31" s="17">
        <f>IFERROR(INDEX('Model - Death 3'!EMBLEMFac20Fac23,MATCH(H31,'Model - Death 3'!$H$186:$H$306,0),MATCH($D$5,'Model - Death 3'!$C$185:$F$185,0)),Q30)</f>
        <v>0.36485773815914951</v>
      </c>
      <c r="R31" s="17">
        <f t="shared" si="3"/>
        <v>1.0124995698240529</v>
      </c>
      <c r="S31" s="17">
        <f>IFERROR(INDEX('Model - Death 3'!EMBLEMFac18Fac23,MATCH(H31,'Model - Death 3'!$BR$312:$BR$432,0),MATCH($B$4,'Model - Death 3'!$C$311:$BP$311,0)),S30)</f>
        <v>1.374348168044778</v>
      </c>
      <c r="T31" s="17">
        <f t="shared" si="4"/>
        <v>1</v>
      </c>
      <c r="U31" s="17">
        <f t="shared" si="5"/>
        <v>1.0071757756390442E-2</v>
      </c>
      <c r="V31" s="40">
        <f t="shared" si="1"/>
        <v>2.0143515512780884E-2</v>
      </c>
      <c r="X31" s="18"/>
      <c r="Y31" s="18"/>
    </row>
    <row r="32" spans="1:25" x14ac:dyDescent="0.3">
      <c r="A32" s="27"/>
      <c r="B32" s="26"/>
      <c r="G32" s="19">
        <f t="shared" si="6"/>
        <v>82</v>
      </c>
      <c r="H32" s="2" t="s">
        <v>257</v>
      </c>
      <c r="I32" s="17">
        <f t="shared" si="7"/>
        <v>1.7523065954040646E-2</v>
      </c>
      <c r="J32" s="17">
        <f t="shared" si="7"/>
        <v>1</v>
      </c>
      <c r="K32" s="17">
        <f t="shared" si="7"/>
        <v>0.73465659945556705</v>
      </c>
      <c r="L32" s="17">
        <f t="shared" si="7"/>
        <v>1.2233821282275443</v>
      </c>
      <c r="M32" s="17">
        <f t="shared" si="7"/>
        <v>1.5941914921653291</v>
      </c>
      <c r="N32" s="17">
        <f t="shared" si="7"/>
        <v>1</v>
      </c>
      <c r="O32" s="17">
        <f t="shared" si="7"/>
        <v>0.86858074146179687</v>
      </c>
      <c r="P32" s="17">
        <f t="shared" si="7"/>
        <v>0.90966775477497042</v>
      </c>
      <c r="Q32" s="17">
        <f>IFERROR(INDEX('Model - Death 3'!EMBLEMFac20Fac23,MATCH(H32,'Model - Death 3'!$H$186:$H$306,0),MATCH($D$5,'Model - Death 3'!$C$185:$F$185,0)),Q31)</f>
        <v>0.36660458333971485</v>
      </c>
      <c r="R32" s="17">
        <f t="shared" si="3"/>
        <v>1.0124995698240529</v>
      </c>
      <c r="S32" s="17">
        <f>IFERROR(INDEX('Model - Death 3'!EMBLEMFac18Fac23,MATCH(H32,'Model - Death 3'!$BR$312:$BR$432,0),MATCH($B$4,'Model - Death 3'!$C$311:$BP$311,0)),S31)</f>
        <v>1.374348168044778</v>
      </c>
      <c r="T32" s="17">
        <f t="shared" si="4"/>
        <v>1</v>
      </c>
      <c r="U32" s="17">
        <f t="shared" si="5"/>
        <v>1.0119978746810816E-2</v>
      </c>
      <c r="V32" s="40">
        <f t="shared" si="1"/>
        <v>2.0239957493621633E-2</v>
      </c>
      <c r="X32" s="18"/>
      <c r="Y32" s="18"/>
    </row>
    <row r="33" spans="1:25" x14ac:dyDescent="0.3">
      <c r="A33" s="1"/>
      <c r="B33" s="26"/>
      <c r="G33" s="19">
        <f t="shared" si="6"/>
        <v>82</v>
      </c>
      <c r="H33" s="2" t="s">
        <v>258</v>
      </c>
      <c r="I33" s="17">
        <f t="shared" si="7"/>
        <v>1.7523065954040646E-2</v>
      </c>
      <c r="J33" s="17">
        <f t="shared" si="7"/>
        <v>1</v>
      </c>
      <c r="K33" s="17">
        <f t="shared" si="7"/>
        <v>0.73465659945556705</v>
      </c>
      <c r="L33" s="17">
        <f t="shared" si="7"/>
        <v>1.2233821282275443</v>
      </c>
      <c r="M33" s="17">
        <f t="shared" si="7"/>
        <v>1.5941914921653291</v>
      </c>
      <c r="N33" s="17">
        <f t="shared" si="7"/>
        <v>1</v>
      </c>
      <c r="O33" s="17">
        <f t="shared" si="7"/>
        <v>0.86858074146179687</v>
      </c>
      <c r="P33" s="17">
        <f t="shared" si="7"/>
        <v>0.90966775477497042</v>
      </c>
      <c r="Q33" s="17">
        <f>IFERROR(INDEX('Model - Death 3'!EMBLEMFac20Fac23,MATCH(H33,'Model - Death 3'!$H$186:$H$306,0),MATCH($D$5,'Model - Death 3'!$C$185:$F$185,0)),Q32)</f>
        <v>0.36834518804893385</v>
      </c>
      <c r="R33" s="17">
        <f t="shared" si="3"/>
        <v>1.0124995698240529</v>
      </c>
      <c r="S33" s="17">
        <f>IFERROR(INDEX('Model - Death 3'!EMBLEMFac18Fac23,MATCH(H33,'Model - Death 3'!$BR$312:$BR$432,0),MATCH($B$4,'Model - Death 3'!$C$311:$BP$311,0)),S32)</f>
        <v>1.374348168044778</v>
      </c>
      <c r="T33" s="17">
        <f t="shared" si="4"/>
        <v>1</v>
      </c>
      <c r="U33" s="17">
        <f t="shared" si="5"/>
        <v>1.0168027471416019E-2</v>
      </c>
      <c r="V33" s="40">
        <f t="shared" si="1"/>
        <v>2.0336054942832037E-2</v>
      </c>
      <c r="X33" s="18"/>
      <c r="Y33" s="18"/>
    </row>
    <row r="34" spans="1:25" x14ac:dyDescent="0.3">
      <c r="A34" s="1"/>
      <c r="B34" s="26"/>
      <c r="G34" s="19">
        <f t="shared" si="6"/>
        <v>82</v>
      </c>
      <c r="H34" s="2" t="s">
        <v>259</v>
      </c>
      <c r="I34" s="17">
        <f t="shared" si="7"/>
        <v>1.7523065954040646E-2</v>
      </c>
      <c r="J34" s="17">
        <f t="shared" si="7"/>
        <v>1</v>
      </c>
      <c r="K34" s="17">
        <f t="shared" si="7"/>
        <v>0.73465659945556705</v>
      </c>
      <c r="L34" s="17">
        <f t="shared" si="7"/>
        <v>1.2233821282275443</v>
      </c>
      <c r="M34" s="17">
        <f t="shared" si="7"/>
        <v>1.5941914921653291</v>
      </c>
      <c r="N34" s="17">
        <f t="shared" si="7"/>
        <v>1</v>
      </c>
      <c r="O34" s="17">
        <f t="shared" si="7"/>
        <v>0.86858074146179687</v>
      </c>
      <c r="P34" s="17">
        <f t="shared" si="7"/>
        <v>0.90966775477497042</v>
      </c>
      <c r="Q34" s="17">
        <f>IFERROR(INDEX('Model - Death 3'!EMBLEMFac20Fac23,MATCH(H34,'Model - Death 3'!$H$186:$H$306,0),MATCH($D$5,'Model - Death 3'!$C$185:$F$185,0)),Q33)</f>
        <v>0.37007938431466042</v>
      </c>
      <c r="R34" s="17">
        <f t="shared" si="3"/>
        <v>1.0124995698240529</v>
      </c>
      <c r="S34" s="17">
        <f>IFERROR(INDEX('Model - Death 3'!EMBLEMFac18Fac23,MATCH(H34,'Model - Death 3'!$BR$312:$BR$432,0),MATCH($B$4,'Model - Death 3'!$C$311:$BP$311,0)),S33)</f>
        <v>1.374348168044778</v>
      </c>
      <c r="T34" s="17">
        <f t="shared" si="4"/>
        <v>1</v>
      </c>
      <c r="U34" s="17">
        <f t="shared" si="5"/>
        <v>1.021589929339946E-2</v>
      </c>
      <c r="V34" s="40">
        <f t="shared" si="1"/>
        <v>2.0431798586798919E-2</v>
      </c>
      <c r="X34" s="18"/>
      <c r="Y34" s="18"/>
    </row>
    <row r="35" spans="1:25" x14ac:dyDescent="0.3">
      <c r="A35" s="1"/>
      <c r="B35" s="26"/>
      <c r="G35" s="19">
        <f t="shared" si="6"/>
        <v>82</v>
      </c>
      <c r="H35" s="2" t="s">
        <v>260</v>
      </c>
      <c r="I35" s="17">
        <f t="shared" si="7"/>
        <v>1.7523065954040646E-2</v>
      </c>
      <c r="J35" s="17">
        <f t="shared" si="7"/>
        <v>1</v>
      </c>
      <c r="K35" s="17">
        <f t="shared" si="7"/>
        <v>0.73465659945556705</v>
      </c>
      <c r="L35" s="17">
        <f t="shared" si="7"/>
        <v>1.2233821282275443</v>
      </c>
      <c r="M35" s="17">
        <f t="shared" si="7"/>
        <v>1.5941914921653291</v>
      </c>
      <c r="N35" s="17">
        <f t="shared" si="7"/>
        <v>1</v>
      </c>
      <c r="O35" s="17">
        <f t="shared" si="7"/>
        <v>0.86858074146179687</v>
      </c>
      <c r="P35" s="17">
        <f t="shared" si="7"/>
        <v>0.90966775477497042</v>
      </c>
      <c r="Q35" s="17">
        <f>IFERROR(INDEX('Model - Death 3'!EMBLEMFac20Fac23,MATCH(H35,'Model - Death 3'!$H$186:$H$306,0),MATCH($D$5,'Model - Death 3'!$C$185:$F$185,0)),Q34)</f>
        <v>0.371807004134587</v>
      </c>
      <c r="R35" s="17">
        <f t="shared" si="3"/>
        <v>1.0124995698240529</v>
      </c>
      <c r="S35" s="17">
        <f>IFERROR(INDEX('Model - Death 3'!EMBLEMFac18Fac23,MATCH(H35,'Model - Death 3'!$BR$312:$BR$432,0),MATCH($B$4,'Model - Death 3'!$C$311:$BP$311,0)),S34)</f>
        <v>1.374348168044778</v>
      </c>
      <c r="T35" s="17">
        <f t="shared" si="4"/>
        <v>1</v>
      </c>
      <c r="U35" s="17">
        <f t="shared" si="5"/>
        <v>1.0263589575121947E-2</v>
      </c>
      <c r="V35" s="40">
        <f t="shared" si="1"/>
        <v>2.0527179150243893E-2</v>
      </c>
      <c r="X35" s="18"/>
      <c r="Y35" s="18"/>
    </row>
    <row r="36" spans="1:25" x14ac:dyDescent="0.3">
      <c r="A36" s="1"/>
      <c r="B36" s="26"/>
      <c r="G36" s="19">
        <f t="shared" si="6"/>
        <v>82</v>
      </c>
      <c r="H36" s="2" t="s">
        <v>261</v>
      </c>
      <c r="I36" s="17">
        <f t="shared" si="7"/>
        <v>1.7523065954040646E-2</v>
      </c>
      <c r="J36" s="17">
        <f t="shared" si="7"/>
        <v>1</v>
      </c>
      <c r="K36" s="17">
        <f t="shared" si="7"/>
        <v>0.73465659945556705</v>
      </c>
      <c r="L36" s="17">
        <f t="shared" si="7"/>
        <v>1.2233821282275443</v>
      </c>
      <c r="M36" s="17">
        <f t="shared" si="7"/>
        <v>1.5941914921653291</v>
      </c>
      <c r="N36" s="17">
        <f t="shared" si="7"/>
        <v>1</v>
      </c>
      <c r="O36" s="17">
        <f t="shared" si="7"/>
        <v>0.86858074146179687</v>
      </c>
      <c r="P36" s="17">
        <f t="shared" si="7"/>
        <v>0.90966775477497042</v>
      </c>
      <c r="Q36" s="17">
        <f>IFERROR(INDEX('Model - Death 3'!EMBLEMFac20Fac23,MATCH(H36,'Model - Death 3'!$H$186:$H$306,0),MATCH($D$5,'Model - Death 3'!$C$185:$F$185,0)),Q35)</f>
        <v>0.37352787950280736</v>
      </c>
      <c r="R36" s="17">
        <f t="shared" si="3"/>
        <v>1.0124995698240529</v>
      </c>
      <c r="S36" s="17">
        <f>IFERROR(INDEX('Model - Death 3'!EMBLEMFac18Fac23,MATCH(H36,'Model - Death 3'!$BR$312:$BR$432,0),MATCH($B$4,'Model - Death 3'!$C$311:$BP$311,0)),S35)</f>
        <v>1.374348168044778</v>
      </c>
      <c r="T36" s="17">
        <f t="shared" si="4"/>
        <v>1</v>
      </c>
      <c r="U36" s="17">
        <f t="shared" si="5"/>
        <v>1.0311093678844955E-2</v>
      </c>
      <c r="V36" s="40">
        <f t="shared" si="1"/>
        <v>2.0622187357689909E-2</v>
      </c>
      <c r="X36" s="18"/>
      <c r="Y36" s="18"/>
    </row>
    <row r="37" spans="1:25" x14ac:dyDescent="0.3">
      <c r="A37" s="1"/>
      <c r="B37" s="26"/>
      <c r="G37" s="19">
        <f t="shared" si="6"/>
        <v>82</v>
      </c>
      <c r="H37" s="2" t="s">
        <v>262</v>
      </c>
      <c r="I37" s="17">
        <f t="shared" ref="I37:P52" si="8">I36</f>
        <v>1.7523065954040646E-2</v>
      </c>
      <c r="J37" s="17">
        <f t="shared" si="8"/>
        <v>1</v>
      </c>
      <c r="K37" s="17">
        <f t="shared" si="8"/>
        <v>0.73465659945556705</v>
      </c>
      <c r="L37" s="17">
        <f t="shared" si="8"/>
        <v>1.2233821282275443</v>
      </c>
      <c r="M37" s="17">
        <f t="shared" si="8"/>
        <v>1.5941914921653291</v>
      </c>
      <c r="N37" s="17">
        <f t="shared" si="8"/>
        <v>1</v>
      </c>
      <c r="O37" s="17">
        <f t="shared" si="8"/>
        <v>0.86858074146179687</v>
      </c>
      <c r="P37" s="17">
        <f t="shared" si="8"/>
        <v>0.90966775477497042</v>
      </c>
      <c r="Q37" s="17">
        <f>IFERROR(INDEX('Model - Death 3'!EMBLEMFac20Fac23,MATCH(H37,'Model - Death 3'!$H$186:$H$306,0),MATCH($D$5,'Model - Death 3'!$C$185:$F$185,0)),Q36)</f>
        <v>0.37524184243650449</v>
      </c>
      <c r="R37" s="17">
        <f t="shared" si="3"/>
        <v>1.0124995698240529</v>
      </c>
      <c r="S37" s="17">
        <f>IFERROR(INDEX('Model - Death 3'!EMBLEMFac18Fac23,MATCH(H37,'Model - Death 3'!$BR$312:$BR$432,0),MATCH($B$4,'Model - Death 3'!$C$311:$BP$311,0)),S36)</f>
        <v>1.374348168044778</v>
      </c>
      <c r="T37" s="17">
        <f t="shared" si="4"/>
        <v>1</v>
      </c>
      <c r="U37" s="17">
        <f t="shared" si="5"/>
        <v>1.0358406967467327E-2</v>
      </c>
      <c r="V37" s="40">
        <f t="shared" si="1"/>
        <v>2.0716813934934655E-2</v>
      </c>
      <c r="X37" s="18"/>
      <c r="Y37" s="18"/>
    </row>
    <row r="38" spans="1:25" x14ac:dyDescent="0.3">
      <c r="A38" s="1"/>
      <c r="B38" s="26"/>
      <c r="G38" s="19">
        <f t="shared" si="6"/>
        <v>82</v>
      </c>
      <c r="H38" s="2" t="s">
        <v>263</v>
      </c>
      <c r="I38" s="17">
        <f t="shared" si="8"/>
        <v>1.7523065954040646E-2</v>
      </c>
      <c r="J38" s="17">
        <f t="shared" si="8"/>
        <v>1</v>
      </c>
      <c r="K38" s="17">
        <f t="shared" si="8"/>
        <v>0.73465659945556705</v>
      </c>
      <c r="L38" s="17">
        <f t="shared" si="8"/>
        <v>1.2233821282275443</v>
      </c>
      <c r="M38" s="17">
        <f t="shared" si="8"/>
        <v>1.5941914921653291</v>
      </c>
      <c r="N38" s="17">
        <f t="shared" si="8"/>
        <v>1</v>
      </c>
      <c r="O38" s="17">
        <f t="shared" si="8"/>
        <v>0.86858074146179687</v>
      </c>
      <c r="P38" s="17">
        <f t="shared" si="8"/>
        <v>0.90966775477497042</v>
      </c>
      <c r="Q38" s="17">
        <f>IFERROR(INDEX('Model - Death 3'!EMBLEMFac20Fac23,MATCH(H38,'Model - Death 3'!$H$186:$H$306,0),MATCH($D$5,'Model - Death 3'!$C$185:$F$185,0)),Q37)</f>
        <v>0.37694872500275733</v>
      </c>
      <c r="R38" s="17">
        <f t="shared" si="3"/>
        <v>1.0124995698240529</v>
      </c>
      <c r="S38" s="17">
        <f>IFERROR(INDEX('Model - Death 3'!EMBLEMFac18Fac23,MATCH(H38,'Model - Death 3'!$BR$312:$BR$432,0),MATCH($B$4,'Model - Death 3'!$C$311:$BP$311,0)),S37)</f>
        <v>1.374348168044778</v>
      </c>
      <c r="T38" s="17">
        <f t="shared" si="4"/>
        <v>1</v>
      </c>
      <c r="U38" s="17">
        <f t="shared" si="5"/>
        <v>1.0405524805265264E-2</v>
      </c>
      <c r="V38" s="40">
        <f t="shared" si="1"/>
        <v>2.0811049610530527E-2</v>
      </c>
      <c r="X38" s="18"/>
      <c r="Y38" s="18"/>
    </row>
    <row r="39" spans="1:25" x14ac:dyDescent="0.3">
      <c r="A39" s="26"/>
      <c r="B39" s="26"/>
      <c r="G39" s="19">
        <f t="shared" si="6"/>
        <v>82</v>
      </c>
      <c r="H39" s="2" t="s">
        <v>264</v>
      </c>
      <c r="I39" s="17">
        <f t="shared" si="8"/>
        <v>1.7523065954040646E-2</v>
      </c>
      <c r="J39" s="17">
        <f t="shared" si="8"/>
        <v>1</v>
      </c>
      <c r="K39" s="17">
        <f t="shared" si="8"/>
        <v>0.73465659945556705</v>
      </c>
      <c r="L39" s="17">
        <f t="shared" si="8"/>
        <v>1.2233821282275443</v>
      </c>
      <c r="M39" s="17">
        <f t="shared" si="8"/>
        <v>1.5941914921653291</v>
      </c>
      <c r="N39" s="17">
        <f t="shared" si="8"/>
        <v>1</v>
      </c>
      <c r="O39" s="17">
        <f t="shared" si="8"/>
        <v>0.86858074146179687</v>
      </c>
      <c r="P39" s="17">
        <f t="shared" si="8"/>
        <v>0.90966775477497042</v>
      </c>
      <c r="Q39" s="17">
        <f>IFERROR(INDEX('Model - Death 3'!EMBLEMFac20Fac23,MATCH(H39,'Model - Death 3'!$H$186:$H$306,0),MATCH($D$5,'Model - Death 3'!$C$185:$F$185,0)),Q38)</f>
        <v>0.37864835934546537</v>
      </c>
      <c r="R39" s="17">
        <f t="shared" si="3"/>
        <v>1.0124995698240529</v>
      </c>
      <c r="S39" s="17">
        <f>IFERROR(INDEX('Model - Death 3'!EMBLEMFac18Fac23,MATCH(H39,'Model - Death 3'!$BR$312:$BR$432,0),MATCH($B$4,'Model - Death 3'!$C$311:$BP$311,0)),S38)</f>
        <v>1.374348168044778</v>
      </c>
      <c r="T39" s="17">
        <f t="shared" si="4"/>
        <v>1</v>
      </c>
      <c r="U39" s="17">
        <f t="shared" si="5"/>
        <v>1.0452442558635566E-2</v>
      </c>
      <c r="V39" s="40">
        <f t="shared" si="1"/>
        <v>2.0904885117271132E-2</v>
      </c>
      <c r="X39" s="18"/>
      <c r="Y39" s="18"/>
    </row>
    <row r="40" spans="1:25" x14ac:dyDescent="0.3">
      <c r="G40" s="19">
        <f t="shared" si="6"/>
        <v>83</v>
      </c>
      <c r="H40" s="2" t="s">
        <v>265</v>
      </c>
      <c r="I40" s="17">
        <f t="shared" si="8"/>
        <v>1.7523065954040646E-2</v>
      </c>
      <c r="J40" s="17">
        <f t="shared" si="8"/>
        <v>1</v>
      </c>
      <c r="K40" s="17">
        <f t="shared" si="8"/>
        <v>0.73465659945556705</v>
      </c>
      <c r="L40" s="17">
        <f t="shared" si="8"/>
        <v>1.2233821282275443</v>
      </c>
      <c r="M40" s="17">
        <f t="shared" si="8"/>
        <v>1.5941914921653291</v>
      </c>
      <c r="N40" s="17">
        <f t="shared" si="8"/>
        <v>1</v>
      </c>
      <c r="O40" s="17">
        <f t="shared" si="8"/>
        <v>0.86858074146179687</v>
      </c>
      <c r="P40" s="17">
        <f t="shared" si="8"/>
        <v>0.90966775477497042</v>
      </c>
      <c r="Q40" s="17">
        <f>IFERROR(INDEX('Model - Death 3'!EMBLEMFac20Fac23,MATCH(H40,'Model - Death 3'!$H$186:$H$306,0),MATCH($D$5,'Model - Death 3'!$C$185:$F$185,0)),Q39)</f>
        <v>0.38034057771237167</v>
      </c>
      <c r="R40" s="17">
        <f t="shared" si="3"/>
        <v>1.0124995698240529</v>
      </c>
      <c r="S40" s="17">
        <f>IFERROR(INDEX('Model - Death 3'!EMBLEMFac18Fac23,MATCH(H40,'Model - Death 3'!$BR$312:$BR$432,0),MATCH($B$4,'Model - Death 3'!$C$311:$BP$311,0)),S39)</f>
        <v>1.374348168044778</v>
      </c>
      <c r="T40" s="17">
        <f t="shared" si="4"/>
        <v>1</v>
      </c>
      <c r="U40" s="17">
        <f t="shared" si="5"/>
        <v>1.0499155596841598E-2</v>
      </c>
      <c r="V40" s="40">
        <f t="shared" si="1"/>
        <v>2.0998311193683197E-2</v>
      </c>
      <c r="X40" s="18"/>
      <c r="Y40" s="18"/>
    </row>
    <row r="41" spans="1:25" x14ac:dyDescent="0.3">
      <c r="G41" s="19">
        <f t="shared" si="6"/>
        <v>83</v>
      </c>
      <c r="H41" s="2" t="s">
        <v>266</v>
      </c>
      <c r="I41" s="17">
        <f t="shared" si="8"/>
        <v>1.7523065954040646E-2</v>
      </c>
      <c r="J41" s="17">
        <f t="shared" si="8"/>
        <v>1</v>
      </c>
      <c r="K41" s="17">
        <f t="shared" si="8"/>
        <v>0.73465659945556705</v>
      </c>
      <c r="L41" s="17">
        <f t="shared" si="8"/>
        <v>1.2233821282275443</v>
      </c>
      <c r="M41" s="17">
        <f t="shared" si="8"/>
        <v>1.5941914921653291</v>
      </c>
      <c r="N41" s="17">
        <f t="shared" si="8"/>
        <v>1</v>
      </c>
      <c r="O41" s="17">
        <f t="shared" si="8"/>
        <v>0.86858074146179687</v>
      </c>
      <c r="P41" s="17">
        <f t="shared" si="8"/>
        <v>0.90966775477497042</v>
      </c>
      <c r="Q41" s="17">
        <f>IFERROR(INDEX('Model - Death 3'!EMBLEMFac20Fac23,MATCH(H41,'Model - Death 3'!$H$186:$H$306,0),MATCH($D$5,'Model - Death 3'!$C$185:$F$185,0)),Q40)</f>
        <v>0.38202521248219901</v>
      </c>
      <c r="R41" s="17">
        <f t="shared" si="3"/>
        <v>1.0124995698240529</v>
      </c>
      <c r="S41" s="17">
        <f>IFERROR(INDEX('Model - Death 3'!EMBLEMFac18Fac23,MATCH(H41,'Model - Death 3'!$BR$312:$BR$432,0),MATCH($B$4,'Model - Death 3'!$C$311:$BP$311,0)),S40)</f>
        <v>1.374348168044778</v>
      </c>
      <c r="T41" s="17">
        <f t="shared" si="4"/>
        <v>1</v>
      </c>
      <c r="U41" s="17">
        <f t="shared" si="5"/>
        <v>1.0545659292762371E-2</v>
      </c>
      <c r="V41" s="40">
        <f t="shared" si="1"/>
        <v>2.1091318585524741E-2</v>
      </c>
    </row>
    <row r="42" spans="1:25" x14ac:dyDescent="0.3">
      <c r="G42" s="19">
        <f t="shared" si="6"/>
        <v>83</v>
      </c>
      <c r="H42" s="2" t="s">
        <v>267</v>
      </c>
      <c r="I42" s="17">
        <f t="shared" si="8"/>
        <v>1.7523065954040646E-2</v>
      </c>
      <c r="J42" s="17">
        <f t="shared" si="8"/>
        <v>1</v>
      </c>
      <c r="K42" s="17">
        <f t="shared" si="8"/>
        <v>0.73465659945556705</v>
      </c>
      <c r="L42" s="17">
        <f t="shared" si="8"/>
        <v>1.2233821282275443</v>
      </c>
      <c r="M42" s="17">
        <f t="shared" si="8"/>
        <v>1.5941914921653291</v>
      </c>
      <c r="N42" s="17">
        <f t="shared" si="8"/>
        <v>1</v>
      </c>
      <c r="O42" s="17">
        <f t="shared" si="8"/>
        <v>0.86858074146179687</v>
      </c>
      <c r="P42" s="17">
        <f t="shared" si="8"/>
        <v>0.90966775477497042</v>
      </c>
      <c r="Q42" s="17">
        <f>IFERROR(INDEX('Model - Death 3'!EMBLEMFac20Fac23,MATCH(H42,'Model - Death 3'!$H$186:$H$306,0),MATCH($D$5,'Model - Death 3'!$C$185:$F$185,0)),Q41)</f>
        <v>0.38370209619187179</v>
      </c>
      <c r="R42" s="17">
        <f t="shared" si="3"/>
        <v>1.0124995698240529</v>
      </c>
      <c r="S42" s="17">
        <f>IFERROR(INDEX('Model - Death 3'!EMBLEMFac18Fac23,MATCH(H42,'Model - Death 3'!$BR$312:$BR$432,0),MATCH($B$4,'Model - Death 3'!$C$311:$BP$311,0)),S41)</f>
        <v>1.374348168044778</v>
      </c>
      <c r="T42" s="17">
        <f t="shared" si="4"/>
        <v>1</v>
      </c>
      <c r="U42" s="17">
        <f t="shared" si="5"/>
        <v>1.0591949023643984E-2</v>
      </c>
      <c r="V42" s="40">
        <f t="shared" si="1"/>
        <v>2.1183898047287968E-2</v>
      </c>
    </row>
    <row r="43" spans="1:25" x14ac:dyDescent="0.3">
      <c r="G43" s="19">
        <f t="shared" si="6"/>
        <v>83</v>
      </c>
      <c r="H43" s="2" t="s">
        <v>268</v>
      </c>
      <c r="I43" s="17">
        <f t="shared" si="8"/>
        <v>1.7523065954040646E-2</v>
      </c>
      <c r="J43" s="17">
        <f t="shared" si="8"/>
        <v>1</v>
      </c>
      <c r="K43" s="17">
        <f t="shared" si="8"/>
        <v>0.73465659945556705</v>
      </c>
      <c r="L43" s="17">
        <f t="shared" si="8"/>
        <v>1.2233821282275443</v>
      </c>
      <c r="M43" s="17">
        <f t="shared" si="8"/>
        <v>1.5941914921653291</v>
      </c>
      <c r="N43" s="17">
        <f t="shared" si="8"/>
        <v>1</v>
      </c>
      <c r="O43" s="17">
        <f t="shared" si="8"/>
        <v>0.86858074146179687</v>
      </c>
      <c r="P43" s="17">
        <f t="shared" si="8"/>
        <v>0.90966775477497042</v>
      </c>
      <c r="Q43" s="17">
        <f>IFERROR(INDEX('Model - Death 3'!EMBLEMFac20Fac23,MATCH(H43,'Model - Death 3'!$H$186:$H$306,0),MATCH($D$5,'Model - Death 3'!$C$185:$F$185,0)),Q42)</f>
        <v>0.38537106156383616</v>
      </c>
      <c r="R43" s="17">
        <f t="shared" si="3"/>
        <v>1.0124995698240529</v>
      </c>
      <c r="S43" s="17">
        <f>IFERROR(INDEX('Model - Death 3'!EMBLEMFac18Fac23,MATCH(H43,'Model - Death 3'!$BR$312:$BR$432,0),MATCH($B$4,'Model - Death 3'!$C$311:$BP$311,0)),S42)</f>
        <v>1.374348168044778</v>
      </c>
      <c r="T43" s="17">
        <f t="shared" si="4"/>
        <v>1</v>
      </c>
      <c r="U43" s="17">
        <f t="shared" si="5"/>
        <v>1.0638020171853804E-2</v>
      </c>
      <c r="V43" s="40">
        <f t="shared" si="1"/>
        <v>2.1276040343707607E-2</v>
      </c>
    </row>
    <row r="44" spans="1:25" x14ac:dyDescent="0.3">
      <c r="G44" s="19">
        <f t="shared" si="6"/>
        <v>83</v>
      </c>
      <c r="H44" s="2" t="s">
        <v>269</v>
      </c>
      <c r="I44" s="17">
        <f t="shared" si="8"/>
        <v>1.7523065954040646E-2</v>
      </c>
      <c r="J44" s="17">
        <f t="shared" si="8"/>
        <v>1</v>
      </c>
      <c r="K44" s="17">
        <f t="shared" si="8"/>
        <v>0.73465659945556705</v>
      </c>
      <c r="L44" s="17">
        <f t="shared" si="8"/>
        <v>1.2233821282275443</v>
      </c>
      <c r="M44" s="17">
        <f t="shared" si="8"/>
        <v>1.5941914921653291</v>
      </c>
      <c r="N44" s="17">
        <f t="shared" si="8"/>
        <v>1</v>
      </c>
      <c r="O44" s="17">
        <f t="shared" si="8"/>
        <v>0.86858074146179687</v>
      </c>
      <c r="P44" s="17">
        <f t="shared" si="8"/>
        <v>0.90966775477497042</v>
      </c>
      <c r="Q44" s="17">
        <f>IFERROR(INDEX('Model - Death 3'!EMBLEMFac20Fac23,MATCH(H44,'Model - Death 3'!$H$186:$H$306,0),MATCH($D$5,'Model - Death 3'!$C$185:$F$185,0)),Q43)</f>
        <v>0.38703194153345538</v>
      </c>
      <c r="R44" s="17">
        <f t="shared" si="3"/>
        <v>1.0124995698240529</v>
      </c>
      <c r="S44" s="17">
        <f>IFERROR(INDEX('Model - Death 3'!EMBLEMFac18Fac23,MATCH(H44,'Model - Death 3'!$BR$312:$BR$432,0),MATCH($B$4,'Model - Death 3'!$C$311:$BP$311,0)),S43)</f>
        <v>1.374348168044778</v>
      </c>
      <c r="T44" s="17">
        <f t="shared" si="4"/>
        <v>1</v>
      </c>
      <c r="U44" s="17">
        <f t="shared" si="5"/>
        <v>1.0683868125636681E-2</v>
      </c>
      <c r="V44" s="40">
        <f t="shared" si="1"/>
        <v>2.1367736251273362E-2</v>
      </c>
    </row>
    <row r="45" spans="1:25" x14ac:dyDescent="0.3">
      <c r="G45" s="19">
        <f t="shared" si="6"/>
        <v>83</v>
      </c>
      <c r="H45" s="2" t="s">
        <v>270</v>
      </c>
      <c r="I45" s="17">
        <f t="shared" si="8"/>
        <v>1.7523065954040646E-2</v>
      </c>
      <c r="J45" s="17">
        <f t="shared" si="8"/>
        <v>1</v>
      </c>
      <c r="K45" s="17">
        <f t="shared" si="8"/>
        <v>0.73465659945556705</v>
      </c>
      <c r="L45" s="17">
        <f t="shared" si="8"/>
        <v>1.2233821282275443</v>
      </c>
      <c r="M45" s="17">
        <f t="shared" si="8"/>
        <v>1.5941914921653291</v>
      </c>
      <c r="N45" s="17">
        <f t="shared" si="8"/>
        <v>1</v>
      </c>
      <c r="O45" s="17">
        <f t="shared" si="8"/>
        <v>0.86858074146179687</v>
      </c>
      <c r="P45" s="17">
        <f t="shared" si="8"/>
        <v>0.90966775477497042</v>
      </c>
      <c r="Q45" s="17">
        <f>IFERROR(INDEX('Model - Death 3'!EMBLEMFac20Fac23,MATCH(H45,'Model - Death 3'!$H$186:$H$306,0),MATCH($D$5,'Model - Death 3'!$C$185:$F$185,0)),Q44)</f>
        <v>0.38868456927649137</v>
      </c>
      <c r="R45" s="17">
        <f t="shared" si="3"/>
        <v>1.0124995698240529</v>
      </c>
      <c r="S45" s="17">
        <f>IFERROR(INDEX('Model - Death 3'!EMBLEMFac18Fac23,MATCH(H45,'Model - Death 3'!$BR$312:$BR$432,0),MATCH($B$4,'Model - Death 3'!$C$311:$BP$311,0)),S44)</f>
        <v>1.374348168044778</v>
      </c>
      <c r="T45" s="17">
        <f t="shared" si="4"/>
        <v>1</v>
      </c>
      <c r="U45" s="17">
        <f t="shared" si="5"/>
        <v>1.0729488279873585E-2</v>
      </c>
      <c r="V45" s="40">
        <f t="shared" si="1"/>
        <v>2.145897655974717E-2</v>
      </c>
    </row>
    <row r="46" spans="1:25" x14ac:dyDescent="0.3">
      <c r="G46" s="19">
        <f t="shared" si="6"/>
        <v>83</v>
      </c>
      <c r="H46" s="2" t="s">
        <v>271</v>
      </c>
      <c r="I46" s="17">
        <f t="shared" si="8"/>
        <v>1.7523065954040646E-2</v>
      </c>
      <c r="J46" s="17">
        <f t="shared" si="8"/>
        <v>1</v>
      </c>
      <c r="K46" s="17">
        <f t="shared" si="8"/>
        <v>0.73465659945556705</v>
      </c>
      <c r="L46" s="17">
        <f t="shared" si="8"/>
        <v>1.2233821282275443</v>
      </c>
      <c r="M46" s="17">
        <f t="shared" si="8"/>
        <v>1.5941914921653291</v>
      </c>
      <c r="N46" s="17">
        <f t="shared" si="8"/>
        <v>1</v>
      </c>
      <c r="O46" s="17">
        <f t="shared" si="8"/>
        <v>0.86858074146179687</v>
      </c>
      <c r="P46" s="17">
        <f t="shared" si="8"/>
        <v>0.90966775477497042</v>
      </c>
      <c r="Q46" s="17">
        <f>IFERROR(INDEX('Model - Death 3'!EMBLEMFac20Fac23,MATCH(H46,'Model - Death 3'!$H$186:$H$306,0),MATCH($D$5,'Model - Death 3'!$C$185:$F$185,0)),Q45)</f>
        <v>0.39032877823664919</v>
      </c>
      <c r="R46" s="17">
        <f t="shared" si="3"/>
        <v>1.0124995698240529</v>
      </c>
      <c r="S46" s="17">
        <f>IFERROR(INDEX('Model - Death 3'!EMBLEMFac18Fac23,MATCH(H46,'Model - Death 3'!$BR$312:$BR$432,0),MATCH($B$4,'Model - Death 3'!$C$311:$BP$311,0)),S45)</f>
        <v>1.374348168044778</v>
      </c>
      <c r="T46" s="17">
        <f t="shared" si="4"/>
        <v>1</v>
      </c>
      <c r="U46" s="17">
        <f t="shared" si="5"/>
        <v>1.0774876036841954E-2</v>
      </c>
      <c r="V46" s="40">
        <f t="shared" si="1"/>
        <v>2.1549752073683908E-2</v>
      </c>
    </row>
    <row r="47" spans="1:25" x14ac:dyDescent="0.3">
      <c r="G47" s="19">
        <f t="shared" si="6"/>
        <v>83</v>
      </c>
      <c r="H47" s="2" t="s">
        <v>272</v>
      </c>
      <c r="I47" s="17">
        <f t="shared" si="8"/>
        <v>1.7523065954040646E-2</v>
      </c>
      <c r="J47" s="17">
        <f t="shared" si="8"/>
        <v>1</v>
      </c>
      <c r="K47" s="17">
        <f t="shared" si="8"/>
        <v>0.73465659945556705</v>
      </c>
      <c r="L47" s="17">
        <f t="shared" si="8"/>
        <v>1.2233821282275443</v>
      </c>
      <c r="M47" s="17">
        <f t="shared" si="8"/>
        <v>1.5941914921653291</v>
      </c>
      <c r="N47" s="17">
        <f t="shared" si="8"/>
        <v>1</v>
      </c>
      <c r="O47" s="17">
        <f t="shared" si="8"/>
        <v>0.86858074146179687</v>
      </c>
      <c r="P47" s="17">
        <f t="shared" si="8"/>
        <v>0.90966775477497042</v>
      </c>
      <c r="Q47" s="17">
        <f>IFERROR(INDEX('Model - Death 3'!EMBLEMFac20Fac23,MATCH(H47,'Model - Death 3'!$H$186:$H$306,0),MATCH($D$5,'Model - Death 3'!$C$185:$F$185,0)),Q46)</f>
        <v>0.39196440215319112</v>
      </c>
      <c r="R47" s="17">
        <f t="shared" si="3"/>
        <v>1.0124995698240529</v>
      </c>
      <c r="S47" s="17">
        <f>IFERROR(INDEX('Model - Death 3'!EMBLEMFac18Fac23,MATCH(H47,'Model - Death 3'!$BR$312:$BR$432,0),MATCH($B$4,'Model - Death 3'!$C$311:$BP$311,0)),S46)</f>
        <v>1.3743481680447791</v>
      </c>
      <c r="T47" s="17">
        <f t="shared" si="4"/>
        <v>1</v>
      </c>
      <c r="U47" s="17">
        <f t="shared" si="5"/>
        <v>1.0820026806977976E-2</v>
      </c>
      <c r="V47" s="40">
        <f t="shared" si="1"/>
        <v>2.1640053613955951E-2</v>
      </c>
    </row>
    <row r="48" spans="1:25" x14ac:dyDescent="0.3">
      <c r="G48" s="19">
        <f t="shared" si="6"/>
        <v>83</v>
      </c>
      <c r="H48" s="2" t="s">
        <v>273</v>
      </c>
      <c r="I48" s="17">
        <f t="shared" si="8"/>
        <v>1.7523065954040646E-2</v>
      </c>
      <c r="J48" s="17">
        <f t="shared" si="8"/>
        <v>1</v>
      </c>
      <c r="K48" s="17">
        <f t="shared" si="8"/>
        <v>0.73465659945556705</v>
      </c>
      <c r="L48" s="17">
        <f t="shared" si="8"/>
        <v>1.2233821282275443</v>
      </c>
      <c r="M48" s="17">
        <f t="shared" si="8"/>
        <v>1.5941914921653291</v>
      </c>
      <c r="N48" s="17">
        <f t="shared" si="8"/>
        <v>1</v>
      </c>
      <c r="O48" s="17">
        <f t="shared" si="8"/>
        <v>0.86858074146179687</v>
      </c>
      <c r="P48" s="17">
        <f t="shared" si="8"/>
        <v>0.90966775477497042</v>
      </c>
      <c r="Q48" s="17">
        <f>IFERROR(INDEX('Model - Death 3'!EMBLEMFac20Fac23,MATCH(H48,'Model - Death 3'!$H$186:$H$306,0),MATCH($D$5,'Model - Death 3'!$C$185:$F$185,0)),Q47)</f>
        <v>0.39359127508861208</v>
      </c>
      <c r="R48" s="17">
        <f t="shared" si="3"/>
        <v>1.0124995698240529</v>
      </c>
      <c r="S48" s="17">
        <f>IFERROR(INDEX('Model - Death 3'!EMBLEMFac18Fac23,MATCH(H48,'Model - Death 3'!$BR$312:$BR$432,0),MATCH($B$4,'Model - Death 3'!$C$311:$BP$311,0)),S47)</f>
        <v>1.374348168044778</v>
      </c>
      <c r="T48" s="17">
        <f t="shared" si="4"/>
        <v>1</v>
      </c>
      <c r="U48" s="17">
        <f t="shared" si="5"/>
        <v>1.0864936009640513E-2</v>
      </c>
      <c r="V48" s="40">
        <f t="shared" si="1"/>
        <v>2.1729872019281025E-2</v>
      </c>
    </row>
    <row r="49" spans="7:22" x14ac:dyDescent="0.3">
      <c r="G49" s="19">
        <f t="shared" si="6"/>
        <v>83</v>
      </c>
      <c r="H49" s="2" t="s">
        <v>274</v>
      </c>
      <c r="I49" s="17">
        <f t="shared" si="8"/>
        <v>1.7523065954040646E-2</v>
      </c>
      <c r="J49" s="17">
        <f t="shared" si="8"/>
        <v>1</v>
      </c>
      <c r="K49" s="17">
        <f t="shared" si="8"/>
        <v>0.73465659945556705</v>
      </c>
      <c r="L49" s="17">
        <f t="shared" si="8"/>
        <v>1.2233821282275443</v>
      </c>
      <c r="M49" s="17">
        <f t="shared" si="8"/>
        <v>1.5941914921653291</v>
      </c>
      <c r="N49" s="17">
        <f t="shared" si="8"/>
        <v>1</v>
      </c>
      <c r="O49" s="17">
        <f t="shared" si="8"/>
        <v>0.86858074146179687</v>
      </c>
      <c r="P49" s="17">
        <f t="shared" si="8"/>
        <v>0.90966775477497042</v>
      </c>
      <c r="Q49" s="17">
        <f>IFERROR(INDEX('Model - Death 3'!EMBLEMFac20Fac23,MATCH(H49,'Model - Death 3'!$H$186:$H$306,0),MATCH($D$5,'Model - Death 3'!$C$185:$F$185,0)),Q48)</f>
        <v>0.39520923145635806</v>
      </c>
      <c r="R49" s="17">
        <f t="shared" si="3"/>
        <v>1.0124995698240529</v>
      </c>
      <c r="S49" s="17">
        <f>IFERROR(INDEX('Model - Death 3'!EMBLEMFac18Fac23,MATCH(H49,'Model - Death 3'!$BR$312:$BR$432,0),MATCH($B$4,'Model - Death 3'!$C$311:$BP$311,0)),S48)</f>
        <v>1.374348168044778</v>
      </c>
      <c r="T49" s="17">
        <f t="shared" si="4"/>
        <v>1</v>
      </c>
      <c r="U49" s="17">
        <f t="shared" si="5"/>
        <v>1.0909599073876357E-2</v>
      </c>
      <c r="V49" s="40">
        <f t="shared" si="1"/>
        <v>2.1819198147752714E-2</v>
      </c>
    </row>
    <row r="50" spans="7:22" x14ac:dyDescent="0.3">
      <c r="G50" s="19">
        <f t="shared" si="6"/>
        <v>83</v>
      </c>
      <c r="H50" s="2" t="s">
        <v>275</v>
      </c>
      <c r="I50" s="17">
        <f t="shared" si="8"/>
        <v>1.7523065954040646E-2</v>
      </c>
      <c r="J50" s="17">
        <f t="shared" si="8"/>
        <v>1</v>
      </c>
      <c r="K50" s="17">
        <f t="shared" si="8"/>
        <v>0.73465659945556705</v>
      </c>
      <c r="L50" s="17">
        <f t="shared" si="8"/>
        <v>1.2233821282275443</v>
      </c>
      <c r="M50" s="17">
        <f t="shared" si="8"/>
        <v>1.5941914921653291</v>
      </c>
      <c r="N50" s="17">
        <f t="shared" si="8"/>
        <v>1</v>
      </c>
      <c r="O50" s="17">
        <f t="shared" si="8"/>
        <v>0.86858074146179687</v>
      </c>
      <c r="P50" s="17">
        <f t="shared" si="8"/>
        <v>0.90966775477497042</v>
      </c>
      <c r="Q50" s="17">
        <f>IFERROR(INDEX('Model - Death 3'!EMBLEMFac20Fac23,MATCH(H50,'Model - Death 3'!$H$186:$H$306,0),MATCH($D$5,'Model - Death 3'!$C$185:$F$185,0)),Q49)</f>
        <v>0.39681810604860013</v>
      </c>
      <c r="R50" s="17">
        <f t="shared" si="3"/>
        <v>1.0124995698240529</v>
      </c>
      <c r="S50" s="17">
        <f>IFERROR(INDEX('Model - Death 3'!EMBLEMFac18Fac23,MATCH(H50,'Model - Death 3'!$BR$312:$BR$432,0),MATCH($B$4,'Model - Death 3'!$C$311:$BP$311,0)),S49)</f>
        <v>1.374348168044778</v>
      </c>
      <c r="T50" s="17">
        <f t="shared" si="4"/>
        <v>1</v>
      </c>
      <c r="U50" s="17">
        <f t="shared" si="5"/>
        <v>1.095401143918682E-2</v>
      </c>
      <c r="V50" s="40">
        <f t="shared" si="1"/>
        <v>2.190802287837364E-2</v>
      </c>
    </row>
    <row r="51" spans="7:22" x14ac:dyDescent="0.3">
      <c r="G51" s="19">
        <f t="shared" si="6"/>
        <v>83</v>
      </c>
      <c r="H51" s="2" t="s">
        <v>276</v>
      </c>
      <c r="I51" s="17">
        <f t="shared" si="8"/>
        <v>1.7523065954040646E-2</v>
      </c>
      <c r="J51" s="17">
        <f t="shared" si="8"/>
        <v>1</v>
      </c>
      <c r="K51" s="17">
        <f t="shared" si="8"/>
        <v>0.73465659945556705</v>
      </c>
      <c r="L51" s="17">
        <f t="shared" si="8"/>
        <v>1.2233821282275443</v>
      </c>
      <c r="M51" s="17">
        <f t="shared" si="8"/>
        <v>1.5941914921653291</v>
      </c>
      <c r="N51" s="17">
        <f t="shared" si="8"/>
        <v>1</v>
      </c>
      <c r="O51" s="17">
        <f t="shared" si="8"/>
        <v>0.86858074146179687</v>
      </c>
      <c r="P51" s="17">
        <f t="shared" si="8"/>
        <v>0.90966775477497042</v>
      </c>
      <c r="Q51" s="17">
        <f>IFERROR(INDEX('Model - Death 3'!EMBLEMFac20Fac23,MATCH(H51,'Model - Death 3'!$H$186:$H$306,0),MATCH($D$5,'Model - Death 3'!$C$185:$F$185,0)),Q50)</f>
        <v>0.39841773406404324</v>
      </c>
      <c r="R51" s="17">
        <f t="shared" si="3"/>
        <v>1.0124995698240529</v>
      </c>
      <c r="S51" s="17">
        <f>IFERROR(INDEX('Model - Death 3'!EMBLEMFac18Fac23,MATCH(H51,'Model - Death 3'!$BR$312:$BR$432,0),MATCH($B$4,'Model - Death 3'!$C$311:$BP$311,0)),S50)</f>
        <v>1.374348168044778</v>
      </c>
      <c r="T51" s="17">
        <f t="shared" si="4"/>
        <v>1</v>
      </c>
      <c r="U51" s="17">
        <f t="shared" si="5"/>
        <v>1.0998168556295438E-2</v>
      </c>
      <c r="V51" s="40">
        <f t="shared" si="1"/>
        <v>2.1996337112590875E-2</v>
      </c>
    </row>
    <row r="52" spans="7:22" x14ac:dyDescent="0.3">
      <c r="G52" s="19">
        <f t="shared" si="6"/>
        <v>84</v>
      </c>
      <c r="H52" s="2" t="s">
        <v>277</v>
      </c>
      <c r="I52" s="17">
        <f t="shared" si="8"/>
        <v>1.7523065954040646E-2</v>
      </c>
      <c r="J52" s="17">
        <f t="shared" si="8"/>
        <v>1</v>
      </c>
      <c r="K52" s="17">
        <f t="shared" si="8"/>
        <v>0.73465659945556705</v>
      </c>
      <c r="L52" s="17">
        <f t="shared" si="8"/>
        <v>1.2233821282275443</v>
      </c>
      <c r="M52" s="17">
        <f t="shared" si="8"/>
        <v>1.5941914921653291</v>
      </c>
      <c r="N52" s="17">
        <f t="shared" si="8"/>
        <v>1</v>
      </c>
      <c r="O52" s="17">
        <f t="shared" si="8"/>
        <v>0.86858074146179687</v>
      </c>
      <c r="P52" s="17">
        <f t="shared" si="8"/>
        <v>0.90966775477497042</v>
      </c>
      <c r="Q52" s="17">
        <f>IFERROR(INDEX('Model - Death 3'!EMBLEMFac20Fac23,MATCH(H52,'Model - Death 3'!$H$186:$H$306,0),MATCH($D$5,'Model - Death 3'!$C$185:$F$185,0)),Q51)</f>
        <v>0.40000795113576815</v>
      </c>
      <c r="R52" s="17">
        <f t="shared" si="3"/>
        <v>1.0124995698240529</v>
      </c>
      <c r="S52" s="17">
        <f>IFERROR(INDEX('Model - Death 3'!EMBLEMFac18Fac23,MATCH(H52,'Model - Death 3'!$BR$312:$BR$432,0),MATCH($B$4,'Model - Death 3'!$C$311:$BP$311,0)),S51)</f>
        <v>1.374348168044778</v>
      </c>
      <c r="T52" s="17">
        <f t="shared" si="4"/>
        <v>1</v>
      </c>
      <c r="U52" s="17">
        <f t="shared" si="5"/>
        <v>1.104206588791652E-2</v>
      </c>
      <c r="V52" s="40">
        <f t="shared" si="1"/>
        <v>2.208413177583304E-2</v>
      </c>
    </row>
    <row r="53" spans="7:22" x14ac:dyDescent="0.3">
      <c r="G53" s="19">
        <f t="shared" si="6"/>
        <v>84</v>
      </c>
      <c r="H53" s="2" t="s">
        <v>278</v>
      </c>
      <c r="I53" s="17">
        <f t="shared" ref="I53:P68" si="9">I52</f>
        <v>1.7523065954040646E-2</v>
      </c>
      <c r="J53" s="17">
        <f t="shared" si="9"/>
        <v>1</v>
      </c>
      <c r="K53" s="17">
        <f t="shared" si="9"/>
        <v>0.73465659945556705</v>
      </c>
      <c r="L53" s="17">
        <f t="shared" si="9"/>
        <v>1.2233821282275443</v>
      </c>
      <c r="M53" s="17">
        <f t="shared" si="9"/>
        <v>1.5941914921653291</v>
      </c>
      <c r="N53" s="17">
        <f t="shared" si="9"/>
        <v>1</v>
      </c>
      <c r="O53" s="17">
        <f t="shared" si="9"/>
        <v>0.86858074146179687</v>
      </c>
      <c r="P53" s="17">
        <f t="shared" si="9"/>
        <v>0.90966775477497042</v>
      </c>
      <c r="Q53" s="17">
        <f>IFERROR(INDEX('Model - Death 3'!EMBLEMFac20Fac23,MATCH(H53,'Model - Death 3'!$H$186:$H$306,0),MATCH($D$5,'Model - Death 3'!$C$185:$F$185,0)),Q52)</f>
        <v>0.40158859335910047</v>
      </c>
      <c r="R53" s="17">
        <f t="shared" si="3"/>
        <v>1.0124995698240529</v>
      </c>
      <c r="S53" s="17">
        <f>IFERROR(INDEX('Model - Death 3'!EMBLEMFac18Fac23,MATCH(H53,'Model - Death 3'!$BR$312:$BR$432,0),MATCH($B$4,'Model - Death 3'!$C$311:$BP$311,0)),S52)</f>
        <v>1.374348168044778</v>
      </c>
      <c r="T53" s="17">
        <f t="shared" si="4"/>
        <v>1</v>
      </c>
      <c r="U53" s="17">
        <f t="shared" si="5"/>
        <v>1.1085698909524468E-2</v>
      </c>
      <c r="V53" s="40">
        <f t="shared" si="1"/>
        <v>2.2171397819048935E-2</v>
      </c>
    </row>
    <row r="54" spans="7:22" x14ac:dyDescent="0.3">
      <c r="G54" s="19">
        <f t="shared" si="6"/>
        <v>84</v>
      </c>
      <c r="H54" s="2" t="s">
        <v>279</v>
      </c>
      <c r="I54" s="17">
        <f t="shared" si="9"/>
        <v>1.7523065954040646E-2</v>
      </c>
      <c r="J54" s="17">
        <f t="shared" si="9"/>
        <v>1</v>
      </c>
      <c r="K54" s="17">
        <f t="shared" si="9"/>
        <v>0.73465659945556705</v>
      </c>
      <c r="L54" s="17">
        <f t="shared" si="9"/>
        <v>1.2233821282275443</v>
      </c>
      <c r="M54" s="17">
        <f t="shared" si="9"/>
        <v>1.5941914921653291</v>
      </c>
      <c r="N54" s="17">
        <f t="shared" si="9"/>
        <v>1</v>
      </c>
      <c r="O54" s="17">
        <f t="shared" si="9"/>
        <v>0.86858074146179687</v>
      </c>
      <c r="P54" s="17">
        <f t="shared" si="9"/>
        <v>0.90966775477497042</v>
      </c>
      <c r="Q54" s="17">
        <f>IFERROR(INDEX('Model - Death 3'!EMBLEMFac20Fac23,MATCH(H54,'Model - Death 3'!$H$186:$H$306,0),MATCH($D$5,'Model - Death 3'!$C$185:$F$185,0)),Q53)</f>
        <v>0.4031594973195009</v>
      </c>
      <c r="R54" s="17">
        <f t="shared" si="3"/>
        <v>1.0124995698240529</v>
      </c>
      <c r="S54" s="17">
        <f>IFERROR(INDEX('Model - Death 3'!EMBLEMFac18Fac23,MATCH(H54,'Model - Death 3'!$BR$312:$BR$432,0),MATCH($B$4,'Model - Death 3'!$C$311:$BP$311,0)),S53)</f>
        <v>1.374348168044778</v>
      </c>
      <c r="T54" s="17">
        <f t="shared" si="4"/>
        <v>1</v>
      </c>
      <c r="U54" s="17">
        <f t="shared" si="5"/>
        <v>1.1129063110123677E-2</v>
      </c>
      <c r="V54" s="40">
        <f t="shared" si="1"/>
        <v>2.2258126220247355E-2</v>
      </c>
    </row>
    <row r="55" spans="7:22" x14ac:dyDescent="0.3">
      <c r="G55" s="19">
        <f t="shared" si="6"/>
        <v>84</v>
      </c>
      <c r="H55" s="2" t="s">
        <v>280</v>
      </c>
      <c r="I55" s="17">
        <f t="shared" si="9"/>
        <v>1.7523065954040646E-2</v>
      </c>
      <c r="J55" s="17">
        <f t="shared" si="9"/>
        <v>1</v>
      </c>
      <c r="K55" s="17">
        <f t="shared" si="9"/>
        <v>0.73465659945556705</v>
      </c>
      <c r="L55" s="17">
        <f t="shared" si="9"/>
        <v>1.2233821282275443</v>
      </c>
      <c r="M55" s="17">
        <f t="shared" si="9"/>
        <v>1.5941914921653291</v>
      </c>
      <c r="N55" s="17">
        <f t="shared" si="9"/>
        <v>1</v>
      </c>
      <c r="O55" s="17">
        <f t="shared" si="9"/>
        <v>0.86858074146179687</v>
      </c>
      <c r="P55" s="17">
        <f t="shared" si="9"/>
        <v>0.90966775477497042</v>
      </c>
      <c r="Q55" s="17">
        <f>IFERROR(INDEX('Model - Death 3'!EMBLEMFac20Fac23,MATCH(H55,'Model - Death 3'!$H$186:$H$306,0),MATCH($D$5,'Model - Death 3'!$C$185:$F$185,0)),Q54)</f>
        <v>0.40472050012046595</v>
      </c>
      <c r="R55" s="17">
        <f t="shared" si="3"/>
        <v>1.0124995698240529</v>
      </c>
      <c r="S55" s="17">
        <f>IFERROR(INDEX('Model - Death 3'!EMBLEMFac18Fac23,MATCH(H55,'Model - Death 3'!$BR$312:$BR$432,0),MATCH($B$4,'Model - Death 3'!$C$311:$BP$311,0)),S54)</f>
        <v>1.374348168044778</v>
      </c>
      <c r="T55" s="17">
        <f t="shared" si="4"/>
        <v>1</v>
      </c>
      <c r="U55" s="17">
        <f t="shared" si="5"/>
        <v>1.1172153993018722E-2</v>
      </c>
      <c r="V55" s="40">
        <f t="shared" si="1"/>
        <v>2.2344307986037443E-2</v>
      </c>
    </row>
    <row r="56" spans="7:22" x14ac:dyDescent="0.3">
      <c r="G56" s="19">
        <f t="shared" si="6"/>
        <v>84</v>
      </c>
      <c r="H56" s="2" t="s">
        <v>281</v>
      </c>
      <c r="I56" s="17">
        <f t="shared" si="9"/>
        <v>1.7523065954040646E-2</v>
      </c>
      <c r="J56" s="17">
        <f t="shared" si="9"/>
        <v>1</v>
      </c>
      <c r="K56" s="17">
        <f t="shared" si="9"/>
        <v>0.73465659945556705</v>
      </c>
      <c r="L56" s="17">
        <f t="shared" si="9"/>
        <v>1.2233821282275443</v>
      </c>
      <c r="M56" s="17">
        <f t="shared" si="9"/>
        <v>1.5941914921653291</v>
      </c>
      <c r="N56" s="17">
        <f t="shared" si="9"/>
        <v>1</v>
      </c>
      <c r="O56" s="17">
        <f t="shared" si="9"/>
        <v>0.86858074146179687</v>
      </c>
      <c r="P56" s="17">
        <f t="shared" si="9"/>
        <v>0.90966775477497042</v>
      </c>
      <c r="Q56" s="17">
        <f>IFERROR(INDEX('Model - Death 3'!EMBLEMFac20Fac23,MATCH(H56,'Model - Death 3'!$H$186:$H$306,0),MATCH($D$5,'Model - Death 3'!$C$185:$F$185,0)),Q55)</f>
        <v>0.40627143941143939</v>
      </c>
      <c r="R56" s="17">
        <f t="shared" si="3"/>
        <v>1.0124995698240529</v>
      </c>
      <c r="S56" s="17">
        <f>IFERROR(INDEX('Model - Death 3'!EMBLEMFac18Fac23,MATCH(H56,'Model - Death 3'!$BR$312:$BR$432,0),MATCH($B$4,'Model - Death 3'!$C$311:$BP$311,0)),S55)</f>
        <v>1.374348168044778</v>
      </c>
      <c r="T56" s="17">
        <f t="shared" si="4"/>
        <v>1</v>
      </c>
      <c r="U56" s="17">
        <f t="shared" si="5"/>
        <v>1.1214967076584842E-2</v>
      </c>
      <c r="V56" s="40">
        <f t="shared" si="1"/>
        <v>2.2429934153169684E-2</v>
      </c>
    </row>
    <row r="57" spans="7:22" x14ac:dyDescent="0.3">
      <c r="G57" s="19">
        <f t="shared" si="6"/>
        <v>84</v>
      </c>
      <c r="H57" s="2" t="s">
        <v>282</v>
      </c>
      <c r="I57" s="17">
        <f t="shared" si="9"/>
        <v>1.7523065954040646E-2</v>
      </c>
      <c r="J57" s="17">
        <f t="shared" si="9"/>
        <v>1</v>
      </c>
      <c r="K57" s="17">
        <f t="shared" si="9"/>
        <v>0.73465659945556705</v>
      </c>
      <c r="L57" s="17">
        <f t="shared" si="9"/>
        <v>1.2233821282275443</v>
      </c>
      <c r="M57" s="17">
        <f t="shared" si="9"/>
        <v>1.5941914921653291</v>
      </c>
      <c r="N57" s="17">
        <f t="shared" si="9"/>
        <v>1</v>
      </c>
      <c r="O57" s="17">
        <f t="shared" si="9"/>
        <v>0.86858074146179687</v>
      </c>
      <c r="P57" s="17">
        <f t="shared" si="9"/>
        <v>0.90966775477497042</v>
      </c>
      <c r="Q57" s="17">
        <f>IFERROR(INDEX('Model - Death 3'!EMBLEMFac20Fac23,MATCH(H57,'Model - Death 3'!$H$186:$H$306,0),MATCH($D$5,'Model - Death 3'!$C$185:$F$185,0)),Q56)</f>
        <v>0.40781215341571825</v>
      </c>
      <c r="R57" s="17">
        <f t="shared" si="3"/>
        <v>1.0124995698240529</v>
      </c>
      <c r="S57" s="17">
        <f>IFERROR(INDEX('Model - Death 3'!EMBLEMFac18Fac23,MATCH(H57,'Model - Death 3'!$BR$312:$BR$432,0),MATCH($B$4,'Model - Death 3'!$C$311:$BP$311,0)),S56)</f>
        <v>1.374348168044778</v>
      </c>
      <c r="T57" s="17">
        <f t="shared" si="4"/>
        <v>1</v>
      </c>
      <c r="U57" s="17">
        <f t="shared" si="5"/>
        <v>1.1257497895038269E-2</v>
      </c>
      <c r="V57" s="40">
        <f t="shared" si="1"/>
        <v>2.2514995790076538E-2</v>
      </c>
    </row>
    <row r="58" spans="7:22" x14ac:dyDescent="0.3">
      <c r="G58" s="19">
        <f t="shared" si="6"/>
        <v>84</v>
      </c>
      <c r="H58" s="2" t="s">
        <v>283</v>
      </c>
      <c r="I58" s="17">
        <f t="shared" si="9"/>
        <v>1.7523065954040646E-2</v>
      </c>
      <c r="J58" s="17">
        <f t="shared" si="9"/>
        <v>1</v>
      </c>
      <c r="K58" s="17">
        <f t="shared" si="9"/>
        <v>0.73465659945556705</v>
      </c>
      <c r="L58" s="17">
        <f t="shared" si="9"/>
        <v>1.2233821282275443</v>
      </c>
      <c r="M58" s="17">
        <f t="shared" si="9"/>
        <v>1.5941914921653291</v>
      </c>
      <c r="N58" s="17">
        <f t="shared" si="9"/>
        <v>1</v>
      </c>
      <c r="O58" s="17">
        <f t="shared" si="9"/>
        <v>0.86858074146179687</v>
      </c>
      <c r="P58" s="17">
        <f t="shared" si="9"/>
        <v>0.90966775477497042</v>
      </c>
      <c r="Q58" s="17">
        <f>IFERROR(INDEX('Model - Death 3'!EMBLEMFac20Fac23,MATCH(H58,'Model - Death 3'!$H$186:$H$306,0),MATCH($D$5,'Model - Death 3'!$C$185:$F$185,0)),Q57)</f>
        <v>0.40934248095836073</v>
      </c>
      <c r="R58" s="17">
        <f t="shared" si="3"/>
        <v>1.0124995698240529</v>
      </c>
      <c r="S58" s="17">
        <f>IFERROR(INDEX('Model - Death 3'!EMBLEMFac18Fac23,MATCH(H58,'Model - Death 3'!$BR$312:$BR$432,0),MATCH($B$4,'Model - Death 3'!$C$311:$BP$311,0)),S57)</f>
        <v>1.374348168044778</v>
      </c>
      <c r="T58" s="17">
        <f t="shared" si="4"/>
        <v>1</v>
      </c>
      <c r="U58" s="17">
        <f t="shared" si="5"/>
        <v>1.1299741999206629E-2</v>
      </c>
      <c r="V58" s="40">
        <f t="shared" si="1"/>
        <v>2.2599483998413258E-2</v>
      </c>
    </row>
    <row r="59" spans="7:22" x14ac:dyDescent="0.3">
      <c r="G59" s="19">
        <f t="shared" si="6"/>
        <v>84</v>
      </c>
      <c r="H59" s="2" t="s">
        <v>284</v>
      </c>
      <c r="I59" s="17">
        <f t="shared" si="9"/>
        <v>1.7523065954040646E-2</v>
      </c>
      <c r="J59" s="17">
        <f t="shared" si="9"/>
        <v>1</v>
      </c>
      <c r="K59" s="17">
        <f t="shared" si="9"/>
        <v>0.73465659945556705</v>
      </c>
      <c r="L59" s="17">
        <f t="shared" si="9"/>
        <v>1.2233821282275443</v>
      </c>
      <c r="M59" s="17">
        <f t="shared" si="9"/>
        <v>1.5941914921653291</v>
      </c>
      <c r="N59" s="17">
        <f t="shared" si="9"/>
        <v>1</v>
      </c>
      <c r="O59" s="17">
        <f t="shared" si="9"/>
        <v>0.86858074146179687</v>
      </c>
      <c r="P59" s="17">
        <f t="shared" si="9"/>
        <v>0.90966775477497042</v>
      </c>
      <c r="Q59" s="17">
        <f>IFERROR(INDEX('Model - Death 3'!EMBLEMFac20Fac23,MATCH(H59,'Model - Death 3'!$H$186:$H$306,0),MATCH($D$5,'Model - Death 3'!$C$185:$F$185,0)),Q58)</f>
        <v>0.41086226149407185</v>
      </c>
      <c r="R59" s="17">
        <f t="shared" si="3"/>
        <v>1.0124995698240529</v>
      </c>
      <c r="S59" s="17">
        <f>IFERROR(INDEX('Model - Death 3'!EMBLEMFac18Fac23,MATCH(H59,'Model - Death 3'!$BR$312:$BR$432,0),MATCH($B$4,'Model - Death 3'!$C$311:$BP$311,0)),S58)</f>
        <v>1.374348168044778</v>
      </c>
      <c r="T59" s="17">
        <f t="shared" si="4"/>
        <v>1</v>
      </c>
      <c r="U59" s="17">
        <f t="shared" si="5"/>
        <v>1.1341694957298702E-2</v>
      </c>
      <c r="V59" s="40">
        <f t="shared" si="1"/>
        <v>2.2683389914597403E-2</v>
      </c>
    </row>
    <row r="60" spans="7:22" x14ac:dyDescent="0.3">
      <c r="G60" s="19">
        <f t="shared" si="6"/>
        <v>84</v>
      </c>
      <c r="H60" s="2" t="s">
        <v>285</v>
      </c>
      <c r="I60" s="17">
        <f t="shared" si="9"/>
        <v>1.7523065954040646E-2</v>
      </c>
      <c r="J60" s="17">
        <f t="shared" si="9"/>
        <v>1</v>
      </c>
      <c r="K60" s="17">
        <f t="shared" si="9"/>
        <v>0.73465659945556705</v>
      </c>
      <c r="L60" s="17">
        <f t="shared" si="9"/>
        <v>1.2233821282275443</v>
      </c>
      <c r="M60" s="17">
        <f t="shared" si="9"/>
        <v>1.5941914921653291</v>
      </c>
      <c r="N60" s="17">
        <f t="shared" si="9"/>
        <v>1</v>
      </c>
      <c r="O60" s="17">
        <f t="shared" si="9"/>
        <v>0.86858074146179687</v>
      </c>
      <c r="P60" s="17">
        <f t="shared" si="9"/>
        <v>0.90966775477497042</v>
      </c>
      <c r="Q60" s="17">
        <f>IFERROR(INDEX('Model - Death 3'!EMBLEMFac20Fac23,MATCH(H60,'Model - Death 3'!$H$186:$H$306,0),MATCH($D$5,'Model - Death 3'!$C$185:$F$185,0)),Q59)</f>
        <v>0.41237133513507429</v>
      </c>
      <c r="R60" s="17">
        <f t="shared" si="3"/>
        <v>1.0124995698240529</v>
      </c>
      <c r="S60" s="17">
        <f>IFERROR(INDEX('Model - Death 3'!EMBLEMFac18Fac23,MATCH(H60,'Model - Death 3'!$BR$312:$BR$432,0),MATCH($B$4,'Model - Death 3'!$C$311:$BP$311,0)),S59)</f>
        <v>1.374348168044778</v>
      </c>
      <c r="T60" s="17">
        <f t="shared" si="4"/>
        <v>1</v>
      </c>
      <c r="U60" s="17">
        <f t="shared" si="5"/>
        <v>1.1383352355673792E-2</v>
      </c>
      <c r="V60" s="40">
        <f t="shared" si="1"/>
        <v>2.2766704711347584E-2</v>
      </c>
    </row>
    <row r="61" spans="7:22" x14ac:dyDescent="0.3">
      <c r="G61" s="19">
        <f t="shared" si="6"/>
        <v>84</v>
      </c>
      <c r="H61" s="2" t="s">
        <v>286</v>
      </c>
      <c r="I61" s="17">
        <f t="shared" si="9"/>
        <v>1.7523065954040646E-2</v>
      </c>
      <c r="J61" s="17">
        <f t="shared" si="9"/>
        <v>1</v>
      </c>
      <c r="K61" s="17">
        <f t="shared" si="9"/>
        <v>0.73465659945556705</v>
      </c>
      <c r="L61" s="17">
        <f t="shared" si="9"/>
        <v>1.2233821282275443</v>
      </c>
      <c r="M61" s="17">
        <f t="shared" si="9"/>
        <v>1.5941914921653291</v>
      </c>
      <c r="N61" s="17">
        <f t="shared" si="9"/>
        <v>1</v>
      </c>
      <c r="O61" s="17">
        <f t="shared" si="9"/>
        <v>0.86858074146179687</v>
      </c>
      <c r="P61" s="17">
        <f t="shared" si="9"/>
        <v>0.90966775477497042</v>
      </c>
      <c r="Q61" s="17">
        <f>IFERROR(INDEX('Model - Death 3'!EMBLEMFac20Fac23,MATCH(H61,'Model - Death 3'!$H$186:$H$306,0),MATCH($D$5,'Model - Death 3'!$C$185:$F$185,0)),Q60)</f>
        <v>0.41386954267895443</v>
      </c>
      <c r="R61" s="17">
        <f t="shared" si="3"/>
        <v>1.0124995698240529</v>
      </c>
      <c r="S61" s="17">
        <f>IFERROR(INDEX('Model - Death 3'!EMBLEMFac18Fac23,MATCH(H61,'Model - Death 3'!$BR$312:$BR$432,0),MATCH($B$4,'Model - Death 3'!$C$311:$BP$311,0)),S60)</f>
        <v>1.374348168044778</v>
      </c>
      <c r="T61" s="17">
        <f t="shared" si="4"/>
        <v>1</v>
      </c>
      <c r="U61" s="17">
        <f t="shared" si="5"/>
        <v>1.1424709799610411E-2</v>
      </c>
      <c r="V61" s="40">
        <f t="shared" si="1"/>
        <v>2.2849419599220822E-2</v>
      </c>
    </row>
    <row r="62" spans="7:22" x14ac:dyDescent="0.3">
      <c r="G62" s="19">
        <f t="shared" si="6"/>
        <v>84</v>
      </c>
      <c r="H62" s="2" t="s">
        <v>287</v>
      </c>
      <c r="I62" s="17">
        <f t="shared" si="9"/>
        <v>1.7523065954040646E-2</v>
      </c>
      <c r="J62" s="17">
        <f t="shared" si="9"/>
        <v>1</v>
      </c>
      <c r="K62" s="17">
        <f t="shared" si="9"/>
        <v>0.73465659945556705</v>
      </c>
      <c r="L62" s="17">
        <f t="shared" si="9"/>
        <v>1.2233821282275443</v>
      </c>
      <c r="M62" s="17">
        <f t="shared" si="9"/>
        <v>1.5941914921653291</v>
      </c>
      <c r="N62" s="17">
        <f t="shared" si="9"/>
        <v>1</v>
      </c>
      <c r="O62" s="17">
        <f t="shared" si="9"/>
        <v>0.86858074146179687</v>
      </c>
      <c r="P62" s="17">
        <f t="shared" si="9"/>
        <v>0.90966775477497042</v>
      </c>
      <c r="Q62" s="17">
        <f>IFERROR(INDEX('Model - Death 3'!EMBLEMFac20Fac23,MATCH(H62,'Model - Death 3'!$H$186:$H$306,0),MATCH($D$5,'Model - Death 3'!$C$185:$F$185,0)),Q61)</f>
        <v>0.4153567256364688</v>
      </c>
      <c r="R62" s="17">
        <f t="shared" si="3"/>
        <v>1.0124995698240529</v>
      </c>
      <c r="S62" s="17">
        <f>IFERROR(INDEX('Model - Death 3'!EMBLEMFac18Fac23,MATCH(H62,'Model - Death 3'!$BR$312:$BR$432,0),MATCH($B$4,'Model - Death 3'!$C$311:$BP$311,0)),S61)</f>
        <v>1.374348168044778</v>
      </c>
      <c r="T62" s="17">
        <f t="shared" si="4"/>
        <v>1</v>
      </c>
      <c r="U62" s="17">
        <f t="shared" si="5"/>
        <v>1.1465762914073844E-2</v>
      </c>
      <c r="V62" s="40">
        <f t="shared" si="1"/>
        <v>2.2931525828147687E-2</v>
      </c>
    </row>
    <row r="63" spans="7:22" x14ac:dyDescent="0.3">
      <c r="G63" s="19">
        <f t="shared" si="6"/>
        <v>84</v>
      </c>
      <c r="H63" s="2" t="s">
        <v>288</v>
      </c>
      <c r="I63" s="17">
        <f t="shared" si="9"/>
        <v>1.7523065954040646E-2</v>
      </c>
      <c r="J63" s="17">
        <f t="shared" si="9"/>
        <v>1</v>
      </c>
      <c r="K63" s="17">
        <f t="shared" si="9"/>
        <v>0.73465659945556705</v>
      </c>
      <c r="L63" s="17">
        <f t="shared" si="9"/>
        <v>1.2233821282275443</v>
      </c>
      <c r="M63" s="17">
        <f t="shared" si="9"/>
        <v>1.5941914921653291</v>
      </c>
      <c r="N63" s="17">
        <f t="shared" si="9"/>
        <v>1</v>
      </c>
      <c r="O63" s="17">
        <f t="shared" si="9"/>
        <v>0.86858074146179687</v>
      </c>
      <c r="P63" s="17">
        <f t="shared" si="9"/>
        <v>0.90966775477497042</v>
      </c>
      <c r="Q63" s="17">
        <f>IFERROR(INDEX('Model - Death 3'!EMBLEMFac20Fac23,MATCH(H63,'Model - Death 3'!$H$186:$H$306,0),MATCH($D$5,'Model - Death 3'!$C$185:$F$185,0)),Q62)</f>
        <v>0.4168327262593175</v>
      </c>
      <c r="R63" s="17">
        <f t="shared" si="3"/>
        <v>1.0124995698240529</v>
      </c>
      <c r="S63" s="17">
        <f>IFERROR(INDEX('Model - Death 3'!EMBLEMFac18Fac23,MATCH(H63,'Model - Death 3'!$BR$312:$BR$432,0),MATCH($B$4,'Model - Death 3'!$C$311:$BP$311,0)),S62)</f>
        <v>1.374348168044778</v>
      </c>
      <c r="T63" s="17">
        <f t="shared" si="4"/>
        <v>1</v>
      </c>
      <c r="U63" s="17">
        <f t="shared" si="5"/>
        <v>1.1506507344482851E-2</v>
      </c>
      <c r="V63" s="40">
        <f t="shared" si="1"/>
        <v>2.3013014688965702E-2</v>
      </c>
    </row>
    <row r="64" spans="7:22" x14ac:dyDescent="0.3">
      <c r="G64" s="19">
        <f t="shared" si="6"/>
        <v>85</v>
      </c>
      <c r="H64" s="2" t="s">
        <v>289</v>
      </c>
      <c r="I64" s="17">
        <f t="shared" si="9"/>
        <v>1.7523065954040646E-2</v>
      </c>
      <c r="J64" s="17">
        <f t="shared" si="9"/>
        <v>1</v>
      </c>
      <c r="K64" s="17">
        <f t="shared" si="9"/>
        <v>0.73465659945556705</v>
      </c>
      <c r="L64" s="17">
        <f t="shared" si="9"/>
        <v>1.2233821282275443</v>
      </c>
      <c r="M64" s="17">
        <f t="shared" si="9"/>
        <v>1.5941914921653291</v>
      </c>
      <c r="N64" s="17">
        <f t="shared" si="9"/>
        <v>1</v>
      </c>
      <c r="O64" s="17">
        <f t="shared" si="9"/>
        <v>0.86858074146179687</v>
      </c>
      <c r="P64" s="17">
        <f t="shared" si="9"/>
        <v>0.90966775477497042</v>
      </c>
      <c r="Q64" s="17">
        <f>IFERROR(INDEX('Model - Death 3'!EMBLEMFac20Fac23,MATCH(H64,'Model - Death 3'!$H$186:$H$306,0),MATCH($D$5,'Model - Death 3'!$C$185:$F$185,0)),Q63)</f>
        <v>0.41829738756786417</v>
      </c>
      <c r="R64" s="17">
        <f t="shared" si="3"/>
        <v>1.0124995698240529</v>
      </c>
      <c r="S64" s="17">
        <f>IFERROR(INDEX('Model - Death 3'!EMBLEMFac18Fac23,MATCH(H64,'Model - Death 3'!$BR$312:$BR$432,0),MATCH($B$4,'Model - Death 3'!$C$311:$BP$311,0)),S63)</f>
        <v>1.374348168044778</v>
      </c>
      <c r="T64" s="17">
        <f t="shared" si="4"/>
        <v>1</v>
      </c>
      <c r="U64" s="17">
        <f t="shared" si="5"/>
        <v>1.1546938757474852E-2</v>
      </c>
      <c r="V64" s="40">
        <f t="shared" si="1"/>
        <v>2.3093877514949703E-2</v>
      </c>
    </row>
    <row r="65" spans="7:22" x14ac:dyDescent="0.3">
      <c r="G65" s="19">
        <f t="shared" si="6"/>
        <v>85</v>
      </c>
      <c r="H65" s="2" t="s">
        <v>290</v>
      </c>
      <c r="I65" s="17">
        <f t="shared" si="9"/>
        <v>1.7523065954040646E-2</v>
      </c>
      <c r="J65" s="17">
        <f t="shared" si="9"/>
        <v>1</v>
      </c>
      <c r="K65" s="17">
        <f t="shared" si="9"/>
        <v>0.73465659945556705</v>
      </c>
      <c r="L65" s="17">
        <f t="shared" si="9"/>
        <v>1.2233821282275443</v>
      </c>
      <c r="M65" s="17">
        <f t="shared" si="9"/>
        <v>1.5941914921653291</v>
      </c>
      <c r="N65" s="17">
        <f t="shared" si="9"/>
        <v>1</v>
      </c>
      <c r="O65" s="17">
        <f t="shared" si="9"/>
        <v>0.86858074146179687</v>
      </c>
      <c r="P65" s="17">
        <f t="shared" si="9"/>
        <v>0.90966775477497042</v>
      </c>
      <c r="Q65" s="17">
        <f>IFERROR(INDEX('Model - Death 3'!EMBLEMFac20Fac23,MATCH(H65,'Model - Death 3'!$H$186:$H$306,0),MATCH($D$5,'Model - Death 3'!$C$185:$F$185,0)),Q64)</f>
        <v>0.41975055337880945</v>
      </c>
      <c r="R65" s="17">
        <f t="shared" si="3"/>
        <v>1.0124995698240529</v>
      </c>
      <c r="S65" s="17">
        <f>IFERROR(INDEX('Model - Death 3'!EMBLEMFac18Fac23,MATCH(H65,'Model - Death 3'!$BR$312:$BR$432,0),MATCH($B$4,'Model - Death 3'!$C$311:$BP$311,0)),S64)</f>
        <v>1.374348168044778</v>
      </c>
      <c r="T65" s="17">
        <f t="shared" si="4"/>
        <v>1</v>
      </c>
      <c r="U65" s="17">
        <f t="shared" si="5"/>
        <v>1.1587052841669842E-2</v>
      </c>
      <c r="V65" s="40">
        <f t="shared" si="1"/>
        <v>2.3174105683339684E-2</v>
      </c>
    </row>
    <row r="66" spans="7:22" x14ac:dyDescent="0.3">
      <c r="G66" s="19">
        <f t="shared" si="6"/>
        <v>85</v>
      </c>
      <c r="H66" s="2" t="s">
        <v>291</v>
      </c>
      <c r="I66" s="17">
        <f t="shared" si="9"/>
        <v>1.7523065954040646E-2</v>
      </c>
      <c r="J66" s="17">
        <f t="shared" si="9"/>
        <v>1</v>
      </c>
      <c r="K66" s="17">
        <f t="shared" si="9"/>
        <v>0.73465659945556705</v>
      </c>
      <c r="L66" s="17">
        <f t="shared" si="9"/>
        <v>1.2233821282275443</v>
      </c>
      <c r="M66" s="17">
        <f t="shared" si="9"/>
        <v>1.5941914921653291</v>
      </c>
      <c r="N66" s="17">
        <f t="shared" si="9"/>
        <v>1</v>
      </c>
      <c r="O66" s="17">
        <f t="shared" si="9"/>
        <v>0.86858074146179687</v>
      </c>
      <c r="P66" s="17">
        <f t="shared" si="9"/>
        <v>0.90966775477497042</v>
      </c>
      <c r="Q66" s="17">
        <f>IFERROR(INDEX('Model - Death 3'!EMBLEMFac20Fac23,MATCH(H66,'Model - Death 3'!$H$186:$H$306,0),MATCH($D$5,'Model - Death 3'!$C$185:$F$185,0)),Q65)</f>
        <v>0.42119206833279754</v>
      </c>
      <c r="R66" s="17">
        <f t="shared" si="3"/>
        <v>1.0124995698240529</v>
      </c>
      <c r="S66" s="17">
        <f>IFERROR(INDEX('Model - Death 3'!EMBLEMFac18Fac23,MATCH(H66,'Model - Death 3'!$BR$312:$BR$432,0),MATCH($B$4,'Model - Death 3'!$C$311:$BP$311,0)),S65)</f>
        <v>1.374348168044778</v>
      </c>
      <c r="T66" s="17">
        <f t="shared" si="4"/>
        <v>1</v>
      </c>
      <c r="U66" s="17">
        <f t="shared" si="5"/>
        <v>1.1626845308432462E-2</v>
      </c>
      <c r="V66" s="40">
        <f t="shared" si="1"/>
        <v>2.3253690616864924E-2</v>
      </c>
    </row>
    <row r="67" spans="7:22" x14ac:dyDescent="0.3">
      <c r="G67" s="19">
        <f t="shared" si="6"/>
        <v>85</v>
      </c>
      <c r="H67" s="2" t="s">
        <v>292</v>
      </c>
      <c r="I67" s="17">
        <f t="shared" si="9"/>
        <v>1.7523065954040646E-2</v>
      </c>
      <c r="J67" s="17">
        <f t="shared" si="9"/>
        <v>1</v>
      </c>
      <c r="K67" s="17">
        <f t="shared" si="9"/>
        <v>0.73465659945556705</v>
      </c>
      <c r="L67" s="17">
        <f t="shared" si="9"/>
        <v>1.2233821282275443</v>
      </c>
      <c r="M67" s="17">
        <f t="shared" si="9"/>
        <v>1.5941914921653291</v>
      </c>
      <c r="N67" s="17">
        <f t="shared" si="9"/>
        <v>1</v>
      </c>
      <c r="O67" s="17">
        <f t="shared" si="9"/>
        <v>0.86858074146179687</v>
      </c>
      <c r="P67" s="17">
        <f t="shared" si="9"/>
        <v>0.90966775477497042</v>
      </c>
      <c r="Q67" s="17">
        <f>IFERROR(INDEX('Model - Death 3'!EMBLEMFac20Fac23,MATCH(H67,'Model - Death 3'!$H$186:$H$306,0),MATCH($D$5,'Model - Death 3'!$C$185:$F$185,0)),Q66)</f>
        <v>0.42262177792196021</v>
      </c>
      <c r="R67" s="17">
        <f t="shared" si="3"/>
        <v>1.0124995698240529</v>
      </c>
      <c r="S67" s="17">
        <f>IFERROR(INDEX('Model - Death 3'!EMBLEMFac18Fac23,MATCH(H67,'Model - Death 3'!$BR$312:$BR$432,0),MATCH($B$4,'Model - Death 3'!$C$311:$BP$311,0)),S66)</f>
        <v>1.374348168044778</v>
      </c>
      <c r="T67" s="17">
        <f t="shared" si="4"/>
        <v>1</v>
      </c>
      <c r="U67" s="17">
        <f t="shared" si="5"/>
        <v>1.166631189263234E-2</v>
      </c>
      <c r="V67" s="40">
        <f t="shared" si="1"/>
        <v>2.333262378526468E-2</v>
      </c>
    </row>
    <row r="68" spans="7:22" x14ac:dyDescent="0.3">
      <c r="G68" s="19">
        <f t="shared" si="6"/>
        <v>85</v>
      </c>
      <c r="H68" s="2" t="s">
        <v>293</v>
      </c>
      <c r="I68" s="17">
        <f t="shared" si="9"/>
        <v>1.7523065954040646E-2</v>
      </c>
      <c r="J68" s="17">
        <f t="shared" si="9"/>
        <v>1</v>
      </c>
      <c r="K68" s="17">
        <f t="shared" si="9"/>
        <v>0.73465659945556705</v>
      </c>
      <c r="L68" s="17">
        <f t="shared" si="9"/>
        <v>1.2233821282275443</v>
      </c>
      <c r="M68" s="17">
        <f t="shared" si="9"/>
        <v>1.5941914921653291</v>
      </c>
      <c r="N68" s="17">
        <f t="shared" si="9"/>
        <v>1</v>
      </c>
      <c r="O68" s="17">
        <f t="shared" si="9"/>
        <v>0.86858074146179687</v>
      </c>
      <c r="P68" s="17">
        <f t="shared" si="9"/>
        <v>0.90966775477497042</v>
      </c>
      <c r="Q68" s="17">
        <f>IFERROR(INDEX('Model - Death 3'!EMBLEMFac20Fac23,MATCH(H68,'Model - Death 3'!$H$186:$H$306,0),MATCH($D$5,'Model - Death 3'!$C$185:$F$185,0)),Q67)</f>
        <v>0.42403952851738391</v>
      </c>
      <c r="R68" s="17">
        <f t="shared" si="3"/>
        <v>1.0124995698240529</v>
      </c>
      <c r="S68" s="17">
        <f>IFERROR(INDEX('Model - Death 3'!EMBLEMFac18Fac23,MATCH(H68,'Model - Death 3'!$BR$312:$BR$432,0),MATCH($B$4,'Model - Death 3'!$C$311:$BP$311,0)),S67)</f>
        <v>1.374348168044778</v>
      </c>
      <c r="T68" s="17">
        <f t="shared" si="4"/>
        <v>1</v>
      </c>
      <c r="U68" s="17">
        <f t="shared" si="5"/>
        <v>1.1705448353402309E-2</v>
      </c>
      <c r="V68" s="40">
        <f t="shared" si="1"/>
        <v>2.3410896706804619E-2</v>
      </c>
    </row>
    <row r="69" spans="7:22" x14ac:dyDescent="0.3">
      <c r="G69" s="19">
        <f t="shared" si="6"/>
        <v>85</v>
      </c>
      <c r="H69" s="2" t="s">
        <v>294</v>
      </c>
      <c r="I69" s="17">
        <f t="shared" ref="I69:P84" si="10">I68</f>
        <v>1.7523065954040646E-2</v>
      </c>
      <c r="J69" s="17">
        <f t="shared" si="10"/>
        <v>1</v>
      </c>
      <c r="K69" s="17">
        <f t="shared" si="10"/>
        <v>0.73465659945556705</v>
      </c>
      <c r="L69" s="17">
        <f t="shared" si="10"/>
        <v>1.2233821282275443</v>
      </c>
      <c r="M69" s="17">
        <f t="shared" si="10"/>
        <v>1.5941914921653291</v>
      </c>
      <c r="N69" s="17">
        <f t="shared" si="10"/>
        <v>1</v>
      </c>
      <c r="O69" s="17">
        <f t="shared" si="10"/>
        <v>0.86858074146179687</v>
      </c>
      <c r="P69" s="17">
        <f t="shared" si="10"/>
        <v>0.90966775477497042</v>
      </c>
      <c r="Q69" s="17">
        <f>IFERROR(INDEX('Model - Death 3'!EMBLEMFac20Fac23,MATCH(H69,'Model - Death 3'!$H$186:$H$306,0),MATCH($D$5,'Model - Death 3'!$C$185:$F$185,0)),Q68)</f>
        <v>0.42544516739649757</v>
      </c>
      <c r="R69" s="17">
        <f t="shared" si="3"/>
        <v>1.0124995698240529</v>
      </c>
      <c r="S69" s="17">
        <f>IFERROR(INDEX('Model - Death 3'!EMBLEMFac18Fac23,MATCH(H69,'Model - Death 3'!$BR$312:$BR$432,0),MATCH($B$4,'Model - Death 3'!$C$311:$BP$311,0)),S68)</f>
        <v>1.374348168044778</v>
      </c>
      <c r="T69" s="17">
        <f t="shared" si="4"/>
        <v>1</v>
      </c>
      <c r="U69" s="17">
        <f t="shared" si="5"/>
        <v>1.1744250474894446E-2</v>
      </c>
      <c r="V69" s="40">
        <f t="shared" ref="V69:V132" si="11">U69*2</f>
        <v>2.3488500949788892E-2</v>
      </c>
    </row>
    <row r="70" spans="7:22" x14ac:dyDescent="0.3">
      <c r="G70" s="19">
        <f t="shared" si="6"/>
        <v>85</v>
      </c>
      <c r="H70" s="2" t="s">
        <v>295</v>
      </c>
      <c r="I70" s="17">
        <f t="shared" si="10"/>
        <v>1.7523065954040646E-2</v>
      </c>
      <c r="J70" s="17">
        <f t="shared" si="10"/>
        <v>1</v>
      </c>
      <c r="K70" s="17">
        <f t="shared" si="10"/>
        <v>0.73465659945556705</v>
      </c>
      <c r="L70" s="17">
        <f t="shared" si="10"/>
        <v>1.2233821282275443</v>
      </c>
      <c r="M70" s="17">
        <f t="shared" si="10"/>
        <v>1.5941914921653291</v>
      </c>
      <c r="N70" s="17">
        <f t="shared" si="10"/>
        <v>1</v>
      </c>
      <c r="O70" s="17">
        <f t="shared" si="10"/>
        <v>0.86858074146179687</v>
      </c>
      <c r="P70" s="17">
        <f t="shared" si="10"/>
        <v>0.90966775477497042</v>
      </c>
      <c r="Q70" s="17">
        <f>IFERROR(INDEX('Model - Death 3'!EMBLEMFac20Fac23,MATCH(H70,'Model - Death 3'!$H$186:$H$306,0),MATCH($D$5,'Model - Death 3'!$C$185:$F$185,0)),Q69)</f>
        <v>0.42683854277037359</v>
      </c>
      <c r="R70" s="17">
        <f t="shared" ref="R70:R133" si="12">R69</f>
        <v>1.0124995698240529</v>
      </c>
      <c r="S70" s="17">
        <f>IFERROR(INDEX('Model - Death 3'!EMBLEMFac18Fac23,MATCH(H70,'Model - Death 3'!$BR$312:$BR$432,0),MATCH($B$4,'Model - Death 3'!$C$311:$BP$311,0)),S69)</f>
        <v>1.374348168044778</v>
      </c>
      <c r="T70" s="17">
        <f t="shared" ref="T70:T133" si="13">T69</f>
        <v>1</v>
      </c>
      <c r="U70" s="17">
        <f t="shared" si="5"/>
        <v>1.1782714067033686E-2</v>
      </c>
      <c r="V70" s="40">
        <f t="shared" si="11"/>
        <v>2.3565428134067371E-2</v>
      </c>
    </row>
    <row r="71" spans="7:22" x14ac:dyDescent="0.3">
      <c r="G71" s="19">
        <f t="shared" si="6"/>
        <v>85</v>
      </c>
      <c r="H71" s="2" t="s">
        <v>296</v>
      </c>
      <c r="I71" s="17">
        <f t="shared" si="10"/>
        <v>1.7523065954040646E-2</v>
      </c>
      <c r="J71" s="17">
        <f t="shared" si="10"/>
        <v>1</v>
      </c>
      <c r="K71" s="17">
        <f t="shared" si="10"/>
        <v>0.73465659945556705</v>
      </c>
      <c r="L71" s="17">
        <f t="shared" si="10"/>
        <v>1.2233821282275443</v>
      </c>
      <c r="M71" s="17">
        <f t="shared" si="10"/>
        <v>1.5941914921653291</v>
      </c>
      <c r="N71" s="17">
        <f t="shared" si="10"/>
        <v>1</v>
      </c>
      <c r="O71" s="17">
        <f t="shared" si="10"/>
        <v>0.86858074146179687</v>
      </c>
      <c r="P71" s="17">
        <f t="shared" si="10"/>
        <v>0.90966775477497042</v>
      </c>
      <c r="Q71" s="17">
        <f>IFERROR(INDEX('Model - Death 3'!EMBLEMFac20Fac23,MATCH(H71,'Model - Death 3'!$H$186:$H$306,0),MATCH($D$5,'Model - Death 3'!$C$185:$F$185,0)),Q70)</f>
        <v>0.42821950381093188</v>
      </c>
      <c r="R71" s="17">
        <f t="shared" si="12"/>
        <v>1.0124995698240529</v>
      </c>
      <c r="S71" s="17">
        <f>IFERROR(INDEX('Model - Death 3'!EMBLEMFac18Fac23,MATCH(H71,'Model - Death 3'!$BR$312:$BR$432,0),MATCH($B$4,'Model - Death 3'!$C$311:$BP$311,0)),S70)</f>
        <v>1.374348168044778</v>
      </c>
      <c r="T71" s="17">
        <f t="shared" si="13"/>
        <v>1</v>
      </c>
      <c r="U71" s="17">
        <f t="shared" si="5"/>
        <v>1.1820834966268796E-2</v>
      </c>
      <c r="V71" s="40">
        <f t="shared" si="11"/>
        <v>2.3641669932537593E-2</v>
      </c>
    </row>
    <row r="72" spans="7:22" x14ac:dyDescent="0.3">
      <c r="G72" s="19">
        <f t="shared" si="6"/>
        <v>85</v>
      </c>
      <c r="H72" s="2" t="s">
        <v>297</v>
      </c>
      <c r="I72" s="17">
        <f t="shared" si="10"/>
        <v>1.7523065954040646E-2</v>
      </c>
      <c r="J72" s="17">
        <f t="shared" si="10"/>
        <v>1</v>
      </c>
      <c r="K72" s="17">
        <f t="shared" si="10"/>
        <v>0.73465659945556705</v>
      </c>
      <c r="L72" s="17">
        <f t="shared" si="10"/>
        <v>1.2233821282275443</v>
      </c>
      <c r="M72" s="17">
        <f t="shared" si="10"/>
        <v>1.5941914921653291</v>
      </c>
      <c r="N72" s="17">
        <f t="shared" si="10"/>
        <v>1</v>
      </c>
      <c r="O72" s="17">
        <f t="shared" si="10"/>
        <v>0.86858074146179687</v>
      </c>
      <c r="P72" s="17">
        <f t="shared" si="10"/>
        <v>0.90966775477497042</v>
      </c>
      <c r="Q72" s="17">
        <f>IFERROR(INDEX('Model - Death 3'!EMBLEMFac20Fac23,MATCH(H72,'Model - Death 3'!$H$186:$H$306,0),MATCH($D$5,'Model - Death 3'!$C$185:$F$185,0)),Q71)</f>
        <v>0.42958790067804659</v>
      </c>
      <c r="R72" s="17">
        <f t="shared" si="12"/>
        <v>1.0124995698240529</v>
      </c>
      <c r="S72" s="17">
        <f>IFERROR(INDEX('Model - Death 3'!EMBLEMFac18Fac23,MATCH(H72,'Model - Death 3'!$BR$312:$BR$432,0),MATCH($B$4,'Model - Death 3'!$C$311:$BP$311,0)),S71)</f>
        <v>1.374348168044778</v>
      </c>
      <c r="T72" s="17">
        <f t="shared" si="13"/>
        <v>1</v>
      </c>
      <c r="U72" s="17">
        <f t="shared" ref="U72:U135" si="14">PRODUCT(I72:T72)</f>
        <v>1.1858609036320645E-2</v>
      </c>
      <c r="V72" s="40">
        <f t="shared" si="11"/>
        <v>2.3717218072641291E-2</v>
      </c>
    </row>
    <row r="73" spans="7:22" x14ac:dyDescent="0.3">
      <c r="G73" s="19">
        <f t="shared" si="6"/>
        <v>85</v>
      </c>
      <c r="H73" s="2" t="s">
        <v>298</v>
      </c>
      <c r="I73" s="17">
        <f t="shared" si="10"/>
        <v>1.7523065954040646E-2</v>
      </c>
      <c r="J73" s="17">
        <f t="shared" si="10"/>
        <v>1</v>
      </c>
      <c r="K73" s="17">
        <f t="shared" si="10"/>
        <v>0.73465659945556705</v>
      </c>
      <c r="L73" s="17">
        <f t="shared" si="10"/>
        <v>1.2233821282275443</v>
      </c>
      <c r="M73" s="17">
        <f t="shared" si="10"/>
        <v>1.5941914921653291</v>
      </c>
      <c r="N73" s="17">
        <f t="shared" si="10"/>
        <v>1</v>
      </c>
      <c r="O73" s="17">
        <f t="shared" si="10"/>
        <v>0.86858074146179687</v>
      </c>
      <c r="P73" s="17">
        <f t="shared" si="10"/>
        <v>0.90966775477497042</v>
      </c>
      <c r="Q73" s="17">
        <f>IFERROR(INDEX('Model - Death 3'!EMBLEMFac20Fac23,MATCH(H73,'Model - Death 3'!$H$186:$H$306,0),MATCH($D$5,'Model - Death 3'!$C$185:$F$185,0)),Q72)</f>
        <v>0.43094358454653908</v>
      </c>
      <c r="R73" s="17">
        <f t="shared" si="12"/>
        <v>1.0124995698240529</v>
      </c>
      <c r="S73" s="17">
        <f>IFERROR(INDEX('Model - Death 3'!EMBLEMFac18Fac23,MATCH(H73,'Model - Death 3'!$BR$312:$BR$432,0),MATCH($B$4,'Model - Death 3'!$C$311:$BP$311,0)),S72)</f>
        <v>1.374348168044778</v>
      </c>
      <c r="T73" s="17">
        <f t="shared" si="13"/>
        <v>1</v>
      </c>
      <c r="U73" s="17">
        <f t="shared" si="14"/>
        <v>1.1896032168927323E-2</v>
      </c>
      <c r="V73" s="40">
        <f t="shared" si="11"/>
        <v>2.3792064337854645E-2</v>
      </c>
    </row>
    <row r="74" spans="7:22" x14ac:dyDescent="0.3">
      <c r="G74" s="19">
        <f t="shared" si="6"/>
        <v>85</v>
      </c>
      <c r="H74" s="2" t="s">
        <v>299</v>
      </c>
      <c r="I74" s="17">
        <f t="shared" si="10"/>
        <v>1.7523065954040646E-2</v>
      </c>
      <c r="J74" s="17">
        <f t="shared" si="10"/>
        <v>1</v>
      </c>
      <c r="K74" s="17">
        <f t="shared" si="10"/>
        <v>0.73465659945556705</v>
      </c>
      <c r="L74" s="17">
        <f t="shared" si="10"/>
        <v>1.2233821282275443</v>
      </c>
      <c r="M74" s="17">
        <f t="shared" si="10"/>
        <v>1.5941914921653291</v>
      </c>
      <c r="N74" s="17">
        <f t="shared" si="10"/>
        <v>1</v>
      </c>
      <c r="O74" s="17">
        <f t="shared" si="10"/>
        <v>0.86858074146179687</v>
      </c>
      <c r="P74" s="17">
        <f t="shared" si="10"/>
        <v>0.90966775477497042</v>
      </c>
      <c r="Q74" s="17">
        <f>IFERROR(INDEX('Model - Death 3'!EMBLEMFac20Fac23,MATCH(H74,'Model - Death 3'!$H$186:$H$306,0),MATCH($D$5,'Model - Death 3'!$C$185:$F$185,0)),Q73)</f>
        <v>0.43228640763306536</v>
      </c>
      <c r="R74" s="17">
        <f t="shared" si="12"/>
        <v>1.0124995698240529</v>
      </c>
      <c r="S74" s="17">
        <f>IFERROR(INDEX('Model - Death 3'!EMBLEMFac18Fac23,MATCH(H74,'Model - Death 3'!$BR$312:$BR$432,0),MATCH($B$4,'Model - Death 3'!$C$311:$BP$311,0)),S73)</f>
        <v>1.374348168044778</v>
      </c>
      <c r="T74" s="17">
        <f t="shared" si="13"/>
        <v>1</v>
      </c>
      <c r="U74" s="17">
        <f t="shared" si="14"/>
        <v>1.1933100284586369E-2</v>
      </c>
      <c r="V74" s="40">
        <f t="shared" si="11"/>
        <v>2.3866200569172737E-2</v>
      </c>
    </row>
    <row r="75" spans="7:22" x14ac:dyDescent="0.3">
      <c r="G75" s="19">
        <f t="shared" si="6"/>
        <v>85</v>
      </c>
      <c r="H75" s="2" t="s">
        <v>300</v>
      </c>
      <c r="I75" s="17">
        <f t="shared" si="10"/>
        <v>1.7523065954040646E-2</v>
      </c>
      <c r="J75" s="17">
        <f t="shared" si="10"/>
        <v>1</v>
      </c>
      <c r="K75" s="17">
        <f t="shared" si="10"/>
        <v>0.73465659945556705</v>
      </c>
      <c r="L75" s="17">
        <f t="shared" si="10"/>
        <v>1.2233821282275443</v>
      </c>
      <c r="M75" s="17">
        <f t="shared" si="10"/>
        <v>1.5941914921653291</v>
      </c>
      <c r="N75" s="17">
        <f t="shared" si="10"/>
        <v>1</v>
      </c>
      <c r="O75" s="17">
        <f t="shared" si="10"/>
        <v>0.86858074146179687</v>
      </c>
      <c r="P75" s="17">
        <f t="shared" si="10"/>
        <v>0.90966775477497042</v>
      </c>
      <c r="Q75" s="17">
        <f>IFERROR(INDEX('Model - Death 3'!EMBLEMFac20Fac23,MATCH(H75,'Model - Death 3'!$H$186:$H$306,0),MATCH($D$5,'Model - Death 3'!$C$185:$F$185,0)),Q74)</f>
        <v>0.43361622322287086</v>
      </c>
      <c r="R75" s="17">
        <f t="shared" si="12"/>
        <v>1.0124995698240529</v>
      </c>
      <c r="S75" s="17">
        <f>IFERROR(INDEX('Model - Death 3'!EMBLEMFac18Fac23,MATCH(H75,'Model - Death 3'!$BR$312:$BR$432,0),MATCH($B$4,'Model - Death 3'!$C$311:$BP$311,0)),S74)</f>
        <v>1.374348168044778</v>
      </c>
      <c r="T75" s="17">
        <f t="shared" si="13"/>
        <v>1</v>
      </c>
      <c r="U75" s="17">
        <f t="shared" si="14"/>
        <v>1.1969809333293323E-2</v>
      </c>
      <c r="V75" s="40">
        <f t="shared" si="11"/>
        <v>2.3939618666586646E-2</v>
      </c>
    </row>
    <row r="76" spans="7:22" x14ac:dyDescent="0.3">
      <c r="G76" s="19">
        <f t="shared" si="6"/>
        <v>86</v>
      </c>
      <c r="H76" s="2" t="s">
        <v>301</v>
      </c>
      <c r="I76" s="17">
        <f t="shared" si="10"/>
        <v>1.7523065954040646E-2</v>
      </c>
      <c r="J76" s="17">
        <f t="shared" si="10"/>
        <v>1</v>
      </c>
      <c r="K76" s="17">
        <f t="shared" si="10"/>
        <v>0.73465659945556705</v>
      </c>
      <c r="L76" s="17">
        <f t="shared" si="10"/>
        <v>1.2233821282275443</v>
      </c>
      <c r="M76" s="17">
        <f t="shared" si="10"/>
        <v>1.5941914921653291</v>
      </c>
      <c r="N76" s="17">
        <f t="shared" si="10"/>
        <v>1</v>
      </c>
      <c r="O76" s="17">
        <f t="shared" si="10"/>
        <v>0.86858074146179687</v>
      </c>
      <c r="P76" s="17">
        <f t="shared" si="10"/>
        <v>0.90966775477497042</v>
      </c>
      <c r="Q76" s="17">
        <f>IFERROR(INDEX('Model - Death 3'!EMBLEMFac20Fac23,MATCH(H76,'Model - Death 3'!$H$186:$H$306,0),MATCH($D$5,'Model - Death 3'!$C$185:$F$185,0)),Q75)</f>
        <v>0.43493288569642674</v>
      </c>
      <c r="R76" s="17">
        <f t="shared" si="12"/>
        <v>1.0124995698240529</v>
      </c>
      <c r="S76" s="17">
        <f>IFERROR(INDEX('Model - Death 3'!EMBLEMFac18Fac23,MATCH(H76,'Model - Death 3'!$BR$312:$BR$432,0),MATCH($B$4,'Model - Death 3'!$C$311:$BP$311,0)),S75)</f>
        <v>1.374348168044778</v>
      </c>
      <c r="T76" s="17">
        <f t="shared" si="13"/>
        <v>1</v>
      </c>
      <c r="U76" s="17">
        <f t="shared" si="14"/>
        <v>1.2006155295277005E-2</v>
      </c>
      <c r="V76" s="40">
        <f t="shared" si="11"/>
        <v>2.401231059055401E-2</v>
      </c>
    </row>
    <row r="77" spans="7:22" x14ac:dyDescent="0.3">
      <c r="G77" s="19">
        <f t="shared" si="6"/>
        <v>86</v>
      </c>
      <c r="H77" s="2" t="s">
        <v>302</v>
      </c>
      <c r="I77" s="17">
        <f t="shared" si="10"/>
        <v>1.7523065954040646E-2</v>
      </c>
      <c r="J77" s="17">
        <f t="shared" si="10"/>
        <v>1</v>
      </c>
      <c r="K77" s="17">
        <f t="shared" si="10"/>
        <v>0.73465659945556705</v>
      </c>
      <c r="L77" s="17">
        <f t="shared" si="10"/>
        <v>1.2233821282275443</v>
      </c>
      <c r="M77" s="17">
        <f t="shared" si="10"/>
        <v>1.5941914921653291</v>
      </c>
      <c r="N77" s="17">
        <f t="shared" si="10"/>
        <v>1</v>
      </c>
      <c r="O77" s="17">
        <f t="shared" si="10"/>
        <v>0.86858074146179687</v>
      </c>
      <c r="P77" s="17">
        <f t="shared" si="10"/>
        <v>0.90966775477497042</v>
      </c>
      <c r="Q77" s="17">
        <f>IFERROR(INDEX('Model - Death 3'!EMBLEMFac20Fac23,MATCH(H77,'Model - Death 3'!$H$186:$H$306,0),MATCH($D$5,'Model - Death 3'!$C$185:$F$185,0)),Q76)</f>
        <v>0.43623625055592391</v>
      </c>
      <c r="R77" s="17">
        <f t="shared" si="12"/>
        <v>1.0124995698240529</v>
      </c>
      <c r="S77" s="17">
        <f>IFERROR(INDEX('Model - Death 3'!EMBLEMFac18Fac23,MATCH(H77,'Model - Death 3'!$BR$312:$BR$432,0),MATCH($B$4,'Model - Death 3'!$C$311:$BP$311,0)),S76)</f>
        <v>1.374348168044778</v>
      </c>
      <c r="T77" s="17">
        <f t="shared" si="13"/>
        <v>1</v>
      </c>
      <c r="U77" s="17">
        <f t="shared" si="14"/>
        <v>1.2042134181730885E-2</v>
      </c>
      <c r="V77" s="40">
        <f t="shared" si="11"/>
        <v>2.408426836346177E-2</v>
      </c>
    </row>
    <row r="78" spans="7:22" x14ac:dyDescent="0.3">
      <c r="G78" s="19">
        <f t="shared" si="6"/>
        <v>86</v>
      </c>
      <c r="H78" s="2" t="s">
        <v>303</v>
      </c>
      <c r="I78" s="17">
        <f t="shared" si="10"/>
        <v>1.7523065954040646E-2</v>
      </c>
      <c r="J78" s="17">
        <f t="shared" si="10"/>
        <v>1</v>
      </c>
      <c r="K78" s="17">
        <f t="shared" si="10"/>
        <v>0.73465659945556705</v>
      </c>
      <c r="L78" s="17">
        <f t="shared" si="10"/>
        <v>1.2233821282275443</v>
      </c>
      <c r="M78" s="17">
        <f t="shared" si="10"/>
        <v>1.5941914921653291</v>
      </c>
      <c r="N78" s="17">
        <f t="shared" si="10"/>
        <v>1</v>
      </c>
      <c r="O78" s="17">
        <f t="shared" si="10"/>
        <v>0.86858074146179687</v>
      </c>
      <c r="P78" s="17">
        <f t="shared" si="10"/>
        <v>0.90966775477497042</v>
      </c>
      <c r="Q78" s="17">
        <f>IFERROR(INDEX('Model - Death 3'!EMBLEMFac20Fac23,MATCH(H78,'Model - Death 3'!$H$186:$H$306,0),MATCH($D$5,'Model - Death 3'!$C$185:$F$185,0)),Q77)</f>
        <v>0.43752617445163078</v>
      </c>
      <c r="R78" s="17">
        <f t="shared" si="12"/>
        <v>1.0124995698240529</v>
      </c>
      <c r="S78" s="17">
        <f>IFERROR(INDEX('Model - Death 3'!EMBLEMFac18Fac23,MATCH(H78,'Model - Death 3'!$BR$312:$BR$432,0),MATCH($B$4,'Model - Death 3'!$C$311:$BP$311,0)),S77)</f>
        <v>1.374348168044778</v>
      </c>
      <c r="T78" s="17">
        <f t="shared" si="13"/>
        <v>1</v>
      </c>
      <c r="U78" s="17">
        <f t="shared" si="14"/>
        <v>1.2077742035540667E-2</v>
      </c>
      <c r="V78" s="40">
        <f t="shared" si="11"/>
        <v>2.4155484071081333E-2</v>
      </c>
    </row>
    <row r="79" spans="7:22" x14ac:dyDescent="0.3">
      <c r="G79" s="19">
        <f t="shared" si="6"/>
        <v>86</v>
      </c>
      <c r="H79" s="2" t="s">
        <v>304</v>
      </c>
      <c r="I79" s="17">
        <f t="shared" si="10"/>
        <v>1.7523065954040646E-2</v>
      </c>
      <c r="J79" s="17">
        <f t="shared" si="10"/>
        <v>1</v>
      </c>
      <c r="K79" s="17">
        <f t="shared" si="10"/>
        <v>0.73465659945556705</v>
      </c>
      <c r="L79" s="17">
        <f t="shared" si="10"/>
        <v>1.2233821282275443</v>
      </c>
      <c r="M79" s="17">
        <f t="shared" si="10"/>
        <v>1.5941914921653291</v>
      </c>
      <c r="N79" s="17">
        <f t="shared" si="10"/>
        <v>1</v>
      </c>
      <c r="O79" s="17">
        <f t="shared" si="10"/>
        <v>0.86858074146179687</v>
      </c>
      <c r="P79" s="17">
        <f t="shared" si="10"/>
        <v>0.90966775477497042</v>
      </c>
      <c r="Q79" s="17">
        <f>IFERROR(INDEX('Model - Death 3'!EMBLEMFac20Fac23,MATCH(H79,'Model - Death 3'!$H$186:$H$306,0),MATCH($D$5,'Model - Death 3'!$C$185:$F$185,0)),Q78)</f>
        <v>0.43880251520809999</v>
      </c>
      <c r="R79" s="17">
        <f t="shared" si="12"/>
        <v>1.0124995698240529</v>
      </c>
      <c r="S79" s="17">
        <f>IFERROR(INDEX('Model - Death 3'!EMBLEMFac18Fac23,MATCH(H79,'Model - Death 3'!$BR$312:$BR$432,0),MATCH($B$4,'Model - Death 3'!$C$311:$BP$311,0)),S78)</f>
        <v>1.374348168044778</v>
      </c>
      <c r="T79" s="17">
        <f t="shared" si="13"/>
        <v>1</v>
      </c>
      <c r="U79" s="17">
        <f t="shared" si="14"/>
        <v>1.2112974932007723E-2</v>
      </c>
      <c r="V79" s="40">
        <f t="shared" si="11"/>
        <v>2.4225949864015446E-2</v>
      </c>
    </row>
    <row r="80" spans="7:22" x14ac:dyDescent="0.3">
      <c r="G80" s="19">
        <f t="shared" si="6"/>
        <v>86</v>
      </c>
      <c r="H80" s="2" t="s">
        <v>305</v>
      </c>
      <c r="I80" s="17">
        <f t="shared" si="10"/>
        <v>1.7523065954040646E-2</v>
      </c>
      <c r="J80" s="17">
        <f t="shared" si="10"/>
        <v>1</v>
      </c>
      <c r="K80" s="17">
        <f t="shared" si="10"/>
        <v>0.73465659945556705</v>
      </c>
      <c r="L80" s="17">
        <f t="shared" si="10"/>
        <v>1.2233821282275443</v>
      </c>
      <c r="M80" s="17">
        <f t="shared" si="10"/>
        <v>1.5941914921653291</v>
      </c>
      <c r="N80" s="17">
        <f t="shared" si="10"/>
        <v>1</v>
      </c>
      <c r="O80" s="17">
        <f t="shared" si="10"/>
        <v>0.86858074146179687</v>
      </c>
      <c r="P80" s="17">
        <f t="shared" si="10"/>
        <v>0.90966775477497042</v>
      </c>
      <c r="Q80" s="17">
        <f>IFERROR(INDEX('Model - Death 3'!EMBLEMFac20Fac23,MATCH(H80,'Model - Death 3'!$H$186:$H$306,0),MATCH($D$5,'Model - Death 3'!$C$185:$F$185,0)),Q79)</f>
        <v>0.44006513185021939</v>
      </c>
      <c r="R80" s="17">
        <f t="shared" si="12"/>
        <v>1.0124995698240529</v>
      </c>
      <c r="S80" s="17">
        <f>IFERROR(INDEX('Model - Death 3'!EMBLEMFac18Fac23,MATCH(H80,'Model - Death 3'!$BR$312:$BR$432,0),MATCH($B$4,'Model - Death 3'!$C$311:$BP$311,0)),S79)</f>
        <v>1.374348168044778</v>
      </c>
      <c r="T80" s="17">
        <f t="shared" si="13"/>
        <v>1</v>
      </c>
      <c r="U80" s="17">
        <f t="shared" si="14"/>
        <v>1.2147828979568219E-2</v>
      </c>
      <c r="V80" s="40">
        <f t="shared" si="11"/>
        <v>2.4295657959136439E-2</v>
      </c>
    </row>
    <row r="81" spans="7:22" x14ac:dyDescent="0.3">
      <c r="G81" s="19">
        <f t="shared" ref="G81:G144" si="15">G69+1</f>
        <v>86</v>
      </c>
      <c r="H81" s="2" t="s">
        <v>306</v>
      </c>
      <c r="I81" s="17">
        <f t="shared" si="10"/>
        <v>1.7523065954040646E-2</v>
      </c>
      <c r="J81" s="17">
        <f t="shared" si="10"/>
        <v>1</v>
      </c>
      <c r="K81" s="17">
        <f t="shared" si="10"/>
        <v>0.73465659945556705</v>
      </c>
      <c r="L81" s="17">
        <f t="shared" si="10"/>
        <v>1.2233821282275443</v>
      </c>
      <c r="M81" s="17">
        <f t="shared" si="10"/>
        <v>1.5941914921653291</v>
      </c>
      <c r="N81" s="17">
        <f t="shared" si="10"/>
        <v>1</v>
      </c>
      <c r="O81" s="17">
        <f t="shared" si="10"/>
        <v>0.86858074146179687</v>
      </c>
      <c r="P81" s="17">
        <f t="shared" si="10"/>
        <v>0.90966775477497042</v>
      </c>
      <c r="Q81" s="17">
        <f>IFERROR(INDEX('Model - Death 3'!EMBLEMFac20Fac23,MATCH(H81,'Model - Death 3'!$H$186:$H$306,0),MATCH($D$5,'Model - Death 3'!$C$185:$F$185,0)),Q80)</f>
        <v>0.44131388462910348</v>
      </c>
      <c r="R81" s="17">
        <f t="shared" si="12"/>
        <v>1.0124995698240529</v>
      </c>
      <c r="S81" s="17">
        <f>IFERROR(INDEX('Model - Death 3'!EMBLEMFac18Fac23,MATCH(H81,'Model - Death 3'!$BR$312:$BR$432,0),MATCH($B$4,'Model - Death 3'!$C$311:$BP$311,0)),S80)</f>
        <v>1.374348168044778</v>
      </c>
      <c r="T81" s="17">
        <f t="shared" si="13"/>
        <v>1</v>
      </c>
      <c r="U81" s="17">
        <f t="shared" si="14"/>
        <v>1.218230032050783E-2</v>
      </c>
      <c r="V81" s="40">
        <f t="shared" si="11"/>
        <v>2.4364600641015661E-2</v>
      </c>
    </row>
    <row r="82" spans="7:22" x14ac:dyDescent="0.3">
      <c r="G82" s="19">
        <f t="shared" si="15"/>
        <v>86</v>
      </c>
      <c r="H82" s="2" t="s">
        <v>307</v>
      </c>
      <c r="I82" s="17">
        <f t="shared" si="10"/>
        <v>1.7523065954040646E-2</v>
      </c>
      <c r="J82" s="17">
        <f t="shared" si="10"/>
        <v>1</v>
      </c>
      <c r="K82" s="17">
        <f t="shared" si="10"/>
        <v>0.73465659945556705</v>
      </c>
      <c r="L82" s="17">
        <f t="shared" si="10"/>
        <v>1.2233821282275443</v>
      </c>
      <c r="M82" s="17">
        <f t="shared" si="10"/>
        <v>1.5941914921653291</v>
      </c>
      <c r="N82" s="17">
        <f t="shared" si="10"/>
        <v>1</v>
      </c>
      <c r="O82" s="17">
        <f t="shared" si="10"/>
        <v>0.86858074146179687</v>
      </c>
      <c r="P82" s="17">
        <f t="shared" si="10"/>
        <v>0.90966775477497042</v>
      </c>
      <c r="Q82" s="17">
        <f>IFERROR(INDEX('Model - Death 3'!EMBLEMFac20Fac23,MATCH(H82,'Model - Death 3'!$H$186:$H$306,0),MATCH($D$5,'Model - Death 3'!$C$185:$F$185,0)),Q81)</f>
        <v>0.44254863504781422</v>
      </c>
      <c r="R82" s="17">
        <f t="shared" si="12"/>
        <v>1.0124995698240529</v>
      </c>
      <c r="S82" s="17">
        <f>IFERROR(INDEX('Model - Death 3'!EMBLEMFac18Fac23,MATCH(H82,'Model - Death 3'!$BR$312:$BR$432,0),MATCH($B$4,'Model - Death 3'!$C$311:$BP$311,0)),S81)</f>
        <v>1.374348168044778</v>
      </c>
      <c r="T82" s="17">
        <f t="shared" si="13"/>
        <v>1</v>
      </c>
      <c r="U82" s="17">
        <f t="shared" si="14"/>
        <v>1.2216385131671772E-2</v>
      </c>
      <c r="V82" s="40">
        <f t="shared" si="11"/>
        <v>2.4432770263343544E-2</v>
      </c>
    </row>
    <row r="83" spans="7:22" x14ac:dyDescent="0.3">
      <c r="G83" s="19">
        <f t="shared" si="15"/>
        <v>86</v>
      </c>
      <c r="H83" s="2" t="s">
        <v>308</v>
      </c>
      <c r="I83" s="17">
        <f t="shared" si="10"/>
        <v>1.7523065954040646E-2</v>
      </c>
      <c r="J83" s="17">
        <f t="shared" si="10"/>
        <v>1</v>
      </c>
      <c r="K83" s="17">
        <f t="shared" si="10"/>
        <v>0.73465659945556705</v>
      </c>
      <c r="L83" s="17">
        <f t="shared" si="10"/>
        <v>1.2233821282275443</v>
      </c>
      <c r="M83" s="17">
        <f t="shared" si="10"/>
        <v>1.5941914921653291</v>
      </c>
      <c r="N83" s="17">
        <f t="shared" si="10"/>
        <v>1</v>
      </c>
      <c r="O83" s="17">
        <f t="shared" si="10"/>
        <v>0.86858074146179687</v>
      </c>
      <c r="P83" s="17">
        <f t="shared" si="10"/>
        <v>0.90966775477497042</v>
      </c>
      <c r="Q83" s="17">
        <f>IFERROR(INDEX('Model - Death 3'!EMBLEMFac20Fac23,MATCH(H83,'Model - Death 3'!$H$186:$H$306,0),MATCH($D$5,'Model - Death 3'!$C$185:$F$185,0)),Q82)</f>
        <v>0.4437692458869078</v>
      </c>
      <c r="R83" s="17">
        <f t="shared" si="12"/>
        <v>1.0124995698240529</v>
      </c>
      <c r="S83" s="17">
        <f>IFERROR(INDEX('Model - Death 3'!EMBLEMFac18Fac23,MATCH(H83,'Model - Death 3'!$BR$312:$BR$432,0),MATCH($B$4,'Model - Death 3'!$C$311:$BP$311,0)),S82)</f>
        <v>1.374348168044778</v>
      </c>
      <c r="T83" s="17">
        <f t="shared" si="13"/>
        <v>1</v>
      </c>
      <c r="U83" s="17">
        <f t="shared" si="14"/>
        <v>1.2250079625169981E-2</v>
      </c>
      <c r="V83" s="40">
        <f t="shared" si="11"/>
        <v>2.4500159250339961E-2</v>
      </c>
    </row>
    <row r="84" spans="7:22" x14ac:dyDescent="0.3">
      <c r="G84" s="19">
        <f t="shared" si="15"/>
        <v>86</v>
      </c>
      <c r="H84" s="2" t="s">
        <v>309</v>
      </c>
      <c r="I84" s="17">
        <f t="shared" si="10"/>
        <v>1.7523065954040646E-2</v>
      </c>
      <c r="J84" s="17">
        <f t="shared" si="10"/>
        <v>1</v>
      </c>
      <c r="K84" s="17">
        <f t="shared" si="10"/>
        <v>0.73465659945556705</v>
      </c>
      <c r="L84" s="17">
        <f t="shared" si="10"/>
        <v>1.2233821282275443</v>
      </c>
      <c r="M84" s="17">
        <f t="shared" si="10"/>
        <v>1.5941914921653291</v>
      </c>
      <c r="N84" s="17">
        <f t="shared" si="10"/>
        <v>1</v>
      </c>
      <c r="O84" s="17">
        <f t="shared" si="10"/>
        <v>0.86858074146179687</v>
      </c>
      <c r="P84" s="17">
        <f t="shared" si="10"/>
        <v>0.90966775477497042</v>
      </c>
      <c r="Q84" s="17">
        <f>IFERROR(INDEX('Model - Death 3'!EMBLEMFac20Fac23,MATCH(H84,'Model - Death 3'!$H$186:$H$306,0),MATCH($D$5,'Model - Death 3'!$C$185:$F$185,0)),Q83)</f>
        <v>0.44497558122980047</v>
      </c>
      <c r="R84" s="17">
        <f t="shared" si="12"/>
        <v>1.0124995698240529</v>
      </c>
      <c r="S84" s="17">
        <f>IFERROR(INDEX('Model - Death 3'!EMBLEMFac18Fac23,MATCH(H84,'Model - Death 3'!$BR$312:$BR$432,0),MATCH($B$4,'Model - Death 3'!$C$311:$BP$311,0)),S83)</f>
        <v>1.374348168044778</v>
      </c>
      <c r="T84" s="17">
        <f t="shared" si="13"/>
        <v>1</v>
      </c>
      <c r="U84" s="17">
        <f t="shared" si="14"/>
        <v>1.2283380049077358E-2</v>
      </c>
      <c r="V84" s="40">
        <f t="shared" si="11"/>
        <v>2.4566760098154717E-2</v>
      </c>
    </row>
    <row r="85" spans="7:22" x14ac:dyDescent="0.3">
      <c r="G85" s="19">
        <f t="shared" si="15"/>
        <v>86</v>
      </c>
      <c r="H85" s="2" t="s">
        <v>310</v>
      </c>
      <c r="I85" s="17">
        <f t="shared" ref="I85:P100" si="16">I84</f>
        <v>1.7523065954040646E-2</v>
      </c>
      <c r="J85" s="17">
        <f t="shared" si="16"/>
        <v>1</v>
      </c>
      <c r="K85" s="17">
        <f t="shared" si="16"/>
        <v>0.73465659945556705</v>
      </c>
      <c r="L85" s="17">
        <f t="shared" si="16"/>
        <v>1.2233821282275443</v>
      </c>
      <c r="M85" s="17">
        <f t="shared" si="16"/>
        <v>1.5941914921653291</v>
      </c>
      <c r="N85" s="17">
        <f t="shared" si="16"/>
        <v>1</v>
      </c>
      <c r="O85" s="17">
        <f t="shared" si="16"/>
        <v>0.86858074146179687</v>
      </c>
      <c r="P85" s="17">
        <f t="shared" si="16"/>
        <v>0.90966775477497042</v>
      </c>
      <c r="Q85" s="17">
        <f>IFERROR(INDEX('Model - Death 3'!EMBLEMFac20Fac23,MATCH(H85,'Model - Death 3'!$H$186:$H$306,0),MATCH($D$5,'Model - Death 3'!$C$185:$F$185,0)),Q84)</f>
        <v>0.44616750648794612</v>
      </c>
      <c r="R85" s="17">
        <f t="shared" si="12"/>
        <v>1.0124995698240529</v>
      </c>
      <c r="S85" s="17">
        <f>IFERROR(INDEX('Model - Death 3'!EMBLEMFac18Fac23,MATCH(H85,'Model - Death 3'!$BR$312:$BR$432,0),MATCH($B$4,'Model - Death 3'!$C$311:$BP$311,0)),S84)</f>
        <v>1.374348168044778</v>
      </c>
      <c r="T85" s="17">
        <f t="shared" si="13"/>
        <v>1</v>
      </c>
      <c r="U85" s="17">
        <f t="shared" si="14"/>
        <v>1.2316282688128774E-2</v>
      </c>
      <c r="V85" s="40">
        <f t="shared" si="11"/>
        <v>2.4632565376257548E-2</v>
      </c>
    </row>
    <row r="86" spans="7:22" x14ac:dyDescent="0.3">
      <c r="G86" s="19">
        <f t="shared" si="15"/>
        <v>86</v>
      </c>
      <c r="H86" s="2" t="s">
        <v>311</v>
      </c>
      <c r="I86" s="17">
        <f t="shared" si="16"/>
        <v>1.7523065954040646E-2</v>
      </c>
      <c r="J86" s="17">
        <f t="shared" si="16"/>
        <v>1</v>
      </c>
      <c r="K86" s="17">
        <f t="shared" si="16"/>
        <v>0.73465659945556705</v>
      </c>
      <c r="L86" s="17">
        <f t="shared" si="16"/>
        <v>1.2233821282275443</v>
      </c>
      <c r="M86" s="17">
        <f t="shared" si="16"/>
        <v>1.5941914921653291</v>
      </c>
      <c r="N86" s="17">
        <f t="shared" si="16"/>
        <v>1</v>
      </c>
      <c r="O86" s="17">
        <f t="shared" si="16"/>
        <v>0.86858074146179687</v>
      </c>
      <c r="P86" s="17">
        <f t="shared" si="16"/>
        <v>0.90966775477497042</v>
      </c>
      <c r="Q86" s="17">
        <f>IFERROR(INDEX('Model - Death 3'!EMBLEMFac20Fac23,MATCH(H86,'Model - Death 3'!$H$186:$H$306,0),MATCH($D$5,'Model - Death 3'!$C$185:$F$185,0)),Q85)</f>
        <v>0.44734488842581605</v>
      </c>
      <c r="R86" s="17">
        <f t="shared" si="12"/>
        <v>1.0124995698240529</v>
      </c>
      <c r="S86" s="17">
        <f>IFERROR(INDEX('Model - Death 3'!EMBLEMFac18Fac23,MATCH(H86,'Model - Death 3'!$BR$312:$BR$432,0),MATCH($B$4,'Model - Death 3'!$C$311:$BP$311,0)),S85)</f>
        <v>1.374348168044778</v>
      </c>
      <c r="T86" s="17">
        <f t="shared" si="13"/>
        <v>1</v>
      </c>
      <c r="U86" s="17">
        <f t="shared" si="14"/>
        <v>1.2348783864408616E-2</v>
      </c>
      <c r="V86" s="40">
        <f t="shared" si="11"/>
        <v>2.4697567728817232E-2</v>
      </c>
    </row>
    <row r="87" spans="7:22" x14ac:dyDescent="0.3">
      <c r="G87" s="19">
        <f t="shared" si="15"/>
        <v>86</v>
      </c>
      <c r="H87" s="2" t="s">
        <v>312</v>
      </c>
      <c r="I87" s="17">
        <f t="shared" si="16"/>
        <v>1.7523065954040646E-2</v>
      </c>
      <c r="J87" s="17">
        <f t="shared" si="16"/>
        <v>1</v>
      </c>
      <c r="K87" s="17">
        <f t="shared" si="16"/>
        <v>0.73465659945556705</v>
      </c>
      <c r="L87" s="17">
        <f t="shared" si="16"/>
        <v>1.2233821282275443</v>
      </c>
      <c r="M87" s="17">
        <f t="shared" si="16"/>
        <v>1.5941914921653291</v>
      </c>
      <c r="N87" s="17">
        <f t="shared" si="16"/>
        <v>1</v>
      </c>
      <c r="O87" s="17">
        <f t="shared" si="16"/>
        <v>0.86858074146179687</v>
      </c>
      <c r="P87" s="17">
        <f t="shared" si="16"/>
        <v>0.90966775477497042</v>
      </c>
      <c r="Q87" s="17">
        <f>IFERROR(INDEX('Model - Death 3'!EMBLEMFac20Fac23,MATCH(H87,'Model - Death 3'!$H$186:$H$306,0),MATCH($D$5,'Model - Death 3'!$C$185:$F$185,0)),Q86)</f>
        <v>0.44850759518568217</v>
      </c>
      <c r="R87" s="17">
        <f t="shared" si="12"/>
        <v>1.0124995698240529</v>
      </c>
      <c r="S87" s="17">
        <f>IFERROR(INDEX('Model - Death 3'!EMBLEMFac18Fac23,MATCH(H87,'Model - Death 3'!$BR$312:$BR$432,0),MATCH($B$4,'Model - Death 3'!$C$311:$BP$311,0)),S86)</f>
        <v>1.374348168044778</v>
      </c>
      <c r="T87" s="17">
        <f t="shared" si="13"/>
        <v>1</v>
      </c>
      <c r="U87" s="17">
        <f t="shared" si="14"/>
        <v>1.2380879938034941E-2</v>
      </c>
      <c r="V87" s="40">
        <f t="shared" si="11"/>
        <v>2.4761759876069881E-2</v>
      </c>
    </row>
    <row r="88" spans="7:22" x14ac:dyDescent="0.3">
      <c r="G88" s="19">
        <f t="shared" si="15"/>
        <v>87</v>
      </c>
      <c r="H88" s="2" t="s">
        <v>313</v>
      </c>
      <c r="I88" s="17">
        <f t="shared" si="16"/>
        <v>1.7523065954040646E-2</v>
      </c>
      <c r="J88" s="17">
        <f t="shared" si="16"/>
        <v>1</v>
      </c>
      <c r="K88" s="17">
        <f t="shared" si="16"/>
        <v>0.73465659945556705</v>
      </c>
      <c r="L88" s="17">
        <f t="shared" si="16"/>
        <v>1.2233821282275443</v>
      </c>
      <c r="M88" s="17">
        <f t="shared" si="16"/>
        <v>1.5941914921653291</v>
      </c>
      <c r="N88" s="17">
        <f t="shared" si="16"/>
        <v>1</v>
      </c>
      <c r="O88" s="17">
        <f t="shared" si="16"/>
        <v>0.86858074146179687</v>
      </c>
      <c r="P88" s="17">
        <f t="shared" si="16"/>
        <v>0.90966775477497042</v>
      </c>
      <c r="Q88" s="17">
        <f>IFERROR(INDEX('Model - Death 3'!EMBLEMFac20Fac23,MATCH(H88,'Model - Death 3'!$H$186:$H$306,0),MATCH($D$5,'Model - Death 3'!$C$185:$F$185,0)),Q87)</f>
        <v>0.44965549631219226</v>
      </c>
      <c r="R88" s="17">
        <f t="shared" si="12"/>
        <v>1.0124995698240529</v>
      </c>
      <c r="S88" s="17">
        <f>IFERROR(INDEX('Model - Death 3'!EMBLEMFac18Fac23,MATCH(H88,'Model - Death 3'!$BR$312:$BR$432,0),MATCH($B$4,'Model - Death 3'!$C$311:$BP$311,0)),S87)</f>
        <v>1.374348168044778</v>
      </c>
      <c r="T88" s="17">
        <f t="shared" si="13"/>
        <v>1</v>
      </c>
      <c r="U88" s="17">
        <f t="shared" si="14"/>
        <v>1.2412567307837834E-2</v>
      </c>
      <c r="V88" s="40">
        <f t="shared" si="11"/>
        <v>2.4825134615675669E-2</v>
      </c>
    </row>
    <row r="89" spans="7:22" x14ac:dyDescent="0.3">
      <c r="G89" s="19">
        <f t="shared" si="15"/>
        <v>87</v>
      </c>
      <c r="H89" s="2" t="s">
        <v>314</v>
      </c>
      <c r="I89" s="17">
        <f t="shared" si="16"/>
        <v>1.7523065954040646E-2</v>
      </c>
      <c r="J89" s="17">
        <f t="shared" si="16"/>
        <v>1</v>
      </c>
      <c r="K89" s="17">
        <f t="shared" si="16"/>
        <v>0.73465659945556705</v>
      </c>
      <c r="L89" s="17">
        <f t="shared" si="16"/>
        <v>1.2233821282275443</v>
      </c>
      <c r="M89" s="17">
        <f t="shared" si="16"/>
        <v>1.5941914921653291</v>
      </c>
      <c r="N89" s="17">
        <f t="shared" si="16"/>
        <v>1</v>
      </c>
      <c r="O89" s="17">
        <f t="shared" si="16"/>
        <v>0.86858074146179687</v>
      </c>
      <c r="P89" s="17">
        <f t="shared" si="16"/>
        <v>0.90966775477497042</v>
      </c>
      <c r="Q89" s="17">
        <f>IFERROR(INDEX('Model - Death 3'!EMBLEMFac20Fac23,MATCH(H89,'Model - Death 3'!$H$186:$H$306,0),MATCH($D$5,'Model - Death 3'!$C$185:$F$185,0)),Q88)</f>
        <v>0.45078846277672446</v>
      </c>
      <c r="R89" s="17">
        <f t="shared" si="12"/>
        <v>1.0124995698240529</v>
      </c>
      <c r="S89" s="17">
        <f>IFERROR(INDEX('Model - Death 3'!EMBLEMFac18Fac23,MATCH(H89,'Model - Death 3'!$BR$312:$BR$432,0),MATCH($B$4,'Model - Death 3'!$C$311:$BP$311,0)),S88)</f>
        <v>1.374348168044778</v>
      </c>
      <c r="T89" s="17">
        <f t="shared" si="13"/>
        <v>1</v>
      </c>
      <c r="U89" s="17">
        <f t="shared" si="14"/>
        <v>1.2443842412031747E-2</v>
      </c>
      <c r="V89" s="40">
        <f t="shared" si="11"/>
        <v>2.4887684824063495E-2</v>
      </c>
    </row>
    <row r="90" spans="7:22" x14ac:dyDescent="0.3">
      <c r="G90" s="19">
        <f t="shared" si="15"/>
        <v>87</v>
      </c>
      <c r="H90" s="2" t="s">
        <v>315</v>
      </c>
      <c r="I90" s="17">
        <f t="shared" si="16"/>
        <v>1.7523065954040646E-2</v>
      </c>
      <c r="J90" s="17">
        <f t="shared" si="16"/>
        <v>1</v>
      </c>
      <c r="K90" s="17">
        <f t="shared" si="16"/>
        <v>0.73465659945556705</v>
      </c>
      <c r="L90" s="17">
        <f t="shared" si="16"/>
        <v>1.2233821282275443</v>
      </c>
      <c r="M90" s="17">
        <f t="shared" si="16"/>
        <v>1.5941914921653291</v>
      </c>
      <c r="N90" s="17">
        <f t="shared" si="16"/>
        <v>1</v>
      </c>
      <c r="O90" s="17">
        <f t="shared" si="16"/>
        <v>0.86858074146179687</v>
      </c>
      <c r="P90" s="17">
        <f t="shared" si="16"/>
        <v>0.90966775477497042</v>
      </c>
      <c r="Q90" s="17">
        <f>IFERROR(INDEX('Model - Death 3'!EMBLEMFac20Fac23,MATCH(H90,'Model - Death 3'!$H$186:$H$306,0),MATCH($D$5,'Model - Death 3'!$C$185:$F$185,0)),Q89)</f>
        <v>0.45190636700153214</v>
      </c>
      <c r="R90" s="17">
        <f t="shared" si="12"/>
        <v>1.0124995698240529</v>
      </c>
      <c r="S90" s="17">
        <f>IFERROR(INDEX('Model - Death 3'!EMBLEMFac18Fac23,MATCH(H90,'Model - Death 3'!$BR$312:$BR$432,0),MATCH($B$4,'Model - Death 3'!$C$311:$BP$311,0)),S89)</f>
        <v>1.374348168044778</v>
      </c>
      <c r="T90" s="17">
        <f t="shared" si="13"/>
        <v>1</v>
      </c>
      <c r="U90" s="17">
        <f t="shared" si="14"/>
        <v>1.2474701728881972E-2</v>
      </c>
      <c r="V90" s="40">
        <f t="shared" si="11"/>
        <v>2.4949403457763943E-2</v>
      </c>
    </row>
    <row r="91" spans="7:22" x14ac:dyDescent="0.3">
      <c r="G91" s="19">
        <f t="shared" si="15"/>
        <v>87</v>
      </c>
      <c r="H91" s="2" t="s">
        <v>316</v>
      </c>
      <c r="I91" s="17">
        <f t="shared" si="16"/>
        <v>1.7523065954040646E-2</v>
      </c>
      <c r="J91" s="17">
        <f t="shared" si="16"/>
        <v>1</v>
      </c>
      <c r="K91" s="17">
        <f t="shared" si="16"/>
        <v>0.73465659945556705</v>
      </c>
      <c r="L91" s="17">
        <f t="shared" si="16"/>
        <v>1.2233821282275443</v>
      </c>
      <c r="M91" s="17">
        <f t="shared" si="16"/>
        <v>1.5941914921653291</v>
      </c>
      <c r="N91" s="17">
        <f t="shared" si="16"/>
        <v>1</v>
      </c>
      <c r="O91" s="17">
        <f t="shared" si="16"/>
        <v>0.86858074146179687</v>
      </c>
      <c r="P91" s="17">
        <f t="shared" si="16"/>
        <v>0.90966775477497042</v>
      </c>
      <c r="Q91" s="17">
        <f>IFERROR(INDEX('Model - Death 3'!EMBLEMFac20Fac23,MATCH(H91,'Model - Death 3'!$H$186:$H$306,0),MATCH($D$5,'Model - Death 3'!$C$185:$F$185,0)),Q90)</f>
        <v>0.45300908288365183</v>
      </c>
      <c r="R91" s="17">
        <f t="shared" si="12"/>
        <v>1.0124995698240529</v>
      </c>
      <c r="S91" s="17">
        <f>IFERROR(INDEX('Model - Death 3'!EMBLEMFac18Fac23,MATCH(H91,'Model - Death 3'!$BR$312:$BR$432,0),MATCH($B$4,'Model - Death 3'!$C$311:$BP$311,0)),S90)</f>
        <v>1.374348168044778</v>
      </c>
      <c r="T91" s="17">
        <f t="shared" si="13"/>
        <v>1</v>
      </c>
      <c r="U91" s="17">
        <f t="shared" si="14"/>
        <v>1.2505141777364616E-2</v>
      </c>
      <c r="V91" s="40">
        <f t="shared" si="11"/>
        <v>2.5010283554729233E-2</v>
      </c>
    </row>
    <row r="92" spans="7:22" x14ac:dyDescent="0.3">
      <c r="G92" s="19">
        <f t="shared" si="15"/>
        <v>87</v>
      </c>
      <c r="H92" s="2" t="s">
        <v>317</v>
      </c>
      <c r="I92" s="17">
        <f t="shared" si="16"/>
        <v>1.7523065954040646E-2</v>
      </c>
      <c r="J92" s="17">
        <f t="shared" si="16"/>
        <v>1</v>
      </c>
      <c r="K92" s="17">
        <f t="shared" si="16"/>
        <v>0.73465659945556705</v>
      </c>
      <c r="L92" s="17">
        <f t="shared" si="16"/>
        <v>1.2233821282275443</v>
      </c>
      <c r="M92" s="17">
        <f t="shared" si="16"/>
        <v>1.5941914921653291</v>
      </c>
      <c r="N92" s="17">
        <f t="shared" si="16"/>
        <v>1</v>
      </c>
      <c r="O92" s="17">
        <f t="shared" si="16"/>
        <v>0.86858074146179687</v>
      </c>
      <c r="P92" s="17">
        <f t="shared" si="16"/>
        <v>0.90966775477497042</v>
      </c>
      <c r="Q92" s="17">
        <f>IFERROR(INDEX('Model - Death 3'!EMBLEMFac20Fac23,MATCH(H92,'Model - Death 3'!$H$186:$H$306,0),MATCH($D$5,'Model - Death 3'!$C$185:$F$185,0)),Q91)</f>
        <v>0.45409648581858708</v>
      </c>
      <c r="R92" s="17">
        <f t="shared" si="12"/>
        <v>1.0124995698240529</v>
      </c>
      <c r="S92" s="17">
        <f>IFERROR(INDEX('Model - Death 3'!EMBLEMFac18Fac23,MATCH(H92,'Model - Death 3'!$BR$312:$BR$432,0),MATCH($B$4,'Model - Death 3'!$C$311:$BP$311,0)),S91)</f>
        <v>1.374348168044778</v>
      </c>
      <c r="T92" s="17">
        <f t="shared" si="13"/>
        <v>1</v>
      </c>
      <c r="U92" s="17">
        <f t="shared" si="14"/>
        <v>1.2535159117820417E-2</v>
      </c>
      <c r="V92" s="40">
        <f t="shared" si="11"/>
        <v>2.5070318235640834E-2</v>
      </c>
    </row>
    <row r="93" spans="7:22" x14ac:dyDescent="0.3">
      <c r="G93" s="19">
        <f t="shared" si="15"/>
        <v>87</v>
      </c>
      <c r="H93" s="2" t="s">
        <v>318</v>
      </c>
      <c r="I93" s="17">
        <f t="shared" si="16"/>
        <v>1.7523065954040646E-2</v>
      </c>
      <c r="J93" s="17">
        <f t="shared" si="16"/>
        <v>1</v>
      </c>
      <c r="K93" s="17">
        <f t="shared" si="16"/>
        <v>0.73465659945556705</v>
      </c>
      <c r="L93" s="17">
        <f t="shared" si="16"/>
        <v>1.2233821282275443</v>
      </c>
      <c r="M93" s="17">
        <f t="shared" si="16"/>
        <v>1.5941914921653291</v>
      </c>
      <c r="N93" s="17">
        <f t="shared" si="16"/>
        <v>1</v>
      </c>
      <c r="O93" s="17">
        <f t="shared" si="16"/>
        <v>0.86858074146179687</v>
      </c>
      <c r="P93" s="17">
        <f t="shared" si="16"/>
        <v>0.90966775477497042</v>
      </c>
      <c r="Q93" s="17">
        <f>IFERROR(INDEX('Model - Death 3'!EMBLEMFac20Fac23,MATCH(H93,'Model - Death 3'!$H$186:$H$306,0),MATCH($D$5,'Model - Death 3'!$C$185:$F$185,0)),Q92)</f>
        <v>0.45516845272374462</v>
      </c>
      <c r="R93" s="17">
        <f t="shared" si="12"/>
        <v>1.0124995698240529</v>
      </c>
      <c r="S93" s="17">
        <f>IFERROR(INDEX('Model - Death 3'!EMBLEMFac18Fac23,MATCH(H93,'Model - Death 3'!$BR$312:$BR$432,0),MATCH($B$4,'Model - Death 3'!$C$311:$BP$311,0)),S92)</f>
        <v>1.374348168044778</v>
      </c>
      <c r="T93" s="17">
        <f t="shared" si="13"/>
        <v>1</v>
      </c>
      <c r="U93" s="17">
        <f t="shared" si="14"/>
        <v>1.2564750352601642E-2</v>
      </c>
      <c r="V93" s="40">
        <f t="shared" si="11"/>
        <v>2.5129500705203284E-2</v>
      </c>
    </row>
    <row r="94" spans="7:22" x14ac:dyDescent="0.3">
      <c r="G94" s="19">
        <f t="shared" si="15"/>
        <v>87</v>
      </c>
      <c r="H94" s="2" t="s">
        <v>319</v>
      </c>
      <c r="I94" s="17">
        <f t="shared" si="16"/>
        <v>1.7523065954040646E-2</v>
      </c>
      <c r="J94" s="17">
        <f t="shared" si="16"/>
        <v>1</v>
      </c>
      <c r="K94" s="17">
        <f t="shared" si="16"/>
        <v>0.73465659945556705</v>
      </c>
      <c r="L94" s="17">
        <f t="shared" si="16"/>
        <v>1.2233821282275443</v>
      </c>
      <c r="M94" s="17">
        <f t="shared" si="16"/>
        <v>1.5941914921653291</v>
      </c>
      <c r="N94" s="17">
        <f t="shared" si="16"/>
        <v>1</v>
      </c>
      <c r="O94" s="17">
        <f t="shared" si="16"/>
        <v>0.86858074146179687</v>
      </c>
      <c r="P94" s="17">
        <f t="shared" si="16"/>
        <v>0.90966775477497042</v>
      </c>
      <c r="Q94" s="17">
        <f>IFERROR(INDEX('Model - Death 3'!EMBLEMFac20Fac23,MATCH(H94,'Model - Death 3'!$H$186:$H$306,0),MATCH($D$5,'Model - Death 3'!$C$185:$F$185,0)),Q93)</f>
        <v>0.4562248620616346</v>
      </c>
      <c r="R94" s="17">
        <f t="shared" si="12"/>
        <v>1.0124995698240529</v>
      </c>
      <c r="S94" s="17">
        <f>IFERROR(INDEX('Model - Death 3'!EMBLEMFac18Fac23,MATCH(H94,'Model - Death 3'!$BR$312:$BR$432,0),MATCH($B$4,'Model - Death 3'!$C$311:$BP$311,0)),S93)</f>
        <v>1.374348168044778</v>
      </c>
      <c r="T94" s="17">
        <f t="shared" si="13"/>
        <v>1</v>
      </c>
      <c r="U94" s="17">
        <f t="shared" si="14"/>
        <v>1.2593912126712556E-2</v>
      </c>
      <c r="V94" s="40">
        <f t="shared" si="11"/>
        <v>2.5187824253425112E-2</v>
      </c>
    </row>
    <row r="95" spans="7:22" x14ac:dyDescent="0.3">
      <c r="G95" s="19">
        <f t="shared" si="15"/>
        <v>87</v>
      </c>
      <c r="H95" s="2" t="s">
        <v>320</v>
      </c>
      <c r="I95" s="17">
        <f t="shared" si="16"/>
        <v>1.7523065954040646E-2</v>
      </c>
      <c r="J95" s="17">
        <f t="shared" si="16"/>
        <v>1</v>
      </c>
      <c r="K95" s="17">
        <f t="shared" si="16"/>
        <v>0.73465659945556705</v>
      </c>
      <c r="L95" s="17">
        <f t="shared" si="16"/>
        <v>1.2233821282275443</v>
      </c>
      <c r="M95" s="17">
        <f t="shared" si="16"/>
        <v>1.5941914921653291</v>
      </c>
      <c r="N95" s="17">
        <f t="shared" si="16"/>
        <v>1</v>
      </c>
      <c r="O95" s="17">
        <f t="shared" si="16"/>
        <v>0.86858074146179687</v>
      </c>
      <c r="P95" s="17">
        <f t="shared" si="16"/>
        <v>0.90966775477497042</v>
      </c>
      <c r="Q95" s="17">
        <f>IFERROR(INDEX('Model - Death 3'!EMBLEMFac20Fac23,MATCH(H95,'Model - Death 3'!$H$186:$H$306,0),MATCH($D$5,'Model - Death 3'!$C$185:$F$185,0)),Q94)</f>
        <v>0.4572655938628078</v>
      </c>
      <c r="R95" s="17">
        <f t="shared" si="12"/>
        <v>1.0124995698240529</v>
      </c>
      <c r="S95" s="17">
        <f>IFERROR(INDEX('Model - Death 3'!EMBLEMFac18Fac23,MATCH(H95,'Model - Death 3'!$BR$312:$BR$432,0),MATCH($B$4,'Model - Death 3'!$C$311:$BP$311,0)),S94)</f>
        <v>1.374348168044778</v>
      </c>
      <c r="T95" s="17">
        <f t="shared" si="13"/>
        <v>1</v>
      </c>
      <c r="U95" s="17">
        <f t="shared" si="14"/>
        <v>1.2622641128442583E-2</v>
      </c>
      <c r="V95" s="40">
        <f t="shared" si="11"/>
        <v>2.5245282256885167E-2</v>
      </c>
    </row>
    <row r="96" spans="7:22" x14ac:dyDescent="0.3">
      <c r="G96" s="19">
        <f t="shared" si="15"/>
        <v>87</v>
      </c>
      <c r="H96" s="2" t="s">
        <v>321</v>
      </c>
      <c r="I96" s="17">
        <f t="shared" si="16"/>
        <v>1.7523065954040646E-2</v>
      </c>
      <c r="J96" s="17">
        <f t="shared" si="16"/>
        <v>1</v>
      </c>
      <c r="K96" s="17">
        <f t="shared" si="16"/>
        <v>0.73465659945556705</v>
      </c>
      <c r="L96" s="17">
        <f t="shared" si="16"/>
        <v>1.2233821282275443</v>
      </c>
      <c r="M96" s="17">
        <f t="shared" si="16"/>
        <v>1.5941914921653291</v>
      </c>
      <c r="N96" s="17">
        <f t="shared" si="16"/>
        <v>1</v>
      </c>
      <c r="O96" s="17">
        <f t="shared" si="16"/>
        <v>0.86858074146179687</v>
      </c>
      <c r="P96" s="17">
        <f t="shared" si="16"/>
        <v>0.90966775477497042</v>
      </c>
      <c r="Q96" s="17">
        <f>IFERROR(INDEX('Model - Death 3'!EMBLEMFac20Fac23,MATCH(H96,'Model - Death 3'!$H$186:$H$306,0),MATCH($D$5,'Model - Death 3'!$C$185:$F$185,0)),Q95)</f>
        <v>0.4582905297485485</v>
      </c>
      <c r="R96" s="17">
        <f t="shared" si="12"/>
        <v>1.0124995698240529</v>
      </c>
      <c r="S96" s="17">
        <f>IFERROR(INDEX('Model - Death 3'!EMBLEMFac18Fac23,MATCH(H96,'Model - Death 3'!$BR$312:$BR$432,0),MATCH($B$4,'Model - Death 3'!$C$311:$BP$311,0)),S95)</f>
        <v>1.374348168044778</v>
      </c>
      <c r="T96" s="17">
        <f t="shared" si="13"/>
        <v>1</v>
      </c>
      <c r="U96" s="17">
        <f t="shared" si="14"/>
        <v>1.2650934089992736E-2</v>
      </c>
      <c r="V96" s="40">
        <f t="shared" si="11"/>
        <v>2.5301868179985473E-2</v>
      </c>
    </row>
    <row r="97" spans="7:22" x14ac:dyDescent="0.3">
      <c r="G97" s="19">
        <f t="shared" si="15"/>
        <v>87</v>
      </c>
      <c r="H97" s="2" t="s">
        <v>322</v>
      </c>
      <c r="I97" s="17">
        <f t="shared" si="16"/>
        <v>1.7523065954040646E-2</v>
      </c>
      <c r="J97" s="17">
        <f t="shared" si="16"/>
        <v>1</v>
      </c>
      <c r="K97" s="17">
        <f t="shared" si="16"/>
        <v>0.73465659945556705</v>
      </c>
      <c r="L97" s="17">
        <f t="shared" si="16"/>
        <v>1.2233821282275443</v>
      </c>
      <c r="M97" s="17">
        <f t="shared" si="16"/>
        <v>1.5941914921653291</v>
      </c>
      <c r="N97" s="17">
        <f t="shared" si="16"/>
        <v>1</v>
      </c>
      <c r="O97" s="17">
        <f t="shared" si="16"/>
        <v>0.86858074146179687</v>
      </c>
      <c r="P97" s="17">
        <f t="shared" si="16"/>
        <v>0.90966775477497042</v>
      </c>
      <c r="Q97" s="17">
        <f>IFERROR(INDEX('Model - Death 3'!EMBLEMFac20Fac23,MATCH(H97,'Model - Death 3'!$H$186:$H$306,0),MATCH($D$5,'Model - Death 3'!$C$185:$F$185,0)),Q96)</f>
        <v>0.45929955295329478</v>
      </c>
      <c r="R97" s="17">
        <f t="shared" si="12"/>
        <v>1.0124995698240529</v>
      </c>
      <c r="S97" s="17">
        <f>IFERROR(INDEX('Model - Death 3'!EMBLEMFac18Fac23,MATCH(H97,'Model - Death 3'!$BR$312:$BR$432,0),MATCH($B$4,'Model - Death 3'!$C$311:$BP$311,0)),S96)</f>
        <v>1.374348168044778</v>
      </c>
      <c r="T97" s="17">
        <f t="shared" si="13"/>
        <v>1</v>
      </c>
      <c r="U97" s="17">
        <f t="shared" si="14"/>
        <v>1.267878778809451E-2</v>
      </c>
      <c r="V97" s="40">
        <f t="shared" si="11"/>
        <v>2.535757557618902E-2</v>
      </c>
    </row>
    <row r="98" spans="7:22" x14ac:dyDescent="0.3">
      <c r="G98" s="19">
        <f t="shared" si="15"/>
        <v>87</v>
      </c>
      <c r="H98" s="2" t="s">
        <v>323</v>
      </c>
      <c r="I98" s="17">
        <f t="shared" si="16"/>
        <v>1.7523065954040646E-2</v>
      </c>
      <c r="J98" s="17">
        <f t="shared" si="16"/>
        <v>1</v>
      </c>
      <c r="K98" s="17">
        <f t="shared" si="16"/>
        <v>0.73465659945556705</v>
      </c>
      <c r="L98" s="17">
        <f t="shared" si="16"/>
        <v>1.2233821282275443</v>
      </c>
      <c r="M98" s="17">
        <f t="shared" si="16"/>
        <v>1.5941914921653291</v>
      </c>
      <c r="N98" s="17">
        <f t="shared" si="16"/>
        <v>1</v>
      </c>
      <c r="O98" s="17">
        <f t="shared" si="16"/>
        <v>0.86858074146179687</v>
      </c>
      <c r="P98" s="17">
        <f t="shared" si="16"/>
        <v>0.90966775477497042</v>
      </c>
      <c r="Q98" s="17">
        <f>IFERROR(INDEX('Model - Death 3'!EMBLEMFac20Fac23,MATCH(H98,'Model - Death 3'!$H$186:$H$306,0),MATCH($D$5,'Model - Death 3'!$C$185:$F$185,0)),Q97)</f>
        <v>0.46029254834678873</v>
      </c>
      <c r="R98" s="17">
        <f t="shared" si="12"/>
        <v>1.0124995698240529</v>
      </c>
      <c r="S98" s="17">
        <f>IFERROR(INDEX('Model - Death 3'!EMBLEMFac18Fac23,MATCH(H98,'Model - Death 3'!$BR$312:$BR$432,0),MATCH($B$4,'Model - Death 3'!$C$311:$BP$311,0)),S97)</f>
        <v>1.374348168044778</v>
      </c>
      <c r="T98" s="17">
        <f t="shared" si="13"/>
        <v>1</v>
      </c>
      <c r="U98" s="17">
        <f t="shared" si="14"/>
        <v>1.2706199044621348E-2</v>
      </c>
      <c r="V98" s="40">
        <f t="shared" si="11"/>
        <v>2.5412398089242696E-2</v>
      </c>
    </row>
    <row r="99" spans="7:22" x14ac:dyDescent="0.3">
      <c r="G99" s="19">
        <f t="shared" si="15"/>
        <v>87</v>
      </c>
      <c r="H99" s="2" t="s">
        <v>324</v>
      </c>
      <c r="I99" s="17">
        <f t="shared" si="16"/>
        <v>1.7523065954040646E-2</v>
      </c>
      <c r="J99" s="17">
        <f t="shared" si="16"/>
        <v>1</v>
      </c>
      <c r="K99" s="17">
        <f t="shared" si="16"/>
        <v>0.73465659945556705</v>
      </c>
      <c r="L99" s="17">
        <f t="shared" si="16"/>
        <v>1.2233821282275443</v>
      </c>
      <c r="M99" s="17">
        <f t="shared" si="16"/>
        <v>1.5941914921653291</v>
      </c>
      <c r="N99" s="17">
        <f t="shared" si="16"/>
        <v>1</v>
      </c>
      <c r="O99" s="17">
        <f t="shared" si="16"/>
        <v>0.86858074146179687</v>
      </c>
      <c r="P99" s="17">
        <f t="shared" si="16"/>
        <v>0.90966775477497042</v>
      </c>
      <c r="Q99" s="17">
        <f>IFERROR(INDEX('Model - Death 3'!EMBLEMFac20Fac23,MATCH(H99,'Model - Death 3'!$H$186:$H$306,0),MATCH($D$5,'Model - Death 3'!$C$185:$F$185,0)),Q98)</f>
        <v>0.46126940245596054</v>
      </c>
      <c r="R99" s="17">
        <f t="shared" si="12"/>
        <v>1.0124995698240529</v>
      </c>
      <c r="S99" s="17">
        <f>IFERROR(INDEX('Model - Death 3'!EMBLEMFac18Fac23,MATCH(H99,'Model - Death 3'!$BR$312:$BR$432,0),MATCH($B$4,'Model - Death 3'!$C$311:$BP$311,0)),S98)</f>
        <v>1.374348168044778</v>
      </c>
      <c r="T99" s="17">
        <f t="shared" si="13"/>
        <v>1</v>
      </c>
      <c r="U99" s="17">
        <f t="shared" si="14"/>
        <v>1.2733164727192733E-2</v>
      </c>
      <c r="V99" s="40">
        <f t="shared" si="11"/>
        <v>2.5466329454385466E-2</v>
      </c>
    </row>
    <row r="100" spans="7:22" x14ac:dyDescent="0.3">
      <c r="G100" s="19">
        <f t="shared" si="15"/>
        <v>88</v>
      </c>
      <c r="H100" s="2" t="s">
        <v>325</v>
      </c>
      <c r="I100" s="17">
        <f t="shared" si="16"/>
        <v>1.7523065954040646E-2</v>
      </c>
      <c r="J100" s="17">
        <f t="shared" si="16"/>
        <v>1</v>
      </c>
      <c r="K100" s="17">
        <f t="shared" si="16"/>
        <v>0.73465659945556705</v>
      </c>
      <c r="L100" s="17">
        <f t="shared" si="16"/>
        <v>1.2233821282275443</v>
      </c>
      <c r="M100" s="17">
        <f t="shared" si="16"/>
        <v>1.5941914921653291</v>
      </c>
      <c r="N100" s="17">
        <f t="shared" si="16"/>
        <v>1</v>
      </c>
      <c r="O100" s="17">
        <f t="shared" si="16"/>
        <v>0.86858074146179687</v>
      </c>
      <c r="P100" s="17">
        <f t="shared" si="16"/>
        <v>0.90966775477497042</v>
      </c>
      <c r="Q100" s="17">
        <f>IFERROR(INDEX('Model - Death 3'!EMBLEMFac20Fac23,MATCH(H100,'Model - Death 3'!$H$186:$H$306,0),MATCH($D$5,'Model - Death 3'!$C$185:$F$185,0)),Q99)</f>
        <v>0.46223000348651877</v>
      </c>
      <c r="R100" s="17">
        <f t="shared" si="12"/>
        <v>1.0124995698240529</v>
      </c>
      <c r="S100" s="17">
        <f>IFERROR(INDEX('Model - Death 3'!EMBLEMFac18Fac23,MATCH(H100,'Model - Death 3'!$BR$312:$BR$432,0),MATCH($B$4,'Model - Death 3'!$C$311:$BP$311,0)),S99)</f>
        <v>1.374348168044778</v>
      </c>
      <c r="T100" s="17">
        <f t="shared" si="13"/>
        <v>1</v>
      </c>
      <c r="U100" s="17">
        <f t="shared" si="14"/>
        <v>1.2759681749770178E-2</v>
      </c>
      <c r="V100" s="40">
        <f t="shared" si="11"/>
        <v>2.5519363499540357E-2</v>
      </c>
    </row>
    <row r="101" spans="7:22" x14ac:dyDescent="0.3">
      <c r="G101" s="19">
        <f t="shared" si="15"/>
        <v>88</v>
      </c>
      <c r="H101" s="2" t="s">
        <v>326</v>
      </c>
      <c r="I101" s="17">
        <f t="shared" ref="I101:P116" si="17">I100</f>
        <v>1.7523065954040646E-2</v>
      </c>
      <c r="J101" s="17">
        <f t="shared" si="17"/>
        <v>1</v>
      </c>
      <c r="K101" s="17">
        <f t="shared" si="17"/>
        <v>0.73465659945556705</v>
      </c>
      <c r="L101" s="17">
        <f t="shared" si="17"/>
        <v>1.2233821282275443</v>
      </c>
      <c r="M101" s="17">
        <f t="shared" si="17"/>
        <v>1.5941914921653291</v>
      </c>
      <c r="N101" s="17">
        <f t="shared" si="17"/>
        <v>1</v>
      </c>
      <c r="O101" s="17">
        <f t="shared" si="17"/>
        <v>0.86858074146179687</v>
      </c>
      <c r="P101" s="17">
        <f t="shared" si="17"/>
        <v>0.90966775477497042</v>
      </c>
      <c r="Q101" s="17">
        <f>IFERROR(INDEX('Model - Death 3'!EMBLEMFac20Fac23,MATCH(H101,'Model - Death 3'!$H$186:$H$306,0),MATCH($D$5,'Model - Death 3'!$C$185:$F$185,0)),Q100)</f>
        <v>0.4631742413442656</v>
      </c>
      <c r="R101" s="17">
        <f t="shared" si="12"/>
        <v>1.0124995698240529</v>
      </c>
      <c r="S101" s="17">
        <f>IFERROR(INDEX('Model - Death 3'!EMBLEMFac18Fac23,MATCH(H101,'Model - Death 3'!$BR$312:$BR$432,0),MATCH($B$4,'Model - Death 3'!$C$311:$BP$311,0)),S100)</f>
        <v>1.374348168044778</v>
      </c>
      <c r="T101" s="17">
        <f t="shared" si="13"/>
        <v>1</v>
      </c>
      <c r="U101" s="17">
        <f t="shared" si="14"/>
        <v>1.2785747073245627E-2</v>
      </c>
      <c r="V101" s="40">
        <f t="shared" si="11"/>
        <v>2.5571494146491253E-2</v>
      </c>
    </row>
    <row r="102" spans="7:22" x14ac:dyDescent="0.3">
      <c r="G102" s="19">
        <f t="shared" si="15"/>
        <v>88</v>
      </c>
      <c r="H102" s="2" t="s">
        <v>327</v>
      </c>
      <c r="I102" s="17">
        <f t="shared" si="17"/>
        <v>1.7523065954040646E-2</v>
      </c>
      <c r="J102" s="17">
        <f t="shared" si="17"/>
        <v>1</v>
      </c>
      <c r="K102" s="17">
        <f t="shared" si="17"/>
        <v>0.73465659945556705</v>
      </c>
      <c r="L102" s="17">
        <f t="shared" si="17"/>
        <v>1.2233821282275443</v>
      </c>
      <c r="M102" s="17">
        <f t="shared" si="17"/>
        <v>1.5941914921653291</v>
      </c>
      <c r="N102" s="17">
        <f t="shared" si="17"/>
        <v>1</v>
      </c>
      <c r="O102" s="17">
        <f t="shared" si="17"/>
        <v>0.86858074146179687</v>
      </c>
      <c r="P102" s="17">
        <f t="shared" si="17"/>
        <v>0.90966775477497042</v>
      </c>
      <c r="Q102" s="17">
        <f>IFERROR(INDEX('Model - Death 3'!EMBLEMFac20Fac23,MATCH(H102,'Model - Death 3'!$H$186:$H$306,0),MATCH($D$5,'Model - Death 3'!$C$185:$F$185,0)),Q101)</f>
        <v>0.4641020076561137</v>
      </c>
      <c r="R102" s="17">
        <f t="shared" si="12"/>
        <v>1.0124995698240529</v>
      </c>
      <c r="S102" s="17">
        <f>IFERROR(INDEX('Model - Death 3'!EMBLEMFac18Fac23,MATCH(H102,'Model - Death 3'!$BR$312:$BR$432,0),MATCH($B$4,'Model - Death 3'!$C$311:$BP$311,0)),S101)</f>
        <v>1.374348168044778</v>
      </c>
      <c r="T102" s="17">
        <f t="shared" si="13"/>
        <v>1</v>
      </c>
      <c r="U102" s="17">
        <f t="shared" si="14"/>
        <v>1.2811357706021624E-2</v>
      </c>
      <c r="V102" s="40">
        <f t="shared" si="11"/>
        <v>2.5622715412043248E-2</v>
      </c>
    </row>
    <row r="103" spans="7:22" x14ac:dyDescent="0.3">
      <c r="G103" s="19">
        <f t="shared" si="15"/>
        <v>88</v>
      </c>
      <c r="H103" s="2" t="s">
        <v>328</v>
      </c>
      <c r="I103" s="17">
        <f t="shared" si="17"/>
        <v>1.7523065954040646E-2</v>
      </c>
      <c r="J103" s="17">
        <f t="shared" si="17"/>
        <v>1</v>
      </c>
      <c r="K103" s="17">
        <f t="shared" si="17"/>
        <v>0.73465659945556705</v>
      </c>
      <c r="L103" s="17">
        <f t="shared" si="17"/>
        <v>1.2233821282275443</v>
      </c>
      <c r="M103" s="17">
        <f t="shared" si="17"/>
        <v>1.5941914921653291</v>
      </c>
      <c r="N103" s="17">
        <f t="shared" si="17"/>
        <v>1</v>
      </c>
      <c r="O103" s="17">
        <f t="shared" si="17"/>
        <v>0.86858074146179687</v>
      </c>
      <c r="P103" s="17">
        <f t="shared" si="17"/>
        <v>0.90966775477497042</v>
      </c>
      <c r="Q103" s="17">
        <f>IFERROR(INDEX('Model - Death 3'!EMBLEMFac20Fac23,MATCH(H103,'Model - Death 3'!$H$186:$H$306,0),MATCH($D$5,'Model - Death 3'!$C$185:$F$185,0)),Q102)</f>
        <v>0.46501319579080252</v>
      </c>
      <c r="R103" s="17">
        <f t="shared" si="12"/>
        <v>1.0124995698240529</v>
      </c>
      <c r="S103" s="17">
        <f>IFERROR(INDEX('Model - Death 3'!EMBLEMFac18Fac23,MATCH(H103,'Model - Death 3'!$BR$312:$BR$432,0),MATCH($B$4,'Model - Death 3'!$C$311:$BP$311,0)),S102)</f>
        <v>1.374348168044778</v>
      </c>
      <c r="T103" s="17">
        <f t="shared" si="13"/>
        <v>1</v>
      </c>
      <c r="U103" s="17">
        <f t="shared" si="14"/>
        <v>1.283651070458316E-2</v>
      </c>
      <c r="V103" s="40">
        <f t="shared" si="11"/>
        <v>2.567302140916632E-2</v>
      </c>
    </row>
    <row r="104" spans="7:22" x14ac:dyDescent="0.3">
      <c r="G104" s="19">
        <f t="shared" si="15"/>
        <v>88</v>
      </c>
      <c r="H104" s="2" t="s">
        <v>329</v>
      </c>
      <c r="I104" s="17">
        <f t="shared" si="17"/>
        <v>1.7523065954040646E-2</v>
      </c>
      <c r="J104" s="17">
        <f t="shared" si="17"/>
        <v>1</v>
      </c>
      <c r="K104" s="17">
        <f t="shared" si="17"/>
        <v>0.73465659945556705</v>
      </c>
      <c r="L104" s="17">
        <f t="shared" si="17"/>
        <v>1.2233821282275443</v>
      </c>
      <c r="M104" s="17">
        <f t="shared" si="17"/>
        <v>1.5941914921653291</v>
      </c>
      <c r="N104" s="17">
        <f t="shared" si="17"/>
        <v>1</v>
      </c>
      <c r="O104" s="17">
        <f t="shared" si="17"/>
        <v>0.86858074146179687</v>
      </c>
      <c r="P104" s="17">
        <f t="shared" si="17"/>
        <v>0.90966775477497042</v>
      </c>
      <c r="Q104" s="17">
        <f>IFERROR(INDEX('Model - Death 3'!EMBLEMFac20Fac23,MATCH(H104,'Model - Death 3'!$H$186:$H$306,0),MATCH($D$5,'Model - Death 3'!$C$185:$F$185,0)),Q103)</f>
        <v>0.46590770087931738</v>
      </c>
      <c r="R104" s="17">
        <f t="shared" si="12"/>
        <v>1.0124995698240529</v>
      </c>
      <c r="S104" s="17">
        <f>IFERROR(INDEX('Model - Death 3'!EMBLEMFac18Fac23,MATCH(H104,'Model - Death 3'!$BR$312:$BR$432,0),MATCH($B$4,'Model - Death 3'!$C$311:$BP$311,0)),S103)</f>
        <v>1.374348168044778</v>
      </c>
      <c r="T104" s="17">
        <f t="shared" si="13"/>
        <v>1</v>
      </c>
      <c r="U104" s="17">
        <f t="shared" si="14"/>
        <v>1.2861203174061362E-2</v>
      </c>
      <c r="V104" s="40">
        <f t="shared" si="11"/>
        <v>2.5722406348122725E-2</v>
      </c>
    </row>
    <row r="105" spans="7:22" x14ac:dyDescent="0.3">
      <c r="G105" s="19">
        <f t="shared" si="15"/>
        <v>88</v>
      </c>
      <c r="H105" s="2" t="s">
        <v>330</v>
      </c>
      <c r="I105" s="17">
        <f t="shared" si="17"/>
        <v>1.7523065954040646E-2</v>
      </c>
      <c r="J105" s="17">
        <f t="shared" si="17"/>
        <v>1</v>
      </c>
      <c r="K105" s="17">
        <f t="shared" si="17"/>
        <v>0.73465659945556705</v>
      </c>
      <c r="L105" s="17">
        <f t="shared" si="17"/>
        <v>1.2233821282275443</v>
      </c>
      <c r="M105" s="17">
        <f t="shared" si="17"/>
        <v>1.5941914921653291</v>
      </c>
      <c r="N105" s="17">
        <f t="shared" si="17"/>
        <v>1</v>
      </c>
      <c r="O105" s="17">
        <f t="shared" si="17"/>
        <v>0.86858074146179687</v>
      </c>
      <c r="P105" s="17">
        <f t="shared" si="17"/>
        <v>0.90966775477497042</v>
      </c>
      <c r="Q105" s="17">
        <f>IFERROR(INDEX('Model - Death 3'!EMBLEMFac20Fac23,MATCH(H105,'Model - Death 3'!$H$186:$H$306,0),MATCH($D$5,'Model - Death 3'!$C$185:$F$185,0)),Q104)</f>
        <v>0.46678541983499228</v>
      </c>
      <c r="R105" s="17">
        <f t="shared" si="12"/>
        <v>1.0124995698240529</v>
      </c>
      <c r="S105" s="17">
        <f>IFERROR(INDEX('Model - Death 3'!EMBLEMFac18Fac23,MATCH(H105,'Model - Death 3'!$BR$312:$BR$432,0),MATCH($B$4,'Model - Death 3'!$C$311:$BP$311,0)),S104)</f>
        <v>1.374348168044778</v>
      </c>
      <c r="T105" s="17">
        <f t="shared" si="13"/>
        <v>1</v>
      </c>
      <c r="U105" s="17">
        <f t="shared" si="14"/>
        <v>1.2885432268788397E-2</v>
      </c>
      <c r="V105" s="40">
        <f t="shared" si="11"/>
        <v>2.5770864537576793E-2</v>
      </c>
    </row>
    <row r="106" spans="7:22" x14ac:dyDescent="0.3">
      <c r="G106" s="19">
        <f t="shared" si="15"/>
        <v>88</v>
      </c>
      <c r="H106" s="2" t="s">
        <v>331</v>
      </c>
      <c r="I106" s="17">
        <f t="shared" si="17"/>
        <v>1.7523065954040646E-2</v>
      </c>
      <c r="J106" s="17">
        <f t="shared" si="17"/>
        <v>1</v>
      </c>
      <c r="K106" s="17">
        <f t="shared" si="17"/>
        <v>0.73465659945556705</v>
      </c>
      <c r="L106" s="17">
        <f t="shared" si="17"/>
        <v>1.2233821282275443</v>
      </c>
      <c r="M106" s="17">
        <f t="shared" si="17"/>
        <v>1.5941914921653291</v>
      </c>
      <c r="N106" s="17">
        <f t="shared" si="17"/>
        <v>1</v>
      </c>
      <c r="O106" s="17">
        <f t="shared" si="17"/>
        <v>0.86858074146179687</v>
      </c>
      <c r="P106" s="17">
        <f t="shared" si="17"/>
        <v>0.90966775477497042</v>
      </c>
      <c r="Q106" s="17">
        <f>IFERROR(INDEX('Model - Death 3'!EMBLEMFac20Fac23,MATCH(H106,'Model - Death 3'!$H$186:$H$306,0),MATCH($D$5,'Model - Death 3'!$C$185:$F$185,0)),Q105)</f>
        <v>0.46764625137330595</v>
      </c>
      <c r="R106" s="17">
        <f t="shared" si="12"/>
        <v>1.0124995698240529</v>
      </c>
      <c r="S106" s="17">
        <f>IFERROR(INDEX('Model - Death 3'!EMBLEMFac18Fac23,MATCH(H106,'Model - Death 3'!$BR$312:$BR$432,0),MATCH($B$4,'Model - Death 3'!$C$311:$BP$311,0)),S105)</f>
        <v>1.374348168044778</v>
      </c>
      <c r="T106" s="17">
        <f t="shared" si="13"/>
        <v>1</v>
      </c>
      <c r="U106" s="17">
        <f t="shared" si="14"/>
        <v>1.2909195192843949E-2</v>
      </c>
      <c r="V106" s="40">
        <f t="shared" si="11"/>
        <v>2.5818390385687898E-2</v>
      </c>
    </row>
    <row r="107" spans="7:22" x14ac:dyDescent="0.3">
      <c r="G107" s="19">
        <f t="shared" si="15"/>
        <v>88</v>
      </c>
      <c r="H107" s="2" t="s">
        <v>332</v>
      </c>
      <c r="I107" s="17">
        <f t="shared" si="17"/>
        <v>1.7523065954040646E-2</v>
      </c>
      <c r="J107" s="17">
        <f t="shared" si="17"/>
        <v>1</v>
      </c>
      <c r="K107" s="17">
        <f t="shared" si="17"/>
        <v>0.73465659945556705</v>
      </c>
      <c r="L107" s="17">
        <f t="shared" si="17"/>
        <v>1.2233821282275443</v>
      </c>
      <c r="M107" s="17">
        <f t="shared" si="17"/>
        <v>1.5941914921653291</v>
      </c>
      <c r="N107" s="17">
        <f t="shared" si="17"/>
        <v>1</v>
      </c>
      <c r="O107" s="17">
        <f t="shared" si="17"/>
        <v>0.86858074146179687</v>
      </c>
      <c r="P107" s="17">
        <f t="shared" si="17"/>
        <v>0.90966775477497042</v>
      </c>
      <c r="Q107" s="17">
        <f>IFERROR(INDEX('Model - Death 3'!EMBLEMFac20Fac23,MATCH(H107,'Model - Death 3'!$H$186:$H$306,0),MATCH($D$5,'Model - Death 3'!$C$185:$F$185,0)),Q106)</f>
        <v>0.46849009603135111</v>
      </c>
      <c r="R107" s="17">
        <f t="shared" si="12"/>
        <v>1.0124995698240529</v>
      </c>
      <c r="S107" s="17">
        <f>IFERROR(INDEX('Model - Death 3'!EMBLEMFac18Fac23,MATCH(H107,'Model - Death 3'!$BR$312:$BR$432,0),MATCH($B$4,'Model - Death 3'!$C$311:$BP$311,0)),S106)</f>
        <v>1.374348168044778</v>
      </c>
      <c r="T107" s="17">
        <f t="shared" si="13"/>
        <v>1</v>
      </c>
      <c r="U107" s="17">
        <f t="shared" si="14"/>
        <v>1.2932489200592654E-2</v>
      </c>
      <c r="V107" s="40">
        <f t="shared" si="11"/>
        <v>2.5864978401185307E-2</v>
      </c>
    </row>
    <row r="108" spans="7:22" x14ac:dyDescent="0.3">
      <c r="G108" s="19">
        <f t="shared" si="15"/>
        <v>88</v>
      </c>
      <c r="H108" s="2" t="s">
        <v>333</v>
      </c>
      <c r="I108" s="17">
        <f t="shared" si="17"/>
        <v>1.7523065954040646E-2</v>
      </c>
      <c r="J108" s="17">
        <f t="shared" si="17"/>
        <v>1</v>
      </c>
      <c r="K108" s="17">
        <f t="shared" si="17"/>
        <v>0.73465659945556705</v>
      </c>
      <c r="L108" s="17">
        <f t="shared" si="17"/>
        <v>1.2233821282275443</v>
      </c>
      <c r="M108" s="17">
        <f t="shared" si="17"/>
        <v>1.5941914921653291</v>
      </c>
      <c r="N108" s="17">
        <f t="shared" si="17"/>
        <v>1</v>
      </c>
      <c r="O108" s="17">
        <f t="shared" si="17"/>
        <v>0.86858074146179687</v>
      </c>
      <c r="P108" s="17">
        <f t="shared" si="17"/>
        <v>0.90966775477497042</v>
      </c>
      <c r="Q108" s="17">
        <f>IFERROR(INDEX('Model - Death 3'!EMBLEMFac20Fac23,MATCH(H108,'Model - Death 3'!$H$186:$H$306,0),MATCH($D$5,'Model - Death 3'!$C$185:$F$185,0)),Q107)</f>
        <v>0.46931685618698166</v>
      </c>
      <c r="R108" s="17">
        <f t="shared" si="12"/>
        <v>1.0124995698240529</v>
      </c>
      <c r="S108" s="17">
        <f>IFERROR(INDEX('Model - Death 3'!EMBLEMFac18Fac23,MATCH(H108,'Model - Death 3'!$BR$312:$BR$432,0),MATCH($B$4,'Model - Death 3'!$C$311:$BP$311,0)),S107)</f>
        <v>1.374348168044778</v>
      </c>
      <c r="T108" s="17">
        <f t="shared" si="13"/>
        <v>1</v>
      </c>
      <c r="U108" s="17">
        <f t="shared" si="14"/>
        <v>1.295531159721266E-2</v>
      </c>
      <c r="V108" s="40">
        <f t="shared" si="11"/>
        <v>2.591062319442532E-2</v>
      </c>
    </row>
    <row r="109" spans="7:22" x14ac:dyDescent="0.3">
      <c r="G109" s="19">
        <f t="shared" si="15"/>
        <v>88</v>
      </c>
      <c r="H109" s="2" t="s">
        <v>334</v>
      </c>
      <c r="I109" s="17">
        <f t="shared" si="17"/>
        <v>1.7523065954040646E-2</v>
      </c>
      <c r="J109" s="17">
        <f t="shared" si="17"/>
        <v>1</v>
      </c>
      <c r="K109" s="17">
        <f t="shared" si="17"/>
        <v>0.73465659945556705</v>
      </c>
      <c r="L109" s="17">
        <f t="shared" si="17"/>
        <v>1.2233821282275443</v>
      </c>
      <c r="M109" s="17">
        <f t="shared" si="17"/>
        <v>1.5941914921653291</v>
      </c>
      <c r="N109" s="17">
        <f t="shared" si="17"/>
        <v>1</v>
      </c>
      <c r="O109" s="17">
        <f t="shared" si="17"/>
        <v>0.86858074146179687</v>
      </c>
      <c r="P109" s="17">
        <f t="shared" si="17"/>
        <v>0.90966775477497042</v>
      </c>
      <c r="Q109" s="17">
        <f>IFERROR(INDEX('Model - Death 3'!EMBLEMFac20Fac23,MATCH(H109,'Model - Death 3'!$H$186:$H$306,0),MATCH($D$5,'Model - Death 3'!$C$185:$F$185,0)),Q108)</f>
        <v>0.47012643607762938</v>
      </c>
      <c r="R109" s="17">
        <f t="shared" si="12"/>
        <v>1.0124995698240529</v>
      </c>
      <c r="S109" s="17">
        <f>IFERROR(INDEX('Model - Death 3'!EMBLEMFac18Fac23,MATCH(H109,'Model - Death 3'!$BR$312:$BR$432,0),MATCH($B$4,'Model - Death 3'!$C$311:$BP$311,0)),S108)</f>
        <v>1.374348168044778</v>
      </c>
      <c r="T109" s="17">
        <f t="shared" si="13"/>
        <v>1</v>
      </c>
      <c r="U109" s="17">
        <f t="shared" si="14"/>
        <v>1.2977659739215044E-2</v>
      </c>
      <c r="V109" s="40">
        <f t="shared" si="11"/>
        <v>2.5955319478430088E-2</v>
      </c>
    </row>
    <row r="110" spans="7:22" x14ac:dyDescent="0.3">
      <c r="G110" s="19">
        <f t="shared" si="15"/>
        <v>88</v>
      </c>
      <c r="H110" s="2" t="s">
        <v>335</v>
      </c>
      <c r="I110" s="17">
        <f t="shared" si="17"/>
        <v>1.7523065954040646E-2</v>
      </c>
      <c r="J110" s="17">
        <f t="shared" si="17"/>
        <v>1</v>
      </c>
      <c r="K110" s="17">
        <f t="shared" si="17"/>
        <v>0.73465659945556705</v>
      </c>
      <c r="L110" s="17">
        <f t="shared" si="17"/>
        <v>1.2233821282275443</v>
      </c>
      <c r="M110" s="17">
        <f t="shared" si="17"/>
        <v>1.5941914921653291</v>
      </c>
      <c r="N110" s="17">
        <f t="shared" si="17"/>
        <v>1</v>
      </c>
      <c r="O110" s="17">
        <f t="shared" si="17"/>
        <v>0.86858074146179687</v>
      </c>
      <c r="P110" s="17">
        <f t="shared" si="17"/>
        <v>0.90966775477497042</v>
      </c>
      <c r="Q110" s="17">
        <f>IFERROR(INDEX('Model - Death 3'!EMBLEMFac20Fac23,MATCH(H110,'Model - Death 3'!$H$186:$H$306,0),MATCH($D$5,'Model - Death 3'!$C$185:$F$185,0)),Q109)</f>
        <v>0.47091874181878557</v>
      </c>
      <c r="R110" s="17">
        <f t="shared" si="12"/>
        <v>1.0124995698240529</v>
      </c>
      <c r="S110" s="17">
        <f>IFERROR(INDEX('Model - Death 3'!EMBLEMFac18Fac23,MATCH(H110,'Model - Death 3'!$BR$312:$BR$432,0),MATCH($B$4,'Model - Death 3'!$C$311:$BP$311,0)),S109)</f>
        <v>1.374348168044778</v>
      </c>
      <c r="T110" s="17">
        <f t="shared" si="13"/>
        <v>1</v>
      </c>
      <c r="U110" s="17">
        <f t="shared" si="14"/>
        <v>1.2999531034953993E-2</v>
      </c>
      <c r="V110" s="40">
        <f t="shared" si="11"/>
        <v>2.5999062069907986E-2</v>
      </c>
    </row>
    <row r="111" spans="7:22" x14ac:dyDescent="0.3">
      <c r="G111" s="19">
        <f t="shared" si="15"/>
        <v>88</v>
      </c>
      <c r="H111" s="2" t="s">
        <v>336</v>
      </c>
      <c r="I111" s="17">
        <f t="shared" si="17"/>
        <v>1.7523065954040646E-2</v>
      </c>
      <c r="J111" s="17">
        <f t="shared" si="17"/>
        <v>1</v>
      </c>
      <c r="K111" s="17">
        <f t="shared" si="17"/>
        <v>0.73465659945556705</v>
      </c>
      <c r="L111" s="17">
        <f t="shared" si="17"/>
        <v>1.2233821282275443</v>
      </c>
      <c r="M111" s="17">
        <f t="shared" si="17"/>
        <v>1.5941914921653291</v>
      </c>
      <c r="N111" s="17">
        <f t="shared" si="17"/>
        <v>1</v>
      </c>
      <c r="O111" s="17">
        <f t="shared" si="17"/>
        <v>0.86858074146179687</v>
      </c>
      <c r="P111" s="17">
        <f t="shared" si="17"/>
        <v>0.90966775477497042</v>
      </c>
      <c r="Q111" s="17">
        <f>IFERROR(INDEX('Model - Death 3'!EMBLEMFac20Fac23,MATCH(H111,'Model - Death 3'!$H$186:$H$306,0),MATCH($D$5,'Model - Death 3'!$C$185:$F$185,0)),Q110)</f>
        <v>0.47169368142214158</v>
      </c>
      <c r="R111" s="17">
        <f t="shared" si="12"/>
        <v>1.0124995698240529</v>
      </c>
      <c r="S111" s="17">
        <f>IFERROR(INDEX('Model - Death 3'!EMBLEMFac18Fac23,MATCH(H111,'Model - Death 3'!$BR$312:$BR$432,0),MATCH($B$4,'Model - Death 3'!$C$311:$BP$311,0)),S110)</f>
        <v>1.374348168044778</v>
      </c>
      <c r="T111" s="17">
        <f t="shared" si="13"/>
        <v>1</v>
      </c>
      <c r="U111" s="17">
        <f t="shared" si="14"/>
        <v>1.3020922945127567E-2</v>
      </c>
      <c r="V111" s="40">
        <f t="shared" si="11"/>
        <v>2.6041845890255134E-2</v>
      </c>
    </row>
    <row r="112" spans="7:22" x14ac:dyDescent="0.3">
      <c r="G112" s="19">
        <f t="shared" si="15"/>
        <v>89</v>
      </c>
      <c r="H112" s="2" t="s">
        <v>337</v>
      </c>
      <c r="I112" s="17">
        <f t="shared" si="17"/>
        <v>1.7523065954040646E-2</v>
      </c>
      <c r="J112" s="17">
        <f t="shared" si="17"/>
        <v>1</v>
      </c>
      <c r="K112" s="17">
        <f t="shared" si="17"/>
        <v>0.73465659945556705</v>
      </c>
      <c r="L112" s="17">
        <f t="shared" si="17"/>
        <v>1.2233821282275443</v>
      </c>
      <c r="M112" s="17">
        <f t="shared" si="17"/>
        <v>1.5941914921653291</v>
      </c>
      <c r="N112" s="17">
        <f t="shared" si="17"/>
        <v>1</v>
      </c>
      <c r="O112" s="17">
        <f t="shared" si="17"/>
        <v>0.86858074146179687</v>
      </c>
      <c r="P112" s="17">
        <f t="shared" si="17"/>
        <v>0.90966775477497042</v>
      </c>
      <c r="Q112" s="17">
        <f>IFERROR(INDEX('Model - Death 3'!EMBLEMFac20Fac23,MATCH(H112,'Model - Death 3'!$H$186:$H$306,0),MATCH($D$5,'Model - Death 3'!$C$185:$F$185,0)),Q111)</f>
        <v>0.47245116481338501</v>
      </c>
      <c r="R112" s="17">
        <f t="shared" si="12"/>
        <v>1.0124995698240529</v>
      </c>
      <c r="S112" s="17">
        <f>IFERROR(INDEX('Model - Death 3'!EMBLEMFac18Fac23,MATCH(H112,'Model - Death 3'!$BR$312:$BR$432,0),MATCH($B$4,'Model - Death 3'!$C$311:$BP$311,0)),S111)</f>
        <v>1.374348168044778</v>
      </c>
      <c r="T112" s="17">
        <f t="shared" si="13"/>
        <v>1</v>
      </c>
      <c r="U112" s="17">
        <f t="shared" si="14"/>
        <v>1.3041832983268968E-2</v>
      </c>
      <c r="V112" s="40">
        <f t="shared" si="11"/>
        <v>2.6083665966537935E-2</v>
      </c>
    </row>
    <row r="113" spans="7:22" x14ac:dyDescent="0.3">
      <c r="G113" s="19">
        <f t="shared" si="15"/>
        <v>89</v>
      </c>
      <c r="H113" s="2" t="s">
        <v>338</v>
      </c>
      <c r="I113" s="17">
        <f t="shared" si="17"/>
        <v>1.7523065954040646E-2</v>
      </c>
      <c r="J113" s="17">
        <f t="shared" si="17"/>
        <v>1</v>
      </c>
      <c r="K113" s="17">
        <f t="shared" si="17"/>
        <v>0.73465659945556705</v>
      </c>
      <c r="L113" s="17">
        <f t="shared" si="17"/>
        <v>1.2233821282275443</v>
      </c>
      <c r="M113" s="17">
        <f t="shared" si="17"/>
        <v>1.5941914921653291</v>
      </c>
      <c r="N113" s="17">
        <f t="shared" si="17"/>
        <v>1</v>
      </c>
      <c r="O113" s="17">
        <f t="shared" si="17"/>
        <v>0.86858074146179687</v>
      </c>
      <c r="P113" s="17">
        <f t="shared" si="17"/>
        <v>0.90966775477497042</v>
      </c>
      <c r="Q113" s="17">
        <f>IFERROR(INDEX('Model - Death 3'!EMBLEMFac20Fac23,MATCH(H113,'Model - Death 3'!$H$186:$H$306,0),MATCH($D$5,'Model - Death 3'!$C$185:$F$185,0)),Q112)</f>
        <v>0.47319110384964436</v>
      </c>
      <c r="R113" s="17">
        <f t="shared" si="12"/>
        <v>1.0124995698240529</v>
      </c>
      <c r="S113" s="17">
        <f>IFERROR(INDEX('Model - Death 3'!EMBLEMFac18Fac23,MATCH(H113,'Model - Death 3'!$BR$312:$BR$432,0),MATCH($B$4,'Model - Death 3'!$C$311:$BP$311,0)),S112)</f>
        <v>1.374348168044778</v>
      </c>
      <c r="T113" s="17">
        <f t="shared" si="13"/>
        <v>1</v>
      </c>
      <c r="U113" s="17">
        <f t="shared" si="14"/>
        <v>1.3062258716228074E-2</v>
      </c>
      <c r="V113" s="40">
        <f t="shared" si="11"/>
        <v>2.6124517432456147E-2</v>
      </c>
    </row>
    <row r="114" spans="7:22" x14ac:dyDescent="0.3">
      <c r="G114" s="19">
        <f t="shared" si="15"/>
        <v>89</v>
      </c>
      <c r="H114" s="2" t="s">
        <v>339</v>
      </c>
      <c r="I114" s="17">
        <f t="shared" si="17"/>
        <v>1.7523065954040646E-2</v>
      </c>
      <c r="J114" s="17">
        <f t="shared" si="17"/>
        <v>1</v>
      </c>
      <c r="K114" s="17">
        <f t="shared" si="17"/>
        <v>0.73465659945556705</v>
      </c>
      <c r="L114" s="17">
        <f t="shared" si="17"/>
        <v>1.2233821282275443</v>
      </c>
      <c r="M114" s="17">
        <f t="shared" si="17"/>
        <v>1.5941914921653291</v>
      </c>
      <c r="N114" s="17">
        <f t="shared" si="17"/>
        <v>1</v>
      </c>
      <c r="O114" s="17">
        <f t="shared" si="17"/>
        <v>0.86858074146179687</v>
      </c>
      <c r="P114" s="17">
        <f t="shared" si="17"/>
        <v>0.90966775477497042</v>
      </c>
      <c r="Q114" s="17">
        <f>IFERROR(INDEX('Model - Death 3'!EMBLEMFac20Fac23,MATCH(H114,'Model - Death 3'!$H$186:$H$306,0),MATCH($D$5,'Model - Death 3'!$C$185:$F$185,0)),Q113)</f>
        <v>0.47391341233657891</v>
      </c>
      <c r="R114" s="17">
        <f t="shared" si="12"/>
        <v>1.0124995698240529</v>
      </c>
      <c r="S114" s="17">
        <f>IFERROR(INDEX('Model - Death 3'!EMBLEMFac18Fac23,MATCH(H114,'Model - Death 3'!$BR$312:$BR$432,0),MATCH($B$4,'Model - Death 3'!$C$311:$BP$311,0)),S113)</f>
        <v>1.374348168044778</v>
      </c>
      <c r="T114" s="17">
        <f t="shared" si="13"/>
        <v>1</v>
      </c>
      <c r="U114" s="17">
        <f t="shared" si="14"/>
        <v>1.3082197764643203E-2</v>
      </c>
      <c r="V114" s="40">
        <f t="shared" si="11"/>
        <v>2.6164395529286406E-2</v>
      </c>
    </row>
    <row r="115" spans="7:22" x14ac:dyDescent="0.3">
      <c r="G115" s="19">
        <f t="shared" si="15"/>
        <v>89</v>
      </c>
      <c r="H115" s="2" t="s">
        <v>340</v>
      </c>
      <c r="I115" s="17">
        <f t="shared" si="17"/>
        <v>1.7523065954040646E-2</v>
      </c>
      <c r="J115" s="17">
        <f t="shared" si="17"/>
        <v>1</v>
      </c>
      <c r="K115" s="17">
        <f t="shared" si="17"/>
        <v>0.73465659945556705</v>
      </c>
      <c r="L115" s="17">
        <f t="shared" si="17"/>
        <v>1.2233821282275443</v>
      </c>
      <c r="M115" s="17">
        <f t="shared" si="17"/>
        <v>1.5941914921653291</v>
      </c>
      <c r="N115" s="17">
        <f t="shared" si="17"/>
        <v>1</v>
      </c>
      <c r="O115" s="17">
        <f t="shared" si="17"/>
        <v>0.86858074146179687</v>
      </c>
      <c r="P115" s="17">
        <f t="shared" si="17"/>
        <v>0.90966775477497042</v>
      </c>
      <c r="Q115" s="17">
        <f>IFERROR(INDEX('Model - Death 3'!EMBLEMFac20Fac23,MATCH(H115,'Model - Death 3'!$H$186:$H$306,0),MATCH($D$5,'Model - Death 3'!$C$185:$F$185,0)),Q114)</f>
        <v>0.47461800604511162</v>
      </c>
      <c r="R115" s="17">
        <f t="shared" si="12"/>
        <v>1.0124995698240529</v>
      </c>
      <c r="S115" s="17">
        <f>IFERROR(INDEX('Model - Death 3'!EMBLEMFac18Fac23,MATCH(H115,'Model - Death 3'!$BR$312:$BR$432,0),MATCH($B$4,'Model - Death 3'!$C$311:$BP$311,0)),S114)</f>
        <v>1.374348168044778</v>
      </c>
      <c r="T115" s="17">
        <f t="shared" si="13"/>
        <v>1</v>
      </c>
      <c r="U115" s="17">
        <f t="shared" si="14"/>
        <v>1.3101647803403031E-2</v>
      </c>
      <c r="V115" s="40">
        <f t="shared" si="11"/>
        <v>2.6203295606806062E-2</v>
      </c>
    </row>
    <row r="116" spans="7:22" x14ac:dyDescent="0.3">
      <c r="G116" s="19">
        <f t="shared" si="15"/>
        <v>89</v>
      </c>
      <c r="H116" s="2" t="s">
        <v>341</v>
      </c>
      <c r="I116" s="17">
        <f t="shared" si="17"/>
        <v>1.7523065954040646E-2</v>
      </c>
      <c r="J116" s="17">
        <f t="shared" si="17"/>
        <v>1</v>
      </c>
      <c r="K116" s="17">
        <f t="shared" si="17"/>
        <v>0.73465659945556705</v>
      </c>
      <c r="L116" s="17">
        <f t="shared" si="17"/>
        <v>1.2233821282275443</v>
      </c>
      <c r="M116" s="17">
        <f t="shared" si="17"/>
        <v>1.5941914921653291</v>
      </c>
      <c r="N116" s="17">
        <f t="shared" si="17"/>
        <v>1</v>
      </c>
      <c r="O116" s="17">
        <f t="shared" si="17"/>
        <v>0.86858074146179687</v>
      </c>
      <c r="P116" s="17">
        <f t="shared" si="17"/>
        <v>0.90966775477497042</v>
      </c>
      <c r="Q116" s="17">
        <f>IFERROR(INDEX('Model - Death 3'!EMBLEMFac20Fac23,MATCH(H116,'Model - Death 3'!$H$186:$H$306,0),MATCH($D$5,'Model - Death 3'!$C$185:$F$185,0)),Q115)</f>
        <v>0.4753048027277964</v>
      </c>
      <c r="R116" s="17">
        <f t="shared" si="12"/>
        <v>1.0124995698240529</v>
      </c>
      <c r="S116" s="17">
        <f>IFERROR(INDEX('Model - Death 3'!EMBLEMFac18Fac23,MATCH(H116,'Model - Death 3'!$BR$312:$BR$432,0),MATCH($B$4,'Model - Death 3'!$C$311:$BP$311,0)),S115)</f>
        <v>1.374348168044778</v>
      </c>
      <c r="T116" s="17">
        <f t="shared" si="13"/>
        <v>1</v>
      </c>
      <c r="U116" s="17">
        <f t="shared" si="14"/>
        <v>1.3120606562098389E-2</v>
      </c>
      <c r="V116" s="40">
        <f t="shared" si="11"/>
        <v>2.6241213124196777E-2</v>
      </c>
    </row>
    <row r="117" spans="7:22" x14ac:dyDescent="0.3">
      <c r="G117" s="19">
        <f t="shared" si="15"/>
        <v>89</v>
      </c>
      <c r="H117" s="2" t="s">
        <v>342</v>
      </c>
      <c r="I117" s="17">
        <f t="shared" ref="I117:P132" si="18">I116</f>
        <v>1.7523065954040646E-2</v>
      </c>
      <c r="J117" s="17">
        <f t="shared" si="18"/>
        <v>1</v>
      </c>
      <c r="K117" s="17">
        <f t="shared" si="18"/>
        <v>0.73465659945556705</v>
      </c>
      <c r="L117" s="17">
        <f t="shared" si="18"/>
        <v>1.2233821282275443</v>
      </c>
      <c r="M117" s="17">
        <f t="shared" si="18"/>
        <v>1.5941914921653291</v>
      </c>
      <c r="N117" s="17">
        <f t="shared" si="18"/>
        <v>1</v>
      </c>
      <c r="O117" s="17">
        <f t="shared" si="18"/>
        <v>0.86858074146179687</v>
      </c>
      <c r="P117" s="17">
        <f t="shared" si="18"/>
        <v>0.90966775477497042</v>
      </c>
      <c r="Q117" s="17">
        <f>IFERROR(INDEX('Model - Death 3'!EMBLEMFac20Fac23,MATCH(H117,'Model - Death 3'!$H$186:$H$306,0),MATCH($D$5,'Model - Death 3'!$C$185:$F$185,0)),Q116)</f>
        <v>0.47597372213481604</v>
      </c>
      <c r="R117" s="17">
        <f t="shared" si="12"/>
        <v>1.0124995698240529</v>
      </c>
      <c r="S117" s="17">
        <f>IFERROR(INDEX('Model - Death 3'!EMBLEMFac18Fac23,MATCH(H117,'Model - Death 3'!$BR$312:$BR$432,0),MATCH($B$4,'Model - Death 3'!$C$311:$BP$311,0)),S116)</f>
        <v>1.374348168044778</v>
      </c>
      <c r="T117" s="17">
        <f t="shared" si="13"/>
        <v>1</v>
      </c>
      <c r="U117" s="17">
        <f t="shared" si="14"/>
        <v>1.3139071825463889E-2</v>
      </c>
      <c r="V117" s="40">
        <f t="shared" si="11"/>
        <v>2.6278143650927777E-2</v>
      </c>
    </row>
    <row r="118" spans="7:22" x14ac:dyDescent="0.3">
      <c r="G118" s="19">
        <f t="shared" si="15"/>
        <v>89</v>
      </c>
      <c r="H118" s="2" t="s">
        <v>343</v>
      </c>
      <c r="I118" s="17">
        <f t="shared" si="18"/>
        <v>1.7523065954040646E-2</v>
      </c>
      <c r="J118" s="17">
        <f t="shared" si="18"/>
        <v>1</v>
      </c>
      <c r="K118" s="17">
        <f t="shared" si="18"/>
        <v>0.73465659945556705</v>
      </c>
      <c r="L118" s="17">
        <f t="shared" si="18"/>
        <v>1.2233821282275443</v>
      </c>
      <c r="M118" s="17">
        <f t="shared" si="18"/>
        <v>1.5941914921653291</v>
      </c>
      <c r="N118" s="17">
        <f t="shared" si="18"/>
        <v>1</v>
      </c>
      <c r="O118" s="17">
        <f t="shared" si="18"/>
        <v>0.86858074146179687</v>
      </c>
      <c r="P118" s="17">
        <f t="shared" si="18"/>
        <v>0.90966775477497042</v>
      </c>
      <c r="Q118" s="17">
        <f>IFERROR(INDEX('Model - Death 3'!EMBLEMFac20Fac23,MATCH(H118,'Model - Death 3'!$H$186:$H$306,0),MATCH($D$5,'Model - Death 3'!$C$185:$F$185,0)),Q117)</f>
        <v>0.47662468602960639</v>
      </c>
      <c r="R118" s="17">
        <f t="shared" si="12"/>
        <v>1.0124995698240529</v>
      </c>
      <c r="S118" s="17">
        <f>IFERROR(INDEX('Model - Death 3'!EMBLEMFac18Fac23,MATCH(H118,'Model - Death 3'!$BR$312:$BR$432,0),MATCH($B$4,'Model - Death 3'!$C$311:$BP$311,0)),S117)</f>
        <v>1.374348168044778</v>
      </c>
      <c r="T118" s="17">
        <f t="shared" si="13"/>
        <v>1</v>
      </c>
      <c r="U118" s="17">
        <f t="shared" si="14"/>
        <v>1.3157041433809222E-2</v>
      </c>
      <c r="V118" s="40">
        <f t="shared" si="11"/>
        <v>2.6314082867618445E-2</v>
      </c>
    </row>
    <row r="119" spans="7:22" x14ac:dyDescent="0.3">
      <c r="G119" s="19">
        <f t="shared" si="15"/>
        <v>89</v>
      </c>
      <c r="H119" s="2" t="s">
        <v>344</v>
      </c>
      <c r="I119" s="17">
        <f t="shared" si="18"/>
        <v>1.7523065954040646E-2</v>
      </c>
      <c r="J119" s="17">
        <f t="shared" si="18"/>
        <v>1</v>
      </c>
      <c r="K119" s="17">
        <f t="shared" si="18"/>
        <v>0.73465659945556705</v>
      </c>
      <c r="L119" s="17">
        <f t="shared" si="18"/>
        <v>1.2233821282275443</v>
      </c>
      <c r="M119" s="17">
        <f t="shared" si="18"/>
        <v>1.5941914921653291</v>
      </c>
      <c r="N119" s="17">
        <f t="shared" si="18"/>
        <v>1</v>
      </c>
      <c r="O119" s="17">
        <f t="shared" si="18"/>
        <v>0.86858074146179687</v>
      </c>
      <c r="P119" s="17">
        <f t="shared" si="18"/>
        <v>0.90966775477497042</v>
      </c>
      <c r="Q119" s="17">
        <f>IFERROR(INDEX('Model - Death 3'!EMBLEMFac20Fac23,MATCH(H119,'Model - Death 3'!$H$186:$H$306,0),MATCH($D$5,'Model - Death 3'!$C$185:$F$185,0)),Q118)</f>
        <v>0.47725761820411017</v>
      </c>
      <c r="R119" s="17">
        <f t="shared" si="12"/>
        <v>1.0124995698240529</v>
      </c>
      <c r="S119" s="17">
        <f>IFERROR(INDEX('Model - Death 3'!EMBLEMFac18Fac23,MATCH(H119,'Model - Death 3'!$BR$312:$BR$432,0),MATCH($B$4,'Model - Death 3'!$C$311:$BP$311,0)),S118)</f>
        <v>1.374348168044778</v>
      </c>
      <c r="T119" s="17">
        <f t="shared" si="13"/>
        <v>1</v>
      </c>
      <c r="U119" s="17">
        <f t="shared" si="14"/>
        <v>1.3174513283440235E-2</v>
      </c>
      <c r="V119" s="40">
        <f t="shared" si="11"/>
        <v>2.6349026566880471E-2</v>
      </c>
    </row>
    <row r="120" spans="7:22" x14ac:dyDescent="0.3">
      <c r="G120" s="19">
        <f t="shared" si="15"/>
        <v>89</v>
      </c>
      <c r="H120" s="2" t="s">
        <v>345</v>
      </c>
      <c r="I120" s="17">
        <f t="shared" si="18"/>
        <v>1.7523065954040646E-2</v>
      </c>
      <c r="J120" s="17">
        <f t="shared" si="18"/>
        <v>1</v>
      </c>
      <c r="K120" s="17">
        <f t="shared" si="18"/>
        <v>0.73465659945556705</v>
      </c>
      <c r="L120" s="17">
        <f t="shared" si="18"/>
        <v>1.2233821282275443</v>
      </c>
      <c r="M120" s="17">
        <f t="shared" si="18"/>
        <v>1.5941914921653291</v>
      </c>
      <c r="N120" s="17">
        <f t="shared" si="18"/>
        <v>1</v>
      </c>
      <c r="O120" s="17">
        <f t="shared" si="18"/>
        <v>0.86858074146179687</v>
      </c>
      <c r="P120" s="17">
        <f t="shared" si="18"/>
        <v>0.90966775477497042</v>
      </c>
      <c r="Q120" s="17">
        <f>IFERROR(INDEX('Model - Death 3'!EMBLEMFac20Fac23,MATCH(H120,'Model - Death 3'!$H$186:$H$306,0),MATCH($D$5,'Model - Death 3'!$C$185:$F$185,0)),Q119)</f>
        <v>0.47787244449364052</v>
      </c>
      <c r="R120" s="17">
        <f t="shared" si="12"/>
        <v>1.0124995698240529</v>
      </c>
      <c r="S120" s="17">
        <f>IFERROR(INDEX('Model - Death 3'!EMBLEMFac18Fac23,MATCH(H120,'Model - Death 3'!$BR$312:$BR$432,0),MATCH($B$4,'Model - Death 3'!$C$311:$BP$311,0)),S119)</f>
        <v>1.374348168044778</v>
      </c>
      <c r="T120" s="17">
        <f t="shared" si="13"/>
        <v>1</v>
      </c>
      <c r="U120" s="17">
        <f t="shared" si="14"/>
        <v>1.3191485327069223E-2</v>
      </c>
      <c r="V120" s="40">
        <f t="shared" si="11"/>
        <v>2.6382970654138447E-2</v>
      </c>
    </row>
    <row r="121" spans="7:22" x14ac:dyDescent="0.3">
      <c r="G121" s="19">
        <f t="shared" si="15"/>
        <v>89</v>
      </c>
      <c r="H121" s="2" t="s">
        <v>346</v>
      </c>
      <c r="I121" s="17">
        <f t="shared" si="18"/>
        <v>1.7523065954040646E-2</v>
      </c>
      <c r="J121" s="17">
        <f t="shared" si="18"/>
        <v>1</v>
      </c>
      <c r="K121" s="17">
        <f t="shared" si="18"/>
        <v>0.73465659945556705</v>
      </c>
      <c r="L121" s="17">
        <f t="shared" si="18"/>
        <v>1.2233821282275443</v>
      </c>
      <c r="M121" s="17">
        <f t="shared" si="18"/>
        <v>1.5941914921653291</v>
      </c>
      <c r="N121" s="17">
        <f t="shared" si="18"/>
        <v>1</v>
      </c>
      <c r="O121" s="17">
        <f t="shared" si="18"/>
        <v>0.86858074146179687</v>
      </c>
      <c r="P121" s="17">
        <f t="shared" si="18"/>
        <v>0.90966775477497042</v>
      </c>
      <c r="Q121" s="17">
        <f>IFERROR(INDEX('Model - Death 3'!EMBLEMFac20Fac23,MATCH(H121,'Model - Death 3'!$H$186:$H$306,0),MATCH($D$5,'Model - Death 3'!$C$185:$F$185,0)),Q120)</f>
        <v>0.47846909279136479</v>
      </c>
      <c r="R121" s="17">
        <f t="shared" si="12"/>
        <v>1.0124995698240529</v>
      </c>
      <c r="S121" s="17">
        <f>IFERROR(INDEX('Model - Death 3'!EMBLEMFac18Fac23,MATCH(H121,'Model - Death 3'!$BR$312:$BR$432,0),MATCH($B$4,'Model - Death 3'!$C$311:$BP$311,0)),S120)</f>
        <v>1.374348168044778</v>
      </c>
      <c r="T121" s="17">
        <f t="shared" si="13"/>
        <v>1</v>
      </c>
      <c r="U121" s="17">
        <f t="shared" si="14"/>
        <v>1.3207955574214756E-2</v>
      </c>
      <c r="V121" s="40">
        <f t="shared" si="11"/>
        <v>2.6415911148429512E-2</v>
      </c>
    </row>
    <row r="122" spans="7:22" x14ac:dyDescent="0.3">
      <c r="G122" s="19">
        <f t="shared" si="15"/>
        <v>89</v>
      </c>
      <c r="H122" s="2" t="s">
        <v>347</v>
      </c>
      <c r="I122" s="17">
        <f t="shared" si="18"/>
        <v>1.7523065954040646E-2</v>
      </c>
      <c r="J122" s="17">
        <f t="shared" si="18"/>
        <v>1</v>
      </c>
      <c r="K122" s="17">
        <f t="shared" si="18"/>
        <v>0.73465659945556705</v>
      </c>
      <c r="L122" s="17">
        <f t="shared" si="18"/>
        <v>1.2233821282275443</v>
      </c>
      <c r="M122" s="17">
        <f t="shared" si="18"/>
        <v>1.5941914921653291</v>
      </c>
      <c r="N122" s="17">
        <f t="shared" si="18"/>
        <v>1</v>
      </c>
      <c r="O122" s="17">
        <f t="shared" si="18"/>
        <v>0.86858074146179687</v>
      </c>
      <c r="P122" s="17">
        <f t="shared" si="18"/>
        <v>0.90966775477497042</v>
      </c>
      <c r="Q122" s="17">
        <f>IFERROR(INDEX('Model - Death 3'!EMBLEMFac20Fac23,MATCH(H122,'Model - Death 3'!$H$186:$H$306,0),MATCH($D$5,'Model - Death 3'!$C$185:$F$185,0)),Q121)</f>
        <v>0.47904749306239752</v>
      </c>
      <c r="R122" s="17">
        <f t="shared" si="12"/>
        <v>1.0124995698240529</v>
      </c>
      <c r="S122" s="17">
        <f>IFERROR(INDEX('Model - Death 3'!EMBLEMFac18Fac23,MATCH(H122,'Model - Death 3'!$BR$312:$BR$432,0),MATCH($B$4,'Model - Death 3'!$C$311:$BP$311,0)),S121)</f>
        <v>1.374348168044778</v>
      </c>
      <c r="T122" s="17">
        <f t="shared" si="13"/>
        <v>1</v>
      </c>
      <c r="U122" s="17">
        <f t="shared" si="14"/>
        <v>1.3223922091590718E-2</v>
      </c>
      <c r="V122" s="40">
        <f t="shared" si="11"/>
        <v>2.6447844183181437E-2</v>
      </c>
    </row>
    <row r="123" spans="7:22" x14ac:dyDescent="0.3">
      <c r="G123" s="19">
        <f t="shared" si="15"/>
        <v>89</v>
      </c>
      <c r="H123" s="2" t="s">
        <v>348</v>
      </c>
      <c r="I123" s="17">
        <f t="shared" si="18"/>
        <v>1.7523065954040646E-2</v>
      </c>
      <c r="J123" s="17">
        <f t="shared" si="18"/>
        <v>1</v>
      </c>
      <c r="K123" s="17">
        <f t="shared" si="18"/>
        <v>0.73465659945556705</v>
      </c>
      <c r="L123" s="17">
        <f t="shared" si="18"/>
        <v>1.2233821282275443</v>
      </c>
      <c r="M123" s="17">
        <f t="shared" si="18"/>
        <v>1.5941914921653291</v>
      </c>
      <c r="N123" s="17">
        <f t="shared" si="18"/>
        <v>1</v>
      </c>
      <c r="O123" s="17">
        <f t="shared" si="18"/>
        <v>0.86858074146179687</v>
      </c>
      <c r="P123" s="17">
        <f t="shared" si="18"/>
        <v>0.90966775477497042</v>
      </c>
      <c r="Q123" s="17">
        <f>IFERROR(INDEX('Model - Death 3'!EMBLEMFac20Fac23,MATCH(H123,'Model - Death 3'!$H$186:$H$306,0),MATCH($D$5,'Model - Death 3'!$C$185:$F$185,0)),Q122)</f>
        <v>0.4796075773574997</v>
      </c>
      <c r="R123" s="17">
        <f t="shared" si="12"/>
        <v>1.0124995698240529</v>
      </c>
      <c r="S123" s="17">
        <f>IFERROR(INDEX('Model - Death 3'!EMBLEMFac18Fac23,MATCH(H123,'Model - Death 3'!$BR$312:$BR$432,0),MATCH($B$4,'Model - Death 3'!$C$311:$BP$311,0)),S122)</f>
        <v>1.374348168044778</v>
      </c>
      <c r="T123" s="17">
        <f t="shared" si="13"/>
        <v>1</v>
      </c>
      <c r="U123" s="17">
        <f t="shared" si="14"/>
        <v>1.3239383003484458E-2</v>
      </c>
      <c r="V123" s="40">
        <f t="shared" si="11"/>
        <v>2.6478766006968916E-2</v>
      </c>
    </row>
    <row r="124" spans="7:22" x14ac:dyDescent="0.3">
      <c r="G124" s="19">
        <f t="shared" si="15"/>
        <v>90</v>
      </c>
      <c r="H124" s="2" t="s">
        <v>349</v>
      </c>
      <c r="I124" s="17">
        <f t="shared" si="18"/>
        <v>1.7523065954040646E-2</v>
      </c>
      <c r="J124" s="17">
        <f t="shared" si="18"/>
        <v>1</v>
      </c>
      <c r="K124" s="17">
        <f t="shared" si="18"/>
        <v>0.73465659945556705</v>
      </c>
      <c r="L124" s="17">
        <f t="shared" si="18"/>
        <v>1.2233821282275443</v>
      </c>
      <c r="M124" s="17">
        <f t="shared" si="18"/>
        <v>1.5941914921653291</v>
      </c>
      <c r="N124" s="17">
        <f t="shared" si="18"/>
        <v>1</v>
      </c>
      <c r="O124" s="17">
        <f t="shared" si="18"/>
        <v>0.86858074146179687</v>
      </c>
      <c r="P124" s="17">
        <f t="shared" si="18"/>
        <v>0.90966775477497042</v>
      </c>
      <c r="Q124" s="17">
        <f>IFERROR(INDEX('Model - Death 3'!EMBLEMFac20Fac23,MATCH(H124,'Model - Death 3'!$H$186:$H$306,0),MATCH($D$5,'Model - Death 3'!$C$185:$F$185,0)),Q123)</f>
        <v>0.48014927982638511</v>
      </c>
      <c r="R124" s="17">
        <f t="shared" si="12"/>
        <v>1.0124995698240529</v>
      </c>
      <c r="S124" s="17">
        <f>IFERROR(INDEX('Model - Death 3'!EMBLEMFac18Fac23,MATCH(H124,'Model - Death 3'!$BR$312:$BR$432,0),MATCH($B$4,'Model - Death 3'!$C$311:$BP$311,0)),S123)</f>
        <v>1.374348168044778</v>
      </c>
      <c r="T124" s="17">
        <f t="shared" si="13"/>
        <v>1</v>
      </c>
      <c r="U124" s="17">
        <f t="shared" si="14"/>
        <v>1.3254336492124111E-2</v>
      </c>
      <c r="V124" s="40">
        <f t="shared" si="11"/>
        <v>2.6508672984248222E-2</v>
      </c>
    </row>
    <row r="125" spans="7:22" x14ac:dyDescent="0.3">
      <c r="G125" s="19">
        <f t="shared" si="15"/>
        <v>90</v>
      </c>
      <c r="H125" s="2" t="s">
        <v>350</v>
      </c>
      <c r="I125" s="17">
        <f t="shared" si="18"/>
        <v>1.7523065954040646E-2</v>
      </c>
      <c r="J125" s="17">
        <f t="shared" si="18"/>
        <v>1</v>
      </c>
      <c r="K125" s="17">
        <f t="shared" si="18"/>
        <v>0.73465659945556705</v>
      </c>
      <c r="L125" s="17">
        <f t="shared" si="18"/>
        <v>1.2233821282275443</v>
      </c>
      <c r="M125" s="17">
        <f t="shared" si="18"/>
        <v>1.5941914921653291</v>
      </c>
      <c r="N125" s="17">
        <f t="shared" si="18"/>
        <v>1</v>
      </c>
      <c r="O125" s="17">
        <f t="shared" si="18"/>
        <v>0.86858074146179687</v>
      </c>
      <c r="P125" s="17">
        <f t="shared" si="18"/>
        <v>0.90966775477497042</v>
      </c>
      <c r="Q125" s="17">
        <f>IFERROR(INDEX('Model - Death 3'!EMBLEMFac20Fac23,MATCH(H125,'Model - Death 3'!$H$186:$H$306,0),MATCH($D$5,'Model - Death 3'!$C$185:$F$185,0)),Q124)</f>
        <v>0.48014927982638511</v>
      </c>
      <c r="R125" s="17">
        <f t="shared" si="12"/>
        <v>1.0124995698240529</v>
      </c>
      <c r="S125" s="17">
        <f>IFERROR(INDEX('Model - Death 3'!EMBLEMFac18Fac23,MATCH(H125,'Model - Death 3'!$BR$312:$BR$432,0),MATCH($B$4,'Model - Death 3'!$C$311:$BP$311,0)),S124)</f>
        <v>1.374348168044778</v>
      </c>
      <c r="T125" s="17">
        <f t="shared" si="13"/>
        <v>1</v>
      </c>
      <c r="U125" s="17">
        <f t="shared" si="14"/>
        <v>1.3254336492124111E-2</v>
      </c>
      <c r="V125" s="40">
        <f t="shared" si="11"/>
        <v>2.6508672984248222E-2</v>
      </c>
    </row>
    <row r="126" spans="7:22" x14ac:dyDescent="0.3">
      <c r="G126" s="19">
        <f t="shared" si="15"/>
        <v>90</v>
      </c>
      <c r="H126" s="2" t="s">
        <v>351</v>
      </c>
      <c r="I126" s="17">
        <f t="shared" si="18"/>
        <v>1.7523065954040646E-2</v>
      </c>
      <c r="J126" s="17">
        <f t="shared" si="18"/>
        <v>1</v>
      </c>
      <c r="K126" s="17">
        <f t="shared" si="18"/>
        <v>0.73465659945556705</v>
      </c>
      <c r="L126" s="17">
        <f t="shared" si="18"/>
        <v>1.2233821282275443</v>
      </c>
      <c r="M126" s="17">
        <f t="shared" si="18"/>
        <v>1.5941914921653291</v>
      </c>
      <c r="N126" s="17">
        <f t="shared" si="18"/>
        <v>1</v>
      </c>
      <c r="O126" s="17">
        <f t="shared" si="18"/>
        <v>0.86858074146179687</v>
      </c>
      <c r="P126" s="17">
        <f t="shared" si="18"/>
        <v>0.90966775477497042</v>
      </c>
      <c r="Q126" s="17">
        <f>IFERROR(INDEX('Model - Death 3'!EMBLEMFac20Fac23,MATCH(H126,'Model - Death 3'!$H$186:$H$306,0),MATCH($D$5,'Model - Death 3'!$C$185:$F$185,0)),Q125)</f>
        <v>0.48014927982638511</v>
      </c>
      <c r="R126" s="17">
        <f t="shared" si="12"/>
        <v>1.0124995698240529</v>
      </c>
      <c r="S126" s="17">
        <f>IFERROR(INDEX('Model - Death 3'!EMBLEMFac18Fac23,MATCH(H126,'Model - Death 3'!$BR$312:$BR$432,0),MATCH($B$4,'Model - Death 3'!$C$311:$BP$311,0)),S125)</f>
        <v>1.374348168044778</v>
      </c>
      <c r="T126" s="17">
        <f t="shared" si="13"/>
        <v>1</v>
      </c>
      <c r="U126" s="17">
        <f t="shared" si="14"/>
        <v>1.3254336492124111E-2</v>
      </c>
      <c r="V126" s="40">
        <f t="shared" si="11"/>
        <v>2.6508672984248222E-2</v>
      </c>
    </row>
    <row r="127" spans="7:22" x14ac:dyDescent="0.3">
      <c r="G127" s="19">
        <f t="shared" si="15"/>
        <v>90</v>
      </c>
      <c r="H127" s="2" t="s">
        <v>352</v>
      </c>
      <c r="I127" s="17">
        <f t="shared" si="18"/>
        <v>1.7523065954040646E-2</v>
      </c>
      <c r="J127" s="17">
        <f t="shared" si="18"/>
        <v>1</v>
      </c>
      <c r="K127" s="17">
        <f t="shared" si="18"/>
        <v>0.73465659945556705</v>
      </c>
      <c r="L127" s="17">
        <f t="shared" si="18"/>
        <v>1.2233821282275443</v>
      </c>
      <c r="M127" s="17">
        <f t="shared" si="18"/>
        <v>1.5941914921653291</v>
      </c>
      <c r="N127" s="17">
        <f t="shared" si="18"/>
        <v>1</v>
      </c>
      <c r="O127" s="17">
        <f t="shared" si="18"/>
        <v>0.86858074146179687</v>
      </c>
      <c r="P127" s="17">
        <f t="shared" si="18"/>
        <v>0.90966775477497042</v>
      </c>
      <c r="Q127" s="17">
        <f>IFERROR(INDEX('Model - Death 3'!EMBLEMFac20Fac23,MATCH(H127,'Model - Death 3'!$H$186:$H$306,0),MATCH($D$5,'Model - Death 3'!$C$185:$F$185,0)),Q126)</f>
        <v>0.48014927982638511</v>
      </c>
      <c r="R127" s="17">
        <f t="shared" si="12"/>
        <v>1.0124995698240529</v>
      </c>
      <c r="S127" s="17">
        <f>IFERROR(INDEX('Model - Death 3'!EMBLEMFac18Fac23,MATCH(H127,'Model - Death 3'!$BR$312:$BR$432,0),MATCH($B$4,'Model - Death 3'!$C$311:$BP$311,0)),S126)</f>
        <v>1.374348168044778</v>
      </c>
      <c r="T127" s="17">
        <f t="shared" si="13"/>
        <v>1</v>
      </c>
      <c r="U127" s="17">
        <f t="shared" si="14"/>
        <v>1.3254336492124111E-2</v>
      </c>
      <c r="V127" s="40">
        <f t="shared" si="11"/>
        <v>2.6508672984248222E-2</v>
      </c>
    </row>
    <row r="128" spans="7:22" x14ac:dyDescent="0.3">
      <c r="G128" s="19">
        <f t="shared" si="15"/>
        <v>90</v>
      </c>
      <c r="H128" s="2" t="s">
        <v>353</v>
      </c>
      <c r="I128" s="17">
        <f t="shared" si="18"/>
        <v>1.7523065954040646E-2</v>
      </c>
      <c r="J128" s="17">
        <f t="shared" si="18"/>
        <v>1</v>
      </c>
      <c r="K128" s="17">
        <f t="shared" si="18"/>
        <v>0.73465659945556705</v>
      </c>
      <c r="L128" s="17">
        <f t="shared" si="18"/>
        <v>1.2233821282275443</v>
      </c>
      <c r="M128" s="17">
        <f t="shared" si="18"/>
        <v>1.5941914921653291</v>
      </c>
      <c r="N128" s="17">
        <f t="shared" si="18"/>
        <v>1</v>
      </c>
      <c r="O128" s="17">
        <f t="shared" si="18"/>
        <v>0.86858074146179687</v>
      </c>
      <c r="P128" s="17">
        <f t="shared" si="18"/>
        <v>0.90966775477497042</v>
      </c>
      <c r="Q128" s="17">
        <f>IFERROR(INDEX('Model - Death 3'!EMBLEMFac20Fac23,MATCH(H128,'Model - Death 3'!$H$186:$H$306,0),MATCH($D$5,'Model - Death 3'!$C$185:$F$185,0)),Q127)</f>
        <v>0.48014927982638511</v>
      </c>
      <c r="R128" s="17">
        <f t="shared" si="12"/>
        <v>1.0124995698240529</v>
      </c>
      <c r="S128" s="17">
        <f>IFERROR(INDEX('Model - Death 3'!EMBLEMFac18Fac23,MATCH(H128,'Model - Death 3'!$BR$312:$BR$432,0),MATCH($B$4,'Model - Death 3'!$C$311:$BP$311,0)),S127)</f>
        <v>1.374348168044778</v>
      </c>
      <c r="T128" s="17">
        <f t="shared" si="13"/>
        <v>1</v>
      </c>
      <c r="U128" s="17">
        <f t="shared" si="14"/>
        <v>1.3254336492124111E-2</v>
      </c>
      <c r="V128" s="40">
        <f t="shared" si="11"/>
        <v>2.6508672984248222E-2</v>
      </c>
    </row>
    <row r="129" spans="7:22" x14ac:dyDescent="0.3">
      <c r="G129" s="19">
        <f t="shared" si="15"/>
        <v>90</v>
      </c>
      <c r="H129" s="2" t="s">
        <v>354</v>
      </c>
      <c r="I129" s="17">
        <f t="shared" si="18"/>
        <v>1.7523065954040646E-2</v>
      </c>
      <c r="J129" s="17">
        <f t="shared" si="18"/>
        <v>1</v>
      </c>
      <c r="K129" s="17">
        <f t="shared" si="18"/>
        <v>0.73465659945556705</v>
      </c>
      <c r="L129" s="17">
        <f t="shared" si="18"/>
        <v>1.2233821282275443</v>
      </c>
      <c r="M129" s="17">
        <f t="shared" si="18"/>
        <v>1.5941914921653291</v>
      </c>
      <c r="N129" s="17">
        <f t="shared" si="18"/>
        <v>1</v>
      </c>
      <c r="O129" s="17">
        <f t="shared" si="18"/>
        <v>0.86858074146179687</v>
      </c>
      <c r="P129" s="17">
        <f t="shared" si="18"/>
        <v>0.90966775477497042</v>
      </c>
      <c r="Q129" s="17">
        <f>IFERROR(INDEX('Model - Death 3'!EMBLEMFac20Fac23,MATCH(H129,'Model - Death 3'!$H$186:$H$306,0),MATCH($D$5,'Model - Death 3'!$C$185:$F$185,0)),Q128)</f>
        <v>0.48014927982638511</v>
      </c>
      <c r="R129" s="17">
        <f t="shared" si="12"/>
        <v>1.0124995698240529</v>
      </c>
      <c r="S129" s="17">
        <f>IFERROR(INDEX('Model - Death 3'!EMBLEMFac18Fac23,MATCH(H129,'Model - Death 3'!$BR$312:$BR$432,0),MATCH($B$4,'Model - Death 3'!$C$311:$BP$311,0)),S128)</f>
        <v>1.374348168044778</v>
      </c>
      <c r="T129" s="17">
        <f t="shared" si="13"/>
        <v>1</v>
      </c>
      <c r="U129" s="17">
        <f t="shared" si="14"/>
        <v>1.3254336492124111E-2</v>
      </c>
      <c r="V129" s="40">
        <f t="shared" si="11"/>
        <v>2.6508672984248222E-2</v>
      </c>
    </row>
    <row r="130" spans="7:22" x14ac:dyDescent="0.3">
      <c r="G130" s="19">
        <f t="shared" si="15"/>
        <v>90</v>
      </c>
      <c r="H130" s="2" t="s">
        <v>355</v>
      </c>
      <c r="I130" s="17">
        <f t="shared" si="18"/>
        <v>1.7523065954040646E-2</v>
      </c>
      <c r="J130" s="17">
        <f t="shared" si="18"/>
        <v>1</v>
      </c>
      <c r="K130" s="17">
        <f t="shared" si="18"/>
        <v>0.73465659945556705</v>
      </c>
      <c r="L130" s="17">
        <f t="shared" si="18"/>
        <v>1.2233821282275443</v>
      </c>
      <c r="M130" s="17">
        <f t="shared" si="18"/>
        <v>1.5941914921653291</v>
      </c>
      <c r="N130" s="17">
        <f t="shared" si="18"/>
        <v>1</v>
      </c>
      <c r="O130" s="17">
        <f t="shared" si="18"/>
        <v>0.86858074146179687</v>
      </c>
      <c r="P130" s="17">
        <f t="shared" si="18"/>
        <v>0.90966775477497042</v>
      </c>
      <c r="Q130" s="17">
        <f>IFERROR(INDEX('Model - Death 3'!EMBLEMFac20Fac23,MATCH(H130,'Model - Death 3'!$H$186:$H$306,0),MATCH($D$5,'Model - Death 3'!$C$185:$F$185,0)),Q129)</f>
        <v>0.48014927982638511</v>
      </c>
      <c r="R130" s="17">
        <f t="shared" si="12"/>
        <v>1.0124995698240529</v>
      </c>
      <c r="S130" s="17">
        <f>IFERROR(INDEX('Model - Death 3'!EMBLEMFac18Fac23,MATCH(H130,'Model - Death 3'!$BR$312:$BR$432,0),MATCH($B$4,'Model - Death 3'!$C$311:$BP$311,0)),S129)</f>
        <v>1.374348168044778</v>
      </c>
      <c r="T130" s="17">
        <f t="shared" si="13"/>
        <v>1</v>
      </c>
      <c r="U130" s="17">
        <f t="shared" si="14"/>
        <v>1.3254336492124111E-2</v>
      </c>
      <c r="V130" s="40">
        <f t="shared" si="11"/>
        <v>2.6508672984248222E-2</v>
      </c>
    </row>
    <row r="131" spans="7:22" x14ac:dyDescent="0.3">
      <c r="G131" s="19">
        <f t="shared" si="15"/>
        <v>90</v>
      </c>
      <c r="H131" s="2" t="s">
        <v>356</v>
      </c>
      <c r="I131" s="17">
        <f t="shared" si="18"/>
        <v>1.7523065954040646E-2</v>
      </c>
      <c r="J131" s="17">
        <f t="shared" si="18"/>
        <v>1</v>
      </c>
      <c r="K131" s="17">
        <f t="shared" si="18"/>
        <v>0.73465659945556705</v>
      </c>
      <c r="L131" s="17">
        <f t="shared" si="18"/>
        <v>1.2233821282275443</v>
      </c>
      <c r="M131" s="17">
        <f t="shared" si="18"/>
        <v>1.5941914921653291</v>
      </c>
      <c r="N131" s="17">
        <f t="shared" si="18"/>
        <v>1</v>
      </c>
      <c r="O131" s="17">
        <f t="shared" si="18"/>
        <v>0.86858074146179687</v>
      </c>
      <c r="P131" s="17">
        <f t="shared" si="18"/>
        <v>0.90966775477497042</v>
      </c>
      <c r="Q131" s="17">
        <f>IFERROR(INDEX('Model - Death 3'!EMBLEMFac20Fac23,MATCH(H131,'Model - Death 3'!$H$186:$H$306,0),MATCH($D$5,'Model - Death 3'!$C$185:$F$185,0)),Q130)</f>
        <v>0.48014927982638511</v>
      </c>
      <c r="R131" s="17">
        <f t="shared" si="12"/>
        <v>1.0124995698240529</v>
      </c>
      <c r="S131" s="17">
        <f>IFERROR(INDEX('Model - Death 3'!EMBLEMFac18Fac23,MATCH(H131,'Model - Death 3'!$BR$312:$BR$432,0),MATCH($B$4,'Model - Death 3'!$C$311:$BP$311,0)),S130)</f>
        <v>1.374348168044778</v>
      </c>
      <c r="T131" s="17">
        <f t="shared" si="13"/>
        <v>1</v>
      </c>
      <c r="U131" s="17">
        <f t="shared" si="14"/>
        <v>1.3254336492124111E-2</v>
      </c>
      <c r="V131" s="40">
        <f t="shared" si="11"/>
        <v>2.6508672984248222E-2</v>
      </c>
    </row>
    <row r="132" spans="7:22" x14ac:dyDescent="0.3">
      <c r="G132" s="19">
        <f t="shared" si="15"/>
        <v>90</v>
      </c>
      <c r="H132" s="2" t="s">
        <v>357</v>
      </c>
      <c r="I132" s="17">
        <f t="shared" si="18"/>
        <v>1.7523065954040646E-2</v>
      </c>
      <c r="J132" s="17">
        <f t="shared" si="18"/>
        <v>1</v>
      </c>
      <c r="K132" s="17">
        <f t="shared" si="18"/>
        <v>0.73465659945556705</v>
      </c>
      <c r="L132" s="17">
        <f t="shared" si="18"/>
        <v>1.2233821282275443</v>
      </c>
      <c r="M132" s="17">
        <f t="shared" si="18"/>
        <v>1.5941914921653291</v>
      </c>
      <c r="N132" s="17">
        <f t="shared" si="18"/>
        <v>1</v>
      </c>
      <c r="O132" s="17">
        <f t="shared" si="18"/>
        <v>0.86858074146179687</v>
      </c>
      <c r="P132" s="17">
        <f t="shared" si="18"/>
        <v>0.90966775477497042</v>
      </c>
      <c r="Q132" s="17">
        <f>IFERROR(INDEX('Model - Death 3'!EMBLEMFac20Fac23,MATCH(H132,'Model - Death 3'!$H$186:$H$306,0),MATCH($D$5,'Model - Death 3'!$C$185:$F$185,0)),Q131)</f>
        <v>0.48014927982638511</v>
      </c>
      <c r="R132" s="17">
        <f t="shared" si="12"/>
        <v>1.0124995698240529</v>
      </c>
      <c r="S132" s="17">
        <f>IFERROR(INDEX('Model - Death 3'!EMBLEMFac18Fac23,MATCH(H132,'Model - Death 3'!$BR$312:$BR$432,0),MATCH($B$4,'Model - Death 3'!$C$311:$BP$311,0)),S131)</f>
        <v>1.374348168044778</v>
      </c>
      <c r="T132" s="17">
        <f t="shared" si="13"/>
        <v>1</v>
      </c>
      <c r="U132" s="17">
        <f t="shared" si="14"/>
        <v>1.3254336492124111E-2</v>
      </c>
      <c r="V132" s="40">
        <f t="shared" si="11"/>
        <v>2.6508672984248222E-2</v>
      </c>
    </row>
    <row r="133" spans="7:22" x14ac:dyDescent="0.3">
      <c r="G133" s="19">
        <f t="shared" si="15"/>
        <v>90</v>
      </c>
      <c r="H133" s="2" t="s">
        <v>358</v>
      </c>
      <c r="I133" s="17">
        <f t="shared" ref="I133:P148" si="19">I132</f>
        <v>1.7523065954040646E-2</v>
      </c>
      <c r="J133" s="17">
        <f t="shared" si="19"/>
        <v>1</v>
      </c>
      <c r="K133" s="17">
        <f t="shared" si="19"/>
        <v>0.73465659945556705</v>
      </c>
      <c r="L133" s="17">
        <f t="shared" si="19"/>
        <v>1.2233821282275443</v>
      </c>
      <c r="M133" s="17">
        <f t="shared" si="19"/>
        <v>1.5941914921653291</v>
      </c>
      <c r="N133" s="17">
        <f t="shared" si="19"/>
        <v>1</v>
      </c>
      <c r="O133" s="17">
        <f t="shared" si="19"/>
        <v>0.86858074146179687</v>
      </c>
      <c r="P133" s="17">
        <f t="shared" si="19"/>
        <v>0.90966775477497042</v>
      </c>
      <c r="Q133" s="17">
        <f>IFERROR(INDEX('Model - Death 3'!EMBLEMFac20Fac23,MATCH(H133,'Model - Death 3'!$H$186:$H$306,0),MATCH($D$5,'Model - Death 3'!$C$185:$F$185,0)),Q132)</f>
        <v>0.48014927982638511</v>
      </c>
      <c r="R133" s="17">
        <f t="shared" si="12"/>
        <v>1.0124995698240529</v>
      </c>
      <c r="S133" s="17">
        <f>IFERROR(INDEX('Model - Death 3'!EMBLEMFac18Fac23,MATCH(H133,'Model - Death 3'!$BR$312:$BR$432,0),MATCH($B$4,'Model - Death 3'!$C$311:$BP$311,0)),S132)</f>
        <v>1.374348168044778</v>
      </c>
      <c r="T133" s="17">
        <f t="shared" si="13"/>
        <v>1</v>
      </c>
      <c r="U133" s="17">
        <f t="shared" si="14"/>
        <v>1.3254336492124111E-2</v>
      </c>
      <c r="V133" s="40">
        <f t="shared" ref="V133:V196" si="20">U133*2</f>
        <v>2.6508672984248222E-2</v>
      </c>
    </row>
    <row r="134" spans="7:22" x14ac:dyDescent="0.3">
      <c r="G134" s="19">
        <f t="shared" si="15"/>
        <v>90</v>
      </c>
      <c r="H134" s="2" t="s">
        <v>359</v>
      </c>
      <c r="I134" s="17">
        <f t="shared" si="19"/>
        <v>1.7523065954040646E-2</v>
      </c>
      <c r="J134" s="17">
        <f t="shared" si="19"/>
        <v>1</v>
      </c>
      <c r="K134" s="17">
        <f t="shared" si="19"/>
        <v>0.73465659945556705</v>
      </c>
      <c r="L134" s="17">
        <f t="shared" si="19"/>
        <v>1.2233821282275443</v>
      </c>
      <c r="M134" s="17">
        <f t="shared" si="19"/>
        <v>1.5941914921653291</v>
      </c>
      <c r="N134" s="17">
        <f t="shared" si="19"/>
        <v>1</v>
      </c>
      <c r="O134" s="17">
        <f t="shared" si="19"/>
        <v>0.86858074146179687</v>
      </c>
      <c r="P134" s="17">
        <f t="shared" si="19"/>
        <v>0.90966775477497042</v>
      </c>
      <c r="Q134" s="17">
        <f>IFERROR(INDEX('Model - Death 3'!EMBLEMFac20Fac23,MATCH(H134,'Model - Death 3'!$H$186:$H$306,0),MATCH($D$5,'Model - Death 3'!$C$185:$F$185,0)),Q133)</f>
        <v>0.48014927982638511</v>
      </c>
      <c r="R134" s="17">
        <f t="shared" ref="R134:R197" si="21">R133</f>
        <v>1.0124995698240529</v>
      </c>
      <c r="S134" s="17">
        <f>IFERROR(INDEX('Model - Death 3'!EMBLEMFac18Fac23,MATCH(H134,'Model - Death 3'!$BR$312:$BR$432,0),MATCH($B$4,'Model - Death 3'!$C$311:$BP$311,0)),S133)</f>
        <v>1.374348168044778</v>
      </c>
      <c r="T134" s="17">
        <f t="shared" ref="T134:T197" si="22">T133</f>
        <v>1</v>
      </c>
      <c r="U134" s="17">
        <f t="shared" si="14"/>
        <v>1.3254336492124111E-2</v>
      </c>
      <c r="V134" s="40">
        <f t="shared" si="20"/>
        <v>2.6508672984248222E-2</v>
      </c>
    </row>
    <row r="135" spans="7:22" x14ac:dyDescent="0.3">
      <c r="G135" s="19">
        <f t="shared" si="15"/>
        <v>90</v>
      </c>
      <c r="H135" s="2" t="s">
        <v>360</v>
      </c>
      <c r="I135" s="17">
        <f t="shared" si="19"/>
        <v>1.7523065954040646E-2</v>
      </c>
      <c r="J135" s="17">
        <f t="shared" si="19"/>
        <v>1</v>
      </c>
      <c r="K135" s="17">
        <f t="shared" si="19"/>
        <v>0.73465659945556705</v>
      </c>
      <c r="L135" s="17">
        <f t="shared" si="19"/>
        <v>1.2233821282275443</v>
      </c>
      <c r="M135" s="17">
        <f t="shared" si="19"/>
        <v>1.5941914921653291</v>
      </c>
      <c r="N135" s="17">
        <f t="shared" si="19"/>
        <v>1</v>
      </c>
      <c r="O135" s="17">
        <f t="shared" si="19"/>
        <v>0.86858074146179687</v>
      </c>
      <c r="P135" s="17">
        <f t="shared" si="19"/>
        <v>0.90966775477497042</v>
      </c>
      <c r="Q135" s="17">
        <f>IFERROR(INDEX('Model - Death 3'!EMBLEMFac20Fac23,MATCH(H135,'Model - Death 3'!$H$186:$H$306,0),MATCH($D$5,'Model - Death 3'!$C$185:$F$185,0)),Q134)</f>
        <v>0.48014927982638511</v>
      </c>
      <c r="R135" s="17">
        <f t="shared" si="21"/>
        <v>1.0124995698240529</v>
      </c>
      <c r="S135" s="17">
        <f>IFERROR(INDEX('Model - Death 3'!EMBLEMFac18Fac23,MATCH(H135,'Model - Death 3'!$BR$312:$BR$432,0),MATCH($B$4,'Model - Death 3'!$C$311:$BP$311,0)),S134)</f>
        <v>1.374348168044778</v>
      </c>
      <c r="T135" s="17">
        <f t="shared" si="22"/>
        <v>1</v>
      </c>
      <c r="U135" s="17">
        <f t="shared" si="14"/>
        <v>1.3254336492124111E-2</v>
      </c>
      <c r="V135" s="40">
        <f t="shared" si="20"/>
        <v>2.6508672984248222E-2</v>
      </c>
    </row>
    <row r="136" spans="7:22" x14ac:dyDescent="0.3">
      <c r="G136" s="19">
        <f t="shared" si="15"/>
        <v>91</v>
      </c>
      <c r="H136" s="2" t="s">
        <v>361</v>
      </c>
      <c r="I136" s="17">
        <f t="shared" si="19"/>
        <v>1.7523065954040646E-2</v>
      </c>
      <c r="J136" s="17">
        <f t="shared" si="19"/>
        <v>1</v>
      </c>
      <c r="K136" s="17">
        <f t="shared" si="19"/>
        <v>0.73465659945556705</v>
      </c>
      <c r="L136" s="17">
        <f t="shared" si="19"/>
        <v>1.2233821282275443</v>
      </c>
      <c r="M136" s="17">
        <f t="shared" si="19"/>
        <v>1.5941914921653291</v>
      </c>
      <c r="N136" s="17">
        <f t="shared" si="19"/>
        <v>1</v>
      </c>
      <c r="O136" s="17">
        <f t="shared" si="19"/>
        <v>0.86858074146179687</v>
      </c>
      <c r="P136" s="17">
        <f t="shared" si="19"/>
        <v>0.90966775477497042</v>
      </c>
      <c r="Q136" s="17">
        <f>IFERROR(INDEX('Model - Death 3'!EMBLEMFac20Fac23,MATCH(H136,'Model - Death 3'!$H$186:$H$306,0),MATCH($D$5,'Model - Death 3'!$C$185:$F$185,0)),Q135)</f>
        <v>0.48014927982638511</v>
      </c>
      <c r="R136" s="17">
        <f t="shared" si="21"/>
        <v>1.0124995698240529</v>
      </c>
      <c r="S136" s="17">
        <f>IFERROR(INDEX('Model - Death 3'!EMBLEMFac18Fac23,MATCH(H136,'Model - Death 3'!$BR$312:$BR$432,0),MATCH($B$4,'Model - Death 3'!$C$311:$BP$311,0)),S135)</f>
        <v>1.374348168044778</v>
      </c>
      <c r="T136" s="17">
        <f t="shared" si="22"/>
        <v>1</v>
      </c>
      <c r="U136" s="17">
        <f t="shared" ref="U136:U199" si="23">PRODUCT(I136:T136)</f>
        <v>1.3254336492124111E-2</v>
      </c>
      <c r="V136" s="40">
        <f t="shared" si="20"/>
        <v>2.6508672984248222E-2</v>
      </c>
    </row>
    <row r="137" spans="7:22" x14ac:dyDescent="0.3">
      <c r="G137" s="19">
        <f t="shared" si="15"/>
        <v>91</v>
      </c>
      <c r="H137" s="2" t="s">
        <v>362</v>
      </c>
      <c r="I137" s="17">
        <f t="shared" si="19"/>
        <v>1.7523065954040646E-2</v>
      </c>
      <c r="J137" s="17">
        <f t="shared" si="19"/>
        <v>1</v>
      </c>
      <c r="K137" s="17">
        <f t="shared" si="19"/>
        <v>0.73465659945556705</v>
      </c>
      <c r="L137" s="17">
        <f t="shared" si="19"/>
        <v>1.2233821282275443</v>
      </c>
      <c r="M137" s="17">
        <f t="shared" si="19"/>
        <v>1.5941914921653291</v>
      </c>
      <c r="N137" s="17">
        <f t="shared" si="19"/>
        <v>1</v>
      </c>
      <c r="O137" s="17">
        <f t="shared" si="19"/>
        <v>0.86858074146179687</v>
      </c>
      <c r="P137" s="17">
        <f t="shared" si="19"/>
        <v>0.90966775477497042</v>
      </c>
      <c r="Q137" s="17">
        <f>IFERROR(INDEX('Model - Death 3'!EMBLEMFac20Fac23,MATCH(H137,'Model - Death 3'!$H$186:$H$306,0),MATCH($D$5,'Model - Death 3'!$C$185:$F$185,0)),Q136)</f>
        <v>0.48014927982638511</v>
      </c>
      <c r="R137" s="17">
        <f t="shared" si="21"/>
        <v>1.0124995698240529</v>
      </c>
      <c r="S137" s="17">
        <f>IFERROR(INDEX('Model - Death 3'!EMBLEMFac18Fac23,MATCH(H137,'Model - Death 3'!$BR$312:$BR$432,0),MATCH($B$4,'Model - Death 3'!$C$311:$BP$311,0)),S136)</f>
        <v>1.374348168044778</v>
      </c>
      <c r="T137" s="17">
        <f t="shared" si="22"/>
        <v>1</v>
      </c>
      <c r="U137" s="17">
        <f t="shared" si="23"/>
        <v>1.3254336492124111E-2</v>
      </c>
      <c r="V137" s="40">
        <f t="shared" si="20"/>
        <v>2.6508672984248222E-2</v>
      </c>
    </row>
    <row r="138" spans="7:22" x14ac:dyDescent="0.3">
      <c r="G138" s="19">
        <f t="shared" si="15"/>
        <v>91</v>
      </c>
      <c r="H138" s="2" t="s">
        <v>363</v>
      </c>
      <c r="I138" s="17">
        <f t="shared" si="19"/>
        <v>1.7523065954040646E-2</v>
      </c>
      <c r="J138" s="17">
        <f t="shared" si="19"/>
        <v>1</v>
      </c>
      <c r="K138" s="17">
        <f t="shared" si="19"/>
        <v>0.73465659945556705</v>
      </c>
      <c r="L138" s="17">
        <f t="shared" si="19"/>
        <v>1.2233821282275443</v>
      </c>
      <c r="M138" s="17">
        <f t="shared" si="19"/>
        <v>1.5941914921653291</v>
      </c>
      <c r="N138" s="17">
        <f t="shared" si="19"/>
        <v>1</v>
      </c>
      <c r="O138" s="17">
        <f t="shared" si="19"/>
        <v>0.86858074146179687</v>
      </c>
      <c r="P138" s="17">
        <f t="shared" si="19"/>
        <v>0.90966775477497042</v>
      </c>
      <c r="Q138" s="17">
        <f>IFERROR(INDEX('Model - Death 3'!EMBLEMFac20Fac23,MATCH(H138,'Model - Death 3'!$H$186:$H$306,0),MATCH($D$5,'Model - Death 3'!$C$185:$F$185,0)),Q137)</f>
        <v>0.48014927982638511</v>
      </c>
      <c r="R138" s="17">
        <f t="shared" si="21"/>
        <v>1.0124995698240529</v>
      </c>
      <c r="S138" s="17">
        <f>IFERROR(INDEX('Model - Death 3'!EMBLEMFac18Fac23,MATCH(H138,'Model - Death 3'!$BR$312:$BR$432,0),MATCH($B$4,'Model - Death 3'!$C$311:$BP$311,0)),S137)</f>
        <v>1.374348168044778</v>
      </c>
      <c r="T138" s="17">
        <f t="shared" si="22"/>
        <v>1</v>
      </c>
      <c r="U138" s="17">
        <f t="shared" si="23"/>
        <v>1.3254336492124111E-2</v>
      </c>
      <c r="V138" s="40">
        <f t="shared" si="20"/>
        <v>2.6508672984248222E-2</v>
      </c>
    </row>
    <row r="139" spans="7:22" x14ac:dyDescent="0.3">
      <c r="G139" s="19">
        <f t="shared" si="15"/>
        <v>91</v>
      </c>
      <c r="H139" s="2" t="s">
        <v>364</v>
      </c>
      <c r="I139" s="17">
        <f t="shared" si="19"/>
        <v>1.7523065954040646E-2</v>
      </c>
      <c r="J139" s="17">
        <f t="shared" si="19"/>
        <v>1</v>
      </c>
      <c r="K139" s="17">
        <f t="shared" si="19"/>
        <v>0.73465659945556705</v>
      </c>
      <c r="L139" s="17">
        <f t="shared" si="19"/>
        <v>1.2233821282275443</v>
      </c>
      <c r="M139" s="17">
        <f t="shared" si="19"/>
        <v>1.5941914921653291</v>
      </c>
      <c r="N139" s="17">
        <f t="shared" si="19"/>
        <v>1</v>
      </c>
      <c r="O139" s="17">
        <f t="shared" si="19"/>
        <v>0.86858074146179687</v>
      </c>
      <c r="P139" s="17">
        <f t="shared" si="19"/>
        <v>0.90966775477497042</v>
      </c>
      <c r="Q139" s="17">
        <f>IFERROR(INDEX('Model - Death 3'!EMBLEMFac20Fac23,MATCH(H139,'Model - Death 3'!$H$186:$H$306,0),MATCH($D$5,'Model - Death 3'!$C$185:$F$185,0)),Q138)</f>
        <v>0.48014927982638511</v>
      </c>
      <c r="R139" s="17">
        <f t="shared" si="21"/>
        <v>1.0124995698240529</v>
      </c>
      <c r="S139" s="17">
        <f>IFERROR(INDEX('Model - Death 3'!EMBLEMFac18Fac23,MATCH(H139,'Model - Death 3'!$BR$312:$BR$432,0),MATCH($B$4,'Model - Death 3'!$C$311:$BP$311,0)),S138)</f>
        <v>1.374348168044778</v>
      </c>
      <c r="T139" s="17">
        <f t="shared" si="22"/>
        <v>1</v>
      </c>
      <c r="U139" s="17">
        <f t="shared" si="23"/>
        <v>1.3254336492124111E-2</v>
      </c>
      <c r="V139" s="40">
        <f t="shared" si="20"/>
        <v>2.6508672984248222E-2</v>
      </c>
    </row>
    <row r="140" spans="7:22" x14ac:dyDescent="0.3">
      <c r="G140" s="19">
        <f t="shared" si="15"/>
        <v>91</v>
      </c>
      <c r="H140" s="2" t="s">
        <v>365</v>
      </c>
      <c r="I140" s="17">
        <f t="shared" si="19"/>
        <v>1.7523065954040646E-2</v>
      </c>
      <c r="J140" s="17">
        <f t="shared" si="19"/>
        <v>1</v>
      </c>
      <c r="K140" s="17">
        <f t="shared" si="19"/>
        <v>0.73465659945556705</v>
      </c>
      <c r="L140" s="17">
        <f t="shared" si="19"/>
        <v>1.2233821282275443</v>
      </c>
      <c r="M140" s="17">
        <f t="shared" si="19"/>
        <v>1.5941914921653291</v>
      </c>
      <c r="N140" s="17">
        <f t="shared" si="19"/>
        <v>1</v>
      </c>
      <c r="O140" s="17">
        <f t="shared" si="19"/>
        <v>0.86858074146179687</v>
      </c>
      <c r="P140" s="17">
        <f t="shared" si="19"/>
        <v>0.90966775477497042</v>
      </c>
      <c r="Q140" s="17">
        <f>IFERROR(INDEX('Model - Death 3'!EMBLEMFac20Fac23,MATCH(H140,'Model - Death 3'!$H$186:$H$306,0),MATCH($D$5,'Model - Death 3'!$C$185:$F$185,0)),Q139)</f>
        <v>0.48014927982638511</v>
      </c>
      <c r="R140" s="17">
        <f t="shared" si="21"/>
        <v>1.0124995698240529</v>
      </c>
      <c r="S140" s="17">
        <f>IFERROR(INDEX('Model - Death 3'!EMBLEMFac18Fac23,MATCH(H140,'Model - Death 3'!$BR$312:$BR$432,0),MATCH($B$4,'Model - Death 3'!$C$311:$BP$311,0)),S139)</f>
        <v>1.374348168044778</v>
      </c>
      <c r="T140" s="17">
        <f t="shared" si="22"/>
        <v>1</v>
      </c>
      <c r="U140" s="17">
        <f t="shared" si="23"/>
        <v>1.3254336492124111E-2</v>
      </c>
      <c r="V140" s="40">
        <f t="shared" si="20"/>
        <v>2.6508672984248222E-2</v>
      </c>
    </row>
    <row r="141" spans="7:22" x14ac:dyDescent="0.3">
      <c r="G141" s="19">
        <f t="shared" si="15"/>
        <v>91</v>
      </c>
      <c r="H141" s="2" t="s">
        <v>366</v>
      </c>
      <c r="I141" s="17">
        <f t="shared" si="19"/>
        <v>1.7523065954040646E-2</v>
      </c>
      <c r="J141" s="17">
        <f t="shared" si="19"/>
        <v>1</v>
      </c>
      <c r="K141" s="17">
        <f t="shared" si="19"/>
        <v>0.73465659945556705</v>
      </c>
      <c r="L141" s="17">
        <f t="shared" si="19"/>
        <v>1.2233821282275443</v>
      </c>
      <c r="M141" s="17">
        <f t="shared" si="19"/>
        <v>1.5941914921653291</v>
      </c>
      <c r="N141" s="17">
        <f t="shared" si="19"/>
        <v>1</v>
      </c>
      <c r="O141" s="17">
        <f t="shared" si="19"/>
        <v>0.86858074146179687</v>
      </c>
      <c r="P141" s="17">
        <f t="shared" si="19"/>
        <v>0.90966775477497042</v>
      </c>
      <c r="Q141" s="17">
        <f>IFERROR(INDEX('Model - Death 3'!EMBLEMFac20Fac23,MATCH(H141,'Model - Death 3'!$H$186:$H$306,0),MATCH($D$5,'Model - Death 3'!$C$185:$F$185,0)),Q140)</f>
        <v>0.48014927982638511</v>
      </c>
      <c r="R141" s="17">
        <f t="shared" si="21"/>
        <v>1.0124995698240529</v>
      </c>
      <c r="S141" s="17">
        <f>IFERROR(INDEX('Model - Death 3'!EMBLEMFac18Fac23,MATCH(H141,'Model - Death 3'!$BR$312:$BR$432,0),MATCH($B$4,'Model - Death 3'!$C$311:$BP$311,0)),S140)</f>
        <v>1.374348168044778</v>
      </c>
      <c r="T141" s="17">
        <f t="shared" si="22"/>
        <v>1</v>
      </c>
      <c r="U141" s="17">
        <f t="shared" si="23"/>
        <v>1.3254336492124111E-2</v>
      </c>
      <c r="V141" s="40">
        <f t="shared" si="20"/>
        <v>2.6508672984248222E-2</v>
      </c>
    </row>
    <row r="142" spans="7:22" x14ac:dyDescent="0.3">
      <c r="G142" s="19">
        <f t="shared" si="15"/>
        <v>91</v>
      </c>
      <c r="H142" s="2" t="s">
        <v>367</v>
      </c>
      <c r="I142" s="17">
        <f t="shared" si="19"/>
        <v>1.7523065954040646E-2</v>
      </c>
      <c r="J142" s="17">
        <f t="shared" si="19"/>
        <v>1</v>
      </c>
      <c r="K142" s="17">
        <f t="shared" si="19"/>
        <v>0.73465659945556705</v>
      </c>
      <c r="L142" s="17">
        <f t="shared" si="19"/>
        <v>1.2233821282275443</v>
      </c>
      <c r="M142" s="17">
        <f t="shared" si="19"/>
        <v>1.5941914921653291</v>
      </c>
      <c r="N142" s="17">
        <f t="shared" si="19"/>
        <v>1</v>
      </c>
      <c r="O142" s="17">
        <f t="shared" si="19"/>
        <v>0.86858074146179687</v>
      </c>
      <c r="P142" s="17">
        <f t="shared" si="19"/>
        <v>0.90966775477497042</v>
      </c>
      <c r="Q142" s="17">
        <f>IFERROR(INDEX('Model - Death 3'!EMBLEMFac20Fac23,MATCH(H142,'Model - Death 3'!$H$186:$H$306,0),MATCH($D$5,'Model - Death 3'!$C$185:$F$185,0)),Q141)</f>
        <v>0.48014927982638511</v>
      </c>
      <c r="R142" s="17">
        <f t="shared" si="21"/>
        <v>1.0124995698240529</v>
      </c>
      <c r="S142" s="17">
        <f>IFERROR(INDEX('Model - Death 3'!EMBLEMFac18Fac23,MATCH(H142,'Model - Death 3'!$BR$312:$BR$432,0),MATCH($B$4,'Model - Death 3'!$C$311:$BP$311,0)),S141)</f>
        <v>1.374348168044778</v>
      </c>
      <c r="T142" s="17">
        <f t="shared" si="22"/>
        <v>1</v>
      </c>
      <c r="U142" s="17">
        <f t="shared" si="23"/>
        <v>1.3254336492124111E-2</v>
      </c>
      <c r="V142" s="40">
        <f t="shared" si="20"/>
        <v>2.6508672984248222E-2</v>
      </c>
    </row>
    <row r="143" spans="7:22" x14ac:dyDescent="0.3">
      <c r="G143" s="19">
        <f t="shared" si="15"/>
        <v>91</v>
      </c>
      <c r="H143" s="2" t="s">
        <v>368</v>
      </c>
      <c r="I143" s="17">
        <f t="shared" si="19"/>
        <v>1.7523065954040646E-2</v>
      </c>
      <c r="J143" s="17">
        <f t="shared" si="19"/>
        <v>1</v>
      </c>
      <c r="K143" s="17">
        <f t="shared" si="19"/>
        <v>0.73465659945556705</v>
      </c>
      <c r="L143" s="17">
        <f t="shared" si="19"/>
        <v>1.2233821282275443</v>
      </c>
      <c r="M143" s="17">
        <f t="shared" si="19"/>
        <v>1.5941914921653291</v>
      </c>
      <c r="N143" s="17">
        <f t="shared" si="19"/>
        <v>1</v>
      </c>
      <c r="O143" s="17">
        <f t="shared" si="19"/>
        <v>0.86858074146179687</v>
      </c>
      <c r="P143" s="17">
        <f t="shared" si="19"/>
        <v>0.90966775477497042</v>
      </c>
      <c r="Q143" s="17">
        <f>IFERROR(INDEX('Model - Death 3'!EMBLEMFac20Fac23,MATCH(H143,'Model - Death 3'!$H$186:$H$306,0),MATCH($D$5,'Model - Death 3'!$C$185:$F$185,0)),Q142)</f>
        <v>0.48014927982638511</v>
      </c>
      <c r="R143" s="17">
        <f t="shared" si="21"/>
        <v>1.0124995698240529</v>
      </c>
      <c r="S143" s="17">
        <f>IFERROR(INDEX('Model - Death 3'!EMBLEMFac18Fac23,MATCH(H143,'Model - Death 3'!$BR$312:$BR$432,0),MATCH($B$4,'Model - Death 3'!$C$311:$BP$311,0)),S142)</f>
        <v>1.374348168044778</v>
      </c>
      <c r="T143" s="17">
        <f t="shared" si="22"/>
        <v>1</v>
      </c>
      <c r="U143" s="17">
        <f t="shared" si="23"/>
        <v>1.3254336492124111E-2</v>
      </c>
      <c r="V143" s="40">
        <f t="shared" si="20"/>
        <v>2.6508672984248222E-2</v>
      </c>
    </row>
    <row r="144" spans="7:22" x14ac:dyDescent="0.3">
      <c r="G144" s="19">
        <f t="shared" si="15"/>
        <v>91</v>
      </c>
      <c r="H144" s="2" t="s">
        <v>369</v>
      </c>
      <c r="I144" s="17">
        <f t="shared" si="19"/>
        <v>1.7523065954040646E-2</v>
      </c>
      <c r="J144" s="17">
        <f t="shared" si="19"/>
        <v>1</v>
      </c>
      <c r="K144" s="17">
        <f t="shared" si="19"/>
        <v>0.73465659945556705</v>
      </c>
      <c r="L144" s="17">
        <f t="shared" si="19"/>
        <v>1.2233821282275443</v>
      </c>
      <c r="M144" s="17">
        <f t="shared" si="19"/>
        <v>1.5941914921653291</v>
      </c>
      <c r="N144" s="17">
        <f t="shared" si="19"/>
        <v>1</v>
      </c>
      <c r="O144" s="17">
        <f t="shared" si="19"/>
        <v>0.86858074146179687</v>
      </c>
      <c r="P144" s="17">
        <f t="shared" si="19"/>
        <v>0.90966775477497042</v>
      </c>
      <c r="Q144" s="17">
        <f>IFERROR(INDEX('Model - Death 3'!EMBLEMFac20Fac23,MATCH(H144,'Model - Death 3'!$H$186:$H$306,0),MATCH($D$5,'Model - Death 3'!$C$185:$F$185,0)),Q143)</f>
        <v>0.48014927982638511</v>
      </c>
      <c r="R144" s="17">
        <f t="shared" si="21"/>
        <v>1.0124995698240529</v>
      </c>
      <c r="S144" s="17">
        <f>IFERROR(INDEX('Model - Death 3'!EMBLEMFac18Fac23,MATCH(H144,'Model - Death 3'!$BR$312:$BR$432,0),MATCH($B$4,'Model - Death 3'!$C$311:$BP$311,0)),S143)</f>
        <v>1.374348168044778</v>
      </c>
      <c r="T144" s="17">
        <f t="shared" si="22"/>
        <v>1</v>
      </c>
      <c r="U144" s="17">
        <f t="shared" si="23"/>
        <v>1.3254336492124111E-2</v>
      </c>
      <c r="V144" s="40">
        <f t="shared" si="20"/>
        <v>2.6508672984248222E-2</v>
      </c>
    </row>
    <row r="145" spans="7:22" x14ac:dyDescent="0.3">
      <c r="G145" s="19">
        <f t="shared" ref="G145:G208" si="24">G133+1</f>
        <v>91</v>
      </c>
      <c r="H145" s="2" t="s">
        <v>370</v>
      </c>
      <c r="I145" s="17">
        <f t="shared" si="19"/>
        <v>1.7523065954040646E-2</v>
      </c>
      <c r="J145" s="17">
        <f t="shared" si="19"/>
        <v>1</v>
      </c>
      <c r="K145" s="17">
        <f t="shared" si="19"/>
        <v>0.73465659945556705</v>
      </c>
      <c r="L145" s="17">
        <f t="shared" si="19"/>
        <v>1.2233821282275443</v>
      </c>
      <c r="M145" s="17">
        <f t="shared" si="19"/>
        <v>1.5941914921653291</v>
      </c>
      <c r="N145" s="17">
        <f t="shared" si="19"/>
        <v>1</v>
      </c>
      <c r="O145" s="17">
        <f t="shared" si="19"/>
        <v>0.86858074146179687</v>
      </c>
      <c r="P145" s="17">
        <f t="shared" si="19"/>
        <v>0.90966775477497042</v>
      </c>
      <c r="Q145" s="17">
        <f>IFERROR(INDEX('Model - Death 3'!EMBLEMFac20Fac23,MATCH(H145,'Model - Death 3'!$H$186:$H$306,0),MATCH($D$5,'Model - Death 3'!$C$185:$F$185,0)),Q144)</f>
        <v>0.48014927982638511</v>
      </c>
      <c r="R145" s="17">
        <f t="shared" si="21"/>
        <v>1.0124995698240529</v>
      </c>
      <c r="S145" s="17">
        <f>IFERROR(INDEX('Model - Death 3'!EMBLEMFac18Fac23,MATCH(H145,'Model - Death 3'!$BR$312:$BR$432,0),MATCH($B$4,'Model - Death 3'!$C$311:$BP$311,0)),S144)</f>
        <v>1.374348168044778</v>
      </c>
      <c r="T145" s="17">
        <f t="shared" si="22"/>
        <v>1</v>
      </c>
      <c r="U145" s="17">
        <f t="shared" si="23"/>
        <v>1.3254336492124111E-2</v>
      </c>
      <c r="V145" s="40">
        <f t="shared" si="20"/>
        <v>2.6508672984248222E-2</v>
      </c>
    </row>
    <row r="146" spans="7:22" x14ac:dyDescent="0.3">
      <c r="G146" s="19">
        <f t="shared" si="24"/>
        <v>91</v>
      </c>
      <c r="H146" s="2" t="s">
        <v>371</v>
      </c>
      <c r="I146" s="17">
        <f t="shared" si="19"/>
        <v>1.7523065954040646E-2</v>
      </c>
      <c r="J146" s="17">
        <f t="shared" si="19"/>
        <v>1</v>
      </c>
      <c r="K146" s="17">
        <f t="shared" si="19"/>
        <v>0.73465659945556705</v>
      </c>
      <c r="L146" s="17">
        <f t="shared" si="19"/>
        <v>1.2233821282275443</v>
      </c>
      <c r="M146" s="17">
        <f t="shared" si="19"/>
        <v>1.5941914921653291</v>
      </c>
      <c r="N146" s="17">
        <f t="shared" si="19"/>
        <v>1</v>
      </c>
      <c r="O146" s="17">
        <f t="shared" si="19"/>
        <v>0.86858074146179687</v>
      </c>
      <c r="P146" s="17">
        <f t="shared" si="19"/>
        <v>0.90966775477497042</v>
      </c>
      <c r="Q146" s="17">
        <f>IFERROR(INDEX('Model - Death 3'!EMBLEMFac20Fac23,MATCH(H146,'Model - Death 3'!$H$186:$H$306,0),MATCH($D$5,'Model - Death 3'!$C$185:$F$185,0)),Q145)</f>
        <v>0.48014927982638511</v>
      </c>
      <c r="R146" s="17">
        <f t="shared" si="21"/>
        <v>1.0124995698240529</v>
      </c>
      <c r="S146" s="17">
        <f>IFERROR(INDEX('Model - Death 3'!EMBLEMFac18Fac23,MATCH(H146,'Model - Death 3'!$BR$312:$BR$432,0),MATCH($B$4,'Model - Death 3'!$C$311:$BP$311,0)),S145)</f>
        <v>1.374348168044778</v>
      </c>
      <c r="T146" s="17">
        <f t="shared" si="22"/>
        <v>1</v>
      </c>
      <c r="U146" s="17">
        <f t="shared" si="23"/>
        <v>1.3254336492124111E-2</v>
      </c>
      <c r="V146" s="40">
        <f t="shared" si="20"/>
        <v>2.6508672984248222E-2</v>
      </c>
    </row>
    <row r="147" spans="7:22" x14ac:dyDescent="0.3">
      <c r="G147" s="19">
        <f t="shared" si="24"/>
        <v>91</v>
      </c>
      <c r="H147" s="2" t="s">
        <v>372</v>
      </c>
      <c r="I147" s="17">
        <f t="shared" si="19"/>
        <v>1.7523065954040646E-2</v>
      </c>
      <c r="J147" s="17">
        <f t="shared" si="19"/>
        <v>1</v>
      </c>
      <c r="K147" s="17">
        <f t="shared" si="19"/>
        <v>0.73465659945556705</v>
      </c>
      <c r="L147" s="17">
        <f t="shared" si="19"/>
        <v>1.2233821282275443</v>
      </c>
      <c r="M147" s="17">
        <f t="shared" si="19"/>
        <v>1.5941914921653291</v>
      </c>
      <c r="N147" s="17">
        <f t="shared" si="19"/>
        <v>1</v>
      </c>
      <c r="O147" s="17">
        <f t="shared" si="19"/>
        <v>0.86858074146179687</v>
      </c>
      <c r="P147" s="17">
        <f t="shared" si="19"/>
        <v>0.90966775477497042</v>
      </c>
      <c r="Q147" s="17">
        <f>IFERROR(INDEX('Model - Death 3'!EMBLEMFac20Fac23,MATCH(H147,'Model - Death 3'!$H$186:$H$306,0),MATCH($D$5,'Model - Death 3'!$C$185:$F$185,0)),Q146)</f>
        <v>0.48014927982638511</v>
      </c>
      <c r="R147" s="17">
        <f t="shared" si="21"/>
        <v>1.0124995698240529</v>
      </c>
      <c r="S147" s="17">
        <f>IFERROR(INDEX('Model - Death 3'!EMBLEMFac18Fac23,MATCH(H147,'Model - Death 3'!$BR$312:$BR$432,0),MATCH($B$4,'Model - Death 3'!$C$311:$BP$311,0)),S146)</f>
        <v>1.374348168044778</v>
      </c>
      <c r="T147" s="17">
        <f t="shared" si="22"/>
        <v>1</v>
      </c>
      <c r="U147" s="17">
        <f t="shared" si="23"/>
        <v>1.3254336492124111E-2</v>
      </c>
      <c r="V147" s="40">
        <f t="shared" si="20"/>
        <v>2.6508672984248222E-2</v>
      </c>
    </row>
    <row r="148" spans="7:22" x14ac:dyDescent="0.3">
      <c r="G148" s="19">
        <f t="shared" si="24"/>
        <v>92</v>
      </c>
      <c r="H148" s="2" t="s">
        <v>373</v>
      </c>
      <c r="I148" s="17">
        <f t="shared" si="19"/>
        <v>1.7523065954040646E-2</v>
      </c>
      <c r="J148" s="17">
        <f t="shared" si="19"/>
        <v>1</v>
      </c>
      <c r="K148" s="17">
        <f t="shared" si="19"/>
        <v>0.73465659945556705</v>
      </c>
      <c r="L148" s="17">
        <f t="shared" si="19"/>
        <v>1.2233821282275443</v>
      </c>
      <c r="M148" s="17">
        <f t="shared" si="19"/>
        <v>1.5941914921653291</v>
      </c>
      <c r="N148" s="17">
        <f t="shared" si="19"/>
        <v>1</v>
      </c>
      <c r="O148" s="17">
        <f t="shared" si="19"/>
        <v>0.86858074146179687</v>
      </c>
      <c r="P148" s="17">
        <f t="shared" si="19"/>
        <v>0.90966775477497042</v>
      </c>
      <c r="Q148" s="17">
        <f>IFERROR(INDEX('Model - Death 3'!EMBLEMFac20Fac23,MATCH(H148,'Model - Death 3'!$H$186:$H$306,0),MATCH($D$5,'Model - Death 3'!$C$185:$F$185,0)),Q147)</f>
        <v>0.48014927982638511</v>
      </c>
      <c r="R148" s="17">
        <f t="shared" si="21"/>
        <v>1.0124995698240529</v>
      </c>
      <c r="S148" s="17">
        <f>IFERROR(INDEX('Model - Death 3'!EMBLEMFac18Fac23,MATCH(H148,'Model - Death 3'!$BR$312:$BR$432,0),MATCH($B$4,'Model - Death 3'!$C$311:$BP$311,0)),S147)</f>
        <v>1.374348168044778</v>
      </c>
      <c r="T148" s="17">
        <f t="shared" si="22"/>
        <v>1</v>
      </c>
      <c r="U148" s="17">
        <f t="shared" si="23"/>
        <v>1.3254336492124111E-2</v>
      </c>
      <c r="V148" s="40">
        <f t="shared" si="20"/>
        <v>2.6508672984248222E-2</v>
      </c>
    </row>
    <row r="149" spans="7:22" x14ac:dyDescent="0.3">
      <c r="G149" s="19">
        <f t="shared" si="24"/>
        <v>92</v>
      </c>
      <c r="H149" s="2" t="s">
        <v>374</v>
      </c>
      <c r="I149" s="17">
        <f t="shared" ref="I149:P164" si="25">I148</f>
        <v>1.7523065954040646E-2</v>
      </c>
      <c r="J149" s="17">
        <f t="shared" si="25"/>
        <v>1</v>
      </c>
      <c r="K149" s="17">
        <f t="shared" si="25"/>
        <v>0.73465659945556705</v>
      </c>
      <c r="L149" s="17">
        <f t="shared" si="25"/>
        <v>1.2233821282275443</v>
      </c>
      <c r="M149" s="17">
        <f t="shared" si="25"/>
        <v>1.5941914921653291</v>
      </c>
      <c r="N149" s="17">
        <f t="shared" si="25"/>
        <v>1</v>
      </c>
      <c r="O149" s="17">
        <f t="shared" si="25"/>
        <v>0.86858074146179687</v>
      </c>
      <c r="P149" s="17">
        <f t="shared" si="25"/>
        <v>0.90966775477497042</v>
      </c>
      <c r="Q149" s="17">
        <f>IFERROR(INDEX('Model - Death 3'!EMBLEMFac20Fac23,MATCH(H149,'Model - Death 3'!$H$186:$H$306,0),MATCH($D$5,'Model - Death 3'!$C$185:$F$185,0)),Q148)</f>
        <v>0.48014927982638511</v>
      </c>
      <c r="R149" s="17">
        <f t="shared" si="21"/>
        <v>1.0124995698240529</v>
      </c>
      <c r="S149" s="17">
        <f>IFERROR(INDEX('Model - Death 3'!EMBLEMFac18Fac23,MATCH(H149,'Model - Death 3'!$BR$312:$BR$432,0),MATCH($B$4,'Model - Death 3'!$C$311:$BP$311,0)),S148)</f>
        <v>1.374348168044778</v>
      </c>
      <c r="T149" s="17">
        <f t="shared" si="22"/>
        <v>1</v>
      </c>
      <c r="U149" s="17">
        <f t="shared" si="23"/>
        <v>1.3254336492124111E-2</v>
      </c>
      <c r="V149" s="40">
        <f t="shared" si="20"/>
        <v>2.6508672984248222E-2</v>
      </c>
    </row>
    <row r="150" spans="7:22" x14ac:dyDescent="0.3">
      <c r="G150" s="19">
        <f t="shared" si="24"/>
        <v>92</v>
      </c>
      <c r="H150" s="2" t="s">
        <v>375</v>
      </c>
      <c r="I150" s="17">
        <f t="shared" si="25"/>
        <v>1.7523065954040646E-2</v>
      </c>
      <c r="J150" s="17">
        <f t="shared" si="25"/>
        <v>1</v>
      </c>
      <c r="K150" s="17">
        <f t="shared" si="25"/>
        <v>0.73465659945556705</v>
      </c>
      <c r="L150" s="17">
        <f t="shared" si="25"/>
        <v>1.2233821282275443</v>
      </c>
      <c r="M150" s="17">
        <f t="shared" si="25"/>
        <v>1.5941914921653291</v>
      </c>
      <c r="N150" s="17">
        <f t="shared" si="25"/>
        <v>1</v>
      </c>
      <c r="O150" s="17">
        <f t="shared" si="25"/>
        <v>0.86858074146179687</v>
      </c>
      <c r="P150" s="17">
        <f t="shared" si="25"/>
        <v>0.90966775477497042</v>
      </c>
      <c r="Q150" s="17">
        <f>IFERROR(INDEX('Model - Death 3'!EMBLEMFac20Fac23,MATCH(H150,'Model - Death 3'!$H$186:$H$306,0),MATCH($D$5,'Model - Death 3'!$C$185:$F$185,0)),Q149)</f>
        <v>0.48014927982638511</v>
      </c>
      <c r="R150" s="17">
        <f t="shared" si="21"/>
        <v>1.0124995698240529</v>
      </c>
      <c r="S150" s="17">
        <f>IFERROR(INDEX('Model - Death 3'!EMBLEMFac18Fac23,MATCH(H150,'Model - Death 3'!$BR$312:$BR$432,0),MATCH($B$4,'Model - Death 3'!$C$311:$BP$311,0)),S149)</f>
        <v>1.374348168044778</v>
      </c>
      <c r="T150" s="17">
        <f t="shared" si="22"/>
        <v>1</v>
      </c>
      <c r="U150" s="17">
        <f t="shared" si="23"/>
        <v>1.3254336492124111E-2</v>
      </c>
      <c r="V150" s="40">
        <f t="shared" si="20"/>
        <v>2.6508672984248222E-2</v>
      </c>
    </row>
    <row r="151" spans="7:22" x14ac:dyDescent="0.3">
      <c r="G151" s="19">
        <f t="shared" si="24"/>
        <v>92</v>
      </c>
      <c r="H151" s="2" t="s">
        <v>376</v>
      </c>
      <c r="I151" s="17">
        <f t="shared" si="25"/>
        <v>1.7523065954040646E-2</v>
      </c>
      <c r="J151" s="17">
        <f t="shared" si="25"/>
        <v>1</v>
      </c>
      <c r="K151" s="17">
        <f t="shared" si="25"/>
        <v>0.73465659945556705</v>
      </c>
      <c r="L151" s="17">
        <f t="shared" si="25"/>
        <v>1.2233821282275443</v>
      </c>
      <c r="M151" s="17">
        <f t="shared" si="25"/>
        <v>1.5941914921653291</v>
      </c>
      <c r="N151" s="17">
        <f t="shared" si="25"/>
        <v>1</v>
      </c>
      <c r="O151" s="17">
        <f t="shared" si="25"/>
        <v>0.86858074146179687</v>
      </c>
      <c r="P151" s="17">
        <f t="shared" si="25"/>
        <v>0.90966775477497042</v>
      </c>
      <c r="Q151" s="17">
        <f>IFERROR(INDEX('Model - Death 3'!EMBLEMFac20Fac23,MATCH(H151,'Model - Death 3'!$H$186:$H$306,0),MATCH($D$5,'Model - Death 3'!$C$185:$F$185,0)),Q150)</f>
        <v>0.48014927982638511</v>
      </c>
      <c r="R151" s="17">
        <f t="shared" si="21"/>
        <v>1.0124995698240529</v>
      </c>
      <c r="S151" s="17">
        <f>IFERROR(INDEX('Model - Death 3'!EMBLEMFac18Fac23,MATCH(H151,'Model - Death 3'!$BR$312:$BR$432,0),MATCH($B$4,'Model - Death 3'!$C$311:$BP$311,0)),S150)</f>
        <v>1.374348168044778</v>
      </c>
      <c r="T151" s="17">
        <f t="shared" si="22"/>
        <v>1</v>
      </c>
      <c r="U151" s="17">
        <f t="shared" si="23"/>
        <v>1.3254336492124111E-2</v>
      </c>
      <c r="V151" s="40">
        <f t="shared" si="20"/>
        <v>2.6508672984248222E-2</v>
      </c>
    </row>
    <row r="152" spans="7:22" x14ac:dyDescent="0.3">
      <c r="G152" s="19">
        <f t="shared" si="24"/>
        <v>92</v>
      </c>
      <c r="H152" s="2" t="s">
        <v>377</v>
      </c>
      <c r="I152" s="17">
        <f t="shared" si="25"/>
        <v>1.7523065954040646E-2</v>
      </c>
      <c r="J152" s="17">
        <f t="shared" si="25"/>
        <v>1</v>
      </c>
      <c r="K152" s="17">
        <f t="shared" si="25"/>
        <v>0.73465659945556705</v>
      </c>
      <c r="L152" s="17">
        <f t="shared" si="25"/>
        <v>1.2233821282275443</v>
      </c>
      <c r="M152" s="17">
        <f t="shared" si="25"/>
        <v>1.5941914921653291</v>
      </c>
      <c r="N152" s="17">
        <f t="shared" si="25"/>
        <v>1</v>
      </c>
      <c r="O152" s="17">
        <f t="shared" si="25"/>
        <v>0.86858074146179687</v>
      </c>
      <c r="P152" s="17">
        <f t="shared" si="25"/>
        <v>0.90966775477497042</v>
      </c>
      <c r="Q152" s="17">
        <f>IFERROR(INDEX('Model - Death 3'!EMBLEMFac20Fac23,MATCH(H152,'Model - Death 3'!$H$186:$H$306,0),MATCH($D$5,'Model - Death 3'!$C$185:$F$185,0)),Q151)</f>
        <v>0.48014927982638511</v>
      </c>
      <c r="R152" s="17">
        <f t="shared" si="21"/>
        <v>1.0124995698240529</v>
      </c>
      <c r="S152" s="17">
        <f>IFERROR(INDEX('Model - Death 3'!EMBLEMFac18Fac23,MATCH(H152,'Model - Death 3'!$BR$312:$BR$432,0),MATCH($B$4,'Model - Death 3'!$C$311:$BP$311,0)),S151)</f>
        <v>1.374348168044778</v>
      </c>
      <c r="T152" s="17">
        <f t="shared" si="22"/>
        <v>1</v>
      </c>
      <c r="U152" s="17">
        <f t="shared" si="23"/>
        <v>1.3254336492124111E-2</v>
      </c>
      <c r="V152" s="40">
        <f t="shared" si="20"/>
        <v>2.6508672984248222E-2</v>
      </c>
    </row>
    <row r="153" spans="7:22" x14ac:dyDescent="0.3">
      <c r="G153" s="19">
        <f t="shared" si="24"/>
        <v>92</v>
      </c>
      <c r="H153" s="2" t="s">
        <v>378</v>
      </c>
      <c r="I153" s="17">
        <f t="shared" si="25"/>
        <v>1.7523065954040646E-2</v>
      </c>
      <c r="J153" s="17">
        <f t="shared" si="25"/>
        <v>1</v>
      </c>
      <c r="K153" s="17">
        <f t="shared" si="25"/>
        <v>0.73465659945556705</v>
      </c>
      <c r="L153" s="17">
        <f t="shared" si="25"/>
        <v>1.2233821282275443</v>
      </c>
      <c r="M153" s="17">
        <f t="shared" si="25"/>
        <v>1.5941914921653291</v>
      </c>
      <c r="N153" s="17">
        <f t="shared" si="25"/>
        <v>1</v>
      </c>
      <c r="O153" s="17">
        <f t="shared" si="25"/>
        <v>0.86858074146179687</v>
      </c>
      <c r="P153" s="17">
        <f t="shared" si="25"/>
        <v>0.90966775477497042</v>
      </c>
      <c r="Q153" s="17">
        <f>IFERROR(INDEX('Model - Death 3'!EMBLEMFac20Fac23,MATCH(H153,'Model - Death 3'!$H$186:$H$306,0),MATCH($D$5,'Model - Death 3'!$C$185:$F$185,0)),Q152)</f>
        <v>0.48014927982638511</v>
      </c>
      <c r="R153" s="17">
        <f t="shared" si="21"/>
        <v>1.0124995698240529</v>
      </c>
      <c r="S153" s="17">
        <f>IFERROR(INDEX('Model - Death 3'!EMBLEMFac18Fac23,MATCH(H153,'Model - Death 3'!$BR$312:$BR$432,0),MATCH($B$4,'Model - Death 3'!$C$311:$BP$311,0)),S152)</f>
        <v>1.374348168044778</v>
      </c>
      <c r="T153" s="17">
        <f t="shared" si="22"/>
        <v>1</v>
      </c>
      <c r="U153" s="17">
        <f t="shared" si="23"/>
        <v>1.3254336492124111E-2</v>
      </c>
      <c r="V153" s="40">
        <f t="shared" si="20"/>
        <v>2.6508672984248222E-2</v>
      </c>
    </row>
    <row r="154" spans="7:22" x14ac:dyDescent="0.3">
      <c r="G154" s="19">
        <f t="shared" si="24"/>
        <v>92</v>
      </c>
      <c r="H154" s="2" t="s">
        <v>379</v>
      </c>
      <c r="I154" s="17">
        <f t="shared" si="25"/>
        <v>1.7523065954040646E-2</v>
      </c>
      <c r="J154" s="17">
        <f t="shared" si="25"/>
        <v>1</v>
      </c>
      <c r="K154" s="17">
        <f t="shared" si="25"/>
        <v>0.73465659945556705</v>
      </c>
      <c r="L154" s="17">
        <f t="shared" si="25"/>
        <v>1.2233821282275443</v>
      </c>
      <c r="M154" s="17">
        <f t="shared" si="25"/>
        <v>1.5941914921653291</v>
      </c>
      <c r="N154" s="17">
        <f t="shared" si="25"/>
        <v>1</v>
      </c>
      <c r="O154" s="17">
        <f t="shared" si="25"/>
        <v>0.86858074146179687</v>
      </c>
      <c r="P154" s="17">
        <f t="shared" si="25"/>
        <v>0.90966775477497042</v>
      </c>
      <c r="Q154" s="17">
        <f>IFERROR(INDEX('Model - Death 3'!EMBLEMFac20Fac23,MATCH(H154,'Model - Death 3'!$H$186:$H$306,0),MATCH($D$5,'Model - Death 3'!$C$185:$F$185,0)),Q153)</f>
        <v>0.48014927982638511</v>
      </c>
      <c r="R154" s="17">
        <f t="shared" si="21"/>
        <v>1.0124995698240529</v>
      </c>
      <c r="S154" s="17">
        <f>IFERROR(INDEX('Model - Death 3'!EMBLEMFac18Fac23,MATCH(H154,'Model - Death 3'!$BR$312:$BR$432,0),MATCH($B$4,'Model - Death 3'!$C$311:$BP$311,0)),S153)</f>
        <v>1.374348168044778</v>
      </c>
      <c r="T154" s="17">
        <f t="shared" si="22"/>
        <v>1</v>
      </c>
      <c r="U154" s="17">
        <f t="shared" si="23"/>
        <v>1.3254336492124111E-2</v>
      </c>
      <c r="V154" s="40">
        <f t="shared" si="20"/>
        <v>2.6508672984248222E-2</v>
      </c>
    </row>
    <row r="155" spans="7:22" x14ac:dyDescent="0.3">
      <c r="G155" s="19">
        <f t="shared" si="24"/>
        <v>92</v>
      </c>
      <c r="H155" s="2" t="s">
        <v>380</v>
      </c>
      <c r="I155" s="17">
        <f t="shared" si="25"/>
        <v>1.7523065954040646E-2</v>
      </c>
      <c r="J155" s="17">
        <f t="shared" si="25"/>
        <v>1</v>
      </c>
      <c r="K155" s="17">
        <f t="shared" si="25"/>
        <v>0.73465659945556705</v>
      </c>
      <c r="L155" s="17">
        <f t="shared" si="25"/>
        <v>1.2233821282275443</v>
      </c>
      <c r="M155" s="17">
        <f t="shared" si="25"/>
        <v>1.5941914921653291</v>
      </c>
      <c r="N155" s="17">
        <f t="shared" si="25"/>
        <v>1</v>
      </c>
      <c r="O155" s="17">
        <f t="shared" si="25"/>
        <v>0.86858074146179687</v>
      </c>
      <c r="P155" s="17">
        <f t="shared" si="25"/>
        <v>0.90966775477497042</v>
      </c>
      <c r="Q155" s="17">
        <f>IFERROR(INDEX('Model - Death 3'!EMBLEMFac20Fac23,MATCH(H155,'Model - Death 3'!$H$186:$H$306,0),MATCH($D$5,'Model - Death 3'!$C$185:$F$185,0)),Q154)</f>
        <v>0.48014927982638511</v>
      </c>
      <c r="R155" s="17">
        <f t="shared" si="21"/>
        <v>1.0124995698240529</v>
      </c>
      <c r="S155" s="17">
        <f>IFERROR(INDEX('Model - Death 3'!EMBLEMFac18Fac23,MATCH(H155,'Model - Death 3'!$BR$312:$BR$432,0),MATCH($B$4,'Model - Death 3'!$C$311:$BP$311,0)),S154)</f>
        <v>1.374348168044778</v>
      </c>
      <c r="T155" s="17">
        <f t="shared" si="22"/>
        <v>1</v>
      </c>
      <c r="U155" s="17">
        <f t="shared" si="23"/>
        <v>1.3254336492124111E-2</v>
      </c>
      <c r="V155" s="40">
        <f t="shared" si="20"/>
        <v>2.6508672984248222E-2</v>
      </c>
    </row>
    <row r="156" spans="7:22" x14ac:dyDescent="0.3">
      <c r="G156" s="19">
        <f t="shared" si="24"/>
        <v>92</v>
      </c>
      <c r="H156" s="2" t="s">
        <v>381</v>
      </c>
      <c r="I156" s="17">
        <f t="shared" si="25"/>
        <v>1.7523065954040646E-2</v>
      </c>
      <c r="J156" s="17">
        <f t="shared" si="25"/>
        <v>1</v>
      </c>
      <c r="K156" s="17">
        <f t="shared" si="25"/>
        <v>0.73465659945556705</v>
      </c>
      <c r="L156" s="17">
        <f t="shared" si="25"/>
        <v>1.2233821282275443</v>
      </c>
      <c r="M156" s="17">
        <f t="shared" si="25"/>
        <v>1.5941914921653291</v>
      </c>
      <c r="N156" s="17">
        <f t="shared" si="25"/>
        <v>1</v>
      </c>
      <c r="O156" s="17">
        <f t="shared" si="25"/>
        <v>0.86858074146179687</v>
      </c>
      <c r="P156" s="17">
        <f t="shared" si="25"/>
        <v>0.90966775477497042</v>
      </c>
      <c r="Q156" s="17">
        <f>IFERROR(INDEX('Model - Death 3'!EMBLEMFac20Fac23,MATCH(H156,'Model - Death 3'!$H$186:$H$306,0),MATCH($D$5,'Model - Death 3'!$C$185:$F$185,0)),Q155)</f>
        <v>0.48014927982638511</v>
      </c>
      <c r="R156" s="17">
        <f t="shared" si="21"/>
        <v>1.0124995698240529</v>
      </c>
      <c r="S156" s="17">
        <f>IFERROR(INDEX('Model - Death 3'!EMBLEMFac18Fac23,MATCH(H156,'Model - Death 3'!$BR$312:$BR$432,0),MATCH($B$4,'Model - Death 3'!$C$311:$BP$311,0)),S155)</f>
        <v>1.374348168044778</v>
      </c>
      <c r="T156" s="17">
        <f t="shared" si="22"/>
        <v>1</v>
      </c>
      <c r="U156" s="17">
        <f t="shared" si="23"/>
        <v>1.3254336492124111E-2</v>
      </c>
      <c r="V156" s="40">
        <f t="shared" si="20"/>
        <v>2.6508672984248222E-2</v>
      </c>
    </row>
    <row r="157" spans="7:22" x14ac:dyDescent="0.3">
      <c r="G157" s="19">
        <f t="shared" si="24"/>
        <v>92</v>
      </c>
      <c r="H157" s="2" t="s">
        <v>382</v>
      </c>
      <c r="I157" s="17">
        <f t="shared" si="25"/>
        <v>1.7523065954040646E-2</v>
      </c>
      <c r="J157" s="17">
        <f t="shared" si="25"/>
        <v>1</v>
      </c>
      <c r="K157" s="17">
        <f t="shared" si="25"/>
        <v>0.73465659945556705</v>
      </c>
      <c r="L157" s="17">
        <f t="shared" si="25"/>
        <v>1.2233821282275443</v>
      </c>
      <c r="M157" s="17">
        <f t="shared" si="25"/>
        <v>1.5941914921653291</v>
      </c>
      <c r="N157" s="17">
        <f t="shared" si="25"/>
        <v>1</v>
      </c>
      <c r="O157" s="17">
        <f t="shared" si="25"/>
        <v>0.86858074146179687</v>
      </c>
      <c r="P157" s="17">
        <f t="shared" si="25"/>
        <v>0.90966775477497042</v>
      </c>
      <c r="Q157" s="17">
        <f>IFERROR(INDEX('Model - Death 3'!EMBLEMFac20Fac23,MATCH(H157,'Model - Death 3'!$H$186:$H$306,0),MATCH($D$5,'Model - Death 3'!$C$185:$F$185,0)),Q156)</f>
        <v>0.48014927982638511</v>
      </c>
      <c r="R157" s="17">
        <f t="shared" si="21"/>
        <v>1.0124995698240529</v>
      </c>
      <c r="S157" s="17">
        <f>IFERROR(INDEX('Model - Death 3'!EMBLEMFac18Fac23,MATCH(H157,'Model - Death 3'!$BR$312:$BR$432,0),MATCH($B$4,'Model - Death 3'!$C$311:$BP$311,0)),S156)</f>
        <v>1.374348168044778</v>
      </c>
      <c r="T157" s="17">
        <f t="shared" si="22"/>
        <v>1</v>
      </c>
      <c r="U157" s="17">
        <f t="shared" si="23"/>
        <v>1.3254336492124111E-2</v>
      </c>
      <c r="V157" s="40">
        <f t="shared" si="20"/>
        <v>2.6508672984248222E-2</v>
      </c>
    </row>
    <row r="158" spans="7:22" x14ac:dyDescent="0.3">
      <c r="G158" s="19">
        <f t="shared" si="24"/>
        <v>92</v>
      </c>
      <c r="H158" s="2" t="s">
        <v>383</v>
      </c>
      <c r="I158" s="17">
        <f t="shared" si="25"/>
        <v>1.7523065954040646E-2</v>
      </c>
      <c r="J158" s="17">
        <f t="shared" si="25"/>
        <v>1</v>
      </c>
      <c r="K158" s="17">
        <f t="shared" si="25"/>
        <v>0.73465659945556705</v>
      </c>
      <c r="L158" s="17">
        <f t="shared" si="25"/>
        <v>1.2233821282275443</v>
      </c>
      <c r="M158" s="17">
        <f t="shared" si="25"/>
        <v>1.5941914921653291</v>
      </c>
      <c r="N158" s="17">
        <f t="shared" si="25"/>
        <v>1</v>
      </c>
      <c r="O158" s="17">
        <f t="shared" si="25"/>
        <v>0.86858074146179687</v>
      </c>
      <c r="P158" s="17">
        <f t="shared" si="25"/>
        <v>0.90966775477497042</v>
      </c>
      <c r="Q158" s="17">
        <f>IFERROR(INDEX('Model - Death 3'!EMBLEMFac20Fac23,MATCH(H158,'Model - Death 3'!$H$186:$H$306,0),MATCH($D$5,'Model - Death 3'!$C$185:$F$185,0)),Q157)</f>
        <v>0.48014927982638511</v>
      </c>
      <c r="R158" s="17">
        <f t="shared" si="21"/>
        <v>1.0124995698240529</v>
      </c>
      <c r="S158" s="17">
        <f>IFERROR(INDEX('Model - Death 3'!EMBLEMFac18Fac23,MATCH(H158,'Model - Death 3'!$BR$312:$BR$432,0),MATCH($B$4,'Model - Death 3'!$C$311:$BP$311,0)),S157)</f>
        <v>1.374348168044778</v>
      </c>
      <c r="T158" s="17">
        <f t="shared" si="22"/>
        <v>1</v>
      </c>
      <c r="U158" s="17">
        <f t="shared" si="23"/>
        <v>1.3254336492124111E-2</v>
      </c>
      <c r="V158" s="40">
        <f t="shared" si="20"/>
        <v>2.6508672984248222E-2</v>
      </c>
    </row>
    <row r="159" spans="7:22" x14ac:dyDescent="0.3">
      <c r="G159" s="19">
        <f t="shared" si="24"/>
        <v>92</v>
      </c>
      <c r="H159" s="2" t="s">
        <v>384</v>
      </c>
      <c r="I159" s="17">
        <f t="shared" si="25"/>
        <v>1.7523065954040646E-2</v>
      </c>
      <c r="J159" s="17">
        <f t="shared" si="25"/>
        <v>1</v>
      </c>
      <c r="K159" s="17">
        <f t="shared" si="25"/>
        <v>0.73465659945556705</v>
      </c>
      <c r="L159" s="17">
        <f t="shared" si="25"/>
        <v>1.2233821282275443</v>
      </c>
      <c r="M159" s="17">
        <f t="shared" si="25"/>
        <v>1.5941914921653291</v>
      </c>
      <c r="N159" s="17">
        <f t="shared" si="25"/>
        <v>1</v>
      </c>
      <c r="O159" s="17">
        <f t="shared" si="25"/>
        <v>0.86858074146179687</v>
      </c>
      <c r="P159" s="17">
        <f t="shared" si="25"/>
        <v>0.90966775477497042</v>
      </c>
      <c r="Q159" s="17">
        <f>IFERROR(INDEX('Model - Death 3'!EMBLEMFac20Fac23,MATCH(H159,'Model - Death 3'!$H$186:$H$306,0),MATCH($D$5,'Model - Death 3'!$C$185:$F$185,0)),Q158)</f>
        <v>0.48014927982638511</v>
      </c>
      <c r="R159" s="17">
        <f t="shared" si="21"/>
        <v>1.0124995698240529</v>
      </c>
      <c r="S159" s="17">
        <f>IFERROR(INDEX('Model - Death 3'!EMBLEMFac18Fac23,MATCH(H159,'Model - Death 3'!$BR$312:$BR$432,0),MATCH($B$4,'Model - Death 3'!$C$311:$BP$311,0)),S158)</f>
        <v>1.374348168044778</v>
      </c>
      <c r="T159" s="17">
        <f t="shared" si="22"/>
        <v>1</v>
      </c>
      <c r="U159" s="17">
        <f t="shared" si="23"/>
        <v>1.3254336492124111E-2</v>
      </c>
      <c r="V159" s="40">
        <f t="shared" si="20"/>
        <v>2.6508672984248222E-2</v>
      </c>
    </row>
    <row r="160" spans="7:22" x14ac:dyDescent="0.3">
      <c r="G160" s="19">
        <f t="shared" si="24"/>
        <v>93</v>
      </c>
      <c r="H160" s="2" t="s">
        <v>385</v>
      </c>
      <c r="I160" s="17">
        <f t="shared" si="25"/>
        <v>1.7523065954040646E-2</v>
      </c>
      <c r="J160" s="17">
        <f t="shared" si="25"/>
        <v>1</v>
      </c>
      <c r="K160" s="17">
        <f t="shared" si="25"/>
        <v>0.73465659945556705</v>
      </c>
      <c r="L160" s="17">
        <f t="shared" si="25"/>
        <v>1.2233821282275443</v>
      </c>
      <c r="M160" s="17">
        <f t="shared" si="25"/>
        <v>1.5941914921653291</v>
      </c>
      <c r="N160" s="17">
        <f t="shared" si="25"/>
        <v>1</v>
      </c>
      <c r="O160" s="17">
        <f t="shared" si="25"/>
        <v>0.86858074146179687</v>
      </c>
      <c r="P160" s="17">
        <f t="shared" si="25"/>
        <v>0.90966775477497042</v>
      </c>
      <c r="Q160" s="17">
        <f>IFERROR(INDEX('Model - Death 3'!EMBLEMFac20Fac23,MATCH(H160,'Model - Death 3'!$H$186:$H$306,0),MATCH($D$5,'Model - Death 3'!$C$185:$F$185,0)),Q159)</f>
        <v>0.48014927982638511</v>
      </c>
      <c r="R160" s="17">
        <f t="shared" si="21"/>
        <v>1.0124995698240529</v>
      </c>
      <c r="S160" s="17">
        <f>IFERROR(INDEX('Model - Death 3'!EMBLEMFac18Fac23,MATCH(H160,'Model - Death 3'!$BR$312:$BR$432,0),MATCH($B$4,'Model - Death 3'!$C$311:$BP$311,0)),S159)</f>
        <v>1.374348168044778</v>
      </c>
      <c r="T160" s="17">
        <f t="shared" si="22"/>
        <v>1</v>
      </c>
      <c r="U160" s="17">
        <f t="shared" si="23"/>
        <v>1.3254336492124111E-2</v>
      </c>
      <c r="V160" s="40">
        <f t="shared" si="20"/>
        <v>2.6508672984248222E-2</v>
      </c>
    </row>
    <row r="161" spans="7:22" x14ac:dyDescent="0.3">
      <c r="G161" s="19">
        <f t="shared" si="24"/>
        <v>93</v>
      </c>
      <c r="H161" s="2" t="s">
        <v>386</v>
      </c>
      <c r="I161" s="17">
        <f t="shared" si="25"/>
        <v>1.7523065954040646E-2</v>
      </c>
      <c r="J161" s="17">
        <f t="shared" si="25"/>
        <v>1</v>
      </c>
      <c r="K161" s="17">
        <f t="shared" si="25"/>
        <v>0.73465659945556705</v>
      </c>
      <c r="L161" s="17">
        <f t="shared" si="25"/>
        <v>1.2233821282275443</v>
      </c>
      <c r="M161" s="17">
        <f t="shared" si="25"/>
        <v>1.5941914921653291</v>
      </c>
      <c r="N161" s="17">
        <f t="shared" si="25"/>
        <v>1</v>
      </c>
      <c r="O161" s="17">
        <f t="shared" si="25"/>
        <v>0.86858074146179687</v>
      </c>
      <c r="P161" s="17">
        <f t="shared" si="25"/>
        <v>0.90966775477497042</v>
      </c>
      <c r="Q161" s="17">
        <f>IFERROR(INDEX('Model - Death 3'!EMBLEMFac20Fac23,MATCH(H161,'Model - Death 3'!$H$186:$H$306,0),MATCH($D$5,'Model - Death 3'!$C$185:$F$185,0)),Q160)</f>
        <v>0.48014927982638511</v>
      </c>
      <c r="R161" s="17">
        <f t="shared" si="21"/>
        <v>1.0124995698240529</v>
      </c>
      <c r="S161" s="17">
        <f>IFERROR(INDEX('Model - Death 3'!EMBLEMFac18Fac23,MATCH(H161,'Model - Death 3'!$BR$312:$BR$432,0),MATCH($B$4,'Model - Death 3'!$C$311:$BP$311,0)),S160)</f>
        <v>1.374348168044778</v>
      </c>
      <c r="T161" s="17">
        <f t="shared" si="22"/>
        <v>1</v>
      </c>
      <c r="U161" s="17">
        <f t="shared" si="23"/>
        <v>1.3254336492124111E-2</v>
      </c>
      <c r="V161" s="40">
        <f t="shared" si="20"/>
        <v>2.6508672984248222E-2</v>
      </c>
    </row>
    <row r="162" spans="7:22" x14ac:dyDescent="0.3">
      <c r="G162" s="19">
        <f t="shared" si="24"/>
        <v>93</v>
      </c>
      <c r="H162" s="2" t="s">
        <v>387</v>
      </c>
      <c r="I162" s="17">
        <f t="shared" si="25"/>
        <v>1.7523065954040646E-2</v>
      </c>
      <c r="J162" s="17">
        <f t="shared" si="25"/>
        <v>1</v>
      </c>
      <c r="K162" s="17">
        <f t="shared" si="25"/>
        <v>0.73465659945556705</v>
      </c>
      <c r="L162" s="17">
        <f t="shared" si="25"/>
        <v>1.2233821282275443</v>
      </c>
      <c r="M162" s="17">
        <f t="shared" si="25"/>
        <v>1.5941914921653291</v>
      </c>
      <c r="N162" s="17">
        <f t="shared" si="25"/>
        <v>1</v>
      </c>
      <c r="O162" s="17">
        <f t="shared" si="25"/>
        <v>0.86858074146179687</v>
      </c>
      <c r="P162" s="17">
        <f t="shared" si="25"/>
        <v>0.90966775477497042</v>
      </c>
      <c r="Q162" s="17">
        <f>IFERROR(INDEX('Model - Death 3'!EMBLEMFac20Fac23,MATCH(H162,'Model - Death 3'!$H$186:$H$306,0),MATCH($D$5,'Model - Death 3'!$C$185:$F$185,0)),Q161)</f>
        <v>0.48014927982638511</v>
      </c>
      <c r="R162" s="17">
        <f t="shared" si="21"/>
        <v>1.0124995698240529</v>
      </c>
      <c r="S162" s="17">
        <f>IFERROR(INDEX('Model - Death 3'!EMBLEMFac18Fac23,MATCH(H162,'Model - Death 3'!$BR$312:$BR$432,0),MATCH($B$4,'Model - Death 3'!$C$311:$BP$311,0)),S161)</f>
        <v>1.374348168044778</v>
      </c>
      <c r="T162" s="17">
        <f t="shared" si="22"/>
        <v>1</v>
      </c>
      <c r="U162" s="17">
        <f t="shared" si="23"/>
        <v>1.3254336492124111E-2</v>
      </c>
      <c r="V162" s="40">
        <f t="shared" si="20"/>
        <v>2.6508672984248222E-2</v>
      </c>
    </row>
    <row r="163" spans="7:22" x14ac:dyDescent="0.3">
      <c r="G163" s="19">
        <f t="shared" si="24"/>
        <v>93</v>
      </c>
      <c r="H163" s="2" t="s">
        <v>388</v>
      </c>
      <c r="I163" s="17">
        <f t="shared" si="25"/>
        <v>1.7523065954040646E-2</v>
      </c>
      <c r="J163" s="17">
        <f t="shared" si="25"/>
        <v>1</v>
      </c>
      <c r="K163" s="17">
        <f t="shared" si="25"/>
        <v>0.73465659945556705</v>
      </c>
      <c r="L163" s="17">
        <f t="shared" si="25"/>
        <v>1.2233821282275443</v>
      </c>
      <c r="M163" s="17">
        <f t="shared" si="25"/>
        <v>1.5941914921653291</v>
      </c>
      <c r="N163" s="17">
        <f t="shared" si="25"/>
        <v>1</v>
      </c>
      <c r="O163" s="17">
        <f t="shared" si="25"/>
        <v>0.86858074146179687</v>
      </c>
      <c r="P163" s="17">
        <f t="shared" si="25"/>
        <v>0.90966775477497042</v>
      </c>
      <c r="Q163" s="17">
        <f>IFERROR(INDEX('Model - Death 3'!EMBLEMFac20Fac23,MATCH(H163,'Model - Death 3'!$H$186:$H$306,0),MATCH($D$5,'Model - Death 3'!$C$185:$F$185,0)),Q162)</f>
        <v>0.48014927982638511</v>
      </c>
      <c r="R163" s="17">
        <f t="shared" si="21"/>
        <v>1.0124995698240529</v>
      </c>
      <c r="S163" s="17">
        <f>IFERROR(INDEX('Model - Death 3'!EMBLEMFac18Fac23,MATCH(H163,'Model - Death 3'!$BR$312:$BR$432,0),MATCH($B$4,'Model - Death 3'!$C$311:$BP$311,0)),S162)</f>
        <v>1.374348168044778</v>
      </c>
      <c r="T163" s="17">
        <f t="shared" si="22"/>
        <v>1</v>
      </c>
      <c r="U163" s="17">
        <f t="shared" si="23"/>
        <v>1.3254336492124111E-2</v>
      </c>
      <c r="V163" s="40">
        <f t="shared" si="20"/>
        <v>2.6508672984248222E-2</v>
      </c>
    </row>
    <row r="164" spans="7:22" x14ac:dyDescent="0.3">
      <c r="G164" s="19">
        <f t="shared" si="24"/>
        <v>93</v>
      </c>
      <c r="H164" s="2" t="s">
        <v>389</v>
      </c>
      <c r="I164" s="17">
        <f t="shared" si="25"/>
        <v>1.7523065954040646E-2</v>
      </c>
      <c r="J164" s="17">
        <f t="shared" si="25"/>
        <v>1</v>
      </c>
      <c r="K164" s="17">
        <f t="shared" si="25"/>
        <v>0.73465659945556705</v>
      </c>
      <c r="L164" s="17">
        <f t="shared" si="25"/>
        <v>1.2233821282275443</v>
      </c>
      <c r="M164" s="17">
        <f t="shared" si="25"/>
        <v>1.5941914921653291</v>
      </c>
      <c r="N164" s="17">
        <f t="shared" si="25"/>
        <v>1</v>
      </c>
      <c r="O164" s="17">
        <f t="shared" si="25"/>
        <v>0.86858074146179687</v>
      </c>
      <c r="P164" s="17">
        <f t="shared" si="25"/>
        <v>0.90966775477497042</v>
      </c>
      <c r="Q164" s="17">
        <f>IFERROR(INDEX('Model - Death 3'!EMBLEMFac20Fac23,MATCH(H164,'Model - Death 3'!$H$186:$H$306,0),MATCH($D$5,'Model - Death 3'!$C$185:$F$185,0)),Q163)</f>
        <v>0.48014927982638511</v>
      </c>
      <c r="R164" s="17">
        <f t="shared" si="21"/>
        <v>1.0124995698240529</v>
      </c>
      <c r="S164" s="17">
        <f>IFERROR(INDEX('Model - Death 3'!EMBLEMFac18Fac23,MATCH(H164,'Model - Death 3'!$BR$312:$BR$432,0),MATCH($B$4,'Model - Death 3'!$C$311:$BP$311,0)),S163)</f>
        <v>1.374348168044778</v>
      </c>
      <c r="T164" s="17">
        <f t="shared" si="22"/>
        <v>1</v>
      </c>
      <c r="U164" s="17">
        <f t="shared" si="23"/>
        <v>1.3254336492124111E-2</v>
      </c>
      <c r="V164" s="40">
        <f t="shared" si="20"/>
        <v>2.6508672984248222E-2</v>
      </c>
    </row>
    <row r="165" spans="7:22" x14ac:dyDescent="0.3">
      <c r="G165" s="19">
        <f t="shared" si="24"/>
        <v>93</v>
      </c>
      <c r="H165" s="2" t="s">
        <v>390</v>
      </c>
      <c r="I165" s="17">
        <f t="shared" ref="I165:P180" si="26">I164</f>
        <v>1.7523065954040646E-2</v>
      </c>
      <c r="J165" s="17">
        <f t="shared" si="26"/>
        <v>1</v>
      </c>
      <c r="K165" s="17">
        <f t="shared" si="26"/>
        <v>0.73465659945556705</v>
      </c>
      <c r="L165" s="17">
        <f t="shared" si="26"/>
        <v>1.2233821282275443</v>
      </c>
      <c r="M165" s="17">
        <f t="shared" si="26"/>
        <v>1.5941914921653291</v>
      </c>
      <c r="N165" s="17">
        <f t="shared" si="26"/>
        <v>1</v>
      </c>
      <c r="O165" s="17">
        <f t="shared" si="26"/>
        <v>0.86858074146179687</v>
      </c>
      <c r="P165" s="17">
        <f t="shared" si="26"/>
        <v>0.90966775477497042</v>
      </c>
      <c r="Q165" s="17">
        <f>IFERROR(INDEX('Model - Death 3'!EMBLEMFac20Fac23,MATCH(H165,'Model - Death 3'!$H$186:$H$306,0),MATCH($D$5,'Model - Death 3'!$C$185:$F$185,0)),Q164)</f>
        <v>0.48014927982638511</v>
      </c>
      <c r="R165" s="17">
        <f t="shared" si="21"/>
        <v>1.0124995698240529</v>
      </c>
      <c r="S165" s="17">
        <f>IFERROR(INDEX('Model - Death 3'!EMBLEMFac18Fac23,MATCH(H165,'Model - Death 3'!$BR$312:$BR$432,0),MATCH($B$4,'Model - Death 3'!$C$311:$BP$311,0)),S164)</f>
        <v>1.374348168044778</v>
      </c>
      <c r="T165" s="17">
        <f t="shared" si="22"/>
        <v>1</v>
      </c>
      <c r="U165" s="17">
        <f t="shared" si="23"/>
        <v>1.3254336492124111E-2</v>
      </c>
      <c r="V165" s="40">
        <f t="shared" si="20"/>
        <v>2.6508672984248222E-2</v>
      </c>
    </row>
    <row r="166" spans="7:22" x14ac:dyDescent="0.3">
      <c r="G166" s="19">
        <f t="shared" si="24"/>
        <v>93</v>
      </c>
      <c r="H166" s="2" t="s">
        <v>391</v>
      </c>
      <c r="I166" s="17">
        <f t="shared" si="26"/>
        <v>1.7523065954040646E-2</v>
      </c>
      <c r="J166" s="17">
        <f t="shared" si="26"/>
        <v>1</v>
      </c>
      <c r="K166" s="17">
        <f t="shared" si="26"/>
        <v>0.73465659945556705</v>
      </c>
      <c r="L166" s="17">
        <f t="shared" si="26"/>
        <v>1.2233821282275443</v>
      </c>
      <c r="M166" s="17">
        <f t="shared" si="26"/>
        <v>1.5941914921653291</v>
      </c>
      <c r="N166" s="17">
        <f t="shared" si="26"/>
        <v>1</v>
      </c>
      <c r="O166" s="17">
        <f t="shared" si="26"/>
        <v>0.86858074146179687</v>
      </c>
      <c r="P166" s="17">
        <f t="shared" si="26"/>
        <v>0.90966775477497042</v>
      </c>
      <c r="Q166" s="17">
        <f>IFERROR(INDEX('Model - Death 3'!EMBLEMFac20Fac23,MATCH(H166,'Model - Death 3'!$H$186:$H$306,0),MATCH($D$5,'Model - Death 3'!$C$185:$F$185,0)),Q165)</f>
        <v>0.48014927982638511</v>
      </c>
      <c r="R166" s="17">
        <f t="shared" si="21"/>
        <v>1.0124995698240529</v>
      </c>
      <c r="S166" s="17">
        <f>IFERROR(INDEX('Model - Death 3'!EMBLEMFac18Fac23,MATCH(H166,'Model - Death 3'!$BR$312:$BR$432,0),MATCH($B$4,'Model - Death 3'!$C$311:$BP$311,0)),S165)</f>
        <v>1.374348168044778</v>
      </c>
      <c r="T166" s="17">
        <f t="shared" si="22"/>
        <v>1</v>
      </c>
      <c r="U166" s="17">
        <f t="shared" si="23"/>
        <v>1.3254336492124111E-2</v>
      </c>
      <c r="V166" s="40">
        <f t="shared" si="20"/>
        <v>2.6508672984248222E-2</v>
      </c>
    </row>
    <row r="167" spans="7:22" x14ac:dyDescent="0.3">
      <c r="G167" s="19">
        <f t="shared" si="24"/>
        <v>93</v>
      </c>
      <c r="H167" s="2" t="s">
        <v>392</v>
      </c>
      <c r="I167" s="17">
        <f t="shared" si="26"/>
        <v>1.7523065954040646E-2</v>
      </c>
      <c r="J167" s="17">
        <f t="shared" si="26"/>
        <v>1</v>
      </c>
      <c r="K167" s="17">
        <f t="shared" si="26"/>
        <v>0.73465659945556705</v>
      </c>
      <c r="L167" s="17">
        <f t="shared" si="26"/>
        <v>1.2233821282275443</v>
      </c>
      <c r="M167" s="17">
        <f t="shared" si="26"/>
        <v>1.5941914921653291</v>
      </c>
      <c r="N167" s="17">
        <f t="shared" si="26"/>
        <v>1</v>
      </c>
      <c r="O167" s="17">
        <f t="shared" si="26"/>
        <v>0.86858074146179687</v>
      </c>
      <c r="P167" s="17">
        <f t="shared" si="26"/>
        <v>0.90966775477497042</v>
      </c>
      <c r="Q167" s="17">
        <f>IFERROR(INDEX('Model - Death 3'!EMBLEMFac20Fac23,MATCH(H167,'Model - Death 3'!$H$186:$H$306,0),MATCH($D$5,'Model - Death 3'!$C$185:$F$185,0)),Q166)</f>
        <v>0.48014927982638511</v>
      </c>
      <c r="R167" s="17">
        <f t="shared" si="21"/>
        <v>1.0124995698240529</v>
      </c>
      <c r="S167" s="17">
        <f>IFERROR(INDEX('Model - Death 3'!EMBLEMFac18Fac23,MATCH(H167,'Model - Death 3'!$BR$312:$BR$432,0),MATCH($B$4,'Model - Death 3'!$C$311:$BP$311,0)),S166)</f>
        <v>1.374348168044778</v>
      </c>
      <c r="T167" s="17">
        <f t="shared" si="22"/>
        <v>1</v>
      </c>
      <c r="U167" s="17">
        <f t="shared" si="23"/>
        <v>1.3254336492124111E-2</v>
      </c>
      <c r="V167" s="40">
        <f t="shared" si="20"/>
        <v>2.6508672984248222E-2</v>
      </c>
    </row>
    <row r="168" spans="7:22" x14ac:dyDescent="0.3">
      <c r="G168" s="19">
        <f t="shared" si="24"/>
        <v>93</v>
      </c>
      <c r="H168" s="2" t="s">
        <v>393</v>
      </c>
      <c r="I168" s="17">
        <f t="shared" si="26"/>
        <v>1.7523065954040646E-2</v>
      </c>
      <c r="J168" s="17">
        <f t="shared" si="26"/>
        <v>1</v>
      </c>
      <c r="K168" s="17">
        <f t="shared" si="26"/>
        <v>0.73465659945556705</v>
      </c>
      <c r="L168" s="17">
        <f t="shared" si="26"/>
        <v>1.2233821282275443</v>
      </c>
      <c r="M168" s="17">
        <f t="shared" si="26"/>
        <v>1.5941914921653291</v>
      </c>
      <c r="N168" s="17">
        <f t="shared" si="26"/>
        <v>1</v>
      </c>
      <c r="O168" s="17">
        <f t="shared" si="26"/>
        <v>0.86858074146179687</v>
      </c>
      <c r="P168" s="17">
        <f t="shared" si="26"/>
        <v>0.90966775477497042</v>
      </c>
      <c r="Q168" s="17">
        <f>IFERROR(INDEX('Model - Death 3'!EMBLEMFac20Fac23,MATCH(H168,'Model - Death 3'!$H$186:$H$306,0),MATCH($D$5,'Model - Death 3'!$C$185:$F$185,0)),Q167)</f>
        <v>0.48014927982638511</v>
      </c>
      <c r="R168" s="17">
        <f t="shared" si="21"/>
        <v>1.0124995698240529</v>
      </c>
      <c r="S168" s="17">
        <f>IFERROR(INDEX('Model - Death 3'!EMBLEMFac18Fac23,MATCH(H168,'Model - Death 3'!$BR$312:$BR$432,0),MATCH($B$4,'Model - Death 3'!$C$311:$BP$311,0)),S167)</f>
        <v>1.374348168044778</v>
      </c>
      <c r="T168" s="17">
        <f t="shared" si="22"/>
        <v>1</v>
      </c>
      <c r="U168" s="17">
        <f t="shared" si="23"/>
        <v>1.3254336492124111E-2</v>
      </c>
      <c r="V168" s="40">
        <f t="shared" si="20"/>
        <v>2.6508672984248222E-2</v>
      </c>
    </row>
    <row r="169" spans="7:22" x14ac:dyDescent="0.3">
      <c r="G169" s="19">
        <f t="shared" si="24"/>
        <v>93</v>
      </c>
      <c r="H169" s="2" t="s">
        <v>394</v>
      </c>
      <c r="I169" s="17">
        <f t="shared" si="26"/>
        <v>1.7523065954040646E-2</v>
      </c>
      <c r="J169" s="17">
        <f t="shared" si="26"/>
        <v>1</v>
      </c>
      <c r="K169" s="17">
        <f t="shared" si="26"/>
        <v>0.73465659945556705</v>
      </c>
      <c r="L169" s="17">
        <f t="shared" si="26"/>
        <v>1.2233821282275443</v>
      </c>
      <c r="M169" s="17">
        <f t="shared" si="26"/>
        <v>1.5941914921653291</v>
      </c>
      <c r="N169" s="17">
        <f t="shared" si="26"/>
        <v>1</v>
      </c>
      <c r="O169" s="17">
        <f t="shared" si="26"/>
        <v>0.86858074146179687</v>
      </c>
      <c r="P169" s="17">
        <f t="shared" si="26"/>
        <v>0.90966775477497042</v>
      </c>
      <c r="Q169" s="17">
        <f>IFERROR(INDEX('Model - Death 3'!EMBLEMFac20Fac23,MATCH(H169,'Model - Death 3'!$H$186:$H$306,0),MATCH($D$5,'Model - Death 3'!$C$185:$F$185,0)),Q168)</f>
        <v>0.48014927982638511</v>
      </c>
      <c r="R169" s="17">
        <f t="shared" si="21"/>
        <v>1.0124995698240529</v>
      </c>
      <c r="S169" s="17">
        <f>IFERROR(INDEX('Model - Death 3'!EMBLEMFac18Fac23,MATCH(H169,'Model - Death 3'!$BR$312:$BR$432,0),MATCH($B$4,'Model - Death 3'!$C$311:$BP$311,0)),S168)</f>
        <v>1.374348168044778</v>
      </c>
      <c r="T169" s="17">
        <f t="shared" si="22"/>
        <v>1</v>
      </c>
      <c r="U169" s="17">
        <f t="shared" si="23"/>
        <v>1.3254336492124111E-2</v>
      </c>
      <c r="V169" s="40">
        <f t="shared" si="20"/>
        <v>2.6508672984248222E-2</v>
      </c>
    </row>
    <row r="170" spans="7:22" x14ac:dyDescent="0.3">
      <c r="G170" s="19">
        <f t="shared" si="24"/>
        <v>93</v>
      </c>
      <c r="H170" s="2" t="s">
        <v>395</v>
      </c>
      <c r="I170" s="17">
        <f t="shared" si="26"/>
        <v>1.7523065954040646E-2</v>
      </c>
      <c r="J170" s="17">
        <f t="shared" si="26"/>
        <v>1</v>
      </c>
      <c r="K170" s="17">
        <f t="shared" si="26"/>
        <v>0.73465659945556705</v>
      </c>
      <c r="L170" s="17">
        <f t="shared" si="26"/>
        <v>1.2233821282275443</v>
      </c>
      <c r="M170" s="17">
        <f t="shared" si="26"/>
        <v>1.5941914921653291</v>
      </c>
      <c r="N170" s="17">
        <f t="shared" si="26"/>
        <v>1</v>
      </c>
      <c r="O170" s="17">
        <f t="shared" si="26"/>
        <v>0.86858074146179687</v>
      </c>
      <c r="P170" s="17">
        <f t="shared" si="26"/>
        <v>0.90966775477497042</v>
      </c>
      <c r="Q170" s="17">
        <f>IFERROR(INDEX('Model - Death 3'!EMBLEMFac20Fac23,MATCH(H170,'Model - Death 3'!$H$186:$H$306,0),MATCH($D$5,'Model - Death 3'!$C$185:$F$185,0)),Q169)</f>
        <v>0.48014927982638511</v>
      </c>
      <c r="R170" s="17">
        <f t="shared" si="21"/>
        <v>1.0124995698240529</v>
      </c>
      <c r="S170" s="17">
        <f>IFERROR(INDEX('Model - Death 3'!EMBLEMFac18Fac23,MATCH(H170,'Model - Death 3'!$BR$312:$BR$432,0),MATCH($B$4,'Model - Death 3'!$C$311:$BP$311,0)),S169)</f>
        <v>1.374348168044778</v>
      </c>
      <c r="T170" s="17">
        <f t="shared" si="22"/>
        <v>1</v>
      </c>
      <c r="U170" s="17">
        <f t="shared" si="23"/>
        <v>1.3254336492124111E-2</v>
      </c>
      <c r="V170" s="40">
        <f t="shared" si="20"/>
        <v>2.6508672984248222E-2</v>
      </c>
    </row>
    <row r="171" spans="7:22" x14ac:dyDescent="0.3">
      <c r="G171" s="19">
        <f t="shared" si="24"/>
        <v>93</v>
      </c>
      <c r="H171" s="2" t="s">
        <v>396</v>
      </c>
      <c r="I171" s="17">
        <f t="shared" si="26"/>
        <v>1.7523065954040646E-2</v>
      </c>
      <c r="J171" s="17">
        <f t="shared" si="26"/>
        <v>1</v>
      </c>
      <c r="K171" s="17">
        <f t="shared" si="26"/>
        <v>0.73465659945556705</v>
      </c>
      <c r="L171" s="17">
        <f t="shared" si="26"/>
        <v>1.2233821282275443</v>
      </c>
      <c r="M171" s="17">
        <f t="shared" si="26"/>
        <v>1.5941914921653291</v>
      </c>
      <c r="N171" s="17">
        <f t="shared" si="26"/>
        <v>1</v>
      </c>
      <c r="O171" s="17">
        <f t="shared" si="26"/>
        <v>0.86858074146179687</v>
      </c>
      <c r="P171" s="17">
        <f t="shared" si="26"/>
        <v>0.90966775477497042</v>
      </c>
      <c r="Q171" s="17">
        <f>IFERROR(INDEX('Model - Death 3'!EMBLEMFac20Fac23,MATCH(H171,'Model - Death 3'!$H$186:$H$306,0),MATCH($D$5,'Model - Death 3'!$C$185:$F$185,0)),Q170)</f>
        <v>0.48014927982638511</v>
      </c>
      <c r="R171" s="17">
        <f t="shared" si="21"/>
        <v>1.0124995698240529</v>
      </c>
      <c r="S171" s="17">
        <f>IFERROR(INDEX('Model - Death 3'!EMBLEMFac18Fac23,MATCH(H171,'Model - Death 3'!$BR$312:$BR$432,0),MATCH($B$4,'Model - Death 3'!$C$311:$BP$311,0)),S170)</f>
        <v>1.374348168044778</v>
      </c>
      <c r="T171" s="17">
        <f t="shared" si="22"/>
        <v>1</v>
      </c>
      <c r="U171" s="17">
        <f t="shared" si="23"/>
        <v>1.3254336492124111E-2</v>
      </c>
      <c r="V171" s="40">
        <f t="shared" si="20"/>
        <v>2.6508672984248222E-2</v>
      </c>
    </row>
    <row r="172" spans="7:22" x14ac:dyDescent="0.3">
      <c r="G172" s="19">
        <f t="shared" si="24"/>
        <v>94</v>
      </c>
      <c r="H172" s="2" t="s">
        <v>397</v>
      </c>
      <c r="I172" s="17">
        <f t="shared" si="26"/>
        <v>1.7523065954040646E-2</v>
      </c>
      <c r="J172" s="17">
        <f t="shared" si="26"/>
        <v>1</v>
      </c>
      <c r="K172" s="17">
        <f t="shared" si="26"/>
        <v>0.73465659945556705</v>
      </c>
      <c r="L172" s="17">
        <f t="shared" si="26"/>
        <v>1.2233821282275443</v>
      </c>
      <c r="M172" s="17">
        <f t="shared" si="26"/>
        <v>1.5941914921653291</v>
      </c>
      <c r="N172" s="17">
        <f t="shared" si="26"/>
        <v>1</v>
      </c>
      <c r="O172" s="17">
        <f t="shared" si="26"/>
        <v>0.86858074146179687</v>
      </c>
      <c r="P172" s="17">
        <f t="shared" si="26"/>
        <v>0.90966775477497042</v>
      </c>
      <c r="Q172" s="17">
        <f>IFERROR(INDEX('Model - Death 3'!EMBLEMFac20Fac23,MATCH(H172,'Model - Death 3'!$H$186:$H$306,0),MATCH($D$5,'Model - Death 3'!$C$185:$F$185,0)),Q171)</f>
        <v>0.48014927982638511</v>
      </c>
      <c r="R172" s="17">
        <f t="shared" si="21"/>
        <v>1.0124995698240529</v>
      </c>
      <c r="S172" s="17">
        <f>IFERROR(INDEX('Model - Death 3'!EMBLEMFac18Fac23,MATCH(H172,'Model - Death 3'!$BR$312:$BR$432,0),MATCH($B$4,'Model - Death 3'!$C$311:$BP$311,0)),S171)</f>
        <v>1.374348168044778</v>
      </c>
      <c r="T172" s="17">
        <f t="shared" si="22"/>
        <v>1</v>
      </c>
      <c r="U172" s="17">
        <f t="shared" si="23"/>
        <v>1.3254336492124111E-2</v>
      </c>
      <c r="V172" s="40">
        <f t="shared" si="20"/>
        <v>2.6508672984248222E-2</v>
      </c>
    </row>
    <row r="173" spans="7:22" x14ac:dyDescent="0.3">
      <c r="G173" s="19">
        <f t="shared" si="24"/>
        <v>94</v>
      </c>
      <c r="H173" s="2" t="s">
        <v>398</v>
      </c>
      <c r="I173" s="17">
        <f t="shared" si="26"/>
        <v>1.7523065954040646E-2</v>
      </c>
      <c r="J173" s="17">
        <f t="shared" si="26"/>
        <v>1</v>
      </c>
      <c r="K173" s="17">
        <f t="shared" si="26"/>
        <v>0.73465659945556705</v>
      </c>
      <c r="L173" s="17">
        <f t="shared" si="26"/>
        <v>1.2233821282275443</v>
      </c>
      <c r="M173" s="17">
        <f t="shared" si="26"/>
        <v>1.5941914921653291</v>
      </c>
      <c r="N173" s="17">
        <f t="shared" si="26"/>
        <v>1</v>
      </c>
      <c r="O173" s="17">
        <f t="shared" si="26"/>
        <v>0.86858074146179687</v>
      </c>
      <c r="P173" s="17">
        <f t="shared" si="26"/>
        <v>0.90966775477497042</v>
      </c>
      <c r="Q173" s="17">
        <f>IFERROR(INDEX('Model - Death 3'!EMBLEMFac20Fac23,MATCH(H173,'Model - Death 3'!$H$186:$H$306,0),MATCH($D$5,'Model - Death 3'!$C$185:$F$185,0)),Q172)</f>
        <v>0.48014927982638511</v>
      </c>
      <c r="R173" s="17">
        <f t="shared" si="21"/>
        <v>1.0124995698240529</v>
      </c>
      <c r="S173" s="17">
        <f>IFERROR(INDEX('Model - Death 3'!EMBLEMFac18Fac23,MATCH(H173,'Model - Death 3'!$BR$312:$BR$432,0),MATCH($B$4,'Model - Death 3'!$C$311:$BP$311,0)),S172)</f>
        <v>1.374348168044778</v>
      </c>
      <c r="T173" s="17">
        <f t="shared" si="22"/>
        <v>1</v>
      </c>
      <c r="U173" s="17">
        <f t="shared" si="23"/>
        <v>1.3254336492124111E-2</v>
      </c>
      <c r="V173" s="40">
        <f t="shared" si="20"/>
        <v>2.6508672984248222E-2</v>
      </c>
    </row>
    <row r="174" spans="7:22" x14ac:dyDescent="0.3">
      <c r="G174" s="19">
        <f t="shared" si="24"/>
        <v>94</v>
      </c>
      <c r="H174" s="2" t="s">
        <v>399</v>
      </c>
      <c r="I174" s="17">
        <f t="shared" si="26"/>
        <v>1.7523065954040646E-2</v>
      </c>
      <c r="J174" s="17">
        <f t="shared" si="26"/>
        <v>1</v>
      </c>
      <c r="K174" s="17">
        <f t="shared" si="26"/>
        <v>0.73465659945556705</v>
      </c>
      <c r="L174" s="17">
        <f t="shared" si="26"/>
        <v>1.2233821282275443</v>
      </c>
      <c r="M174" s="17">
        <f t="shared" si="26"/>
        <v>1.5941914921653291</v>
      </c>
      <c r="N174" s="17">
        <f t="shared" si="26"/>
        <v>1</v>
      </c>
      <c r="O174" s="17">
        <f t="shared" si="26"/>
        <v>0.86858074146179687</v>
      </c>
      <c r="P174" s="17">
        <f t="shared" si="26"/>
        <v>0.90966775477497042</v>
      </c>
      <c r="Q174" s="17">
        <f>IFERROR(INDEX('Model - Death 3'!EMBLEMFac20Fac23,MATCH(H174,'Model - Death 3'!$H$186:$H$306,0),MATCH($D$5,'Model - Death 3'!$C$185:$F$185,0)),Q173)</f>
        <v>0.48014927982638511</v>
      </c>
      <c r="R174" s="17">
        <f t="shared" si="21"/>
        <v>1.0124995698240529</v>
      </c>
      <c r="S174" s="17">
        <f>IFERROR(INDEX('Model - Death 3'!EMBLEMFac18Fac23,MATCH(H174,'Model - Death 3'!$BR$312:$BR$432,0),MATCH($B$4,'Model - Death 3'!$C$311:$BP$311,0)),S173)</f>
        <v>1.374348168044778</v>
      </c>
      <c r="T174" s="17">
        <f t="shared" si="22"/>
        <v>1</v>
      </c>
      <c r="U174" s="17">
        <f t="shared" si="23"/>
        <v>1.3254336492124111E-2</v>
      </c>
      <c r="V174" s="40">
        <f t="shared" si="20"/>
        <v>2.6508672984248222E-2</v>
      </c>
    </row>
    <row r="175" spans="7:22" x14ac:dyDescent="0.3">
      <c r="G175" s="19">
        <f t="shared" si="24"/>
        <v>94</v>
      </c>
      <c r="H175" s="2" t="s">
        <v>400</v>
      </c>
      <c r="I175" s="17">
        <f t="shared" si="26"/>
        <v>1.7523065954040646E-2</v>
      </c>
      <c r="J175" s="17">
        <f t="shared" si="26"/>
        <v>1</v>
      </c>
      <c r="K175" s="17">
        <f t="shared" si="26"/>
        <v>0.73465659945556705</v>
      </c>
      <c r="L175" s="17">
        <f t="shared" si="26"/>
        <v>1.2233821282275443</v>
      </c>
      <c r="M175" s="17">
        <f t="shared" si="26"/>
        <v>1.5941914921653291</v>
      </c>
      <c r="N175" s="17">
        <f t="shared" si="26"/>
        <v>1</v>
      </c>
      <c r="O175" s="17">
        <f t="shared" si="26"/>
        <v>0.86858074146179687</v>
      </c>
      <c r="P175" s="17">
        <f t="shared" si="26"/>
        <v>0.90966775477497042</v>
      </c>
      <c r="Q175" s="17">
        <f>IFERROR(INDEX('Model - Death 3'!EMBLEMFac20Fac23,MATCH(H175,'Model - Death 3'!$H$186:$H$306,0),MATCH($D$5,'Model - Death 3'!$C$185:$F$185,0)),Q174)</f>
        <v>0.48014927982638511</v>
      </c>
      <c r="R175" s="17">
        <f t="shared" si="21"/>
        <v>1.0124995698240529</v>
      </c>
      <c r="S175" s="17">
        <f>IFERROR(INDEX('Model - Death 3'!EMBLEMFac18Fac23,MATCH(H175,'Model - Death 3'!$BR$312:$BR$432,0),MATCH($B$4,'Model - Death 3'!$C$311:$BP$311,0)),S174)</f>
        <v>1.374348168044778</v>
      </c>
      <c r="T175" s="17">
        <f t="shared" si="22"/>
        <v>1</v>
      </c>
      <c r="U175" s="17">
        <f t="shared" si="23"/>
        <v>1.3254336492124111E-2</v>
      </c>
      <c r="V175" s="40">
        <f t="shared" si="20"/>
        <v>2.6508672984248222E-2</v>
      </c>
    </row>
    <row r="176" spans="7:22" x14ac:dyDescent="0.3">
      <c r="G176" s="19">
        <f t="shared" si="24"/>
        <v>94</v>
      </c>
      <c r="H176" s="2" t="s">
        <v>401</v>
      </c>
      <c r="I176" s="17">
        <f t="shared" si="26"/>
        <v>1.7523065954040646E-2</v>
      </c>
      <c r="J176" s="17">
        <f t="shared" si="26"/>
        <v>1</v>
      </c>
      <c r="K176" s="17">
        <f t="shared" si="26"/>
        <v>0.73465659945556705</v>
      </c>
      <c r="L176" s="17">
        <f t="shared" si="26"/>
        <v>1.2233821282275443</v>
      </c>
      <c r="M176" s="17">
        <f t="shared" si="26"/>
        <v>1.5941914921653291</v>
      </c>
      <c r="N176" s="17">
        <f t="shared" si="26"/>
        <v>1</v>
      </c>
      <c r="O176" s="17">
        <f t="shared" si="26"/>
        <v>0.86858074146179687</v>
      </c>
      <c r="P176" s="17">
        <f t="shared" si="26"/>
        <v>0.90966775477497042</v>
      </c>
      <c r="Q176" s="17">
        <f>IFERROR(INDEX('Model - Death 3'!EMBLEMFac20Fac23,MATCH(H176,'Model - Death 3'!$H$186:$H$306,0),MATCH($D$5,'Model - Death 3'!$C$185:$F$185,0)),Q175)</f>
        <v>0.48014927982638511</v>
      </c>
      <c r="R176" s="17">
        <f t="shared" si="21"/>
        <v>1.0124995698240529</v>
      </c>
      <c r="S176" s="17">
        <f>IFERROR(INDEX('Model - Death 3'!EMBLEMFac18Fac23,MATCH(H176,'Model - Death 3'!$BR$312:$BR$432,0),MATCH($B$4,'Model - Death 3'!$C$311:$BP$311,0)),S175)</f>
        <v>1.374348168044778</v>
      </c>
      <c r="T176" s="17">
        <f t="shared" si="22"/>
        <v>1</v>
      </c>
      <c r="U176" s="17">
        <f t="shared" si="23"/>
        <v>1.3254336492124111E-2</v>
      </c>
      <c r="V176" s="40">
        <f t="shared" si="20"/>
        <v>2.6508672984248222E-2</v>
      </c>
    </row>
    <row r="177" spans="7:22" x14ac:dyDescent="0.3">
      <c r="G177" s="19">
        <f t="shared" si="24"/>
        <v>94</v>
      </c>
      <c r="H177" s="2" t="s">
        <v>402</v>
      </c>
      <c r="I177" s="17">
        <f t="shared" si="26"/>
        <v>1.7523065954040646E-2</v>
      </c>
      <c r="J177" s="17">
        <f t="shared" si="26"/>
        <v>1</v>
      </c>
      <c r="K177" s="17">
        <f t="shared" si="26"/>
        <v>0.73465659945556705</v>
      </c>
      <c r="L177" s="17">
        <f t="shared" si="26"/>
        <v>1.2233821282275443</v>
      </c>
      <c r="M177" s="17">
        <f t="shared" si="26"/>
        <v>1.5941914921653291</v>
      </c>
      <c r="N177" s="17">
        <f t="shared" si="26"/>
        <v>1</v>
      </c>
      <c r="O177" s="17">
        <f t="shared" si="26"/>
        <v>0.86858074146179687</v>
      </c>
      <c r="P177" s="17">
        <f t="shared" si="26"/>
        <v>0.90966775477497042</v>
      </c>
      <c r="Q177" s="17">
        <f>IFERROR(INDEX('Model - Death 3'!EMBLEMFac20Fac23,MATCH(H177,'Model - Death 3'!$H$186:$H$306,0),MATCH($D$5,'Model - Death 3'!$C$185:$F$185,0)),Q176)</f>
        <v>0.48014927982638511</v>
      </c>
      <c r="R177" s="17">
        <f t="shared" si="21"/>
        <v>1.0124995698240529</v>
      </c>
      <c r="S177" s="17">
        <f>IFERROR(INDEX('Model - Death 3'!EMBLEMFac18Fac23,MATCH(H177,'Model - Death 3'!$BR$312:$BR$432,0),MATCH($B$4,'Model - Death 3'!$C$311:$BP$311,0)),S176)</f>
        <v>1.374348168044778</v>
      </c>
      <c r="T177" s="17">
        <f t="shared" si="22"/>
        <v>1</v>
      </c>
      <c r="U177" s="17">
        <f t="shared" si="23"/>
        <v>1.3254336492124111E-2</v>
      </c>
      <c r="V177" s="40">
        <f t="shared" si="20"/>
        <v>2.6508672984248222E-2</v>
      </c>
    </row>
    <row r="178" spans="7:22" x14ac:dyDescent="0.3">
      <c r="G178" s="19">
        <f t="shared" si="24"/>
        <v>94</v>
      </c>
      <c r="H178" s="2" t="s">
        <v>403</v>
      </c>
      <c r="I178" s="17">
        <f t="shared" si="26"/>
        <v>1.7523065954040646E-2</v>
      </c>
      <c r="J178" s="17">
        <f t="shared" si="26"/>
        <v>1</v>
      </c>
      <c r="K178" s="17">
        <f t="shared" si="26"/>
        <v>0.73465659945556705</v>
      </c>
      <c r="L178" s="17">
        <f t="shared" si="26"/>
        <v>1.2233821282275443</v>
      </c>
      <c r="M178" s="17">
        <f t="shared" si="26"/>
        <v>1.5941914921653291</v>
      </c>
      <c r="N178" s="17">
        <f t="shared" si="26"/>
        <v>1</v>
      </c>
      <c r="O178" s="17">
        <f t="shared" si="26"/>
        <v>0.86858074146179687</v>
      </c>
      <c r="P178" s="17">
        <f t="shared" si="26"/>
        <v>0.90966775477497042</v>
      </c>
      <c r="Q178" s="17">
        <f>IFERROR(INDEX('Model - Death 3'!EMBLEMFac20Fac23,MATCH(H178,'Model - Death 3'!$H$186:$H$306,0),MATCH($D$5,'Model - Death 3'!$C$185:$F$185,0)),Q177)</f>
        <v>0.48014927982638511</v>
      </c>
      <c r="R178" s="17">
        <f t="shared" si="21"/>
        <v>1.0124995698240529</v>
      </c>
      <c r="S178" s="17">
        <f>IFERROR(INDEX('Model - Death 3'!EMBLEMFac18Fac23,MATCH(H178,'Model - Death 3'!$BR$312:$BR$432,0),MATCH($B$4,'Model - Death 3'!$C$311:$BP$311,0)),S177)</f>
        <v>1.374348168044778</v>
      </c>
      <c r="T178" s="17">
        <f t="shared" si="22"/>
        <v>1</v>
      </c>
      <c r="U178" s="17">
        <f t="shared" si="23"/>
        <v>1.3254336492124111E-2</v>
      </c>
      <c r="V178" s="40">
        <f t="shared" si="20"/>
        <v>2.6508672984248222E-2</v>
      </c>
    </row>
    <row r="179" spans="7:22" x14ac:dyDescent="0.3">
      <c r="G179" s="19">
        <f t="shared" si="24"/>
        <v>94</v>
      </c>
      <c r="H179" s="2" t="s">
        <v>404</v>
      </c>
      <c r="I179" s="17">
        <f t="shared" si="26"/>
        <v>1.7523065954040646E-2</v>
      </c>
      <c r="J179" s="17">
        <f t="shared" si="26"/>
        <v>1</v>
      </c>
      <c r="K179" s="17">
        <f t="shared" si="26"/>
        <v>0.73465659945556705</v>
      </c>
      <c r="L179" s="17">
        <f t="shared" si="26"/>
        <v>1.2233821282275443</v>
      </c>
      <c r="M179" s="17">
        <f t="shared" si="26"/>
        <v>1.5941914921653291</v>
      </c>
      <c r="N179" s="17">
        <f t="shared" si="26"/>
        <v>1</v>
      </c>
      <c r="O179" s="17">
        <f t="shared" si="26"/>
        <v>0.86858074146179687</v>
      </c>
      <c r="P179" s="17">
        <f t="shared" si="26"/>
        <v>0.90966775477497042</v>
      </c>
      <c r="Q179" s="17">
        <f>IFERROR(INDEX('Model - Death 3'!EMBLEMFac20Fac23,MATCH(H179,'Model - Death 3'!$H$186:$H$306,0),MATCH($D$5,'Model - Death 3'!$C$185:$F$185,0)),Q178)</f>
        <v>0.48014927982638511</v>
      </c>
      <c r="R179" s="17">
        <f t="shared" si="21"/>
        <v>1.0124995698240529</v>
      </c>
      <c r="S179" s="17">
        <f>IFERROR(INDEX('Model - Death 3'!EMBLEMFac18Fac23,MATCH(H179,'Model - Death 3'!$BR$312:$BR$432,0),MATCH($B$4,'Model - Death 3'!$C$311:$BP$311,0)),S178)</f>
        <v>1.374348168044778</v>
      </c>
      <c r="T179" s="17">
        <f t="shared" si="22"/>
        <v>1</v>
      </c>
      <c r="U179" s="17">
        <f t="shared" si="23"/>
        <v>1.3254336492124111E-2</v>
      </c>
      <c r="V179" s="40">
        <f t="shared" si="20"/>
        <v>2.6508672984248222E-2</v>
      </c>
    </row>
    <row r="180" spans="7:22" x14ac:dyDescent="0.3">
      <c r="G180" s="19">
        <f t="shared" si="24"/>
        <v>94</v>
      </c>
      <c r="H180" s="2" t="s">
        <v>405</v>
      </c>
      <c r="I180" s="17">
        <f t="shared" si="26"/>
        <v>1.7523065954040646E-2</v>
      </c>
      <c r="J180" s="17">
        <f t="shared" si="26"/>
        <v>1</v>
      </c>
      <c r="K180" s="17">
        <f t="shared" si="26"/>
        <v>0.73465659945556705</v>
      </c>
      <c r="L180" s="17">
        <f t="shared" si="26"/>
        <v>1.2233821282275443</v>
      </c>
      <c r="M180" s="17">
        <f t="shared" si="26"/>
        <v>1.5941914921653291</v>
      </c>
      <c r="N180" s="17">
        <f t="shared" si="26"/>
        <v>1</v>
      </c>
      <c r="O180" s="17">
        <f t="shared" si="26"/>
        <v>0.86858074146179687</v>
      </c>
      <c r="P180" s="17">
        <f t="shared" si="26"/>
        <v>0.90966775477497042</v>
      </c>
      <c r="Q180" s="17">
        <f>IFERROR(INDEX('Model - Death 3'!EMBLEMFac20Fac23,MATCH(H180,'Model - Death 3'!$H$186:$H$306,0),MATCH($D$5,'Model - Death 3'!$C$185:$F$185,0)),Q179)</f>
        <v>0.48014927982638511</v>
      </c>
      <c r="R180" s="17">
        <f t="shared" si="21"/>
        <v>1.0124995698240529</v>
      </c>
      <c r="S180" s="17">
        <f>IFERROR(INDEX('Model - Death 3'!EMBLEMFac18Fac23,MATCH(H180,'Model - Death 3'!$BR$312:$BR$432,0),MATCH($B$4,'Model - Death 3'!$C$311:$BP$311,0)),S179)</f>
        <v>1.374348168044778</v>
      </c>
      <c r="T180" s="17">
        <f t="shared" si="22"/>
        <v>1</v>
      </c>
      <c r="U180" s="17">
        <f t="shared" si="23"/>
        <v>1.3254336492124111E-2</v>
      </c>
      <c r="V180" s="40">
        <f t="shared" si="20"/>
        <v>2.6508672984248222E-2</v>
      </c>
    </row>
    <row r="181" spans="7:22" x14ac:dyDescent="0.3">
      <c r="G181" s="19">
        <f t="shared" si="24"/>
        <v>94</v>
      </c>
      <c r="H181" s="2" t="s">
        <v>406</v>
      </c>
      <c r="I181" s="17">
        <f t="shared" ref="I181:P196" si="27">I180</f>
        <v>1.7523065954040646E-2</v>
      </c>
      <c r="J181" s="17">
        <f t="shared" si="27"/>
        <v>1</v>
      </c>
      <c r="K181" s="17">
        <f t="shared" si="27"/>
        <v>0.73465659945556705</v>
      </c>
      <c r="L181" s="17">
        <f t="shared" si="27"/>
        <v>1.2233821282275443</v>
      </c>
      <c r="M181" s="17">
        <f t="shared" si="27"/>
        <v>1.5941914921653291</v>
      </c>
      <c r="N181" s="17">
        <f t="shared" si="27"/>
        <v>1</v>
      </c>
      <c r="O181" s="17">
        <f t="shared" si="27"/>
        <v>0.86858074146179687</v>
      </c>
      <c r="P181" s="17">
        <f t="shared" si="27"/>
        <v>0.90966775477497042</v>
      </c>
      <c r="Q181" s="17">
        <f>IFERROR(INDEX('Model - Death 3'!EMBLEMFac20Fac23,MATCH(H181,'Model - Death 3'!$H$186:$H$306,0),MATCH($D$5,'Model - Death 3'!$C$185:$F$185,0)),Q180)</f>
        <v>0.48014927982638511</v>
      </c>
      <c r="R181" s="17">
        <f t="shared" si="21"/>
        <v>1.0124995698240529</v>
      </c>
      <c r="S181" s="17">
        <f>IFERROR(INDEX('Model - Death 3'!EMBLEMFac18Fac23,MATCH(H181,'Model - Death 3'!$BR$312:$BR$432,0),MATCH($B$4,'Model - Death 3'!$C$311:$BP$311,0)),S180)</f>
        <v>1.374348168044778</v>
      </c>
      <c r="T181" s="17">
        <f t="shared" si="22"/>
        <v>1</v>
      </c>
      <c r="U181" s="17">
        <f t="shared" si="23"/>
        <v>1.3254336492124111E-2</v>
      </c>
      <c r="V181" s="40">
        <f t="shared" si="20"/>
        <v>2.6508672984248222E-2</v>
      </c>
    </row>
    <row r="182" spans="7:22" x14ac:dyDescent="0.3">
      <c r="G182" s="19">
        <f t="shared" si="24"/>
        <v>94</v>
      </c>
      <c r="H182" s="2" t="s">
        <v>407</v>
      </c>
      <c r="I182" s="17">
        <f t="shared" si="27"/>
        <v>1.7523065954040646E-2</v>
      </c>
      <c r="J182" s="17">
        <f t="shared" si="27"/>
        <v>1</v>
      </c>
      <c r="K182" s="17">
        <f t="shared" si="27"/>
        <v>0.73465659945556705</v>
      </c>
      <c r="L182" s="17">
        <f t="shared" si="27"/>
        <v>1.2233821282275443</v>
      </c>
      <c r="M182" s="17">
        <f t="shared" si="27"/>
        <v>1.5941914921653291</v>
      </c>
      <c r="N182" s="17">
        <f t="shared" si="27"/>
        <v>1</v>
      </c>
      <c r="O182" s="17">
        <f t="shared" si="27"/>
        <v>0.86858074146179687</v>
      </c>
      <c r="P182" s="17">
        <f t="shared" si="27"/>
        <v>0.90966775477497042</v>
      </c>
      <c r="Q182" s="17">
        <f>IFERROR(INDEX('Model - Death 3'!EMBLEMFac20Fac23,MATCH(H182,'Model - Death 3'!$H$186:$H$306,0),MATCH($D$5,'Model - Death 3'!$C$185:$F$185,0)),Q181)</f>
        <v>0.48014927982638511</v>
      </c>
      <c r="R182" s="17">
        <f t="shared" si="21"/>
        <v>1.0124995698240529</v>
      </c>
      <c r="S182" s="17">
        <f>IFERROR(INDEX('Model - Death 3'!EMBLEMFac18Fac23,MATCH(H182,'Model - Death 3'!$BR$312:$BR$432,0),MATCH($B$4,'Model - Death 3'!$C$311:$BP$311,0)),S181)</f>
        <v>1.374348168044778</v>
      </c>
      <c r="T182" s="17">
        <f t="shared" si="22"/>
        <v>1</v>
      </c>
      <c r="U182" s="17">
        <f t="shared" si="23"/>
        <v>1.3254336492124111E-2</v>
      </c>
      <c r="V182" s="40">
        <f t="shared" si="20"/>
        <v>2.6508672984248222E-2</v>
      </c>
    </row>
    <row r="183" spans="7:22" x14ac:dyDescent="0.3">
      <c r="G183" s="19">
        <f t="shared" si="24"/>
        <v>94</v>
      </c>
      <c r="H183" s="2" t="s">
        <v>408</v>
      </c>
      <c r="I183" s="17">
        <f t="shared" si="27"/>
        <v>1.7523065954040646E-2</v>
      </c>
      <c r="J183" s="17">
        <f t="shared" si="27"/>
        <v>1</v>
      </c>
      <c r="K183" s="17">
        <f t="shared" si="27"/>
        <v>0.73465659945556705</v>
      </c>
      <c r="L183" s="17">
        <f t="shared" si="27"/>
        <v>1.2233821282275443</v>
      </c>
      <c r="M183" s="17">
        <f t="shared" si="27"/>
        <v>1.5941914921653291</v>
      </c>
      <c r="N183" s="17">
        <f t="shared" si="27"/>
        <v>1</v>
      </c>
      <c r="O183" s="17">
        <f t="shared" si="27"/>
        <v>0.86858074146179687</v>
      </c>
      <c r="P183" s="17">
        <f t="shared" si="27"/>
        <v>0.90966775477497042</v>
      </c>
      <c r="Q183" s="17">
        <f>IFERROR(INDEX('Model - Death 3'!EMBLEMFac20Fac23,MATCH(H183,'Model - Death 3'!$H$186:$H$306,0),MATCH($D$5,'Model - Death 3'!$C$185:$F$185,0)),Q182)</f>
        <v>0.48014927982638511</v>
      </c>
      <c r="R183" s="17">
        <f t="shared" si="21"/>
        <v>1.0124995698240529</v>
      </c>
      <c r="S183" s="17">
        <f>IFERROR(INDEX('Model - Death 3'!EMBLEMFac18Fac23,MATCH(H183,'Model - Death 3'!$BR$312:$BR$432,0),MATCH($B$4,'Model - Death 3'!$C$311:$BP$311,0)),S182)</f>
        <v>1.374348168044778</v>
      </c>
      <c r="T183" s="17">
        <f t="shared" si="22"/>
        <v>1</v>
      </c>
      <c r="U183" s="17">
        <f t="shared" si="23"/>
        <v>1.3254336492124111E-2</v>
      </c>
      <c r="V183" s="40">
        <f t="shared" si="20"/>
        <v>2.6508672984248222E-2</v>
      </c>
    </row>
    <row r="184" spans="7:22" x14ac:dyDescent="0.3">
      <c r="G184" s="19">
        <f t="shared" si="24"/>
        <v>95</v>
      </c>
      <c r="H184" s="2" t="s">
        <v>409</v>
      </c>
      <c r="I184" s="17">
        <f t="shared" si="27"/>
        <v>1.7523065954040646E-2</v>
      </c>
      <c r="J184" s="17">
        <f t="shared" si="27"/>
        <v>1</v>
      </c>
      <c r="K184" s="17">
        <f t="shared" si="27"/>
        <v>0.73465659945556705</v>
      </c>
      <c r="L184" s="17">
        <f t="shared" si="27"/>
        <v>1.2233821282275443</v>
      </c>
      <c r="M184" s="17">
        <f t="shared" si="27"/>
        <v>1.5941914921653291</v>
      </c>
      <c r="N184" s="17">
        <f t="shared" si="27"/>
        <v>1</v>
      </c>
      <c r="O184" s="17">
        <f t="shared" si="27"/>
        <v>0.86858074146179687</v>
      </c>
      <c r="P184" s="17">
        <f t="shared" si="27"/>
        <v>0.90966775477497042</v>
      </c>
      <c r="Q184" s="17">
        <f>IFERROR(INDEX('Model - Death 3'!EMBLEMFac20Fac23,MATCH(H184,'Model - Death 3'!$H$186:$H$306,0),MATCH($D$5,'Model - Death 3'!$C$185:$F$185,0)),Q183)</f>
        <v>0.48014927982638511</v>
      </c>
      <c r="R184" s="17">
        <f t="shared" si="21"/>
        <v>1.0124995698240529</v>
      </c>
      <c r="S184" s="17">
        <f>IFERROR(INDEX('Model - Death 3'!EMBLEMFac18Fac23,MATCH(H184,'Model - Death 3'!$BR$312:$BR$432,0),MATCH($B$4,'Model - Death 3'!$C$311:$BP$311,0)),S183)</f>
        <v>1.374348168044778</v>
      </c>
      <c r="T184" s="17">
        <f t="shared" si="22"/>
        <v>1</v>
      </c>
      <c r="U184" s="17">
        <f t="shared" si="23"/>
        <v>1.3254336492124111E-2</v>
      </c>
      <c r="V184" s="40">
        <f t="shared" si="20"/>
        <v>2.6508672984248222E-2</v>
      </c>
    </row>
    <row r="185" spans="7:22" x14ac:dyDescent="0.3">
      <c r="G185" s="19">
        <f t="shared" si="24"/>
        <v>95</v>
      </c>
      <c r="H185" s="2" t="s">
        <v>410</v>
      </c>
      <c r="I185" s="17">
        <f t="shared" si="27"/>
        <v>1.7523065954040646E-2</v>
      </c>
      <c r="J185" s="17">
        <f t="shared" si="27"/>
        <v>1</v>
      </c>
      <c r="K185" s="17">
        <f t="shared" si="27"/>
        <v>0.73465659945556705</v>
      </c>
      <c r="L185" s="17">
        <f t="shared" si="27"/>
        <v>1.2233821282275443</v>
      </c>
      <c r="M185" s="17">
        <f t="shared" si="27"/>
        <v>1.5941914921653291</v>
      </c>
      <c r="N185" s="17">
        <f t="shared" si="27"/>
        <v>1</v>
      </c>
      <c r="O185" s="17">
        <f t="shared" si="27"/>
        <v>0.86858074146179687</v>
      </c>
      <c r="P185" s="17">
        <f t="shared" si="27"/>
        <v>0.90966775477497042</v>
      </c>
      <c r="Q185" s="17">
        <f>IFERROR(INDEX('Model - Death 3'!EMBLEMFac20Fac23,MATCH(H185,'Model - Death 3'!$H$186:$H$306,0),MATCH($D$5,'Model - Death 3'!$C$185:$F$185,0)),Q184)</f>
        <v>0.48014927982638511</v>
      </c>
      <c r="R185" s="17">
        <f t="shared" si="21"/>
        <v>1.0124995698240529</v>
      </c>
      <c r="S185" s="17">
        <f>IFERROR(INDEX('Model - Death 3'!EMBLEMFac18Fac23,MATCH(H185,'Model - Death 3'!$BR$312:$BR$432,0),MATCH($B$4,'Model - Death 3'!$C$311:$BP$311,0)),S184)</f>
        <v>1.374348168044778</v>
      </c>
      <c r="T185" s="17">
        <f t="shared" si="22"/>
        <v>1</v>
      </c>
      <c r="U185" s="17">
        <f t="shared" si="23"/>
        <v>1.3254336492124111E-2</v>
      </c>
      <c r="V185" s="40">
        <f t="shared" si="20"/>
        <v>2.6508672984248222E-2</v>
      </c>
    </row>
    <row r="186" spans="7:22" x14ac:dyDescent="0.3">
      <c r="G186" s="19">
        <f t="shared" si="24"/>
        <v>95</v>
      </c>
      <c r="H186" s="2" t="s">
        <v>411</v>
      </c>
      <c r="I186" s="17">
        <f t="shared" si="27"/>
        <v>1.7523065954040646E-2</v>
      </c>
      <c r="J186" s="17">
        <f t="shared" si="27"/>
        <v>1</v>
      </c>
      <c r="K186" s="17">
        <f t="shared" si="27"/>
        <v>0.73465659945556705</v>
      </c>
      <c r="L186" s="17">
        <f t="shared" si="27"/>
        <v>1.2233821282275443</v>
      </c>
      <c r="M186" s="17">
        <f t="shared" si="27"/>
        <v>1.5941914921653291</v>
      </c>
      <c r="N186" s="17">
        <f t="shared" si="27"/>
        <v>1</v>
      </c>
      <c r="O186" s="17">
        <f t="shared" si="27"/>
        <v>0.86858074146179687</v>
      </c>
      <c r="P186" s="17">
        <f t="shared" si="27"/>
        <v>0.90966775477497042</v>
      </c>
      <c r="Q186" s="17">
        <f>IFERROR(INDEX('Model - Death 3'!EMBLEMFac20Fac23,MATCH(H186,'Model - Death 3'!$H$186:$H$306,0),MATCH($D$5,'Model - Death 3'!$C$185:$F$185,0)),Q185)</f>
        <v>0.48014927982638511</v>
      </c>
      <c r="R186" s="17">
        <f t="shared" si="21"/>
        <v>1.0124995698240529</v>
      </c>
      <c r="S186" s="17">
        <f>IFERROR(INDEX('Model - Death 3'!EMBLEMFac18Fac23,MATCH(H186,'Model - Death 3'!$BR$312:$BR$432,0),MATCH($B$4,'Model - Death 3'!$C$311:$BP$311,0)),S185)</f>
        <v>1.374348168044778</v>
      </c>
      <c r="T186" s="17">
        <f t="shared" si="22"/>
        <v>1</v>
      </c>
      <c r="U186" s="17">
        <f t="shared" si="23"/>
        <v>1.3254336492124111E-2</v>
      </c>
      <c r="V186" s="40">
        <f t="shared" si="20"/>
        <v>2.6508672984248222E-2</v>
      </c>
    </row>
    <row r="187" spans="7:22" x14ac:dyDescent="0.3">
      <c r="G187" s="19">
        <f t="shared" si="24"/>
        <v>95</v>
      </c>
      <c r="H187" s="2" t="s">
        <v>412</v>
      </c>
      <c r="I187" s="17">
        <f t="shared" si="27"/>
        <v>1.7523065954040646E-2</v>
      </c>
      <c r="J187" s="17">
        <f t="shared" si="27"/>
        <v>1</v>
      </c>
      <c r="K187" s="17">
        <f t="shared" si="27"/>
        <v>0.73465659945556705</v>
      </c>
      <c r="L187" s="17">
        <f t="shared" si="27"/>
        <v>1.2233821282275443</v>
      </c>
      <c r="M187" s="17">
        <f t="shared" si="27"/>
        <v>1.5941914921653291</v>
      </c>
      <c r="N187" s="17">
        <f t="shared" si="27"/>
        <v>1</v>
      </c>
      <c r="O187" s="17">
        <f t="shared" si="27"/>
        <v>0.86858074146179687</v>
      </c>
      <c r="P187" s="17">
        <f t="shared" si="27"/>
        <v>0.90966775477497042</v>
      </c>
      <c r="Q187" s="17">
        <f>IFERROR(INDEX('Model - Death 3'!EMBLEMFac20Fac23,MATCH(H187,'Model - Death 3'!$H$186:$H$306,0),MATCH($D$5,'Model - Death 3'!$C$185:$F$185,0)),Q186)</f>
        <v>0.48014927982638511</v>
      </c>
      <c r="R187" s="17">
        <f t="shared" si="21"/>
        <v>1.0124995698240529</v>
      </c>
      <c r="S187" s="17">
        <f>IFERROR(INDEX('Model - Death 3'!EMBLEMFac18Fac23,MATCH(H187,'Model - Death 3'!$BR$312:$BR$432,0),MATCH($B$4,'Model - Death 3'!$C$311:$BP$311,0)),S186)</f>
        <v>1.374348168044778</v>
      </c>
      <c r="T187" s="17">
        <f t="shared" si="22"/>
        <v>1</v>
      </c>
      <c r="U187" s="17">
        <f t="shared" si="23"/>
        <v>1.3254336492124111E-2</v>
      </c>
      <c r="V187" s="40">
        <f t="shared" si="20"/>
        <v>2.6508672984248222E-2</v>
      </c>
    </row>
    <row r="188" spans="7:22" x14ac:dyDescent="0.3">
      <c r="G188" s="19">
        <f t="shared" si="24"/>
        <v>95</v>
      </c>
      <c r="H188" s="2" t="s">
        <v>413</v>
      </c>
      <c r="I188" s="17">
        <f t="shared" si="27"/>
        <v>1.7523065954040646E-2</v>
      </c>
      <c r="J188" s="17">
        <f t="shared" si="27"/>
        <v>1</v>
      </c>
      <c r="K188" s="17">
        <f t="shared" si="27"/>
        <v>0.73465659945556705</v>
      </c>
      <c r="L188" s="17">
        <f t="shared" si="27"/>
        <v>1.2233821282275443</v>
      </c>
      <c r="M188" s="17">
        <f t="shared" si="27"/>
        <v>1.5941914921653291</v>
      </c>
      <c r="N188" s="17">
        <f t="shared" si="27"/>
        <v>1</v>
      </c>
      <c r="O188" s="17">
        <f t="shared" si="27"/>
        <v>0.86858074146179687</v>
      </c>
      <c r="P188" s="17">
        <f t="shared" si="27"/>
        <v>0.90966775477497042</v>
      </c>
      <c r="Q188" s="17">
        <f>IFERROR(INDEX('Model - Death 3'!EMBLEMFac20Fac23,MATCH(H188,'Model - Death 3'!$H$186:$H$306,0),MATCH($D$5,'Model - Death 3'!$C$185:$F$185,0)),Q187)</f>
        <v>0.48014927982638511</v>
      </c>
      <c r="R188" s="17">
        <f t="shared" si="21"/>
        <v>1.0124995698240529</v>
      </c>
      <c r="S188" s="17">
        <f>IFERROR(INDEX('Model - Death 3'!EMBLEMFac18Fac23,MATCH(H188,'Model - Death 3'!$BR$312:$BR$432,0),MATCH($B$4,'Model - Death 3'!$C$311:$BP$311,0)),S187)</f>
        <v>1.374348168044778</v>
      </c>
      <c r="T188" s="17">
        <f t="shared" si="22"/>
        <v>1</v>
      </c>
      <c r="U188" s="17">
        <f t="shared" si="23"/>
        <v>1.3254336492124111E-2</v>
      </c>
      <c r="V188" s="40">
        <f t="shared" si="20"/>
        <v>2.6508672984248222E-2</v>
      </c>
    </row>
    <row r="189" spans="7:22" x14ac:dyDescent="0.3">
      <c r="G189" s="19">
        <f t="shared" si="24"/>
        <v>95</v>
      </c>
      <c r="H189" s="2" t="s">
        <v>414</v>
      </c>
      <c r="I189" s="17">
        <f t="shared" si="27"/>
        <v>1.7523065954040646E-2</v>
      </c>
      <c r="J189" s="17">
        <f t="shared" si="27"/>
        <v>1</v>
      </c>
      <c r="K189" s="17">
        <f t="shared" si="27"/>
        <v>0.73465659945556705</v>
      </c>
      <c r="L189" s="17">
        <f t="shared" si="27"/>
        <v>1.2233821282275443</v>
      </c>
      <c r="M189" s="17">
        <f t="shared" si="27"/>
        <v>1.5941914921653291</v>
      </c>
      <c r="N189" s="17">
        <f t="shared" si="27"/>
        <v>1</v>
      </c>
      <c r="O189" s="17">
        <f t="shared" si="27"/>
        <v>0.86858074146179687</v>
      </c>
      <c r="P189" s="17">
        <f t="shared" si="27"/>
        <v>0.90966775477497042</v>
      </c>
      <c r="Q189" s="17">
        <f>IFERROR(INDEX('Model - Death 3'!EMBLEMFac20Fac23,MATCH(H189,'Model - Death 3'!$H$186:$H$306,0),MATCH($D$5,'Model - Death 3'!$C$185:$F$185,0)),Q188)</f>
        <v>0.48014927982638511</v>
      </c>
      <c r="R189" s="17">
        <f t="shared" si="21"/>
        <v>1.0124995698240529</v>
      </c>
      <c r="S189" s="17">
        <f>IFERROR(INDEX('Model - Death 3'!EMBLEMFac18Fac23,MATCH(H189,'Model - Death 3'!$BR$312:$BR$432,0),MATCH($B$4,'Model - Death 3'!$C$311:$BP$311,0)),S188)</f>
        <v>1.374348168044778</v>
      </c>
      <c r="T189" s="17">
        <f t="shared" si="22"/>
        <v>1</v>
      </c>
      <c r="U189" s="17">
        <f t="shared" si="23"/>
        <v>1.3254336492124111E-2</v>
      </c>
      <c r="V189" s="40">
        <f t="shared" si="20"/>
        <v>2.6508672984248222E-2</v>
      </c>
    </row>
    <row r="190" spans="7:22" x14ac:dyDescent="0.3">
      <c r="G190" s="19">
        <f t="shared" si="24"/>
        <v>95</v>
      </c>
      <c r="H190" s="2" t="s">
        <v>415</v>
      </c>
      <c r="I190" s="17">
        <f t="shared" si="27"/>
        <v>1.7523065954040646E-2</v>
      </c>
      <c r="J190" s="17">
        <f t="shared" si="27"/>
        <v>1</v>
      </c>
      <c r="K190" s="17">
        <f t="shared" si="27"/>
        <v>0.73465659945556705</v>
      </c>
      <c r="L190" s="17">
        <f t="shared" si="27"/>
        <v>1.2233821282275443</v>
      </c>
      <c r="M190" s="17">
        <f t="shared" si="27"/>
        <v>1.5941914921653291</v>
      </c>
      <c r="N190" s="17">
        <f t="shared" si="27"/>
        <v>1</v>
      </c>
      <c r="O190" s="17">
        <f t="shared" si="27"/>
        <v>0.86858074146179687</v>
      </c>
      <c r="P190" s="17">
        <f t="shared" si="27"/>
        <v>0.90966775477497042</v>
      </c>
      <c r="Q190" s="17">
        <f>IFERROR(INDEX('Model - Death 3'!EMBLEMFac20Fac23,MATCH(H190,'Model - Death 3'!$H$186:$H$306,0),MATCH($D$5,'Model - Death 3'!$C$185:$F$185,0)),Q189)</f>
        <v>0.48014927982638511</v>
      </c>
      <c r="R190" s="17">
        <f t="shared" si="21"/>
        <v>1.0124995698240529</v>
      </c>
      <c r="S190" s="17">
        <f>IFERROR(INDEX('Model - Death 3'!EMBLEMFac18Fac23,MATCH(H190,'Model - Death 3'!$BR$312:$BR$432,0),MATCH($B$4,'Model - Death 3'!$C$311:$BP$311,0)),S189)</f>
        <v>1.374348168044778</v>
      </c>
      <c r="T190" s="17">
        <f t="shared" si="22"/>
        <v>1</v>
      </c>
      <c r="U190" s="17">
        <f t="shared" si="23"/>
        <v>1.3254336492124111E-2</v>
      </c>
      <c r="V190" s="40">
        <f t="shared" si="20"/>
        <v>2.6508672984248222E-2</v>
      </c>
    </row>
    <row r="191" spans="7:22" x14ac:dyDescent="0.3">
      <c r="G191" s="19">
        <f t="shared" si="24"/>
        <v>95</v>
      </c>
      <c r="H191" s="2" t="s">
        <v>416</v>
      </c>
      <c r="I191" s="17">
        <f t="shared" si="27"/>
        <v>1.7523065954040646E-2</v>
      </c>
      <c r="J191" s="17">
        <f t="shared" si="27"/>
        <v>1</v>
      </c>
      <c r="K191" s="17">
        <f t="shared" si="27"/>
        <v>0.73465659945556705</v>
      </c>
      <c r="L191" s="17">
        <f t="shared" si="27"/>
        <v>1.2233821282275443</v>
      </c>
      <c r="M191" s="17">
        <f t="shared" si="27"/>
        <v>1.5941914921653291</v>
      </c>
      <c r="N191" s="17">
        <f t="shared" si="27"/>
        <v>1</v>
      </c>
      <c r="O191" s="17">
        <f t="shared" si="27"/>
        <v>0.86858074146179687</v>
      </c>
      <c r="P191" s="17">
        <f t="shared" si="27"/>
        <v>0.90966775477497042</v>
      </c>
      <c r="Q191" s="17">
        <f>IFERROR(INDEX('Model - Death 3'!EMBLEMFac20Fac23,MATCH(H191,'Model - Death 3'!$H$186:$H$306,0),MATCH($D$5,'Model - Death 3'!$C$185:$F$185,0)),Q190)</f>
        <v>0.48014927982638511</v>
      </c>
      <c r="R191" s="17">
        <f t="shared" si="21"/>
        <v>1.0124995698240529</v>
      </c>
      <c r="S191" s="17">
        <f>IFERROR(INDEX('Model - Death 3'!EMBLEMFac18Fac23,MATCH(H191,'Model - Death 3'!$BR$312:$BR$432,0),MATCH($B$4,'Model - Death 3'!$C$311:$BP$311,0)),S190)</f>
        <v>1.374348168044778</v>
      </c>
      <c r="T191" s="17">
        <f t="shared" si="22"/>
        <v>1</v>
      </c>
      <c r="U191" s="17">
        <f t="shared" si="23"/>
        <v>1.3254336492124111E-2</v>
      </c>
      <c r="V191" s="40">
        <f t="shared" si="20"/>
        <v>2.6508672984248222E-2</v>
      </c>
    </row>
    <row r="192" spans="7:22" x14ac:dyDescent="0.3">
      <c r="G192" s="19">
        <f t="shared" si="24"/>
        <v>95</v>
      </c>
      <c r="H192" s="2" t="s">
        <v>417</v>
      </c>
      <c r="I192" s="17">
        <f t="shared" si="27"/>
        <v>1.7523065954040646E-2</v>
      </c>
      <c r="J192" s="17">
        <f t="shared" si="27"/>
        <v>1</v>
      </c>
      <c r="K192" s="17">
        <f t="shared" si="27"/>
        <v>0.73465659945556705</v>
      </c>
      <c r="L192" s="17">
        <f t="shared" si="27"/>
        <v>1.2233821282275443</v>
      </c>
      <c r="M192" s="17">
        <f t="shared" si="27"/>
        <v>1.5941914921653291</v>
      </c>
      <c r="N192" s="17">
        <f t="shared" si="27"/>
        <v>1</v>
      </c>
      <c r="O192" s="17">
        <f t="shared" si="27"/>
        <v>0.86858074146179687</v>
      </c>
      <c r="P192" s="17">
        <f t="shared" si="27"/>
        <v>0.90966775477497042</v>
      </c>
      <c r="Q192" s="17">
        <f>IFERROR(INDEX('Model - Death 3'!EMBLEMFac20Fac23,MATCH(H192,'Model - Death 3'!$H$186:$H$306,0),MATCH($D$5,'Model - Death 3'!$C$185:$F$185,0)),Q191)</f>
        <v>0.48014927982638511</v>
      </c>
      <c r="R192" s="17">
        <f t="shared" si="21"/>
        <v>1.0124995698240529</v>
      </c>
      <c r="S192" s="17">
        <f>IFERROR(INDEX('Model - Death 3'!EMBLEMFac18Fac23,MATCH(H192,'Model - Death 3'!$BR$312:$BR$432,0),MATCH($B$4,'Model - Death 3'!$C$311:$BP$311,0)),S191)</f>
        <v>1.374348168044778</v>
      </c>
      <c r="T192" s="17">
        <f t="shared" si="22"/>
        <v>1</v>
      </c>
      <c r="U192" s="17">
        <f t="shared" si="23"/>
        <v>1.3254336492124111E-2</v>
      </c>
      <c r="V192" s="40">
        <f t="shared" si="20"/>
        <v>2.6508672984248222E-2</v>
      </c>
    </row>
    <row r="193" spans="7:22" x14ac:dyDescent="0.3">
      <c r="G193" s="19">
        <f t="shared" si="24"/>
        <v>95</v>
      </c>
      <c r="H193" s="2" t="s">
        <v>418</v>
      </c>
      <c r="I193" s="17">
        <f t="shared" si="27"/>
        <v>1.7523065954040646E-2</v>
      </c>
      <c r="J193" s="17">
        <f t="shared" si="27"/>
        <v>1</v>
      </c>
      <c r="K193" s="17">
        <f t="shared" si="27"/>
        <v>0.73465659945556705</v>
      </c>
      <c r="L193" s="17">
        <f t="shared" si="27"/>
        <v>1.2233821282275443</v>
      </c>
      <c r="M193" s="17">
        <f t="shared" si="27"/>
        <v>1.5941914921653291</v>
      </c>
      <c r="N193" s="17">
        <f t="shared" si="27"/>
        <v>1</v>
      </c>
      <c r="O193" s="17">
        <f t="shared" si="27"/>
        <v>0.86858074146179687</v>
      </c>
      <c r="P193" s="17">
        <f t="shared" si="27"/>
        <v>0.90966775477497042</v>
      </c>
      <c r="Q193" s="17">
        <f>IFERROR(INDEX('Model - Death 3'!EMBLEMFac20Fac23,MATCH(H193,'Model - Death 3'!$H$186:$H$306,0),MATCH($D$5,'Model - Death 3'!$C$185:$F$185,0)),Q192)</f>
        <v>0.48014927982638511</v>
      </c>
      <c r="R193" s="17">
        <f t="shared" si="21"/>
        <v>1.0124995698240529</v>
      </c>
      <c r="S193" s="17">
        <f>IFERROR(INDEX('Model - Death 3'!EMBLEMFac18Fac23,MATCH(H193,'Model - Death 3'!$BR$312:$BR$432,0),MATCH($B$4,'Model - Death 3'!$C$311:$BP$311,0)),S192)</f>
        <v>1.374348168044778</v>
      </c>
      <c r="T193" s="17">
        <f t="shared" si="22"/>
        <v>1</v>
      </c>
      <c r="U193" s="17">
        <f t="shared" si="23"/>
        <v>1.3254336492124111E-2</v>
      </c>
      <c r="V193" s="40">
        <f t="shared" si="20"/>
        <v>2.6508672984248222E-2</v>
      </c>
    </row>
    <row r="194" spans="7:22" x14ac:dyDescent="0.3">
      <c r="G194" s="19">
        <f t="shared" si="24"/>
        <v>95</v>
      </c>
      <c r="H194" s="2" t="s">
        <v>419</v>
      </c>
      <c r="I194" s="17">
        <f t="shared" si="27"/>
        <v>1.7523065954040646E-2</v>
      </c>
      <c r="J194" s="17">
        <f t="shared" si="27"/>
        <v>1</v>
      </c>
      <c r="K194" s="17">
        <f t="shared" si="27"/>
        <v>0.73465659945556705</v>
      </c>
      <c r="L194" s="17">
        <f t="shared" si="27"/>
        <v>1.2233821282275443</v>
      </c>
      <c r="M194" s="17">
        <f t="shared" si="27"/>
        <v>1.5941914921653291</v>
      </c>
      <c r="N194" s="17">
        <f t="shared" si="27"/>
        <v>1</v>
      </c>
      <c r="O194" s="17">
        <f t="shared" si="27"/>
        <v>0.86858074146179687</v>
      </c>
      <c r="P194" s="17">
        <f t="shared" si="27"/>
        <v>0.90966775477497042</v>
      </c>
      <c r="Q194" s="17">
        <f>IFERROR(INDEX('Model - Death 3'!EMBLEMFac20Fac23,MATCH(H194,'Model - Death 3'!$H$186:$H$306,0),MATCH($D$5,'Model - Death 3'!$C$185:$F$185,0)),Q193)</f>
        <v>0.48014927982638511</v>
      </c>
      <c r="R194" s="17">
        <f t="shared" si="21"/>
        <v>1.0124995698240529</v>
      </c>
      <c r="S194" s="17">
        <f>IFERROR(INDEX('Model - Death 3'!EMBLEMFac18Fac23,MATCH(H194,'Model - Death 3'!$BR$312:$BR$432,0),MATCH($B$4,'Model - Death 3'!$C$311:$BP$311,0)),S193)</f>
        <v>1.374348168044778</v>
      </c>
      <c r="T194" s="17">
        <f t="shared" si="22"/>
        <v>1</v>
      </c>
      <c r="U194" s="17">
        <f t="shared" si="23"/>
        <v>1.3254336492124111E-2</v>
      </c>
      <c r="V194" s="40">
        <f t="shared" si="20"/>
        <v>2.6508672984248222E-2</v>
      </c>
    </row>
    <row r="195" spans="7:22" x14ac:dyDescent="0.3">
      <c r="G195" s="19">
        <f t="shared" si="24"/>
        <v>95</v>
      </c>
      <c r="H195" s="2" t="s">
        <v>420</v>
      </c>
      <c r="I195" s="17">
        <f t="shared" si="27"/>
        <v>1.7523065954040646E-2</v>
      </c>
      <c r="J195" s="17">
        <f t="shared" si="27"/>
        <v>1</v>
      </c>
      <c r="K195" s="17">
        <f t="shared" si="27"/>
        <v>0.73465659945556705</v>
      </c>
      <c r="L195" s="17">
        <f t="shared" si="27"/>
        <v>1.2233821282275443</v>
      </c>
      <c r="M195" s="17">
        <f t="shared" si="27"/>
        <v>1.5941914921653291</v>
      </c>
      <c r="N195" s="17">
        <f t="shared" si="27"/>
        <v>1</v>
      </c>
      <c r="O195" s="17">
        <f t="shared" si="27"/>
        <v>0.86858074146179687</v>
      </c>
      <c r="P195" s="17">
        <f t="shared" si="27"/>
        <v>0.90966775477497042</v>
      </c>
      <c r="Q195" s="17">
        <f>IFERROR(INDEX('Model - Death 3'!EMBLEMFac20Fac23,MATCH(H195,'Model - Death 3'!$H$186:$H$306,0),MATCH($D$5,'Model - Death 3'!$C$185:$F$185,0)),Q194)</f>
        <v>0.48014927982638511</v>
      </c>
      <c r="R195" s="17">
        <f t="shared" si="21"/>
        <v>1.0124995698240529</v>
      </c>
      <c r="S195" s="17">
        <f>IFERROR(INDEX('Model - Death 3'!EMBLEMFac18Fac23,MATCH(H195,'Model - Death 3'!$BR$312:$BR$432,0),MATCH($B$4,'Model - Death 3'!$C$311:$BP$311,0)),S194)</f>
        <v>1.374348168044778</v>
      </c>
      <c r="T195" s="17">
        <f t="shared" si="22"/>
        <v>1</v>
      </c>
      <c r="U195" s="17">
        <f t="shared" si="23"/>
        <v>1.3254336492124111E-2</v>
      </c>
      <c r="V195" s="40">
        <f t="shared" si="20"/>
        <v>2.6508672984248222E-2</v>
      </c>
    </row>
    <row r="196" spans="7:22" x14ac:dyDescent="0.3">
      <c r="G196" s="19">
        <f t="shared" si="24"/>
        <v>96</v>
      </c>
      <c r="H196" s="2" t="s">
        <v>421</v>
      </c>
      <c r="I196" s="17">
        <f t="shared" si="27"/>
        <v>1.7523065954040646E-2</v>
      </c>
      <c r="J196" s="17">
        <f t="shared" si="27"/>
        <v>1</v>
      </c>
      <c r="K196" s="17">
        <f t="shared" si="27"/>
        <v>0.73465659945556705</v>
      </c>
      <c r="L196" s="17">
        <f t="shared" si="27"/>
        <v>1.2233821282275443</v>
      </c>
      <c r="M196" s="17">
        <f t="shared" si="27"/>
        <v>1.5941914921653291</v>
      </c>
      <c r="N196" s="17">
        <f t="shared" si="27"/>
        <v>1</v>
      </c>
      <c r="O196" s="17">
        <f t="shared" si="27"/>
        <v>0.86858074146179687</v>
      </c>
      <c r="P196" s="17">
        <f t="shared" si="27"/>
        <v>0.90966775477497042</v>
      </c>
      <c r="Q196" s="17">
        <f>IFERROR(INDEX('Model - Death 3'!EMBLEMFac20Fac23,MATCH(H196,'Model - Death 3'!$H$186:$H$306,0),MATCH($D$5,'Model - Death 3'!$C$185:$F$185,0)),Q195)</f>
        <v>0.48014927982638511</v>
      </c>
      <c r="R196" s="17">
        <f t="shared" si="21"/>
        <v>1.0124995698240529</v>
      </c>
      <c r="S196" s="17">
        <f>IFERROR(INDEX('Model - Death 3'!EMBLEMFac18Fac23,MATCH(H196,'Model - Death 3'!$BR$312:$BR$432,0),MATCH($B$4,'Model - Death 3'!$C$311:$BP$311,0)),S195)</f>
        <v>1.374348168044778</v>
      </c>
      <c r="T196" s="17">
        <f t="shared" si="22"/>
        <v>1</v>
      </c>
      <c r="U196" s="17">
        <f t="shared" si="23"/>
        <v>1.3254336492124111E-2</v>
      </c>
      <c r="V196" s="40">
        <f t="shared" si="20"/>
        <v>2.6508672984248222E-2</v>
      </c>
    </row>
    <row r="197" spans="7:22" x14ac:dyDescent="0.3">
      <c r="G197" s="19">
        <f t="shared" si="24"/>
        <v>96</v>
      </c>
      <c r="H197" s="2" t="s">
        <v>422</v>
      </c>
      <c r="I197" s="17">
        <f t="shared" ref="I197:P212" si="28">I196</f>
        <v>1.7523065954040646E-2</v>
      </c>
      <c r="J197" s="17">
        <f t="shared" si="28"/>
        <v>1</v>
      </c>
      <c r="K197" s="17">
        <f t="shared" si="28"/>
        <v>0.73465659945556705</v>
      </c>
      <c r="L197" s="17">
        <f t="shared" si="28"/>
        <v>1.2233821282275443</v>
      </c>
      <c r="M197" s="17">
        <f t="shared" si="28"/>
        <v>1.5941914921653291</v>
      </c>
      <c r="N197" s="17">
        <f t="shared" si="28"/>
        <v>1</v>
      </c>
      <c r="O197" s="17">
        <f t="shared" si="28"/>
        <v>0.86858074146179687</v>
      </c>
      <c r="P197" s="17">
        <f t="shared" si="28"/>
        <v>0.90966775477497042</v>
      </c>
      <c r="Q197" s="17">
        <f>IFERROR(INDEX('Model - Death 3'!EMBLEMFac20Fac23,MATCH(H197,'Model - Death 3'!$H$186:$H$306,0),MATCH($D$5,'Model - Death 3'!$C$185:$F$185,0)),Q196)</f>
        <v>0.48014927982638511</v>
      </c>
      <c r="R197" s="17">
        <f t="shared" si="21"/>
        <v>1.0124995698240529</v>
      </c>
      <c r="S197" s="17">
        <f>IFERROR(INDEX('Model - Death 3'!EMBLEMFac18Fac23,MATCH(H197,'Model - Death 3'!$BR$312:$BR$432,0),MATCH($B$4,'Model - Death 3'!$C$311:$BP$311,0)),S196)</f>
        <v>1.374348168044778</v>
      </c>
      <c r="T197" s="17">
        <f t="shared" si="22"/>
        <v>1</v>
      </c>
      <c r="U197" s="17">
        <f t="shared" si="23"/>
        <v>1.3254336492124111E-2</v>
      </c>
      <c r="V197" s="40">
        <f t="shared" ref="V197:V260" si="29">U197*2</f>
        <v>2.6508672984248222E-2</v>
      </c>
    </row>
    <row r="198" spans="7:22" x14ac:dyDescent="0.3">
      <c r="G198" s="19">
        <f t="shared" si="24"/>
        <v>96</v>
      </c>
      <c r="H198" s="2" t="s">
        <v>423</v>
      </c>
      <c r="I198" s="17">
        <f t="shared" si="28"/>
        <v>1.7523065954040646E-2</v>
      </c>
      <c r="J198" s="17">
        <f t="shared" si="28"/>
        <v>1</v>
      </c>
      <c r="K198" s="17">
        <f t="shared" si="28"/>
        <v>0.73465659945556705</v>
      </c>
      <c r="L198" s="17">
        <f t="shared" si="28"/>
        <v>1.2233821282275443</v>
      </c>
      <c r="M198" s="17">
        <f t="shared" si="28"/>
        <v>1.5941914921653291</v>
      </c>
      <c r="N198" s="17">
        <f t="shared" si="28"/>
        <v>1</v>
      </c>
      <c r="O198" s="17">
        <f t="shared" si="28"/>
        <v>0.86858074146179687</v>
      </c>
      <c r="P198" s="17">
        <f t="shared" si="28"/>
        <v>0.90966775477497042</v>
      </c>
      <c r="Q198" s="17">
        <f>IFERROR(INDEX('Model - Death 3'!EMBLEMFac20Fac23,MATCH(H198,'Model - Death 3'!$H$186:$H$306,0),MATCH($D$5,'Model - Death 3'!$C$185:$F$185,0)),Q197)</f>
        <v>0.48014927982638511</v>
      </c>
      <c r="R198" s="17">
        <f t="shared" ref="R198:R261" si="30">R197</f>
        <v>1.0124995698240529</v>
      </c>
      <c r="S198" s="17">
        <f>IFERROR(INDEX('Model - Death 3'!EMBLEMFac18Fac23,MATCH(H198,'Model - Death 3'!$BR$312:$BR$432,0),MATCH($B$4,'Model - Death 3'!$C$311:$BP$311,0)),S197)</f>
        <v>1.374348168044778</v>
      </c>
      <c r="T198" s="17">
        <f t="shared" ref="T198:T261" si="31">T197</f>
        <v>1</v>
      </c>
      <c r="U198" s="17">
        <f t="shared" si="23"/>
        <v>1.3254336492124111E-2</v>
      </c>
      <c r="V198" s="40">
        <f t="shared" si="29"/>
        <v>2.6508672984248222E-2</v>
      </c>
    </row>
    <row r="199" spans="7:22" x14ac:dyDescent="0.3">
      <c r="G199" s="19">
        <f t="shared" si="24"/>
        <v>96</v>
      </c>
      <c r="H199" s="2" t="s">
        <v>424</v>
      </c>
      <c r="I199" s="17">
        <f t="shared" si="28"/>
        <v>1.7523065954040646E-2</v>
      </c>
      <c r="J199" s="17">
        <f t="shared" si="28"/>
        <v>1</v>
      </c>
      <c r="K199" s="17">
        <f t="shared" si="28"/>
        <v>0.73465659945556705</v>
      </c>
      <c r="L199" s="17">
        <f t="shared" si="28"/>
        <v>1.2233821282275443</v>
      </c>
      <c r="M199" s="17">
        <f t="shared" si="28"/>
        <v>1.5941914921653291</v>
      </c>
      <c r="N199" s="17">
        <f t="shared" si="28"/>
        <v>1</v>
      </c>
      <c r="O199" s="17">
        <f t="shared" si="28"/>
        <v>0.86858074146179687</v>
      </c>
      <c r="P199" s="17">
        <f t="shared" si="28"/>
        <v>0.90966775477497042</v>
      </c>
      <c r="Q199" s="17">
        <f>IFERROR(INDEX('Model - Death 3'!EMBLEMFac20Fac23,MATCH(H199,'Model - Death 3'!$H$186:$H$306,0),MATCH($D$5,'Model - Death 3'!$C$185:$F$185,0)),Q198)</f>
        <v>0.48014927982638511</v>
      </c>
      <c r="R199" s="17">
        <f t="shared" si="30"/>
        <v>1.0124995698240529</v>
      </c>
      <c r="S199" s="17">
        <f>IFERROR(INDEX('Model - Death 3'!EMBLEMFac18Fac23,MATCH(H199,'Model - Death 3'!$BR$312:$BR$432,0),MATCH($B$4,'Model - Death 3'!$C$311:$BP$311,0)),S198)</f>
        <v>1.374348168044778</v>
      </c>
      <c r="T199" s="17">
        <f t="shared" si="31"/>
        <v>1</v>
      </c>
      <c r="U199" s="17">
        <f t="shared" si="23"/>
        <v>1.3254336492124111E-2</v>
      </c>
      <c r="V199" s="40">
        <f t="shared" si="29"/>
        <v>2.6508672984248222E-2</v>
      </c>
    </row>
    <row r="200" spans="7:22" x14ac:dyDescent="0.3">
      <c r="G200" s="19">
        <f t="shared" si="24"/>
        <v>96</v>
      </c>
      <c r="H200" s="2" t="s">
        <v>425</v>
      </c>
      <c r="I200" s="17">
        <f t="shared" si="28"/>
        <v>1.7523065954040646E-2</v>
      </c>
      <c r="J200" s="17">
        <f t="shared" si="28"/>
        <v>1</v>
      </c>
      <c r="K200" s="17">
        <f t="shared" si="28"/>
        <v>0.73465659945556705</v>
      </c>
      <c r="L200" s="17">
        <f t="shared" si="28"/>
        <v>1.2233821282275443</v>
      </c>
      <c r="M200" s="17">
        <f t="shared" si="28"/>
        <v>1.5941914921653291</v>
      </c>
      <c r="N200" s="17">
        <f t="shared" si="28"/>
        <v>1</v>
      </c>
      <c r="O200" s="17">
        <f t="shared" si="28"/>
        <v>0.86858074146179687</v>
      </c>
      <c r="P200" s="17">
        <f t="shared" si="28"/>
        <v>0.90966775477497042</v>
      </c>
      <c r="Q200" s="17">
        <f>IFERROR(INDEX('Model - Death 3'!EMBLEMFac20Fac23,MATCH(H200,'Model - Death 3'!$H$186:$H$306,0),MATCH($D$5,'Model - Death 3'!$C$185:$F$185,0)),Q199)</f>
        <v>0.48014927982638511</v>
      </c>
      <c r="R200" s="17">
        <f t="shared" si="30"/>
        <v>1.0124995698240529</v>
      </c>
      <c r="S200" s="17">
        <f>IFERROR(INDEX('Model - Death 3'!EMBLEMFac18Fac23,MATCH(H200,'Model - Death 3'!$BR$312:$BR$432,0),MATCH($B$4,'Model - Death 3'!$C$311:$BP$311,0)),S199)</f>
        <v>1.374348168044778</v>
      </c>
      <c r="T200" s="17">
        <f t="shared" si="31"/>
        <v>1</v>
      </c>
      <c r="U200" s="17">
        <f t="shared" ref="U200:U263" si="32">PRODUCT(I200:T200)</f>
        <v>1.3254336492124111E-2</v>
      </c>
      <c r="V200" s="40">
        <f t="shared" si="29"/>
        <v>2.6508672984248222E-2</v>
      </c>
    </row>
    <row r="201" spans="7:22" x14ac:dyDescent="0.3">
      <c r="G201" s="19">
        <f t="shared" si="24"/>
        <v>96</v>
      </c>
      <c r="H201" s="2" t="s">
        <v>426</v>
      </c>
      <c r="I201" s="17">
        <f t="shared" si="28"/>
        <v>1.7523065954040646E-2</v>
      </c>
      <c r="J201" s="17">
        <f t="shared" si="28"/>
        <v>1</v>
      </c>
      <c r="K201" s="17">
        <f t="shared" si="28"/>
        <v>0.73465659945556705</v>
      </c>
      <c r="L201" s="17">
        <f t="shared" si="28"/>
        <v>1.2233821282275443</v>
      </c>
      <c r="M201" s="17">
        <f t="shared" si="28"/>
        <v>1.5941914921653291</v>
      </c>
      <c r="N201" s="17">
        <f t="shared" si="28"/>
        <v>1</v>
      </c>
      <c r="O201" s="17">
        <f t="shared" si="28"/>
        <v>0.86858074146179687</v>
      </c>
      <c r="P201" s="17">
        <f t="shared" si="28"/>
        <v>0.90966775477497042</v>
      </c>
      <c r="Q201" s="17">
        <f>IFERROR(INDEX('Model - Death 3'!EMBLEMFac20Fac23,MATCH(H201,'Model - Death 3'!$H$186:$H$306,0),MATCH($D$5,'Model - Death 3'!$C$185:$F$185,0)),Q200)</f>
        <v>0.48014927982638511</v>
      </c>
      <c r="R201" s="17">
        <f t="shared" si="30"/>
        <v>1.0124995698240529</v>
      </c>
      <c r="S201" s="17">
        <f>IFERROR(INDEX('Model - Death 3'!EMBLEMFac18Fac23,MATCH(H201,'Model - Death 3'!$BR$312:$BR$432,0),MATCH($B$4,'Model - Death 3'!$C$311:$BP$311,0)),S200)</f>
        <v>1.374348168044778</v>
      </c>
      <c r="T201" s="17">
        <f t="shared" si="31"/>
        <v>1</v>
      </c>
      <c r="U201" s="17">
        <f t="shared" si="32"/>
        <v>1.3254336492124111E-2</v>
      </c>
      <c r="V201" s="40">
        <f t="shared" si="29"/>
        <v>2.6508672984248222E-2</v>
      </c>
    </row>
    <row r="202" spans="7:22" x14ac:dyDescent="0.3">
      <c r="G202" s="19">
        <f t="shared" si="24"/>
        <v>96</v>
      </c>
      <c r="H202" s="2" t="s">
        <v>427</v>
      </c>
      <c r="I202" s="17">
        <f t="shared" si="28"/>
        <v>1.7523065954040646E-2</v>
      </c>
      <c r="J202" s="17">
        <f t="shared" si="28"/>
        <v>1</v>
      </c>
      <c r="K202" s="17">
        <f t="shared" si="28"/>
        <v>0.73465659945556705</v>
      </c>
      <c r="L202" s="17">
        <f t="shared" si="28"/>
        <v>1.2233821282275443</v>
      </c>
      <c r="M202" s="17">
        <f t="shared" si="28"/>
        <v>1.5941914921653291</v>
      </c>
      <c r="N202" s="17">
        <f t="shared" si="28"/>
        <v>1</v>
      </c>
      <c r="O202" s="17">
        <f t="shared" si="28"/>
        <v>0.86858074146179687</v>
      </c>
      <c r="P202" s="17">
        <f t="shared" si="28"/>
        <v>0.90966775477497042</v>
      </c>
      <c r="Q202" s="17">
        <f>IFERROR(INDEX('Model - Death 3'!EMBLEMFac20Fac23,MATCH(H202,'Model - Death 3'!$H$186:$H$306,0),MATCH($D$5,'Model - Death 3'!$C$185:$F$185,0)),Q201)</f>
        <v>0.48014927982638511</v>
      </c>
      <c r="R202" s="17">
        <f t="shared" si="30"/>
        <v>1.0124995698240529</v>
      </c>
      <c r="S202" s="17">
        <f>IFERROR(INDEX('Model - Death 3'!EMBLEMFac18Fac23,MATCH(H202,'Model - Death 3'!$BR$312:$BR$432,0),MATCH($B$4,'Model - Death 3'!$C$311:$BP$311,0)),S201)</f>
        <v>1.374348168044778</v>
      </c>
      <c r="T202" s="17">
        <f t="shared" si="31"/>
        <v>1</v>
      </c>
      <c r="U202" s="17">
        <f t="shared" si="32"/>
        <v>1.3254336492124111E-2</v>
      </c>
      <c r="V202" s="40">
        <f t="shared" si="29"/>
        <v>2.6508672984248222E-2</v>
      </c>
    </row>
    <row r="203" spans="7:22" x14ac:dyDescent="0.3">
      <c r="G203" s="19">
        <f t="shared" si="24"/>
        <v>96</v>
      </c>
      <c r="H203" s="2" t="s">
        <v>428</v>
      </c>
      <c r="I203" s="17">
        <f t="shared" si="28"/>
        <v>1.7523065954040646E-2</v>
      </c>
      <c r="J203" s="17">
        <f t="shared" si="28"/>
        <v>1</v>
      </c>
      <c r="K203" s="17">
        <f t="shared" si="28"/>
        <v>0.73465659945556705</v>
      </c>
      <c r="L203" s="17">
        <f t="shared" si="28"/>
        <v>1.2233821282275443</v>
      </c>
      <c r="M203" s="17">
        <f t="shared" si="28"/>
        <v>1.5941914921653291</v>
      </c>
      <c r="N203" s="17">
        <f t="shared" si="28"/>
        <v>1</v>
      </c>
      <c r="O203" s="17">
        <f t="shared" si="28"/>
        <v>0.86858074146179687</v>
      </c>
      <c r="P203" s="17">
        <f t="shared" si="28"/>
        <v>0.90966775477497042</v>
      </c>
      <c r="Q203" s="17">
        <f>IFERROR(INDEX('Model - Death 3'!EMBLEMFac20Fac23,MATCH(H203,'Model - Death 3'!$H$186:$H$306,0),MATCH($D$5,'Model - Death 3'!$C$185:$F$185,0)),Q202)</f>
        <v>0.48014927982638511</v>
      </c>
      <c r="R203" s="17">
        <f t="shared" si="30"/>
        <v>1.0124995698240529</v>
      </c>
      <c r="S203" s="17">
        <f>IFERROR(INDEX('Model - Death 3'!EMBLEMFac18Fac23,MATCH(H203,'Model - Death 3'!$BR$312:$BR$432,0),MATCH($B$4,'Model - Death 3'!$C$311:$BP$311,0)),S202)</f>
        <v>1.374348168044778</v>
      </c>
      <c r="T203" s="17">
        <f t="shared" si="31"/>
        <v>1</v>
      </c>
      <c r="U203" s="17">
        <f t="shared" si="32"/>
        <v>1.3254336492124111E-2</v>
      </c>
      <c r="V203" s="40">
        <f t="shared" si="29"/>
        <v>2.6508672984248222E-2</v>
      </c>
    </row>
    <row r="204" spans="7:22" x14ac:dyDescent="0.3">
      <c r="G204" s="19">
        <f t="shared" si="24"/>
        <v>96</v>
      </c>
      <c r="H204" s="2" t="s">
        <v>429</v>
      </c>
      <c r="I204" s="17">
        <f t="shared" si="28"/>
        <v>1.7523065954040646E-2</v>
      </c>
      <c r="J204" s="17">
        <f t="shared" si="28"/>
        <v>1</v>
      </c>
      <c r="K204" s="17">
        <f t="shared" si="28"/>
        <v>0.73465659945556705</v>
      </c>
      <c r="L204" s="17">
        <f t="shared" si="28"/>
        <v>1.2233821282275443</v>
      </c>
      <c r="M204" s="17">
        <f t="shared" si="28"/>
        <v>1.5941914921653291</v>
      </c>
      <c r="N204" s="17">
        <f t="shared" si="28"/>
        <v>1</v>
      </c>
      <c r="O204" s="17">
        <f t="shared" si="28"/>
        <v>0.86858074146179687</v>
      </c>
      <c r="P204" s="17">
        <f t="shared" si="28"/>
        <v>0.90966775477497042</v>
      </c>
      <c r="Q204" s="17">
        <f>IFERROR(INDEX('Model - Death 3'!EMBLEMFac20Fac23,MATCH(H204,'Model - Death 3'!$H$186:$H$306,0),MATCH($D$5,'Model - Death 3'!$C$185:$F$185,0)),Q203)</f>
        <v>0.48014927982638511</v>
      </c>
      <c r="R204" s="17">
        <f t="shared" si="30"/>
        <v>1.0124995698240529</v>
      </c>
      <c r="S204" s="17">
        <f>IFERROR(INDEX('Model - Death 3'!EMBLEMFac18Fac23,MATCH(H204,'Model - Death 3'!$BR$312:$BR$432,0),MATCH($B$4,'Model - Death 3'!$C$311:$BP$311,0)),S203)</f>
        <v>1.374348168044778</v>
      </c>
      <c r="T204" s="17">
        <f t="shared" si="31"/>
        <v>1</v>
      </c>
      <c r="U204" s="17">
        <f t="shared" si="32"/>
        <v>1.3254336492124111E-2</v>
      </c>
      <c r="V204" s="40">
        <f t="shared" si="29"/>
        <v>2.6508672984248222E-2</v>
      </c>
    </row>
    <row r="205" spans="7:22" x14ac:dyDescent="0.3">
      <c r="G205" s="19">
        <f t="shared" si="24"/>
        <v>96</v>
      </c>
      <c r="H205" s="2" t="s">
        <v>430</v>
      </c>
      <c r="I205" s="17">
        <f t="shared" si="28"/>
        <v>1.7523065954040646E-2</v>
      </c>
      <c r="J205" s="17">
        <f t="shared" si="28"/>
        <v>1</v>
      </c>
      <c r="K205" s="17">
        <f t="shared" si="28"/>
        <v>0.73465659945556705</v>
      </c>
      <c r="L205" s="17">
        <f t="shared" si="28"/>
        <v>1.2233821282275443</v>
      </c>
      <c r="M205" s="17">
        <f t="shared" si="28"/>
        <v>1.5941914921653291</v>
      </c>
      <c r="N205" s="17">
        <f t="shared" si="28"/>
        <v>1</v>
      </c>
      <c r="O205" s="17">
        <f t="shared" si="28"/>
        <v>0.86858074146179687</v>
      </c>
      <c r="P205" s="17">
        <f t="shared" si="28"/>
        <v>0.90966775477497042</v>
      </c>
      <c r="Q205" s="17">
        <f>IFERROR(INDEX('Model - Death 3'!EMBLEMFac20Fac23,MATCH(H205,'Model - Death 3'!$H$186:$H$306,0),MATCH($D$5,'Model - Death 3'!$C$185:$F$185,0)),Q204)</f>
        <v>0.48014927982638511</v>
      </c>
      <c r="R205" s="17">
        <f t="shared" si="30"/>
        <v>1.0124995698240529</v>
      </c>
      <c r="S205" s="17">
        <f>IFERROR(INDEX('Model - Death 3'!EMBLEMFac18Fac23,MATCH(H205,'Model - Death 3'!$BR$312:$BR$432,0),MATCH($B$4,'Model - Death 3'!$C$311:$BP$311,0)),S204)</f>
        <v>1.374348168044778</v>
      </c>
      <c r="T205" s="17">
        <f t="shared" si="31"/>
        <v>1</v>
      </c>
      <c r="U205" s="17">
        <f t="shared" si="32"/>
        <v>1.3254336492124111E-2</v>
      </c>
      <c r="V205" s="40">
        <f t="shared" si="29"/>
        <v>2.6508672984248222E-2</v>
      </c>
    </row>
    <row r="206" spans="7:22" x14ac:dyDescent="0.3">
      <c r="G206" s="19">
        <f t="shared" si="24"/>
        <v>96</v>
      </c>
      <c r="H206" s="2" t="s">
        <v>431</v>
      </c>
      <c r="I206" s="17">
        <f t="shared" si="28"/>
        <v>1.7523065954040646E-2</v>
      </c>
      <c r="J206" s="17">
        <f t="shared" si="28"/>
        <v>1</v>
      </c>
      <c r="K206" s="17">
        <f t="shared" si="28"/>
        <v>0.73465659945556705</v>
      </c>
      <c r="L206" s="17">
        <f t="shared" si="28"/>
        <v>1.2233821282275443</v>
      </c>
      <c r="M206" s="17">
        <f t="shared" si="28"/>
        <v>1.5941914921653291</v>
      </c>
      <c r="N206" s="17">
        <f t="shared" si="28"/>
        <v>1</v>
      </c>
      <c r="O206" s="17">
        <f t="shared" si="28"/>
        <v>0.86858074146179687</v>
      </c>
      <c r="P206" s="17">
        <f t="shared" si="28"/>
        <v>0.90966775477497042</v>
      </c>
      <c r="Q206" s="17">
        <f>IFERROR(INDEX('Model - Death 3'!EMBLEMFac20Fac23,MATCH(H206,'Model - Death 3'!$H$186:$H$306,0),MATCH($D$5,'Model - Death 3'!$C$185:$F$185,0)),Q205)</f>
        <v>0.48014927982638511</v>
      </c>
      <c r="R206" s="17">
        <f t="shared" si="30"/>
        <v>1.0124995698240529</v>
      </c>
      <c r="S206" s="17">
        <f>IFERROR(INDEX('Model - Death 3'!EMBLEMFac18Fac23,MATCH(H206,'Model - Death 3'!$BR$312:$BR$432,0),MATCH($B$4,'Model - Death 3'!$C$311:$BP$311,0)),S205)</f>
        <v>1.374348168044778</v>
      </c>
      <c r="T206" s="17">
        <f t="shared" si="31"/>
        <v>1</v>
      </c>
      <c r="U206" s="17">
        <f t="shared" si="32"/>
        <v>1.3254336492124111E-2</v>
      </c>
      <c r="V206" s="40">
        <f t="shared" si="29"/>
        <v>2.6508672984248222E-2</v>
      </c>
    </row>
    <row r="207" spans="7:22" x14ac:dyDescent="0.3">
      <c r="G207" s="19">
        <f t="shared" si="24"/>
        <v>96</v>
      </c>
      <c r="H207" s="2" t="s">
        <v>432</v>
      </c>
      <c r="I207" s="17">
        <f t="shared" si="28"/>
        <v>1.7523065954040646E-2</v>
      </c>
      <c r="J207" s="17">
        <f t="shared" si="28"/>
        <v>1</v>
      </c>
      <c r="K207" s="17">
        <f t="shared" si="28"/>
        <v>0.73465659945556705</v>
      </c>
      <c r="L207" s="17">
        <f t="shared" si="28"/>
        <v>1.2233821282275443</v>
      </c>
      <c r="M207" s="17">
        <f t="shared" si="28"/>
        <v>1.5941914921653291</v>
      </c>
      <c r="N207" s="17">
        <f t="shared" si="28"/>
        <v>1</v>
      </c>
      <c r="O207" s="17">
        <f t="shared" si="28"/>
        <v>0.86858074146179687</v>
      </c>
      <c r="P207" s="17">
        <f t="shared" si="28"/>
        <v>0.90966775477497042</v>
      </c>
      <c r="Q207" s="17">
        <f>IFERROR(INDEX('Model - Death 3'!EMBLEMFac20Fac23,MATCH(H207,'Model - Death 3'!$H$186:$H$306,0),MATCH($D$5,'Model - Death 3'!$C$185:$F$185,0)),Q206)</f>
        <v>0.48014927982638511</v>
      </c>
      <c r="R207" s="17">
        <f t="shared" si="30"/>
        <v>1.0124995698240529</v>
      </c>
      <c r="S207" s="17">
        <f>IFERROR(INDEX('Model - Death 3'!EMBLEMFac18Fac23,MATCH(H207,'Model - Death 3'!$BR$312:$BR$432,0),MATCH($B$4,'Model - Death 3'!$C$311:$BP$311,0)),S206)</f>
        <v>1.374348168044778</v>
      </c>
      <c r="T207" s="17">
        <f t="shared" si="31"/>
        <v>1</v>
      </c>
      <c r="U207" s="17">
        <f t="shared" si="32"/>
        <v>1.3254336492124111E-2</v>
      </c>
      <c r="V207" s="40">
        <f t="shared" si="29"/>
        <v>2.6508672984248222E-2</v>
      </c>
    </row>
    <row r="208" spans="7:22" x14ac:dyDescent="0.3">
      <c r="G208" s="19">
        <f t="shared" si="24"/>
        <v>97</v>
      </c>
      <c r="H208" s="2" t="s">
        <v>433</v>
      </c>
      <c r="I208" s="17">
        <f t="shared" si="28"/>
        <v>1.7523065954040646E-2</v>
      </c>
      <c r="J208" s="17">
        <f t="shared" si="28"/>
        <v>1</v>
      </c>
      <c r="K208" s="17">
        <f t="shared" si="28"/>
        <v>0.73465659945556705</v>
      </c>
      <c r="L208" s="17">
        <f t="shared" si="28"/>
        <v>1.2233821282275443</v>
      </c>
      <c r="M208" s="17">
        <f t="shared" si="28"/>
        <v>1.5941914921653291</v>
      </c>
      <c r="N208" s="17">
        <f t="shared" si="28"/>
        <v>1</v>
      </c>
      <c r="O208" s="17">
        <f t="shared" si="28"/>
        <v>0.86858074146179687</v>
      </c>
      <c r="P208" s="17">
        <f t="shared" si="28"/>
        <v>0.90966775477497042</v>
      </c>
      <c r="Q208" s="17">
        <f>IFERROR(INDEX('Model - Death 3'!EMBLEMFac20Fac23,MATCH(H208,'Model - Death 3'!$H$186:$H$306,0),MATCH($D$5,'Model - Death 3'!$C$185:$F$185,0)),Q207)</f>
        <v>0.48014927982638511</v>
      </c>
      <c r="R208" s="17">
        <f t="shared" si="30"/>
        <v>1.0124995698240529</v>
      </c>
      <c r="S208" s="17">
        <f>IFERROR(INDEX('Model - Death 3'!EMBLEMFac18Fac23,MATCH(H208,'Model - Death 3'!$BR$312:$BR$432,0),MATCH($B$4,'Model - Death 3'!$C$311:$BP$311,0)),S207)</f>
        <v>1.374348168044778</v>
      </c>
      <c r="T208" s="17">
        <f t="shared" si="31"/>
        <v>1</v>
      </c>
      <c r="U208" s="17">
        <f t="shared" si="32"/>
        <v>1.3254336492124111E-2</v>
      </c>
      <c r="V208" s="40">
        <f t="shared" si="29"/>
        <v>2.6508672984248222E-2</v>
      </c>
    </row>
    <row r="209" spans="7:22" x14ac:dyDescent="0.3">
      <c r="G209" s="19">
        <f t="shared" ref="G209:G272" si="33">G197+1</f>
        <v>97</v>
      </c>
      <c r="H209" s="2" t="s">
        <v>434</v>
      </c>
      <c r="I209" s="17">
        <f t="shared" si="28"/>
        <v>1.7523065954040646E-2</v>
      </c>
      <c r="J209" s="17">
        <f t="shared" si="28"/>
        <v>1</v>
      </c>
      <c r="K209" s="17">
        <f t="shared" si="28"/>
        <v>0.73465659945556705</v>
      </c>
      <c r="L209" s="17">
        <f t="shared" si="28"/>
        <v>1.2233821282275443</v>
      </c>
      <c r="M209" s="17">
        <f t="shared" si="28"/>
        <v>1.5941914921653291</v>
      </c>
      <c r="N209" s="17">
        <f t="shared" si="28"/>
        <v>1</v>
      </c>
      <c r="O209" s="17">
        <f t="shared" si="28"/>
        <v>0.86858074146179687</v>
      </c>
      <c r="P209" s="17">
        <f t="shared" si="28"/>
        <v>0.90966775477497042</v>
      </c>
      <c r="Q209" s="17">
        <f>IFERROR(INDEX('Model - Death 3'!EMBLEMFac20Fac23,MATCH(H209,'Model - Death 3'!$H$186:$H$306,0),MATCH($D$5,'Model - Death 3'!$C$185:$F$185,0)),Q208)</f>
        <v>0.48014927982638511</v>
      </c>
      <c r="R209" s="17">
        <f t="shared" si="30"/>
        <v>1.0124995698240529</v>
      </c>
      <c r="S209" s="17">
        <f>IFERROR(INDEX('Model - Death 3'!EMBLEMFac18Fac23,MATCH(H209,'Model - Death 3'!$BR$312:$BR$432,0),MATCH($B$4,'Model - Death 3'!$C$311:$BP$311,0)),S208)</f>
        <v>1.374348168044778</v>
      </c>
      <c r="T209" s="17">
        <f t="shared" si="31"/>
        <v>1</v>
      </c>
      <c r="U209" s="17">
        <f t="shared" si="32"/>
        <v>1.3254336492124111E-2</v>
      </c>
      <c r="V209" s="40">
        <f t="shared" si="29"/>
        <v>2.6508672984248222E-2</v>
      </c>
    </row>
    <row r="210" spans="7:22" x14ac:dyDescent="0.3">
      <c r="G210" s="19">
        <f t="shared" si="33"/>
        <v>97</v>
      </c>
      <c r="H210" s="2" t="s">
        <v>435</v>
      </c>
      <c r="I210" s="17">
        <f t="shared" si="28"/>
        <v>1.7523065954040646E-2</v>
      </c>
      <c r="J210" s="17">
        <f t="shared" si="28"/>
        <v>1</v>
      </c>
      <c r="K210" s="17">
        <f t="shared" si="28"/>
        <v>0.73465659945556705</v>
      </c>
      <c r="L210" s="17">
        <f t="shared" si="28"/>
        <v>1.2233821282275443</v>
      </c>
      <c r="M210" s="17">
        <f t="shared" si="28"/>
        <v>1.5941914921653291</v>
      </c>
      <c r="N210" s="17">
        <f t="shared" si="28"/>
        <v>1</v>
      </c>
      <c r="O210" s="17">
        <f t="shared" si="28"/>
        <v>0.86858074146179687</v>
      </c>
      <c r="P210" s="17">
        <f t="shared" si="28"/>
        <v>0.90966775477497042</v>
      </c>
      <c r="Q210" s="17">
        <f>IFERROR(INDEX('Model - Death 3'!EMBLEMFac20Fac23,MATCH(H210,'Model - Death 3'!$H$186:$H$306,0),MATCH($D$5,'Model - Death 3'!$C$185:$F$185,0)),Q209)</f>
        <v>0.48014927982638511</v>
      </c>
      <c r="R210" s="17">
        <f t="shared" si="30"/>
        <v>1.0124995698240529</v>
      </c>
      <c r="S210" s="17">
        <f>IFERROR(INDEX('Model - Death 3'!EMBLEMFac18Fac23,MATCH(H210,'Model - Death 3'!$BR$312:$BR$432,0),MATCH($B$4,'Model - Death 3'!$C$311:$BP$311,0)),S209)</f>
        <v>1.374348168044778</v>
      </c>
      <c r="T210" s="17">
        <f t="shared" si="31"/>
        <v>1</v>
      </c>
      <c r="U210" s="17">
        <f t="shared" si="32"/>
        <v>1.3254336492124111E-2</v>
      </c>
      <c r="V210" s="40">
        <f t="shared" si="29"/>
        <v>2.6508672984248222E-2</v>
      </c>
    </row>
    <row r="211" spans="7:22" x14ac:dyDescent="0.3">
      <c r="G211" s="19">
        <f t="shared" si="33"/>
        <v>97</v>
      </c>
      <c r="H211" s="2" t="s">
        <v>436</v>
      </c>
      <c r="I211" s="17">
        <f t="shared" si="28"/>
        <v>1.7523065954040646E-2</v>
      </c>
      <c r="J211" s="17">
        <f t="shared" si="28"/>
        <v>1</v>
      </c>
      <c r="K211" s="17">
        <f t="shared" si="28"/>
        <v>0.73465659945556705</v>
      </c>
      <c r="L211" s="17">
        <f t="shared" si="28"/>
        <v>1.2233821282275443</v>
      </c>
      <c r="M211" s="17">
        <f t="shared" si="28"/>
        <v>1.5941914921653291</v>
      </c>
      <c r="N211" s="17">
        <f t="shared" si="28"/>
        <v>1</v>
      </c>
      <c r="O211" s="17">
        <f t="shared" si="28"/>
        <v>0.86858074146179687</v>
      </c>
      <c r="P211" s="17">
        <f t="shared" si="28"/>
        <v>0.90966775477497042</v>
      </c>
      <c r="Q211" s="17">
        <f>IFERROR(INDEX('Model - Death 3'!EMBLEMFac20Fac23,MATCH(H211,'Model - Death 3'!$H$186:$H$306,0),MATCH($D$5,'Model - Death 3'!$C$185:$F$185,0)),Q210)</f>
        <v>0.48014927982638511</v>
      </c>
      <c r="R211" s="17">
        <f t="shared" si="30"/>
        <v>1.0124995698240529</v>
      </c>
      <c r="S211" s="17">
        <f>IFERROR(INDEX('Model - Death 3'!EMBLEMFac18Fac23,MATCH(H211,'Model - Death 3'!$BR$312:$BR$432,0),MATCH($B$4,'Model - Death 3'!$C$311:$BP$311,0)),S210)</f>
        <v>1.374348168044778</v>
      </c>
      <c r="T211" s="17">
        <f t="shared" si="31"/>
        <v>1</v>
      </c>
      <c r="U211" s="17">
        <f t="shared" si="32"/>
        <v>1.3254336492124111E-2</v>
      </c>
      <c r="V211" s="40">
        <f t="shared" si="29"/>
        <v>2.6508672984248222E-2</v>
      </c>
    </row>
    <row r="212" spans="7:22" x14ac:dyDescent="0.3">
      <c r="G212" s="19">
        <f t="shared" si="33"/>
        <v>97</v>
      </c>
      <c r="H212" s="2" t="s">
        <v>437</v>
      </c>
      <c r="I212" s="17">
        <f t="shared" si="28"/>
        <v>1.7523065954040646E-2</v>
      </c>
      <c r="J212" s="17">
        <f t="shared" si="28"/>
        <v>1</v>
      </c>
      <c r="K212" s="17">
        <f t="shared" si="28"/>
        <v>0.73465659945556705</v>
      </c>
      <c r="L212" s="17">
        <f t="shared" si="28"/>
        <v>1.2233821282275443</v>
      </c>
      <c r="M212" s="17">
        <f t="shared" si="28"/>
        <v>1.5941914921653291</v>
      </c>
      <c r="N212" s="17">
        <f t="shared" si="28"/>
        <v>1</v>
      </c>
      <c r="O212" s="17">
        <f t="shared" si="28"/>
        <v>0.86858074146179687</v>
      </c>
      <c r="P212" s="17">
        <f t="shared" si="28"/>
        <v>0.90966775477497042</v>
      </c>
      <c r="Q212" s="17">
        <f>IFERROR(INDEX('Model - Death 3'!EMBLEMFac20Fac23,MATCH(H212,'Model - Death 3'!$H$186:$H$306,0),MATCH($D$5,'Model - Death 3'!$C$185:$F$185,0)),Q211)</f>
        <v>0.48014927982638511</v>
      </c>
      <c r="R212" s="17">
        <f t="shared" si="30"/>
        <v>1.0124995698240529</v>
      </c>
      <c r="S212" s="17">
        <f>IFERROR(INDEX('Model - Death 3'!EMBLEMFac18Fac23,MATCH(H212,'Model - Death 3'!$BR$312:$BR$432,0),MATCH($B$4,'Model - Death 3'!$C$311:$BP$311,0)),S211)</f>
        <v>1.374348168044778</v>
      </c>
      <c r="T212" s="17">
        <f t="shared" si="31"/>
        <v>1</v>
      </c>
      <c r="U212" s="17">
        <f t="shared" si="32"/>
        <v>1.3254336492124111E-2</v>
      </c>
      <c r="V212" s="40">
        <f t="shared" si="29"/>
        <v>2.6508672984248222E-2</v>
      </c>
    </row>
    <row r="213" spans="7:22" x14ac:dyDescent="0.3">
      <c r="G213" s="19">
        <f t="shared" si="33"/>
        <v>97</v>
      </c>
      <c r="H213" s="2" t="s">
        <v>438</v>
      </c>
      <c r="I213" s="17">
        <f t="shared" ref="I213:P228" si="34">I212</f>
        <v>1.7523065954040646E-2</v>
      </c>
      <c r="J213" s="17">
        <f t="shared" si="34"/>
        <v>1</v>
      </c>
      <c r="K213" s="17">
        <f t="shared" si="34"/>
        <v>0.73465659945556705</v>
      </c>
      <c r="L213" s="17">
        <f t="shared" si="34"/>
        <v>1.2233821282275443</v>
      </c>
      <c r="M213" s="17">
        <f t="shared" si="34"/>
        <v>1.5941914921653291</v>
      </c>
      <c r="N213" s="17">
        <f t="shared" si="34"/>
        <v>1</v>
      </c>
      <c r="O213" s="17">
        <f t="shared" si="34"/>
        <v>0.86858074146179687</v>
      </c>
      <c r="P213" s="17">
        <f t="shared" si="34"/>
        <v>0.90966775477497042</v>
      </c>
      <c r="Q213" s="17">
        <f>IFERROR(INDEX('Model - Death 3'!EMBLEMFac20Fac23,MATCH(H213,'Model - Death 3'!$H$186:$H$306,0),MATCH($D$5,'Model - Death 3'!$C$185:$F$185,0)),Q212)</f>
        <v>0.48014927982638511</v>
      </c>
      <c r="R213" s="17">
        <f t="shared" si="30"/>
        <v>1.0124995698240529</v>
      </c>
      <c r="S213" s="17">
        <f>IFERROR(INDEX('Model - Death 3'!EMBLEMFac18Fac23,MATCH(H213,'Model - Death 3'!$BR$312:$BR$432,0),MATCH($B$4,'Model - Death 3'!$C$311:$BP$311,0)),S212)</f>
        <v>1.374348168044778</v>
      </c>
      <c r="T213" s="17">
        <f t="shared" si="31"/>
        <v>1</v>
      </c>
      <c r="U213" s="17">
        <f t="shared" si="32"/>
        <v>1.3254336492124111E-2</v>
      </c>
      <c r="V213" s="40">
        <f t="shared" si="29"/>
        <v>2.6508672984248222E-2</v>
      </c>
    </row>
    <row r="214" spans="7:22" x14ac:dyDescent="0.3">
      <c r="G214" s="19">
        <f t="shared" si="33"/>
        <v>97</v>
      </c>
      <c r="H214" s="2" t="s">
        <v>439</v>
      </c>
      <c r="I214" s="17">
        <f t="shared" si="34"/>
        <v>1.7523065954040646E-2</v>
      </c>
      <c r="J214" s="17">
        <f t="shared" si="34"/>
        <v>1</v>
      </c>
      <c r="K214" s="17">
        <f t="shared" si="34"/>
        <v>0.73465659945556705</v>
      </c>
      <c r="L214" s="17">
        <f t="shared" si="34"/>
        <v>1.2233821282275443</v>
      </c>
      <c r="M214" s="17">
        <f t="shared" si="34"/>
        <v>1.5941914921653291</v>
      </c>
      <c r="N214" s="17">
        <f t="shared" si="34"/>
        <v>1</v>
      </c>
      <c r="O214" s="17">
        <f t="shared" si="34"/>
        <v>0.86858074146179687</v>
      </c>
      <c r="P214" s="17">
        <f t="shared" si="34"/>
        <v>0.90966775477497042</v>
      </c>
      <c r="Q214" s="17">
        <f>IFERROR(INDEX('Model - Death 3'!EMBLEMFac20Fac23,MATCH(H214,'Model - Death 3'!$H$186:$H$306,0),MATCH($D$5,'Model - Death 3'!$C$185:$F$185,0)),Q213)</f>
        <v>0.48014927982638511</v>
      </c>
      <c r="R214" s="17">
        <f t="shared" si="30"/>
        <v>1.0124995698240529</v>
      </c>
      <c r="S214" s="17">
        <f>IFERROR(INDEX('Model - Death 3'!EMBLEMFac18Fac23,MATCH(H214,'Model - Death 3'!$BR$312:$BR$432,0),MATCH($B$4,'Model - Death 3'!$C$311:$BP$311,0)),S213)</f>
        <v>1.374348168044778</v>
      </c>
      <c r="T214" s="17">
        <f t="shared" si="31"/>
        <v>1</v>
      </c>
      <c r="U214" s="17">
        <f t="shared" si="32"/>
        <v>1.3254336492124111E-2</v>
      </c>
      <c r="V214" s="40">
        <f t="shared" si="29"/>
        <v>2.6508672984248222E-2</v>
      </c>
    </row>
    <row r="215" spans="7:22" x14ac:dyDescent="0.3">
      <c r="G215" s="19">
        <f t="shared" si="33"/>
        <v>97</v>
      </c>
      <c r="H215" s="2" t="s">
        <v>440</v>
      </c>
      <c r="I215" s="17">
        <f t="shared" si="34"/>
        <v>1.7523065954040646E-2</v>
      </c>
      <c r="J215" s="17">
        <f t="shared" si="34"/>
        <v>1</v>
      </c>
      <c r="K215" s="17">
        <f t="shared" si="34"/>
        <v>0.73465659945556705</v>
      </c>
      <c r="L215" s="17">
        <f t="shared" si="34"/>
        <v>1.2233821282275443</v>
      </c>
      <c r="M215" s="17">
        <f t="shared" si="34"/>
        <v>1.5941914921653291</v>
      </c>
      <c r="N215" s="17">
        <f t="shared" si="34"/>
        <v>1</v>
      </c>
      <c r="O215" s="17">
        <f t="shared" si="34"/>
        <v>0.86858074146179687</v>
      </c>
      <c r="P215" s="17">
        <f t="shared" si="34"/>
        <v>0.90966775477497042</v>
      </c>
      <c r="Q215" s="17">
        <f>IFERROR(INDEX('Model - Death 3'!EMBLEMFac20Fac23,MATCH(H215,'Model - Death 3'!$H$186:$H$306,0),MATCH($D$5,'Model - Death 3'!$C$185:$F$185,0)),Q214)</f>
        <v>0.48014927982638511</v>
      </c>
      <c r="R215" s="17">
        <f t="shared" si="30"/>
        <v>1.0124995698240529</v>
      </c>
      <c r="S215" s="17">
        <f>IFERROR(INDEX('Model - Death 3'!EMBLEMFac18Fac23,MATCH(H215,'Model - Death 3'!$BR$312:$BR$432,0),MATCH($B$4,'Model - Death 3'!$C$311:$BP$311,0)),S214)</f>
        <v>1.374348168044778</v>
      </c>
      <c r="T215" s="17">
        <f t="shared" si="31"/>
        <v>1</v>
      </c>
      <c r="U215" s="17">
        <f t="shared" si="32"/>
        <v>1.3254336492124111E-2</v>
      </c>
      <c r="V215" s="40">
        <f t="shared" si="29"/>
        <v>2.6508672984248222E-2</v>
      </c>
    </row>
    <row r="216" spans="7:22" x14ac:dyDescent="0.3">
      <c r="G216" s="19">
        <f t="shared" si="33"/>
        <v>97</v>
      </c>
      <c r="H216" s="2" t="s">
        <v>441</v>
      </c>
      <c r="I216" s="17">
        <f t="shared" si="34"/>
        <v>1.7523065954040646E-2</v>
      </c>
      <c r="J216" s="17">
        <f t="shared" si="34"/>
        <v>1</v>
      </c>
      <c r="K216" s="17">
        <f t="shared" si="34"/>
        <v>0.73465659945556705</v>
      </c>
      <c r="L216" s="17">
        <f t="shared" si="34"/>
        <v>1.2233821282275443</v>
      </c>
      <c r="M216" s="17">
        <f t="shared" si="34"/>
        <v>1.5941914921653291</v>
      </c>
      <c r="N216" s="17">
        <f t="shared" si="34"/>
        <v>1</v>
      </c>
      <c r="O216" s="17">
        <f t="shared" si="34"/>
        <v>0.86858074146179687</v>
      </c>
      <c r="P216" s="17">
        <f t="shared" si="34"/>
        <v>0.90966775477497042</v>
      </c>
      <c r="Q216" s="17">
        <f>IFERROR(INDEX('Model - Death 3'!EMBLEMFac20Fac23,MATCH(H216,'Model - Death 3'!$H$186:$H$306,0),MATCH($D$5,'Model - Death 3'!$C$185:$F$185,0)),Q215)</f>
        <v>0.48014927982638511</v>
      </c>
      <c r="R216" s="17">
        <f t="shared" si="30"/>
        <v>1.0124995698240529</v>
      </c>
      <c r="S216" s="17">
        <f>IFERROR(INDEX('Model - Death 3'!EMBLEMFac18Fac23,MATCH(H216,'Model - Death 3'!$BR$312:$BR$432,0),MATCH($B$4,'Model - Death 3'!$C$311:$BP$311,0)),S215)</f>
        <v>1.374348168044778</v>
      </c>
      <c r="T216" s="17">
        <f t="shared" si="31"/>
        <v>1</v>
      </c>
      <c r="U216" s="17">
        <f t="shared" si="32"/>
        <v>1.3254336492124111E-2</v>
      </c>
      <c r="V216" s="40">
        <f t="shared" si="29"/>
        <v>2.6508672984248222E-2</v>
      </c>
    </row>
    <row r="217" spans="7:22" x14ac:dyDescent="0.3">
      <c r="G217" s="19">
        <f t="shared" si="33"/>
        <v>97</v>
      </c>
      <c r="H217" s="2" t="s">
        <v>442</v>
      </c>
      <c r="I217" s="17">
        <f t="shared" si="34"/>
        <v>1.7523065954040646E-2</v>
      </c>
      <c r="J217" s="17">
        <f t="shared" si="34"/>
        <v>1</v>
      </c>
      <c r="K217" s="17">
        <f t="shared" si="34"/>
        <v>0.73465659945556705</v>
      </c>
      <c r="L217" s="17">
        <f t="shared" si="34"/>
        <v>1.2233821282275443</v>
      </c>
      <c r="M217" s="17">
        <f t="shared" si="34"/>
        <v>1.5941914921653291</v>
      </c>
      <c r="N217" s="17">
        <f t="shared" si="34"/>
        <v>1</v>
      </c>
      <c r="O217" s="17">
        <f t="shared" si="34"/>
        <v>0.86858074146179687</v>
      </c>
      <c r="P217" s="17">
        <f t="shared" si="34"/>
        <v>0.90966775477497042</v>
      </c>
      <c r="Q217" s="17">
        <f>IFERROR(INDEX('Model - Death 3'!EMBLEMFac20Fac23,MATCH(H217,'Model - Death 3'!$H$186:$H$306,0),MATCH($D$5,'Model - Death 3'!$C$185:$F$185,0)),Q216)</f>
        <v>0.48014927982638511</v>
      </c>
      <c r="R217" s="17">
        <f t="shared" si="30"/>
        <v>1.0124995698240529</v>
      </c>
      <c r="S217" s="17">
        <f>IFERROR(INDEX('Model - Death 3'!EMBLEMFac18Fac23,MATCH(H217,'Model - Death 3'!$BR$312:$BR$432,0),MATCH($B$4,'Model - Death 3'!$C$311:$BP$311,0)),S216)</f>
        <v>1.374348168044778</v>
      </c>
      <c r="T217" s="17">
        <f t="shared" si="31"/>
        <v>1</v>
      </c>
      <c r="U217" s="17">
        <f t="shared" si="32"/>
        <v>1.3254336492124111E-2</v>
      </c>
      <c r="V217" s="40">
        <f t="shared" si="29"/>
        <v>2.6508672984248222E-2</v>
      </c>
    </row>
    <row r="218" spans="7:22" x14ac:dyDescent="0.3">
      <c r="G218" s="19">
        <f t="shared" si="33"/>
        <v>97</v>
      </c>
      <c r="H218" s="2" t="s">
        <v>443</v>
      </c>
      <c r="I218" s="17">
        <f t="shared" si="34"/>
        <v>1.7523065954040646E-2</v>
      </c>
      <c r="J218" s="17">
        <f t="shared" si="34"/>
        <v>1</v>
      </c>
      <c r="K218" s="17">
        <f t="shared" si="34"/>
        <v>0.73465659945556705</v>
      </c>
      <c r="L218" s="17">
        <f t="shared" si="34"/>
        <v>1.2233821282275443</v>
      </c>
      <c r="M218" s="17">
        <f t="shared" si="34"/>
        <v>1.5941914921653291</v>
      </c>
      <c r="N218" s="17">
        <f t="shared" si="34"/>
        <v>1</v>
      </c>
      <c r="O218" s="17">
        <f t="shared" si="34"/>
        <v>0.86858074146179687</v>
      </c>
      <c r="P218" s="17">
        <f t="shared" si="34"/>
        <v>0.90966775477497042</v>
      </c>
      <c r="Q218" s="17">
        <f>IFERROR(INDEX('Model - Death 3'!EMBLEMFac20Fac23,MATCH(H218,'Model - Death 3'!$H$186:$H$306,0),MATCH($D$5,'Model - Death 3'!$C$185:$F$185,0)),Q217)</f>
        <v>0.48014927982638511</v>
      </c>
      <c r="R218" s="17">
        <f t="shared" si="30"/>
        <v>1.0124995698240529</v>
      </c>
      <c r="S218" s="17">
        <f>IFERROR(INDEX('Model - Death 3'!EMBLEMFac18Fac23,MATCH(H218,'Model - Death 3'!$BR$312:$BR$432,0),MATCH($B$4,'Model - Death 3'!$C$311:$BP$311,0)),S217)</f>
        <v>1.374348168044778</v>
      </c>
      <c r="T218" s="17">
        <f t="shared" si="31"/>
        <v>1</v>
      </c>
      <c r="U218" s="17">
        <f t="shared" si="32"/>
        <v>1.3254336492124111E-2</v>
      </c>
      <c r="V218" s="40">
        <f t="shared" si="29"/>
        <v>2.6508672984248222E-2</v>
      </c>
    </row>
    <row r="219" spans="7:22" x14ac:dyDescent="0.3">
      <c r="G219" s="19">
        <f t="shared" si="33"/>
        <v>97</v>
      </c>
      <c r="H219" s="2" t="s">
        <v>444</v>
      </c>
      <c r="I219" s="17">
        <f t="shared" si="34"/>
        <v>1.7523065954040646E-2</v>
      </c>
      <c r="J219" s="17">
        <f t="shared" si="34"/>
        <v>1</v>
      </c>
      <c r="K219" s="17">
        <f t="shared" si="34"/>
        <v>0.73465659945556705</v>
      </c>
      <c r="L219" s="17">
        <f t="shared" si="34"/>
        <v>1.2233821282275443</v>
      </c>
      <c r="M219" s="17">
        <f t="shared" si="34"/>
        <v>1.5941914921653291</v>
      </c>
      <c r="N219" s="17">
        <f t="shared" si="34"/>
        <v>1</v>
      </c>
      <c r="O219" s="17">
        <f t="shared" si="34"/>
        <v>0.86858074146179687</v>
      </c>
      <c r="P219" s="17">
        <f t="shared" si="34"/>
        <v>0.90966775477497042</v>
      </c>
      <c r="Q219" s="17">
        <f>IFERROR(INDEX('Model - Death 3'!EMBLEMFac20Fac23,MATCH(H219,'Model - Death 3'!$H$186:$H$306,0),MATCH($D$5,'Model - Death 3'!$C$185:$F$185,0)),Q218)</f>
        <v>0.48014927982638511</v>
      </c>
      <c r="R219" s="17">
        <f t="shared" si="30"/>
        <v>1.0124995698240529</v>
      </c>
      <c r="S219" s="17">
        <f>IFERROR(INDEX('Model - Death 3'!EMBLEMFac18Fac23,MATCH(H219,'Model - Death 3'!$BR$312:$BR$432,0),MATCH($B$4,'Model - Death 3'!$C$311:$BP$311,0)),S218)</f>
        <v>1.374348168044778</v>
      </c>
      <c r="T219" s="17">
        <f t="shared" si="31"/>
        <v>1</v>
      </c>
      <c r="U219" s="17">
        <f t="shared" si="32"/>
        <v>1.3254336492124111E-2</v>
      </c>
      <c r="V219" s="40">
        <f t="shared" si="29"/>
        <v>2.6508672984248222E-2</v>
      </c>
    </row>
    <row r="220" spans="7:22" x14ac:dyDescent="0.3">
      <c r="G220" s="19">
        <f t="shared" si="33"/>
        <v>98</v>
      </c>
      <c r="H220" s="2" t="s">
        <v>445</v>
      </c>
      <c r="I220" s="17">
        <f t="shared" si="34"/>
        <v>1.7523065954040646E-2</v>
      </c>
      <c r="J220" s="17">
        <f t="shared" si="34"/>
        <v>1</v>
      </c>
      <c r="K220" s="17">
        <f t="shared" si="34"/>
        <v>0.73465659945556705</v>
      </c>
      <c r="L220" s="17">
        <f t="shared" si="34"/>
        <v>1.2233821282275443</v>
      </c>
      <c r="M220" s="17">
        <f t="shared" si="34"/>
        <v>1.5941914921653291</v>
      </c>
      <c r="N220" s="17">
        <f t="shared" si="34"/>
        <v>1</v>
      </c>
      <c r="O220" s="17">
        <f t="shared" si="34"/>
        <v>0.86858074146179687</v>
      </c>
      <c r="P220" s="17">
        <f t="shared" si="34"/>
        <v>0.90966775477497042</v>
      </c>
      <c r="Q220" s="17">
        <f>IFERROR(INDEX('Model - Death 3'!EMBLEMFac20Fac23,MATCH(H220,'Model - Death 3'!$H$186:$H$306,0),MATCH($D$5,'Model - Death 3'!$C$185:$F$185,0)),Q219)</f>
        <v>0.48014927982638511</v>
      </c>
      <c r="R220" s="17">
        <f t="shared" si="30"/>
        <v>1.0124995698240529</v>
      </c>
      <c r="S220" s="17">
        <f>IFERROR(INDEX('Model - Death 3'!EMBLEMFac18Fac23,MATCH(H220,'Model - Death 3'!$BR$312:$BR$432,0),MATCH($B$4,'Model - Death 3'!$C$311:$BP$311,0)),S219)</f>
        <v>1.374348168044778</v>
      </c>
      <c r="T220" s="17">
        <f t="shared" si="31"/>
        <v>1</v>
      </c>
      <c r="U220" s="17">
        <f t="shared" si="32"/>
        <v>1.3254336492124111E-2</v>
      </c>
      <c r="V220" s="40">
        <f t="shared" si="29"/>
        <v>2.6508672984248222E-2</v>
      </c>
    </row>
    <row r="221" spans="7:22" x14ac:dyDescent="0.3">
      <c r="G221" s="19">
        <f t="shared" si="33"/>
        <v>98</v>
      </c>
      <c r="H221" s="2" t="s">
        <v>446</v>
      </c>
      <c r="I221" s="17">
        <f t="shared" si="34"/>
        <v>1.7523065954040646E-2</v>
      </c>
      <c r="J221" s="17">
        <f t="shared" si="34"/>
        <v>1</v>
      </c>
      <c r="K221" s="17">
        <f t="shared" si="34"/>
        <v>0.73465659945556705</v>
      </c>
      <c r="L221" s="17">
        <f t="shared" si="34"/>
        <v>1.2233821282275443</v>
      </c>
      <c r="M221" s="17">
        <f t="shared" si="34"/>
        <v>1.5941914921653291</v>
      </c>
      <c r="N221" s="17">
        <f t="shared" si="34"/>
        <v>1</v>
      </c>
      <c r="O221" s="17">
        <f t="shared" si="34"/>
        <v>0.86858074146179687</v>
      </c>
      <c r="P221" s="17">
        <f t="shared" si="34"/>
        <v>0.90966775477497042</v>
      </c>
      <c r="Q221" s="17">
        <f>IFERROR(INDEX('Model - Death 3'!EMBLEMFac20Fac23,MATCH(H221,'Model - Death 3'!$H$186:$H$306,0),MATCH($D$5,'Model - Death 3'!$C$185:$F$185,0)),Q220)</f>
        <v>0.48014927982638511</v>
      </c>
      <c r="R221" s="17">
        <f t="shared" si="30"/>
        <v>1.0124995698240529</v>
      </c>
      <c r="S221" s="17">
        <f>IFERROR(INDEX('Model - Death 3'!EMBLEMFac18Fac23,MATCH(H221,'Model - Death 3'!$BR$312:$BR$432,0),MATCH($B$4,'Model - Death 3'!$C$311:$BP$311,0)),S220)</f>
        <v>1.374348168044778</v>
      </c>
      <c r="T221" s="17">
        <f t="shared" si="31"/>
        <v>1</v>
      </c>
      <c r="U221" s="17">
        <f t="shared" si="32"/>
        <v>1.3254336492124111E-2</v>
      </c>
      <c r="V221" s="40">
        <f t="shared" si="29"/>
        <v>2.6508672984248222E-2</v>
      </c>
    </row>
    <row r="222" spans="7:22" x14ac:dyDescent="0.3">
      <c r="G222" s="19">
        <f t="shared" si="33"/>
        <v>98</v>
      </c>
      <c r="H222" s="2" t="s">
        <v>447</v>
      </c>
      <c r="I222" s="17">
        <f t="shared" si="34"/>
        <v>1.7523065954040646E-2</v>
      </c>
      <c r="J222" s="17">
        <f t="shared" si="34"/>
        <v>1</v>
      </c>
      <c r="K222" s="17">
        <f t="shared" si="34"/>
        <v>0.73465659945556705</v>
      </c>
      <c r="L222" s="17">
        <f t="shared" si="34"/>
        <v>1.2233821282275443</v>
      </c>
      <c r="M222" s="17">
        <f t="shared" si="34"/>
        <v>1.5941914921653291</v>
      </c>
      <c r="N222" s="17">
        <f t="shared" si="34"/>
        <v>1</v>
      </c>
      <c r="O222" s="17">
        <f t="shared" si="34"/>
        <v>0.86858074146179687</v>
      </c>
      <c r="P222" s="17">
        <f t="shared" si="34"/>
        <v>0.90966775477497042</v>
      </c>
      <c r="Q222" s="17">
        <f>IFERROR(INDEX('Model - Death 3'!EMBLEMFac20Fac23,MATCH(H222,'Model - Death 3'!$H$186:$H$306,0),MATCH($D$5,'Model - Death 3'!$C$185:$F$185,0)),Q221)</f>
        <v>0.48014927982638511</v>
      </c>
      <c r="R222" s="17">
        <f t="shared" si="30"/>
        <v>1.0124995698240529</v>
      </c>
      <c r="S222" s="17">
        <f>IFERROR(INDEX('Model - Death 3'!EMBLEMFac18Fac23,MATCH(H222,'Model - Death 3'!$BR$312:$BR$432,0),MATCH($B$4,'Model - Death 3'!$C$311:$BP$311,0)),S221)</f>
        <v>1.374348168044778</v>
      </c>
      <c r="T222" s="17">
        <f t="shared" si="31"/>
        <v>1</v>
      </c>
      <c r="U222" s="17">
        <f t="shared" si="32"/>
        <v>1.3254336492124111E-2</v>
      </c>
      <c r="V222" s="40">
        <f t="shared" si="29"/>
        <v>2.6508672984248222E-2</v>
      </c>
    </row>
    <row r="223" spans="7:22" x14ac:dyDescent="0.3">
      <c r="G223" s="19">
        <f t="shared" si="33"/>
        <v>98</v>
      </c>
      <c r="H223" s="2" t="s">
        <v>448</v>
      </c>
      <c r="I223" s="17">
        <f t="shared" si="34"/>
        <v>1.7523065954040646E-2</v>
      </c>
      <c r="J223" s="17">
        <f t="shared" si="34"/>
        <v>1</v>
      </c>
      <c r="K223" s="17">
        <f t="shared" si="34"/>
        <v>0.73465659945556705</v>
      </c>
      <c r="L223" s="17">
        <f t="shared" si="34"/>
        <v>1.2233821282275443</v>
      </c>
      <c r="M223" s="17">
        <f t="shared" si="34"/>
        <v>1.5941914921653291</v>
      </c>
      <c r="N223" s="17">
        <f t="shared" si="34"/>
        <v>1</v>
      </c>
      <c r="O223" s="17">
        <f t="shared" si="34"/>
        <v>0.86858074146179687</v>
      </c>
      <c r="P223" s="17">
        <f t="shared" si="34"/>
        <v>0.90966775477497042</v>
      </c>
      <c r="Q223" s="17">
        <f>IFERROR(INDEX('Model - Death 3'!EMBLEMFac20Fac23,MATCH(H223,'Model - Death 3'!$H$186:$H$306,0),MATCH($D$5,'Model - Death 3'!$C$185:$F$185,0)),Q222)</f>
        <v>0.48014927982638511</v>
      </c>
      <c r="R223" s="17">
        <f t="shared" si="30"/>
        <v>1.0124995698240529</v>
      </c>
      <c r="S223" s="17">
        <f>IFERROR(INDEX('Model - Death 3'!EMBLEMFac18Fac23,MATCH(H223,'Model - Death 3'!$BR$312:$BR$432,0),MATCH($B$4,'Model - Death 3'!$C$311:$BP$311,0)),S222)</f>
        <v>1.374348168044778</v>
      </c>
      <c r="T223" s="17">
        <f t="shared" si="31"/>
        <v>1</v>
      </c>
      <c r="U223" s="17">
        <f t="shared" si="32"/>
        <v>1.3254336492124111E-2</v>
      </c>
      <c r="V223" s="40">
        <f t="shared" si="29"/>
        <v>2.6508672984248222E-2</v>
      </c>
    </row>
    <row r="224" spans="7:22" x14ac:dyDescent="0.3">
      <c r="G224" s="19">
        <f t="shared" si="33"/>
        <v>98</v>
      </c>
      <c r="H224" s="2" t="s">
        <v>449</v>
      </c>
      <c r="I224" s="17">
        <f t="shared" si="34"/>
        <v>1.7523065954040646E-2</v>
      </c>
      <c r="J224" s="17">
        <f t="shared" si="34"/>
        <v>1</v>
      </c>
      <c r="K224" s="17">
        <f t="shared" si="34"/>
        <v>0.73465659945556705</v>
      </c>
      <c r="L224" s="17">
        <f t="shared" si="34"/>
        <v>1.2233821282275443</v>
      </c>
      <c r="M224" s="17">
        <f t="shared" si="34"/>
        <v>1.5941914921653291</v>
      </c>
      <c r="N224" s="17">
        <f t="shared" si="34"/>
        <v>1</v>
      </c>
      <c r="O224" s="17">
        <f t="shared" si="34"/>
        <v>0.86858074146179687</v>
      </c>
      <c r="P224" s="17">
        <f t="shared" si="34"/>
        <v>0.90966775477497042</v>
      </c>
      <c r="Q224" s="17">
        <f>IFERROR(INDEX('Model - Death 3'!EMBLEMFac20Fac23,MATCH(H224,'Model - Death 3'!$H$186:$H$306,0),MATCH($D$5,'Model - Death 3'!$C$185:$F$185,0)),Q223)</f>
        <v>0.48014927982638511</v>
      </c>
      <c r="R224" s="17">
        <f t="shared" si="30"/>
        <v>1.0124995698240529</v>
      </c>
      <c r="S224" s="17">
        <f>IFERROR(INDEX('Model - Death 3'!EMBLEMFac18Fac23,MATCH(H224,'Model - Death 3'!$BR$312:$BR$432,0),MATCH($B$4,'Model - Death 3'!$C$311:$BP$311,0)),S223)</f>
        <v>1.374348168044778</v>
      </c>
      <c r="T224" s="17">
        <f t="shared" si="31"/>
        <v>1</v>
      </c>
      <c r="U224" s="17">
        <f t="shared" si="32"/>
        <v>1.3254336492124111E-2</v>
      </c>
      <c r="V224" s="40">
        <f t="shared" si="29"/>
        <v>2.6508672984248222E-2</v>
      </c>
    </row>
    <row r="225" spans="7:22" x14ac:dyDescent="0.3">
      <c r="G225" s="19">
        <f t="shared" si="33"/>
        <v>98</v>
      </c>
      <c r="H225" s="2" t="s">
        <v>450</v>
      </c>
      <c r="I225" s="17">
        <f t="shared" si="34"/>
        <v>1.7523065954040646E-2</v>
      </c>
      <c r="J225" s="17">
        <f t="shared" si="34"/>
        <v>1</v>
      </c>
      <c r="K225" s="17">
        <f t="shared" si="34"/>
        <v>0.73465659945556705</v>
      </c>
      <c r="L225" s="17">
        <f t="shared" si="34"/>
        <v>1.2233821282275443</v>
      </c>
      <c r="M225" s="17">
        <f t="shared" si="34"/>
        <v>1.5941914921653291</v>
      </c>
      <c r="N225" s="17">
        <f t="shared" si="34"/>
        <v>1</v>
      </c>
      <c r="O225" s="17">
        <f t="shared" si="34"/>
        <v>0.86858074146179687</v>
      </c>
      <c r="P225" s="17">
        <f t="shared" si="34"/>
        <v>0.90966775477497042</v>
      </c>
      <c r="Q225" s="17">
        <f>IFERROR(INDEX('Model - Death 3'!EMBLEMFac20Fac23,MATCH(H225,'Model - Death 3'!$H$186:$H$306,0),MATCH($D$5,'Model - Death 3'!$C$185:$F$185,0)),Q224)</f>
        <v>0.48014927982638511</v>
      </c>
      <c r="R225" s="17">
        <f t="shared" si="30"/>
        <v>1.0124995698240529</v>
      </c>
      <c r="S225" s="17">
        <f>IFERROR(INDEX('Model - Death 3'!EMBLEMFac18Fac23,MATCH(H225,'Model - Death 3'!$BR$312:$BR$432,0),MATCH($B$4,'Model - Death 3'!$C$311:$BP$311,0)),S224)</f>
        <v>1.374348168044778</v>
      </c>
      <c r="T225" s="17">
        <f t="shared" si="31"/>
        <v>1</v>
      </c>
      <c r="U225" s="17">
        <f t="shared" si="32"/>
        <v>1.3254336492124111E-2</v>
      </c>
      <c r="V225" s="40">
        <f t="shared" si="29"/>
        <v>2.6508672984248222E-2</v>
      </c>
    </row>
    <row r="226" spans="7:22" x14ac:dyDescent="0.3">
      <c r="G226" s="19">
        <f t="shared" si="33"/>
        <v>98</v>
      </c>
      <c r="H226" s="2" t="s">
        <v>451</v>
      </c>
      <c r="I226" s="17">
        <f t="shared" si="34"/>
        <v>1.7523065954040646E-2</v>
      </c>
      <c r="J226" s="17">
        <f t="shared" si="34"/>
        <v>1</v>
      </c>
      <c r="K226" s="17">
        <f t="shared" si="34"/>
        <v>0.73465659945556705</v>
      </c>
      <c r="L226" s="17">
        <f t="shared" si="34"/>
        <v>1.2233821282275443</v>
      </c>
      <c r="M226" s="17">
        <f t="shared" si="34"/>
        <v>1.5941914921653291</v>
      </c>
      <c r="N226" s="17">
        <f t="shared" si="34"/>
        <v>1</v>
      </c>
      <c r="O226" s="17">
        <f t="shared" si="34"/>
        <v>0.86858074146179687</v>
      </c>
      <c r="P226" s="17">
        <f t="shared" si="34"/>
        <v>0.90966775477497042</v>
      </c>
      <c r="Q226" s="17">
        <f>IFERROR(INDEX('Model - Death 3'!EMBLEMFac20Fac23,MATCH(H226,'Model - Death 3'!$H$186:$H$306,0),MATCH($D$5,'Model - Death 3'!$C$185:$F$185,0)),Q225)</f>
        <v>0.48014927982638511</v>
      </c>
      <c r="R226" s="17">
        <f t="shared" si="30"/>
        <v>1.0124995698240529</v>
      </c>
      <c r="S226" s="17">
        <f>IFERROR(INDEX('Model - Death 3'!EMBLEMFac18Fac23,MATCH(H226,'Model - Death 3'!$BR$312:$BR$432,0),MATCH($B$4,'Model - Death 3'!$C$311:$BP$311,0)),S225)</f>
        <v>1.374348168044778</v>
      </c>
      <c r="T226" s="17">
        <f t="shared" si="31"/>
        <v>1</v>
      </c>
      <c r="U226" s="17">
        <f t="shared" si="32"/>
        <v>1.3254336492124111E-2</v>
      </c>
      <c r="V226" s="40">
        <f t="shared" si="29"/>
        <v>2.6508672984248222E-2</v>
      </c>
    </row>
    <row r="227" spans="7:22" x14ac:dyDescent="0.3">
      <c r="G227" s="19">
        <f t="shared" si="33"/>
        <v>98</v>
      </c>
      <c r="H227" s="2" t="s">
        <v>452</v>
      </c>
      <c r="I227" s="17">
        <f t="shared" si="34"/>
        <v>1.7523065954040646E-2</v>
      </c>
      <c r="J227" s="17">
        <f t="shared" si="34"/>
        <v>1</v>
      </c>
      <c r="K227" s="17">
        <f t="shared" si="34"/>
        <v>0.73465659945556705</v>
      </c>
      <c r="L227" s="17">
        <f t="shared" si="34"/>
        <v>1.2233821282275443</v>
      </c>
      <c r="M227" s="17">
        <f t="shared" si="34"/>
        <v>1.5941914921653291</v>
      </c>
      <c r="N227" s="17">
        <f t="shared" si="34"/>
        <v>1</v>
      </c>
      <c r="O227" s="17">
        <f t="shared" si="34"/>
        <v>0.86858074146179687</v>
      </c>
      <c r="P227" s="17">
        <f t="shared" si="34"/>
        <v>0.90966775477497042</v>
      </c>
      <c r="Q227" s="17">
        <f>IFERROR(INDEX('Model - Death 3'!EMBLEMFac20Fac23,MATCH(H227,'Model - Death 3'!$H$186:$H$306,0),MATCH($D$5,'Model - Death 3'!$C$185:$F$185,0)),Q226)</f>
        <v>0.48014927982638511</v>
      </c>
      <c r="R227" s="17">
        <f t="shared" si="30"/>
        <v>1.0124995698240529</v>
      </c>
      <c r="S227" s="17">
        <f>IFERROR(INDEX('Model - Death 3'!EMBLEMFac18Fac23,MATCH(H227,'Model - Death 3'!$BR$312:$BR$432,0),MATCH($B$4,'Model - Death 3'!$C$311:$BP$311,0)),S226)</f>
        <v>1.374348168044778</v>
      </c>
      <c r="T227" s="17">
        <f t="shared" si="31"/>
        <v>1</v>
      </c>
      <c r="U227" s="17">
        <f t="shared" si="32"/>
        <v>1.3254336492124111E-2</v>
      </c>
      <c r="V227" s="40">
        <f t="shared" si="29"/>
        <v>2.6508672984248222E-2</v>
      </c>
    </row>
    <row r="228" spans="7:22" x14ac:dyDescent="0.3">
      <c r="G228" s="19">
        <f t="shared" si="33"/>
        <v>98</v>
      </c>
      <c r="H228" s="2" t="s">
        <v>453</v>
      </c>
      <c r="I228" s="17">
        <f t="shared" si="34"/>
        <v>1.7523065954040646E-2</v>
      </c>
      <c r="J228" s="17">
        <f t="shared" si="34"/>
        <v>1</v>
      </c>
      <c r="K228" s="17">
        <f t="shared" si="34"/>
        <v>0.73465659945556705</v>
      </c>
      <c r="L228" s="17">
        <f t="shared" si="34"/>
        <v>1.2233821282275443</v>
      </c>
      <c r="M228" s="17">
        <f t="shared" si="34"/>
        <v>1.5941914921653291</v>
      </c>
      <c r="N228" s="17">
        <f t="shared" si="34"/>
        <v>1</v>
      </c>
      <c r="O228" s="17">
        <f t="shared" si="34"/>
        <v>0.86858074146179687</v>
      </c>
      <c r="P228" s="17">
        <f t="shared" si="34"/>
        <v>0.90966775477497042</v>
      </c>
      <c r="Q228" s="17">
        <f>IFERROR(INDEX('Model - Death 3'!EMBLEMFac20Fac23,MATCH(H228,'Model - Death 3'!$H$186:$H$306,0),MATCH($D$5,'Model - Death 3'!$C$185:$F$185,0)),Q227)</f>
        <v>0.48014927982638511</v>
      </c>
      <c r="R228" s="17">
        <f t="shared" si="30"/>
        <v>1.0124995698240529</v>
      </c>
      <c r="S228" s="17">
        <f>IFERROR(INDEX('Model - Death 3'!EMBLEMFac18Fac23,MATCH(H228,'Model - Death 3'!$BR$312:$BR$432,0),MATCH($B$4,'Model - Death 3'!$C$311:$BP$311,0)),S227)</f>
        <v>1.374348168044778</v>
      </c>
      <c r="T228" s="17">
        <f t="shared" si="31"/>
        <v>1</v>
      </c>
      <c r="U228" s="17">
        <f t="shared" si="32"/>
        <v>1.3254336492124111E-2</v>
      </c>
      <c r="V228" s="40">
        <f t="shared" si="29"/>
        <v>2.6508672984248222E-2</v>
      </c>
    </row>
    <row r="229" spans="7:22" x14ac:dyDescent="0.3">
      <c r="G229" s="19">
        <f t="shared" si="33"/>
        <v>98</v>
      </c>
      <c r="H229" s="2" t="s">
        <v>454</v>
      </c>
      <c r="I229" s="17">
        <f t="shared" ref="I229:P244" si="35">I228</f>
        <v>1.7523065954040646E-2</v>
      </c>
      <c r="J229" s="17">
        <f t="shared" si="35"/>
        <v>1</v>
      </c>
      <c r="K229" s="17">
        <f t="shared" si="35"/>
        <v>0.73465659945556705</v>
      </c>
      <c r="L229" s="17">
        <f t="shared" si="35"/>
        <v>1.2233821282275443</v>
      </c>
      <c r="M229" s="17">
        <f t="shared" si="35"/>
        <v>1.5941914921653291</v>
      </c>
      <c r="N229" s="17">
        <f t="shared" si="35"/>
        <v>1</v>
      </c>
      <c r="O229" s="17">
        <f t="shared" si="35"/>
        <v>0.86858074146179687</v>
      </c>
      <c r="P229" s="17">
        <f t="shared" si="35"/>
        <v>0.90966775477497042</v>
      </c>
      <c r="Q229" s="17">
        <f>IFERROR(INDEX('Model - Death 3'!EMBLEMFac20Fac23,MATCH(H229,'Model - Death 3'!$H$186:$H$306,0),MATCH($D$5,'Model - Death 3'!$C$185:$F$185,0)),Q228)</f>
        <v>0.48014927982638511</v>
      </c>
      <c r="R229" s="17">
        <f t="shared" si="30"/>
        <v>1.0124995698240529</v>
      </c>
      <c r="S229" s="17">
        <f>IFERROR(INDEX('Model - Death 3'!EMBLEMFac18Fac23,MATCH(H229,'Model - Death 3'!$BR$312:$BR$432,0),MATCH($B$4,'Model - Death 3'!$C$311:$BP$311,0)),S228)</f>
        <v>1.374348168044778</v>
      </c>
      <c r="T229" s="17">
        <f t="shared" si="31"/>
        <v>1</v>
      </c>
      <c r="U229" s="17">
        <f t="shared" si="32"/>
        <v>1.3254336492124111E-2</v>
      </c>
      <c r="V229" s="40">
        <f t="shared" si="29"/>
        <v>2.6508672984248222E-2</v>
      </c>
    </row>
    <row r="230" spans="7:22" x14ac:dyDescent="0.3">
      <c r="G230" s="19">
        <f t="shared" si="33"/>
        <v>98</v>
      </c>
      <c r="H230" s="2" t="s">
        <v>455</v>
      </c>
      <c r="I230" s="17">
        <f t="shared" si="35"/>
        <v>1.7523065954040646E-2</v>
      </c>
      <c r="J230" s="17">
        <f t="shared" si="35"/>
        <v>1</v>
      </c>
      <c r="K230" s="17">
        <f t="shared" si="35"/>
        <v>0.73465659945556705</v>
      </c>
      <c r="L230" s="17">
        <f t="shared" si="35"/>
        <v>1.2233821282275443</v>
      </c>
      <c r="M230" s="17">
        <f t="shared" si="35"/>
        <v>1.5941914921653291</v>
      </c>
      <c r="N230" s="17">
        <f t="shared" si="35"/>
        <v>1</v>
      </c>
      <c r="O230" s="17">
        <f t="shared" si="35"/>
        <v>0.86858074146179687</v>
      </c>
      <c r="P230" s="17">
        <f t="shared" si="35"/>
        <v>0.90966775477497042</v>
      </c>
      <c r="Q230" s="17">
        <f>IFERROR(INDEX('Model - Death 3'!EMBLEMFac20Fac23,MATCH(H230,'Model - Death 3'!$H$186:$H$306,0),MATCH($D$5,'Model - Death 3'!$C$185:$F$185,0)),Q229)</f>
        <v>0.48014927982638511</v>
      </c>
      <c r="R230" s="17">
        <f t="shared" si="30"/>
        <v>1.0124995698240529</v>
      </c>
      <c r="S230" s="17">
        <f>IFERROR(INDEX('Model - Death 3'!EMBLEMFac18Fac23,MATCH(H230,'Model - Death 3'!$BR$312:$BR$432,0),MATCH($B$4,'Model - Death 3'!$C$311:$BP$311,0)),S229)</f>
        <v>1.374348168044778</v>
      </c>
      <c r="T230" s="17">
        <f t="shared" si="31"/>
        <v>1</v>
      </c>
      <c r="U230" s="17">
        <f t="shared" si="32"/>
        <v>1.3254336492124111E-2</v>
      </c>
      <c r="V230" s="40">
        <f t="shared" si="29"/>
        <v>2.6508672984248222E-2</v>
      </c>
    </row>
    <row r="231" spans="7:22" x14ac:dyDescent="0.3">
      <c r="G231" s="19">
        <f t="shared" si="33"/>
        <v>98</v>
      </c>
      <c r="H231" s="2" t="s">
        <v>456</v>
      </c>
      <c r="I231" s="17">
        <f t="shared" si="35"/>
        <v>1.7523065954040646E-2</v>
      </c>
      <c r="J231" s="17">
        <f t="shared" si="35"/>
        <v>1</v>
      </c>
      <c r="K231" s="17">
        <f t="shared" si="35"/>
        <v>0.73465659945556705</v>
      </c>
      <c r="L231" s="17">
        <f t="shared" si="35"/>
        <v>1.2233821282275443</v>
      </c>
      <c r="M231" s="17">
        <f t="shared" si="35"/>
        <v>1.5941914921653291</v>
      </c>
      <c r="N231" s="17">
        <f t="shared" si="35"/>
        <v>1</v>
      </c>
      <c r="O231" s="17">
        <f t="shared" si="35"/>
        <v>0.86858074146179687</v>
      </c>
      <c r="P231" s="17">
        <f t="shared" si="35"/>
        <v>0.90966775477497042</v>
      </c>
      <c r="Q231" s="17">
        <f>IFERROR(INDEX('Model - Death 3'!EMBLEMFac20Fac23,MATCH(H231,'Model - Death 3'!$H$186:$H$306,0),MATCH($D$5,'Model - Death 3'!$C$185:$F$185,0)),Q230)</f>
        <v>0.48014927982638511</v>
      </c>
      <c r="R231" s="17">
        <f t="shared" si="30"/>
        <v>1.0124995698240529</v>
      </c>
      <c r="S231" s="17">
        <f>IFERROR(INDEX('Model - Death 3'!EMBLEMFac18Fac23,MATCH(H231,'Model - Death 3'!$BR$312:$BR$432,0),MATCH($B$4,'Model - Death 3'!$C$311:$BP$311,0)),S230)</f>
        <v>1.374348168044778</v>
      </c>
      <c r="T231" s="17">
        <f t="shared" si="31"/>
        <v>1</v>
      </c>
      <c r="U231" s="17">
        <f t="shared" si="32"/>
        <v>1.3254336492124111E-2</v>
      </c>
      <c r="V231" s="40">
        <f t="shared" si="29"/>
        <v>2.6508672984248222E-2</v>
      </c>
    </row>
    <row r="232" spans="7:22" x14ac:dyDescent="0.3">
      <c r="G232" s="19">
        <f t="shared" si="33"/>
        <v>99</v>
      </c>
      <c r="H232" s="2" t="s">
        <v>457</v>
      </c>
      <c r="I232" s="17">
        <f t="shared" si="35"/>
        <v>1.7523065954040646E-2</v>
      </c>
      <c r="J232" s="17">
        <f t="shared" si="35"/>
        <v>1</v>
      </c>
      <c r="K232" s="17">
        <f t="shared" si="35"/>
        <v>0.73465659945556705</v>
      </c>
      <c r="L232" s="17">
        <f t="shared" si="35"/>
        <v>1.2233821282275443</v>
      </c>
      <c r="M232" s="17">
        <f t="shared" si="35"/>
        <v>1.5941914921653291</v>
      </c>
      <c r="N232" s="17">
        <f t="shared" si="35"/>
        <v>1</v>
      </c>
      <c r="O232" s="17">
        <f t="shared" si="35"/>
        <v>0.86858074146179687</v>
      </c>
      <c r="P232" s="17">
        <f t="shared" si="35"/>
        <v>0.90966775477497042</v>
      </c>
      <c r="Q232" s="17">
        <f>IFERROR(INDEX('Model - Death 3'!EMBLEMFac20Fac23,MATCH(H232,'Model - Death 3'!$H$186:$H$306,0),MATCH($D$5,'Model - Death 3'!$C$185:$F$185,0)),Q231)</f>
        <v>0.48014927982638511</v>
      </c>
      <c r="R232" s="17">
        <f t="shared" si="30"/>
        <v>1.0124995698240529</v>
      </c>
      <c r="S232" s="17">
        <f>IFERROR(INDEX('Model - Death 3'!EMBLEMFac18Fac23,MATCH(H232,'Model - Death 3'!$BR$312:$BR$432,0),MATCH($B$4,'Model - Death 3'!$C$311:$BP$311,0)),S231)</f>
        <v>1.374348168044778</v>
      </c>
      <c r="T232" s="17">
        <f t="shared" si="31"/>
        <v>1</v>
      </c>
      <c r="U232" s="17">
        <f t="shared" si="32"/>
        <v>1.3254336492124111E-2</v>
      </c>
      <c r="V232" s="40">
        <f t="shared" si="29"/>
        <v>2.6508672984248222E-2</v>
      </c>
    </row>
    <row r="233" spans="7:22" x14ac:dyDescent="0.3">
      <c r="G233" s="19">
        <f t="shared" si="33"/>
        <v>99</v>
      </c>
      <c r="H233" s="2" t="s">
        <v>458</v>
      </c>
      <c r="I233" s="17">
        <f t="shared" si="35"/>
        <v>1.7523065954040646E-2</v>
      </c>
      <c r="J233" s="17">
        <f t="shared" si="35"/>
        <v>1</v>
      </c>
      <c r="K233" s="17">
        <f t="shared" si="35"/>
        <v>0.73465659945556705</v>
      </c>
      <c r="L233" s="17">
        <f t="shared" si="35"/>
        <v>1.2233821282275443</v>
      </c>
      <c r="M233" s="17">
        <f t="shared" si="35"/>
        <v>1.5941914921653291</v>
      </c>
      <c r="N233" s="17">
        <f t="shared" si="35"/>
        <v>1</v>
      </c>
      <c r="O233" s="17">
        <f t="shared" si="35"/>
        <v>0.86858074146179687</v>
      </c>
      <c r="P233" s="17">
        <f t="shared" si="35"/>
        <v>0.90966775477497042</v>
      </c>
      <c r="Q233" s="17">
        <f>IFERROR(INDEX('Model - Death 3'!EMBLEMFac20Fac23,MATCH(H233,'Model - Death 3'!$H$186:$H$306,0),MATCH($D$5,'Model - Death 3'!$C$185:$F$185,0)),Q232)</f>
        <v>0.48014927982638511</v>
      </c>
      <c r="R233" s="17">
        <f t="shared" si="30"/>
        <v>1.0124995698240529</v>
      </c>
      <c r="S233" s="17">
        <f>IFERROR(INDEX('Model - Death 3'!EMBLEMFac18Fac23,MATCH(H233,'Model - Death 3'!$BR$312:$BR$432,0),MATCH($B$4,'Model - Death 3'!$C$311:$BP$311,0)),S232)</f>
        <v>1.374348168044778</v>
      </c>
      <c r="T233" s="17">
        <f t="shared" si="31"/>
        <v>1</v>
      </c>
      <c r="U233" s="17">
        <f t="shared" si="32"/>
        <v>1.3254336492124111E-2</v>
      </c>
      <c r="V233" s="40">
        <f t="shared" si="29"/>
        <v>2.6508672984248222E-2</v>
      </c>
    </row>
    <row r="234" spans="7:22" x14ac:dyDescent="0.3">
      <c r="G234" s="19">
        <f t="shared" si="33"/>
        <v>99</v>
      </c>
      <c r="H234" s="2" t="s">
        <v>459</v>
      </c>
      <c r="I234" s="17">
        <f t="shared" si="35"/>
        <v>1.7523065954040646E-2</v>
      </c>
      <c r="J234" s="17">
        <f t="shared" si="35"/>
        <v>1</v>
      </c>
      <c r="K234" s="17">
        <f t="shared" si="35"/>
        <v>0.73465659945556705</v>
      </c>
      <c r="L234" s="17">
        <f t="shared" si="35"/>
        <v>1.2233821282275443</v>
      </c>
      <c r="M234" s="17">
        <f t="shared" si="35"/>
        <v>1.5941914921653291</v>
      </c>
      <c r="N234" s="17">
        <f t="shared" si="35"/>
        <v>1</v>
      </c>
      <c r="O234" s="17">
        <f t="shared" si="35"/>
        <v>0.86858074146179687</v>
      </c>
      <c r="P234" s="17">
        <f t="shared" si="35"/>
        <v>0.90966775477497042</v>
      </c>
      <c r="Q234" s="17">
        <f>IFERROR(INDEX('Model - Death 3'!EMBLEMFac20Fac23,MATCH(H234,'Model - Death 3'!$H$186:$H$306,0),MATCH($D$5,'Model - Death 3'!$C$185:$F$185,0)),Q233)</f>
        <v>0.48014927982638511</v>
      </c>
      <c r="R234" s="17">
        <f t="shared" si="30"/>
        <v>1.0124995698240529</v>
      </c>
      <c r="S234" s="17">
        <f>IFERROR(INDEX('Model - Death 3'!EMBLEMFac18Fac23,MATCH(H234,'Model - Death 3'!$BR$312:$BR$432,0),MATCH($B$4,'Model - Death 3'!$C$311:$BP$311,0)),S233)</f>
        <v>1.374348168044778</v>
      </c>
      <c r="T234" s="17">
        <f t="shared" si="31"/>
        <v>1</v>
      </c>
      <c r="U234" s="17">
        <f t="shared" si="32"/>
        <v>1.3254336492124111E-2</v>
      </c>
      <c r="V234" s="40">
        <f t="shared" si="29"/>
        <v>2.6508672984248222E-2</v>
      </c>
    </row>
    <row r="235" spans="7:22" x14ac:dyDescent="0.3">
      <c r="G235" s="19">
        <f t="shared" si="33"/>
        <v>99</v>
      </c>
      <c r="H235" s="2" t="s">
        <v>460</v>
      </c>
      <c r="I235" s="17">
        <f t="shared" si="35"/>
        <v>1.7523065954040646E-2</v>
      </c>
      <c r="J235" s="17">
        <f t="shared" si="35"/>
        <v>1</v>
      </c>
      <c r="K235" s="17">
        <f t="shared" si="35"/>
        <v>0.73465659945556705</v>
      </c>
      <c r="L235" s="17">
        <f t="shared" si="35"/>
        <v>1.2233821282275443</v>
      </c>
      <c r="M235" s="17">
        <f t="shared" si="35"/>
        <v>1.5941914921653291</v>
      </c>
      <c r="N235" s="17">
        <f t="shared" si="35"/>
        <v>1</v>
      </c>
      <c r="O235" s="17">
        <f t="shared" si="35"/>
        <v>0.86858074146179687</v>
      </c>
      <c r="P235" s="17">
        <f t="shared" si="35"/>
        <v>0.90966775477497042</v>
      </c>
      <c r="Q235" s="17">
        <f>IFERROR(INDEX('Model - Death 3'!EMBLEMFac20Fac23,MATCH(H235,'Model - Death 3'!$H$186:$H$306,0),MATCH($D$5,'Model - Death 3'!$C$185:$F$185,0)),Q234)</f>
        <v>0.48014927982638511</v>
      </c>
      <c r="R235" s="17">
        <f t="shared" si="30"/>
        <v>1.0124995698240529</v>
      </c>
      <c r="S235" s="17">
        <f>IFERROR(INDEX('Model - Death 3'!EMBLEMFac18Fac23,MATCH(H235,'Model - Death 3'!$BR$312:$BR$432,0),MATCH($B$4,'Model - Death 3'!$C$311:$BP$311,0)),S234)</f>
        <v>1.374348168044778</v>
      </c>
      <c r="T235" s="17">
        <f t="shared" si="31"/>
        <v>1</v>
      </c>
      <c r="U235" s="17">
        <f t="shared" si="32"/>
        <v>1.3254336492124111E-2</v>
      </c>
      <c r="V235" s="40">
        <f t="shared" si="29"/>
        <v>2.6508672984248222E-2</v>
      </c>
    </row>
    <row r="236" spans="7:22" x14ac:dyDescent="0.3">
      <c r="G236" s="19">
        <f t="shared" si="33"/>
        <v>99</v>
      </c>
      <c r="H236" s="2" t="s">
        <v>461</v>
      </c>
      <c r="I236" s="17">
        <f t="shared" si="35"/>
        <v>1.7523065954040646E-2</v>
      </c>
      <c r="J236" s="17">
        <f t="shared" si="35"/>
        <v>1</v>
      </c>
      <c r="K236" s="17">
        <f t="shared" si="35"/>
        <v>0.73465659945556705</v>
      </c>
      <c r="L236" s="17">
        <f t="shared" si="35"/>
        <v>1.2233821282275443</v>
      </c>
      <c r="M236" s="17">
        <f t="shared" si="35"/>
        <v>1.5941914921653291</v>
      </c>
      <c r="N236" s="17">
        <f t="shared" si="35"/>
        <v>1</v>
      </c>
      <c r="O236" s="17">
        <f t="shared" si="35"/>
        <v>0.86858074146179687</v>
      </c>
      <c r="P236" s="17">
        <f t="shared" si="35"/>
        <v>0.90966775477497042</v>
      </c>
      <c r="Q236" s="17">
        <f>IFERROR(INDEX('Model - Death 3'!EMBLEMFac20Fac23,MATCH(H236,'Model - Death 3'!$H$186:$H$306,0),MATCH($D$5,'Model - Death 3'!$C$185:$F$185,0)),Q235)</f>
        <v>0.48014927982638511</v>
      </c>
      <c r="R236" s="17">
        <f t="shared" si="30"/>
        <v>1.0124995698240529</v>
      </c>
      <c r="S236" s="17">
        <f>IFERROR(INDEX('Model - Death 3'!EMBLEMFac18Fac23,MATCH(H236,'Model - Death 3'!$BR$312:$BR$432,0),MATCH($B$4,'Model - Death 3'!$C$311:$BP$311,0)),S235)</f>
        <v>1.374348168044778</v>
      </c>
      <c r="T236" s="17">
        <f t="shared" si="31"/>
        <v>1</v>
      </c>
      <c r="U236" s="17">
        <f t="shared" si="32"/>
        <v>1.3254336492124111E-2</v>
      </c>
      <c r="V236" s="40">
        <f t="shared" si="29"/>
        <v>2.6508672984248222E-2</v>
      </c>
    </row>
    <row r="237" spans="7:22" x14ac:dyDescent="0.3">
      <c r="G237" s="19">
        <f t="shared" si="33"/>
        <v>99</v>
      </c>
      <c r="H237" s="2" t="s">
        <v>462</v>
      </c>
      <c r="I237" s="17">
        <f t="shared" si="35"/>
        <v>1.7523065954040646E-2</v>
      </c>
      <c r="J237" s="17">
        <f t="shared" si="35"/>
        <v>1</v>
      </c>
      <c r="K237" s="17">
        <f t="shared" si="35"/>
        <v>0.73465659945556705</v>
      </c>
      <c r="L237" s="17">
        <f t="shared" si="35"/>
        <v>1.2233821282275443</v>
      </c>
      <c r="M237" s="17">
        <f t="shared" si="35"/>
        <v>1.5941914921653291</v>
      </c>
      <c r="N237" s="17">
        <f t="shared" si="35"/>
        <v>1</v>
      </c>
      <c r="O237" s="17">
        <f t="shared" si="35"/>
        <v>0.86858074146179687</v>
      </c>
      <c r="P237" s="17">
        <f t="shared" si="35"/>
        <v>0.90966775477497042</v>
      </c>
      <c r="Q237" s="17">
        <f>IFERROR(INDEX('Model - Death 3'!EMBLEMFac20Fac23,MATCH(H237,'Model - Death 3'!$H$186:$H$306,0),MATCH($D$5,'Model - Death 3'!$C$185:$F$185,0)),Q236)</f>
        <v>0.48014927982638511</v>
      </c>
      <c r="R237" s="17">
        <f t="shared" si="30"/>
        <v>1.0124995698240529</v>
      </c>
      <c r="S237" s="17">
        <f>IFERROR(INDEX('Model - Death 3'!EMBLEMFac18Fac23,MATCH(H237,'Model - Death 3'!$BR$312:$BR$432,0),MATCH($B$4,'Model - Death 3'!$C$311:$BP$311,0)),S236)</f>
        <v>1.374348168044778</v>
      </c>
      <c r="T237" s="17">
        <f t="shared" si="31"/>
        <v>1</v>
      </c>
      <c r="U237" s="17">
        <f t="shared" si="32"/>
        <v>1.3254336492124111E-2</v>
      </c>
      <c r="V237" s="40">
        <f t="shared" si="29"/>
        <v>2.6508672984248222E-2</v>
      </c>
    </row>
    <row r="238" spans="7:22" x14ac:dyDescent="0.3">
      <c r="G238" s="19">
        <f t="shared" si="33"/>
        <v>99</v>
      </c>
      <c r="H238" s="2" t="s">
        <v>463</v>
      </c>
      <c r="I238" s="17">
        <f t="shared" si="35"/>
        <v>1.7523065954040646E-2</v>
      </c>
      <c r="J238" s="17">
        <f t="shared" si="35"/>
        <v>1</v>
      </c>
      <c r="K238" s="17">
        <f t="shared" si="35"/>
        <v>0.73465659945556705</v>
      </c>
      <c r="L238" s="17">
        <f t="shared" si="35"/>
        <v>1.2233821282275443</v>
      </c>
      <c r="M238" s="17">
        <f t="shared" si="35"/>
        <v>1.5941914921653291</v>
      </c>
      <c r="N238" s="17">
        <f t="shared" si="35"/>
        <v>1</v>
      </c>
      <c r="O238" s="17">
        <f t="shared" si="35"/>
        <v>0.86858074146179687</v>
      </c>
      <c r="P238" s="17">
        <f t="shared" si="35"/>
        <v>0.90966775477497042</v>
      </c>
      <c r="Q238" s="17">
        <f>IFERROR(INDEX('Model - Death 3'!EMBLEMFac20Fac23,MATCH(H238,'Model - Death 3'!$H$186:$H$306,0),MATCH($D$5,'Model - Death 3'!$C$185:$F$185,0)),Q237)</f>
        <v>0.48014927982638511</v>
      </c>
      <c r="R238" s="17">
        <f t="shared" si="30"/>
        <v>1.0124995698240529</v>
      </c>
      <c r="S238" s="17">
        <f>IFERROR(INDEX('Model - Death 3'!EMBLEMFac18Fac23,MATCH(H238,'Model - Death 3'!$BR$312:$BR$432,0),MATCH($B$4,'Model - Death 3'!$C$311:$BP$311,0)),S237)</f>
        <v>1.374348168044778</v>
      </c>
      <c r="T238" s="17">
        <f t="shared" si="31"/>
        <v>1</v>
      </c>
      <c r="U238" s="17">
        <f t="shared" si="32"/>
        <v>1.3254336492124111E-2</v>
      </c>
      <c r="V238" s="40">
        <f t="shared" si="29"/>
        <v>2.6508672984248222E-2</v>
      </c>
    </row>
    <row r="239" spans="7:22" x14ac:dyDescent="0.3">
      <c r="G239" s="19">
        <f t="shared" si="33"/>
        <v>99</v>
      </c>
      <c r="H239" s="2" t="s">
        <v>464</v>
      </c>
      <c r="I239" s="17">
        <f t="shared" si="35"/>
        <v>1.7523065954040646E-2</v>
      </c>
      <c r="J239" s="17">
        <f t="shared" si="35"/>
        <v>1</v>
      </c>
      <c r="K239" s="17">
        <f t="shared" si="35"/>
        <v>0.73465659945556705</v>
      </c>
      <c r="L239" s="17">
        <f t="shared" si="35"/>
        <v>1.2233821282275443</v>
      </c>
      <c r="M239" s="17">
        <f t="shared" si="35"/>
        <v>1.5941914921653291</v>
      </c>
      <c r="N239" s="17">
        <f t="shared" si="35"/>
        <v>1</v>
      </c>
      <c r="O239" s="17">
        <f t="shared" si="35"/>
        <v>0.86858074146179687</v>
      </c>
      <c r="P239" s="17">
        <f t="shared" si="35"/>
        <v>0.90966775477497042</v>
      </c>
      <c r="Q239" s="17">
        <f>IFERROR(INDEX('Model - Death 3'!EMBLEMFac20Fac23,MATCH(H239,'Model - Death 3'!$H$186:$H$306,0),MATCH($D$5,'Model - Death 3'!$C$185:$F$185,0)),Q238)</f>
        <v>0.48014927982638511</v>
      </c>
      <c r="R239" s="17">
        <f t="shared" si="30"/>
        <v>1.0124995698240529</v>
      </c>
      <c r="S239" s="17">
        <f>IFERROR(INDEX('Model - Death 3'!EMBLEMFac18Fac23,MATCH(H239,'Model - Death 3'!$BR$312:$BR$432,0),MATCH($B$4,'Model - Death 3'!$C$311:$BP$311,0)),S238)</f>
        <v>1.374348168044778</v>
      </c>
      <c r="T239" s="17">
        <f t="shared" si="31"/>
        <v>1</v>
      </c>
      <c r="U239" s="17">
        <f t="shared" si="32"/>
        <v>1.3254336492124111E-2</v>
      </c>
      <c r="V239" s="40">
        <f t="shared" si="29"/>
        <v>2.6508672984248222E-2</v>
      </c>
    </row>
    <row r="240" spans="7:22" x14ac:dyDescent="0.3">
      <c r="G240" s="19">
        <f t="shared" si="33"/>
        <v>99</v>
      </c>
      <c r="H240" s="2" t="s">
        <v>465</v>
      </c>
      <c r="I240" s="17">
        <f t="shared" si="35"/>
        <v>1.7523065954040646E-2</v>
      </c>
      <c r="J240" s="17">
        <f t="shared" si="35"/>
        <v>1</v>
      </c>
      <c r="K240" s="17">
        <f t="shared" si="35"/>
        <v>0.73465659945556705</v>
      </c>
      <c r="L240" s="17">
        <f t="shared" si="35"/>
        <v>1.2233821282275443</v>
      </c>
      <c r="M240" s="17">
        <f t="shared" si="35"/>
        <v>1.5941914921653291</v>
      </c>
      <c r="N240" s="17">
        <f t="shared" si="35"/>
        <v>1</v>
      </c>
      <c r="O240" s="17">
        <f t="shared" si="35"/>
        <v>0.86858074146179687</v>
      </c>
      <c r="P240" s="17">
        <f t="shared" si="35"/>
        <v>0.90966775477497042</v>
      </c>
      <c r="Q240" s="17">
        <f>IFERROR(INDEX('Model - Death 3'!EMBLEMFac20Fac23,MATCH(H240,'Model - Death 3'!$H$186:$H$306,0),MATCH($D$5,'Model - Death 3'!$C$185:$F$185,0)),Q239)</f>
        <v>0.48014927982638511</v>
      </c>
      <c r="R240" s="17">
        <f t="shared" si="30"/>
        <v>1.0124995698240529</v>
      </c>
      <c r="S240" s="17">
        <f>IFERROR(INDEX('Model - Death 3'!EMBLEMFac18Fac23,MATCH(H240,'Model - Death 3'!$BR$312:$BR$432,0),MATCH($B$4,'Model - Death 3'!$C$311:$BP$311,0)),S239)</f>
        <v>1.374348168044778</v>
      </c>
      <c r="T240" s="17">
        <f t="shared" si="31"/>
        <v>1</v>
      </c>
      <c r="U240" s="17">
        <f t="shared" si="32"/>
        <v>1.3254336492124111E-2</v>
      </c>
      <c r="V240" s="40">
        <f t="shared" si="29"/>
        <v>2.6508672984248222E-2</v>
      </c>
    </row>
    <row r="241" spans="7:22" x14ac:dyDescent="0.3">
      <c r="G241" s="19">
        <f t="shared" si="33"/>
        <v>99</v>
      </c>
      <c r="H241" s="2" t="s">
        <v>466</v>
      </c>
      <c r="I241" s="17">
        <f t="shared" si="35"/>
        <v>1.7523065954040646E-2</v>
      </c>
      <c r="J241" s="17">
        <f t="shared" si="35"/>
        <v>1</v>
      </c>
      <c r="K241" s="17">
        <f t="shared" si="35"/>
        <v>0.73465659945556705</v>
      </c>
      <c r="L241" s="17">
        <f t="shared" si="35"/>
        <v>1.2233821282275443</v>
      </c>
      <c r="M241" s="17">
        <f t="shared" si="35"/>
        <v>1.5941914921653291</v>
      </c>
      <c r="N241" s="17">
        <f t="shared" si="35"/>
        <v>1</v>
      </c>
      <c r="O241" s="17">
        <f t="shared" si="35"/>
        <v>0.86858074146179687</v>
      </c>
      <c r="P241" s="17">
        <f t="shared" si="35"/>
        <v>0.90966775477497042</v>
      </c>
      <c r="Q241" s="17">
        <f>IFERROR(INDEX('Model - Death 3'!EMBLEMFac20Fac23,MATCH(H241,'Model - Death 3'!$H$186:$H$306,0),MATCH($D$5,'Model - Death 3'!$C$185:$F$185,0)),Q240)</f>
        <v>0.48014927982638511</v>
      </c>
      <c r="R241" s="17">
        <f t="shared" si="30"/>
        <v>1.0124995698240529</v>
      </c>
      <c r="S241" s="17">
        <f>IFERROR(INDEX('Model - Death 3'!EMBLEMFac18Fac23,MATCH(H241,'Model - Death 3'!$BR$312:$BR$432,0),MATCH($B$4,'Model - Death 3'!$C$311:$BP$311,0)),S240)</f>
        <v>1.374348168044778</v>
      </c>
      <c r="T241" s="17">
        <f t="shared" si="31"/>
        <v>1</v>
      </c>
      <c r="U241" s="17">
        <f t="shared" si="32"/>
        <v>1.3254336492124111E-2</v>
      </c>
      <c r="V241" s="40">
        <f t="shared" si="29"/>
        <v>2.6508672984248222E-2</v>
      </c>
    </row>
    <row r="242" spans="7:22" x14ac:dyDescent="0.3">
      <c r="G242" s="19">
        <f t="shared" si="33"/>
        <v>99</v>
      </c>
      <c r="H242" s="2" t="s">
        <v>467</v>
      </c>
      <c r="I242" s="17">
        <f t="shared" si="35"/>
        <v>1.7523065954040646E-2</v>
      </c>
      <c r="J242" s="17">
        <f t="shared" si="35"/>
        <v>1</v>
      </c>
      <c r="K242" s="17">
        <f t="shared" si="35"/>
        <v>0.73465659945556705</v>
      </c>
      <c r="L242" s="17">
        <f t="shared" si="35"/>
        <v>1.2233821282275443</v>
      </c>
      <c r="M242" s="17">
        <f t="shared" si="35"/>
        <v>1.5941914921653291</v>
      </c>
      <c r="N242" s="17">
        <f t="shared" si="35"/>
        <v>1</v>
      </c>
      <c r="O242" s="17">
        <f t="shared" si="35"/>
        <v>0.86858074146179687</v>
      </c>
      <c r="P242" s="17">
        <f t="shared" si="35"/>
        <v>0.90966775477497042</v>
      </c>
      <c r="Q242" s="17">
        <f>IFERROR(INDEX('Model - Death 3'!EMBLEMFac20Fac23,MATCH(H242,'Model - Death 3'!$H$186:$H$306,0),MATCH($D$5,'Model - Death 3'!$C$185:$F$185,0)),Q241)</f>
        <v>0.48014927982638511</v>
      </c>
      <c r="R242" s="17">
        <f t="shared" si="30"/>
        <v>1.0124995698240529</v>
      </c>
      <c r="S242" s="17">
        <f>IFERROR(INDEX('Model - Death 3'!EMBLEMFac18Fac23,MATCH(H242,'Model - Death 3'!$BR$312:$BR$432,0),MATCH($B$4,'Model - Death 3'!$C$311:$BP$311,0)),S241)</f>
        <v>1.374348168044778</v>
      </c>
      <c r="T242" s="17">
        <f t="shared" si="31"/>
        <v>1</v>
      </c>
      <c r="U242" s="17">
        <f t="shared" si="32"/>
        <v>1.3254336492124111E-2</v>
      </c>
      <c r="V242" s="40">
        <f t="shared" si="29"/>
        <v>2.6508672984248222E-2</v>
      </c>
    </row>
    <row r="243" spans="7:22" x14ac:dyDescent="0.3">
      <c r="G243" s="19">
        <f t="shared" si="33"/>
        <v>99</v>
      </c>
      <c r="H243" s="2" t="s">
        <v>468</v>
      </c>
      <c r="I243" s="17">
        <f t="shared" si="35"/>
        <v>1.7523065954040646E-2</v>
      </c>
      <c r="J243" s="17">
        <f t="shared" si="35"/>
        <v>1</v>
      </c>
      <c r="K243" s="17">
        <f t="shared" si="35"/>
        <v>0.73465659945556705</v>
      </c>
      <c r="L243" s="17">
        <f t="shared" si="35"/>
        <v>1.2233821282275443</v>
      </c>
      <c r="M243" s="17">
        <f t="shared" si="35"/>
        <v>1.5941914921653291</v>
      </c>
      <c r="N243" s="17">
        <f t="shared" si="35"/>
        <v>1</v>
      </c>
      <c r="O243" s="17">
        <f t="shared" si="35"/>
        <v>0.86858074146179687</v>
      </c>
      <c r="P243" s="17">
        <f t="shared" si="35"/>
        <v>0.90966775477497042</v>
      </c>
      <c r="Q243" s="17">
        <f>IFERROR(INDEX('Model - Death 3'!EMBLEMFac20Fac23,MATCH(H243,'Model - Death 3'!$H$186:$H$306,0),MATCH($D$5,'Model - Death 3'!$C$185:$F$185,0)),Q242)</f>
        <v>0.48014927982638511</v>
      </c>
      <c r="R243" s="17">
        <f t="shared" si="30"/>
        <v>1.0124995698240529</v>
      </c>
      <c r="S243" s="17">
        <f>IFERROR(INDEX('Model - Death 3'!EMBLEMFac18Fac23,MATCH(H243,'Model - Death 3'!$BR$312:$BR$432,0),MATCH($B$4,'Model - Death 3'!$C$311:$BP$311,0)),S242)</f>
        <v>1.374348168044778</v>
      </c>
      <c r="T243" s="17">
        <f t="shared" si="31"/>
        <v>1</v>
      </c>
      <c r="U243" s="17">
        <f t="shared" si="32"/>
        <v>1.3254336492124111E-2</v>
      </c>
      <c r="V243" s="40">
        <f t="shared" si="29"/>
        <v>2.6508672984248222E-2</v>
      </c>
    </row>
    <row r="244" spans="7:22" x14ac:dyDescent="0.3">
      <c r="G244" s="19">
        <f t="shared" si="33"/>
        <v>100</v>
      </c>
      <c r="H244" s="2" t="s">
        <v>469</v>
      </c>
      <c r="I244" s="17">
        <f t="shared" si="35"/>
        <v>1.7523065954040646E-2</v>
      </c>
      <c r="J244" s="17">
        <f t="shared" si="35"/>
        <v>1</v>
      </c>
      <c r="K244" s="17">
        <f t="shared" si="35"/>
        <v>0.73465659945556705</v>
      </c>
      <c r="L244" s="17">
        <f t="shared" si="35"/>
        <v>1.2233821282275443</v>
      </c>
      <c r="M244" s="17">
        <f t="shared" si="35"/>
        <v>1.5941914921653291</v>
      </c>
      <c r="N244" s="17">
        <f t="shared" si="35"/>
        <v>1</v>
      </c>
      <c r="O244" s="17">
        <f t="shared" si="35"/>
        <v>0.86858074146179687</v>
      </c>
      <c r="P244" s="17">
        <f t="shared" si="35"/>
        <v>0.90966775477497042</v>
      </c>
      <c r="Q244" s="17">
        <f>IFERROR(INDEX('Model - Death 3'!EMBLEMFac20Fac23,MATCH(H244,'Model - Death 3'!$H$186:$H$306,0),MATCH($D$5,'Model - Death 3'!$C$185:$F$185,0)),Q243)</f>
        <v>0.48014927982638511</v>
      </c>
      <c r="R244" s="17">
        <f t="shared" si="30"/>
        <v>1.0124995698240529</v>
      </c>
      <c r="S244" s="17">
        <f>IFERROR(INDEX('Model - Death 3'!EMBLEMFac18Fac23,MATCH(H244,'Model - Death 3'!$BR$312:$BR$432,0),MATCH($B$4,'Model - Death 3'!$C$311:$BP$311,0)),S243)</f>
        <v>1.374348168044778</v>
      </c>
      <c r="T244" s="17">
        <f t="shared" si="31"/>
        <v>1</v>
      </c>
      <c r="U244" s="17">
        <f t="shared" si="32"/>
        <v>1.3254336492124111E-2</v>
      </c>
      <c r="V244" s="40">
        <f t="shared" si="29"/>
        <v>2.6508672984248222E-2</v>
      </c>
    </row>
    <row r="245" spans="7:22" x14ac:dyDescent="0.3">
      <c r="G245" s="19">
        <f t="shared" si="33"/>
        <v>100</v>
      </c>
      <c r="H245" s="2" t="s">
        <v>470</v>
      </c>
      <c r="I245" s="17">
        <f t="shared" ref="I245:P260" si="36">I244</f>
        <v>1.7523065954040646E-2</v>
      </c>
      <c r="J245" s="17">
        <f t="shared" si="36"/>
        <v>1</v>
      </c>
      <c r="K245" s="17">
        <f t="shared" si="36"/>
        <v>0.73465659945556705</v>
      </c>
      <c r="L245" s="17">
        <f t="shared" si="36"/>
        <v>1.2233821282275443</v>
      </c>
      <c r="M245" s="17">
        <f t="shared" si="36"/>
        <v>1.5941914921653291</v>
      </c>
      <c r="N245" s="17">
        <f t="shared" si="36"/>
        <v>1</v>
      </c>
      <c r="O245" s="17">
        <f t="shared" si="36"/>
        <v>0.86858074146179687</v>
      </c>
      <c r="P245" s="17">
        <f t="shared" si="36"/>
        <v>0.90966775477497042</v>
      </c>
      <c r="Q245" s="17">
        <f>IFERROR(INDEX('Model - Death 3'!EMBLEMFac20Fac23,MATCH(H245,'Model - Death 3'!$H$186:$H$306,0),MATCH($D$5,'Model - Death 3'!$C$185:$F$185,0)),Q244)</f>
        <v>0.48014927982638511</v>
      </c>
      <c r="R245" s="17">
        <f t="shared" si="30"/>
        <v>1.0124995698240529</v>
      </c>
      <c r="S245" s="17">
        <f>IFERROR(INDEX('Model - Death 3'!EMBLEMFac18Fac23,MATCH(H245,'Model - Death 3'!$BR$312:$BR$432,0),MATCH($B$4,'Model - Death 3'!$C$311:$BP$311,0)),S244)</f>
        <v>1.374348168044778</v>
      </c>
      <c r="T245" s="17">
        <f t="shared" si="31"/>
        <v>1</v>
      </c>
      <c r="U245" s="17">
        <f t="shared" si="32"/>
        <v>1.3254336492124111E-2</v>
      </c>
      <c r="V245" s="40">
        <f t="shared" si="29"/>
        <v>2.6508672984248222E-2</v>
      </c>
    </row>
    <row r="246" spans="7:22" x14ac:dyDescent="0.3">
      <c r="G246" s="19">
        <f t="shared" si="33"/>
        <v>100</v>
      </c>
      <c r="H246" s="2" t="s">
        <v>471</v>
      </c>
      <c r="I246" s="17">
        <f t="shared" si="36"/>
        <v>1.7523065954040646E-2</v>
      </c>
      <c r="J246" s="17">
        <f t="shared" si="36"/>
        <v>1</v>
      </c>
      <c r="K246" s="17">
        <f t="shared" si="36"/>
        <v>0.73465659945556705</v>
      </c>
      <c r="L246" s="17">
        <f t="shared" si="36"/>
        <v>1.2233821282275443</v>
      </c>
      <c r="M246" s="17">
        <f t="shared" si="36"/>
        <v>1.5941914921653291</v>
      </c>
      <c r="N246" s="17">
        <f t="shared" si="36"/>
        <v>1</v>
      </c>
      <c r="O246" s="17">
        <f t="shared" si="36"/>
        <v>0.86858074146179687</v>
      </c>
      <c r="P246" s="17">
        <f t="shared" si="36"/>
        <v>0.90966775477497042</v>
      </c>
      <c r="Q246" s="17">
        <f>IFERROR(INDEX('Model - Death 3'!EMBLEMFac20Fac23,MATCH(H246,'Model - Death 3'!$H$186:$H$306,0),MATCH($D$5,'Model - Death 3'!$C$185:$F$185,0)),Q245)</f>
        <v>0.48014927982638511</v>
      </c>
      <c r="R246" s="17">
        <f t="shared" si="30"/>
        <v>1.0124995698240529</v>
      </c>
      <c r="S246" s="17">
        <f>IFERROR(INDEX('Model - Death 3'!EMBLEMFac18Fac23,MATCH(H246,'Model - Death 3'!$BR$312:$BR$432,0),MATCH($B$4,'Model - Death 3'!$C$311:$BP$311,0)),S245)</f>
        <v>1.374348168044778</v>
      </c>
      <c r="T246" s="17">
        <f t="shared" si="31"/>
        <v>1</v>
      </c>
      <c r="U246" s="17">
        <f t="shared" si="32"/>
        <v>1.3254336492124111E-2</v>
      </c>
      <c r="V246" s="40">
        <f t="shared" si="29"/>
        <v>2.6508672984248222E-2</v>
      </c>
    </row>
    <row r="247" spans="7:22" x14ac:dyDescent="0.3">
      <c r="G247" s="19">
        <f t="shared" si="33"/>
        <v>100</v>
      </c>
      <c r="H247" s="2" t="s">
        <v>472</v>
      </c>
      <c r="I247" s="17">
        <f t="shared" si="36"/>
        <v>1.7523065954040646E-2</v>
      </c>
      <c r="J247" s="17">
        <f t="shared" si="36"/>
        <v>1</v>
      </c>
      <c r="K247" s="17">
        <f t="shared" si="36"/>
        <v>0.73465659945556705</v>
      </c>
      <c r="L247" s="17">
        <f t="shared" si="36"/>
        <v>1.2233821282275443</v>
      </c>
      <c r="M247" s="17">
        <f t="shared" si="36"/>
        <v>1.5941914921653291</v>
      </c>
      <c r="N247" s="17">
        <f t="shared" si="36"/>
        <v>1</v>
      </c>
      <c r="O247" s="17">
        <f t="shared" si="36"/>
        <v>0.86858074146179687</v>
      </c>
      <c r="P247" s="17">
        <f t="shared" si="36"/>
        <v>0.90966775477497042</v>
      </c>
      <c r="Q247" s="17">
        <f>IFERROR(INDEX('Model - Death 3'!EMBLEMFac20Fac23,MATCH(H247,'Model - Death 3'!$H$186:$H$306,0),MATCH($D$5,'Model - Death 3'!$C$185:$F$185,0)),Q246)</f>
        <v>0.48014927982638511</v>
      </c>
      <c r="R247" s="17">
        <f t="shared" si="30"/>
        <v>1.0124995698240529</v>
      </c>
      <c r="S247" s="17">
        <f>IFERROR(INDEX('Model - Death 3'!EMBLEMFac18Fac23,MATCH(H247,'Model - Death 3'!$BR$312:$BR$432,0),MATCH($B$4,'Model - Death 3'!$C$311:$BP$311,0)),S246)</f>
        <v>1.374348168044778</v>
      </c>
      <c r="T247" s="17">
        <f t="shared" si="31"/>
        <v>1</v>
      </c>
      <c r="U247" s="17">
        <f t="shared" si="32"/>
        <v>1.3254336492124111E-2</v>
      </c>
      <c r="V247" s="40">
        <f t="shared" si="29"/>
        <v>2.6508672984248222E-2</v>
      </c>
    </row>
    <row r="248" spans="7:22" x14ac:dyDescent="0.3">
      <c r="G248" s="19">
        <f t="shared" si="33"/>
        <v>100</v>
      </c>
      <c r="H248" s="2" t="s">
        <v>473</v>
      </c>
      <c r="I248" s="17">
        <f t="shared" si="36"/>
        <v>1.7523065954040646E-2</v>
      </c>
      <c r="J248" s="17">
        <f t="shared" si="36"/>
        <v>1</v>
      </c>
      <c r="K248" s="17">
        <f t="shared" si="36"/>
        <v>0.73465659945556705</v>
      </c>
      <c r="L248" s="17">
        <f t="shared" si="36"/>
        <v>1.2233821282275443</v>
      </c>
      <c r="M248" s="17">
        <f t="shared" si="36"/>
        <v>1.5941914921653291</v>
      </c>
      <c r="N248" s="17">
        <f t="shared" si="36"/>
        <v>1</v>
      </c>
      <c r="O248" s="17">
        <f t="shared" si="36"/>
        <v>0.86858074146179687</v>
      </c>
      <c r="P248" s="17">
        <f t="shared" si="36"/>
        <v>0.90966775477497042</v>
      </c>
      <c r="Q248" s="17">
        <f>IFERROR(INDEX('Model - Death 3'!EMBLEMFac20Fac23,MATCH(H248,'Model - Death 3'!$H$186:$H$306,0),MATCH($D$5,'Model - Death 3'!$C$185:$F$185,0)),Q247)</f>
        <v>0.48014927982638511</v>
      </c>
      <c r="R248" s="17">
        <f t="shared" si="30"/>
        <v>1.0124995698240529</v>
      </c>
      <c r="S248" s="17">
        <f>IFERROR(INDEX('Model - Death 3'!EMBLEMFac18Fac23,MATCH(H248,'Model - Death 3'!$BR$312:$BR$432,0),MATCH($B$4,'Model - Death 3'!$C$311:$BP$311,0)),S247)</f>
        <v>1.374348168044778</v>
      </c>
      <c r="T248" s="17">
        <f t="shared" si="31"/>
        <v>1</v>
      </c>
      <c r="U248" s="17">
        <f t="shared" si="32"/>
        <v>1.3254336492124111E-2</v>
      </c>
      <c r="V248" s="40">
        <f t="shared" si="29"/>
        <v>2.6508672984248222E-2</v>
      </c>
    </row>
    <row r="249" spans="7:22" x14ac:dyDescent="0.3">
      <c r="G249" s="19">
        <f t="shared" si="33"/>
        <v>100</v>
      </c>
      <c r="H249" s="2" t="s">
        <v>474</v>
      </c>
      <c r="I249" s="17">
        <f t="shared" si="36"/>
        <v>1.7523065954040646E-2</v>
      </c>
      <c r="J249" s="17">
        <f t="shared" si="36"/>
        <v>1</v>
      </c>
      <c r="K249" s="17">
        <f t="shared" si="36"/>
        <v>0.73465659945556705</v>
      </c>
      <c r="L249" s="17">
        <f t="shared" si="36"/>
        <v>1.2233821282275443</v>
      </c>
      <c r="M249" s="17">
        <f t="shared" si="36"/>
        <v>1.5941914921653291</v>
      </c>
      <c r="N249" s="17">
        <f t="shared" si="36"/>
        <v>1</v>
      </c>
      <c r="O249" s="17">
        <f t="shared" si="36"/>
        <v>0.86858074146179687</v>
      </c>
      <c r="P249" s="17">
        <f t="shared" si="36"/>
        <v>0.90966775477497042</v>
      </c>
      <c r="Q249" s="17">
        <f>IFERROR(INDEX('Model - Death 3'!EMBLEMFac20Fac23,MATCH(H249,'Model - Death 3'!$H$186:$H$306,0),MATCH($D$5,'Model - Death 3'!$C$185:$F$185,0)),Q248)</f>
        <v>0.48014927982638511</v>
      </c>
      <c r="R249" s="17">
        <f t="shared" si="30"/>
        <v>1.0124995698240529</v>
      </c>
      <c r="S249" s="17">
        <f>IFERROR(INDEX('Model - Death 3'!EMBLEMFac18Fac23,MATCH(H249,'Model - Death 3'!$BR$312:$BR$432,0),MATCH($B$4,'Model - Death 3'!$C$311:$BP$311,0)),S248)</f>
        <v>1.374348168044778</v>
      </c>
      <c r="T249" s="17">
        <f t="shared" si="31"/>
        <v>1</v>
      </c>
      <c r="U249" s="17">
        <f t="shared" si="32"/>
        <v>1.3254336492124111E-2</v>
      </c>
      <c r="V249" s="40">
        <f t="shared" si="29"/>
        <v>2.6508672984248222E-2</v>
      </c>
    </row>
    <row r="250" spans="7:22" x14ac:dyDescent="0.3">
      <c r="G250" s="19">
        <f t="shared" si="33"/>
        <v>100</v>
      </c>
      <c r="H250" s="2" t="s">
        <v>475</v>
      </c>
      <c r="I250" s="17">
        <f t="shared" si="36"/>
        <v>1.7523065954040646E-2</v>
      </c>
      <c r="J250" s="17">
        <f t="shared" si="36"/>
        <v>1</v>
      </c>
      <c r="K250" s="17">
        <f t="shared" si="36"/>
        <v>0.73465659945556705</v>
      </c>
      <c r="L250" s="17">
        <f t="shared" si="36"/>
        <v>1.2233821282275443</v>
      </c>
      <c r="M250" s="17">
        <f t="shared" si="36"/>
        <v>1.5941914921653291</v>
      </c>
      <c r="N250" s="17">
        <f t="shared" si="36"/>
        <v>1</v>
      </c>
      <c r="O250" s="17">
        <f t="shared" si="36"/>
        <v>0.86858074146179687</v>
      </c>
      <c r="P250" s="17">
        <f t="shared" si="36"/>
        <v>0.90966775477497042</v>
      </c>
      <c r="Q250" s="17">
        <f>IFERROR(INDEX('Model - Death 3'!EMBLEMFac20Fac23,MATCH(H250,'Model - Death 3'!$H$186:$H$306,0),MATCH($D$5,'Model - Death 3'!$C$185:$F$185,0)),Q249)</f>
        <v>0.48014927982638511</v>
      </c>
      <c r="R250" s="17">
        <f t="shared" si="30"/>
        <v>1.0124995698240529</v>
      </c>
      <c r="S250" s="17">
        <f>IFERROR(INDEX('Model - Death 3'!EMBLEMFac18Fac23,MATCH(H250,'Model - Death 3'!$BR$312:$BR$432,0),MATCH($B$4,'Model - Death 3'!$C$311:$BP$311,0)),S249)</f>
        <v>1.374348168044778</v>
      </c>
      <c r="T250" s="17">
        <f t="shared" si="31"/>
        <v>1</v>
      </c>
      <c r="U250" s="17">
        <f t="shared" si="32"/>
        <v>1.3254336492124111E-2</v>
      </c>
      <c r="V250" s="40">
        <f t="shared" si="29"/>
        <v>2.6508672984248222E-2</v>
      </c>
    </row>
    <row r="251" spans="7:22" x14ac:dyDescent="0.3">
      <c r="G251" s="19">
        <f t="shared" si="33"/>
        <v>100</v>
      </c>
      <c r="H251" s="2" t="s">
        <v>476</v>
      </c>
      <c r="I251" s="17">
        <f t="shared" si="36"/>
        <v>1.7523065954040646E-2</v>
      </c>
      <c r="J251" s="17">
        <f t="shared" si="36"/>
        <v>1</v>
      </c>
      <c r="K251" s="17">
        <f t="shared" si="36"/>
        <v>0.73465659945556705</v>
      </c>
      <c r="L251" s="17">
        <f t="shared" si="36"/>
        <v>1.2233821282275443</v>
      </c>
      <c r="M251" s="17">
        <f t="shared" si="36"/>
        <v>1.5941914921653291</v>
      </c>
      <c r="N251" s="17">
        <f t="shared" si="36"/>
        <v>1</v>
      </c>
      <c r="O251" s="17">
        <f t="shared" si="36"/>
        <v>0.86858074146179687</v>
      </c>
      <c r="P251" s="17">
        <f t="shared" si="36"/>
        <v>0.90966775477497042</v>
      </c>
      <c r="Q251" s="17">
        <f>IFERROR(INDEX('Model - Death 3'!EMBLEMFac20Fac23,MATCH(H251,'Model - Death 3'!$H$186:$H$306,0),MATCH($D$5,'Model - Death 3'!$C$185:$F$185,0)),Q250)</f>
        <v>0.48014927982638511</v>
      </c>
      <c r="R251" s="17">
        <f t="shared" si="30"/>
        <v>1.0124995698240529</v>
      </c>
      <c r="S251" s="17">
        <f>IFERROR(INDEX('Model - Death 3'!EMBLEMFac18Fac23,MATCH(H251,'Model - Death 3'!$BR$312:$BR$432,0),MATCH($B$4,'Model - Death 3'!$C$311:$BP$311,0)),S250)</f>
        <v>1.374348168044778</v>
      </c>
      <c r="T251" s="17">
        <f t="shared" si="31"/>
        <v>1</v>
      </c>
      <c r="U251" s="17">
        <f t="shared" si="32"/>
        <v>1.3254336492124111E-2</v>
      </c>
      <c r="V251" s="40">
        <f t="shared" si="29"/>
        <v>2.6508672984248222E-2</v>
      </c>
    </row>
    <row r="252" spans="7:22" x14ac:dyDescent="0.3">
      <c r="G252" s="19">
        <f t="shared" si="33"/>
        <v>100</v>
      </c>
      <c r="H252" s="2" t="s">
        <v>477</v>
      </c>
      <c r="I252" s="17">
        <f t="shared" si="36"/>
        <v>1.7523065954040646E-2</v>
      </c>
      <c r="J252" s="17">
        <f t="shared" si="36"/>
        <v>1</v>
      </c>
      <c r="K252" s="17">
        <f t="shared" si="36"/>
        <v>0.73465659945556705</v>
      </c>
      <c r="L252" s="17">
        <f t="shared" si="36"/>
        <v>1.2233821282275443</v>
      </c>
      <c r="M252" s="17">
        <f t="shared" si="36"/>
        <v>1.5941914921653291</v>
      </c>
      <c r="N252" s="17">
        <f t="shared" si="36"/>
        <v>1</v>
      </c>
      <c r="O252" s="17">
        <f t="shared" si="36"/>
        <v>0.86858074146179687</v>
      </c>
      <c r="P252" s="17">
        <f t="shared" si="36"/>
        <v>0.90966775477497042</v>
      </c>
      <c r="Q252" s="17">
        <f>IFERROR(INDEX('Model - Death 3'!EMBLEMFac20Fac23,MATCH(H252,'Model - Death 3'!$H$186:$H$306,0),MATCH($D$5,'Model - Death 3'!$C$185:$F$185,0)),Q251)</f>
        <v>0.48014927982638511</v>
      </c>
      <c r="R252" s="17">
        <f t="shared" si="30"/>
        <v>1.0124995698240529</v>
      </c>
      <c r="S252" s="17">
        <f>IFERROR(INDEX('Model - Death 3'!EMBLEMFac18Fac23,MATCH(H252,'Model - Death 3'!$BR$312:$BR$432,0),MATCH($B$4,'Model - Death 3'!$C$311:$BP$311,0)),S251)</f>
        <v>1.374348168044778</v>
      </c>
      <c r="T252" s="17">
        <f t="shared" si="31"/>
        <v>1</v>
      </c>
      <c r="U252" s="17">
        <f t="shared" si="32"/>
        <v>1.3254336492124111E-2</v>
      </c>
      <c r="V252" s="40">
        <f t="shared" si="29"/>
        <v>2.6508672984248222E-2</v>
      </c>
    </row>
    <row r="253" spans="7:22" x14ac:dyDescent="0.3">
      <c r="G253" s="19">
        <f t="shared" si="33"/>
        <v>100</v>
      </c>
      <c r="H253" s="2" t="s">
        <v>478</v>
      </c>
      <c r="I253" s="17">
        <f t="shared" si="36"/>
        <v>1.7523065954040646E-2</v>
      </c>
      <c r="J253" s="17">
        <f t="shared" si="36"/>
        <v>1</v>
      </c>
      <c r="K253" s="17">
        <f t="shared" si="36"/>
        <v>0.73465659945556705</v>
      </c>
      <c r="L253" s="17">
        <f t="shared" si="36"/>
        <v>1.2233821282275443</v>
      </c>
      <c r="M253" s="17">
        <f t="shared" si="36"/>
        <v>1.5941914921653291</v>
      </c>
      <c r="N253" s="17">
        <f t="shared" si="36"/>
        <v>1</v>
      </c>
      <c r="O253" s="17">
        <f t="shared" si="36"/>
        <v>0.86858074146179687</v>
      </c>
      <c r="P253" s="17">
        <f t="shared" si="36"/>
        <v>0.90966775477497042</v>
      </c>
      <c r="Q253" s="17">
        <f>IFERROR(INDEX('Model - Death 3'!EMBLEMFac20Fac23,MATCH(H253,'Model - Death 3'!$H$186:$H$306,0),MATCH($D$5,'Model - Death 3'!$C$185:$F$185,0)),Q252)</f>
        <v>0.48014927982638511</v>
      </c>
      <c r="R253" s="17">
        <f t="shared" si="30"/>
        <v>1.0124995698240529</v>
      </c>
      <c r="S253" s="17">
        <f>IFERROR(INDEX('Model - Death 3'!EMBLEMFac18Fac23,MATCH(H253,'Model - Death 3'!$BR$312:$BR$432,0),MATCH($B$4,'Model - Death 3'!$C$311:$BP$311,0)),S252)</f>
        <v>1.374348168044778</v>
      </c>
      <c r="T253" s="17">
        <f t="shared" si="31"/>
        <v>1</v>
      </c>
      <c r="U253" s="17">
        <f t="shared" si="32"/>
        <v>1.3254336492124111E-2</v>
      </c>
      <c r="V253" s="40">
        <f t="shared" si="29"/>
        <v>2.6508672984248222E-2</v>
      </c>
    </row>
    <row r="254" spans="7:22" x14ac:dyDescent="0.3">
      <c r="G254" s="19">
        <f t="shared" si="33"/>
        <v>100</v>
      </c>
      <c r="H254" s="2" t="s">
        <v>479</v>
      </c>
      <c r="I254" s="17">
        <f t="shared" si="36"/>
        <v>1.7523065954040646E-2</v>
      </c>
      <c r="J254" s="17">
        <f t="shared" si="36"/>
        <v>1</v>
      </c>
      <c r="K254" s="17">
        <f t="shared" si="36"/>
        <v>0.73465659945556705</v>
      </c>
      <c r="L254" s="17">
        <f t="shared" si="36"/>
        <v>1.2233821282275443</v>
      </c>
      <c r="M254" s="17">
        <f t="shared" si="36"/>
        <v>1.5941914921653291</v>
      </c>
      <c r="N254" s="17">
        <f t="shared" si="36"/>
        <v>1</v>
      </c>
      <c r="O254" s="17">
        <f t="shared" si="36"/>
        <v>0.86858074146179687</v>
      </c>
      <c r="P254" s="17">
        <f t="shared" si="36"/>
        <v>0.90966775477497042</v>
      </c>
      <c r="Q254" s="17">
        <f>IFERROR(INDEX('Model - Death 3'!EMBLEMFac20Fac23,MATCH(H254,'Model - Death 3'!$H$186:$H$306,0),MATCH($D$5,'Model - Death 3'!$C$185:$F$185,0)),Q253)</f>
        <v>0.48014927982638511</v>
      </c>
      <c r="R254" s="17">
        <f t="shared" si="30"/>
        <v>1.0124995698240529</v>
      </c>
      <c r="S254" s="17">
        <f>IFERROR(INDEX('Model - Death 3'!EMBLEMFac18Fac23,MATCH(H254,'Model - Death 3'!$BR$312:$BR$432,0),MATCH($B$4,'Model - Death 3'!$C$311:$BP$311,0)),S253)</f>
        <v>1.374348168044778</v>
      </c>
      <c r="T254" s="17">
        <f t="shared" si="31"/>
        <v>1</v>
      </c>
      <c r="U254" s="17">
        <f t="shared" si="32"/>
        <v>1.3254336492124111E-2</v>
      </c>
      <c r="V254" s="40">
        <f t="shared" si="29"/>
        <v>2.6508672984248222E-2</v>
      </c>
    </row>
    <row r="255" spans="7:22" x14ac:dyDescent="0.3">
      <c r="G255" s="19">
        <f t="shared" si="33"/>
        <v>100</v>
      </c>
      <c r="H255" s="2" t="s">
        <v>480</v>
      </c>
      <c r="I255" s="17">
        <f t="shared" si="36"/>
        <v>1.7523065954040646E-2</v>
      </c>
      <c r="J255" s="17">
        <f t="shared" si="36"/>
        <v>1</v>
      </c>
      <c r="K255" s="17">
        <f t="shared" si="36"/>
        <v>0.73465659945556705</v>
      </c>
      <c r="L255" s="17">
        <f t="shared" si="36"/>
        <v>1.2233821282275443</v>
      </c>
      <c r="M255" s="17">
        <f t="shared" si="36"/>
        <v>1.5941914921653291</v>
      </c>
      <c r="N255" s="17">
        <f t="shared" si="36"/>
        <v>1</v>
      </c>
      <c r="O255" s="17">
        <f t="shared" si="36"/>
        <v>0.86858074146179687</v>
      </c>
      <c r="P255" s="17">
        <f t="shared" si="36"/>
        <v>0.90966775477497042</v>
      </c>
      <c r="Q255" s="17">
        <f>IFERROR(INDEX('Model - Death 3'!EMBLEMFac20Fac23,MATCH(H255,'Model - Death 3'!$H$186:$H$306,0),MATCH($D$5,'Model - Death 3'!$C$185:$F$185,0)),Q254)</f>
        <v>0.48014927982638511</v>
      </c>
      <c r="R255" s="17">
        <f t="shared" si="30"/>
        <v>1.0124995698240529</v>
      </c>
      <c r="S255" s="17">
        <f>IFERROR(INDEX('Model - Death 3'!EMBLEMFac18Fac23,MATCH(H255,'Model - Death 3'!$BR$312:$BR$432,0),MATCH($B$4,'Model - Death 3'!$C$311:$BP$311,0)),S254)</f>
        <v>1.374348168044778</v>
      </c>
      <c r="T255" s="17">
        <f t="shared" si="31"/>
        <v>1</v>
      </c>
      <c r="U255" s="17">
        <f t="shared" si="32"/>
        <v>1.3254336492124111E-2</v>
      </c>
      <c r="V255" s="40">
        <f t="shared" si="29"/>
        <v>2.6508672984248222E-2</v>
      </c>
    </row>
    <row r="256" spans="7:22" x14ac:dyDescent="0.3">
      <c r="G256" s="19">
        <f t="shared" si="33"/>
        <v>101</v>
      </c>
      <c r="H256" s="2" t="s">
        <v>481</v>
      </c>
      <c r="I256" s="17">
        <f t="shared" si="36"/>
        <v>1.7523065954040646E-2</v>
      </c>
      <c r="J256" s="17">
        <f t="shared" si="36"/>
        <v>1</v>
      </c>
      <c r="K256" s="17">
        <f t="shared" si="36"/>
        <v>0.73465659945556705</v>
      </c>
      <c r="L256" s="17">
        <f t="shared" si="36"/>
        <v>1.2233821282275443</v>
      </c>
      <c r="M256" s="17">
        <f t="shared" si="36"/>
        <v>1.5941914921653291</v>
      </c>
      <c r="N256" s="17">
        <f t="shared" si="36"/>
        <v>1</v>
      </c>
      <c r="O256" s="17">
        <f t="shared" si="36"/>
        <v>0.86858074146179687</v>
      </c>
      <c r="P256" s="17">
        <f t="shared" si="36"/>
        <v>0.90966775477497042</v>
      </c>
      <c r="Q256" s="17">
        <f>IFERROR(INDEX('Model - Death 3'!EMBLEMFac20Fac23,MATCH(H256,'Model - Death 3'!$H$186:$H$306,0),MATCH($D$5,'Model - Death 3'!$C$185:$F$185,0)),Q255)</f>
        <v>0.48014927982638511</v>
      </c>
      <c r="R256" s="17">
        <f t="shared" si="30"/>
        <v>1.0124995698240529</v>
      </c>
      <c r="S256" s="17">
        <f>IFERROR(INDEX('Model - Death 3'!EMBLEMFac18Fac23,MATCH(H256,'Model - Death 3'!$BR$312:$BR$432,0),MATCH($B$4,'Model - Death 3'!$C$311:$BP$311,0)),S255)</f>
        <v>1.374348168044778</v>
      </c>
      <c r="T256" s="17">
        <f t="shared" si="31"/>
        <v>1</v>
      </c>
      <c r="U256" s="17">
        <f t="shared" si="32"/>
        <v>1.3254336492124111E-2</v>
      </c>
      <c r="V256" s="40">
        <f t="shared" si="29"/>
        <v>2.6508672984248222E-2</v>
      </c>
    </row>
    <row r="257" spans="7:22" x14ac:dyDescent="0.3">
      <c r="G257" s="19">
        <f t="shared" si="33"/>
        <v>101</v>
      </c>
      <c r="H257" s="2" t="s">
        <v>482</v>
      </c>
      <c r="I257" s="17">
        <f t="shared" si="36"/>
        <v>1.7523065954040646E-2</v>
      </c>
      <c r="J257" s="17">
        <f t="shared" si="36"/>
        <v>1</v>
      </c>
      <c r="K257" s="17">
        <f t="shared" si="36"/>
        <v>0.73465659945556705</v>
      </c>
      <c r="L257" s="17">
        <f t="shared" si="36"/>
        <v>1.2233821282275443</v>
      </c>
      <c r="M257" s="17">
        <f t="shared" si="36"/>
        <v>1.5941914921653291</v>
      </c>
      <c r="N257" s="17">
        <f t="shared" si="36"/>
        <v>1</v>
      </c>
      <c r="O257" s="17">
        <f t="shared" si="36"/>
        <v>0.86858074146179687</v>
      </c>
      <c r="P257" s="17">
        <f t="shared" si="36"/>
        <v>0.90966775477497042</v>
      </c>
      <c r="Q257" s="17">
        <f>IFERROR(INDEX('Model - Death 3'!EMBLEMFac20Fac23,MATCH(H257,'Model - Death 3'!$H$186:$H$306,0),MATCH($D$5,'Model - Death 3'!$C$185:$F$185,0)),Q256)</f>
        <v>0.48014927982638511</v>
      </c>
      <c r="R257" s="17">
        <f t="shared" si="30"/>
        <v>1.0124995698240529</v>
      </c>
      <c r="S257" s="17">
        <f>IFERROR(INDEX('Model - Death 3'!EMBLEMFac18Fac23,MATCH(H257,'Model - Death 3'!$BR$312:$BR$432,0),MATCH($B$4,'Model - Death 3'!$C$311:$BP$311,0)),S256)</f>
        <v>1.374348168044778</v>
      </c>
      <c r="T257" s="17">
        <f t="shared" si="31"/>
        <v>1</v>
      </c>
      <c r="U257" s="17">
        <f t="shared" si="32"/>
        <v>1.3254336492124111E-2</v>
      </c>
      <c r="V257" s="40">
        <f t="shared" si="29"/>
        <v>2.6508672984248222E-2</v>
      </c>
    </row>
    <row r="258" spans="7:22" x14ac:dyDescent="0.3">
      <c r="G258" s="19">
        <f t="shared" si="33"/>
        <v>101</v>
      </c>
      <c r="H258" s="2" t="s">
        <v>483</v>
      </c>
      <c r="I258" s="17">
        <f t="shared" si="36"/>
        <v>1.7523065954040646E-2</v>
      </c>
      <c r="J258" s="17">
        <f t="shared" si="36"/>
        <v>1</v>
      </c>
      <c r="K258" s="17">
        <f t="shared" si="36"/>
        <v>0.73465659945556705</v>
      </c>
      <c r="L258" s="17">
        <f t="shared" si="36"/>
        <v>1.2233821282275443</v>
      </c>
      <c r="M258" s="17">
        <f t="shared" si="36"/>
        <v>1.5941914921653291</v>
      </c>
      <c r="N258" s="17">
        <f t="shared" si="36"/>
        <v>1</v>
      </c>
      <c r="O258" s="17">
        <f t="shared" si="36"/>
        <v>0.86858074146179687</v>
      </c>
      <c r="P258" s="17">
        <f t="shared" si="36"/>
        <v>0.90966775477497042</v>
      </c>
      <c r="Q258" s="17">
        <f>IFERROR(INDEX('Model - Death 3'!EMBLEMFac20Fac23,MATCH(H258,'Model - Death 3'!$H$186:$H$306,0),MATCH($D$5,'Model - Death 3'!$C$185:$F$185,0)),Q257)</f>
        <v>0.48014927982638511</v>
      </c>
      <c r="R258" s="17">
        <f t="shared" si="30"/>
        <v>1.0124995698240529</v>
      </c>
      <c r="S258" s="17">
        <f>IFERROR(INDEX('Model - Death 3'!EMBLEMFac18Fac23,MATCH(H258,'Model - Death 3'!$BR$312:$BR$432,0),MATCH($B$4,'Model - Death 3'!$C$311:$BP$311,0)),S257)</f>
        <v>1.374348168044778</v>
      </c>
      <c r="T258" s="17">
        <f t="shared" si="31"/>
        <v>1</v>
      </c>
      <c r="U258" s="17">
        <f t="shared" si="32"/>
        <v>1.3254336492124111E-2</v>
      </c>
      <c r="V258" s="40">
        <f t="shared" si="29"/>
        <v>2.6508672984248222E-2</v>
      </c>
    </row>
    <row r="259" spans="7:22" x14ac:dyDescent="0.3">
      <c r="G259" s="19">
        <f t="shared" si="33"/>
        <v>101</v>
      </c>
      <c r="H259" s="2" t="s">
        <v>484</v>
      </c>
      <c r="I259" s="17">
        <f t="shared" si="36"/>
        <v>1.7523065954040646E-2</v>
      </c>
      <c r="J259" s="17">
        <f t="shared" si="36"/>
        <v>1</v>
      </c>
      <c r="K259" s="17">
        <f t="shared" si="36"/>
        <v>0.73465659945556705</v>
      </c>
      <c r="L259" s="17">
        <f t="shared" si="36"/>
        <v>1.2233821282275443</v>
      </c>
      <c r="M259" s="17">
        <f t="shared" si="36"/>
        <v>1.5941914921653291</v>
      </c>
      <c r="N259" s="17">
        <f t="shared" si="36"/>
        <v>1</v>
      </c>
      <c r="O259" s="17">
        <f t="shared" si="36"/>
        <v>0.86858074146179687</v>
      </c>
      <c r="P259" s="17">
        <f t="shared" si="36"/>
        <v>0.90966775477497042</v>
      </c>
      <c r="Q259" s="17">
        <f>IFERROR(INDEX('Model - Death 3'!EMBLEMFac20Fac23,MATCH(H259,'Model - Death 3'!$H$186:$H$306,0),MATCH($D$5,'Model - Death 3'!$C$185:$F$185,0)),Q258)</f>
        <v>0.48014927982638511</v>
      </c>
      <c r="R259" s="17">
        <f t="shared" si="30"/>
        <v>1.0124995698240529</v>
      </c>
      <c r="S259" s="17">
        <f>IFERROR(INDEX('Model - Death 3'!EMBLEMFac18Fac23,MATCH(H259,'Model - Death 3'!$BR$312:$BR$432,0),MATCH($B$4,'Model - Death 3'!$C$311:$BP$311,0)),S258)</f>
        <v>1.374348168044778</v>
      </c>
      <c r="T259" s="17">
        <f t="shared" si="31"/>
        <v>1</v>
      </c>
      <c r="U259" s="17">
        <f t="shared" si="32"/>
        <v>1.3254336492124111E-2</v>
      </c>
      <c r="V259" s="40">
        <f t="shared" si="29"/>
        <v>2.6508672984248222E-2</v>
      </c>
    </row>
    <row r="260" spans="7:22" x14ac:dyDescent="0.3">
      <c r="G260" s="19">
        <f t="shared" si="33"/>
        <v>101</v>
      </c>
      <c r="H260" s="2" t="s">
        <v>485</v>
      </c>
      <c r="I260" s="17">
        <f t="shared" si="36"/>
        <v>1.7523065954040646E-2</v>
      </c>
      <c r="J260" s="17">
        <f t="shared" si="36"/>
        <v>1</v>
      </c>
      <c r="K260" s="17">
        <f t="shared" si="36"/>
        <v>0.73465659945556705</v>
      </c>
      <c r="L260" s="17">
        <f t="shared" si="36"/>
        <v>1.2233821282275443</v>
      </c>
      <c r="M260" s="17">
        <f t="shared" si="36"/>
        <v>1.5941914921653291</v>
      </c>
      <c r="N260" s="17">
        <f t="shared" si="36"/>
        <v>1</v>
      </c>
      <c r="O260" s="17">
        <f t="shared" si="36"/>
        <v>0.86858074146179687</v>
      </c>
      <c r="P260" s="17">
        <f t="shared" si="36"/>
        <v>0.90966775477497042</v>
      </c>
      <c r="Q260" s="17">
        <f>IFERROR(INDEX('Model - Death 3'!EMBLEMFac20Fac23,MATCH(H260,'Model - Death 3'!$H$186:$H$306,0),MATCH($D$5,'Model - Death 3'!$C$185:$F$185,0)),Q259)</f>
        <v>0.48014927982638511</v>
      </c>
      <c r="R260" s="17">
        <f t="shared" si="30"/>
        <v>1.0124995698240529</v>
      </c>
      <c r="S260" s="17">
        <f>IFERROR(INDEX('Model - Death 3'!EMBLEMFac18Fac23,MATCH(H260,'Model - Death 3'!$BR$312:$BR$432,0),MATCH($B$4,'Model - Death 3'!$C$311:$BP$311,0)),S259)</f>
        <v>1.374348168044778</v>
      </c>
      <c r="T260" s="17">
        <f t="shared" si="31"/>
        <v>1</v>
      </c>
      <c r="U260" s="17">
        <f t="shared" si="32"/>
        <v>1.3254336492124111E-2</v>
      </c>
      <c r="V260" s="40">
        <f t="shared" si="29"/>
        <v>2.6508672984248222E-2</v>
      </c>
    </row>
    <row r="261" spans="7:22" x14ac:dyDescent="0.3">
      <c r="G261" s="19">
        <f t="shared" si="33"/>
        <v>101</v>
      </c>
      <c r="H261" s="2" t="s">
        <v>486</v>
      </c>
      <c r="I261" s="17">
        <f t="shared" ref="I261:P276" si="37">I260</f>
        <v>1.7523065954040646E-2</v>
      </c>
      <c r="J261" s="17">
        <f t="shared" si="37"/>
        <v>1</v>
      </c>
      <c r="K261" s="17">
        <f t="shared" si="37"/>
        <v>0.73465659945556705</v>
      </c>
      <c r="L261" s="17">
        <f t="shared" si="37"/>
        <v>1.2233821282275443</v>
      </c>
      <c r="M261" s="17">
        <f t="shared" si="37"/>
        <v>1.5941914921653291</v>
      </c>
      <c r="N261" s="17">
        <f t="shared" si="37"/>
        <v>1</v>
      </c>
      <c r="O261" s="17">
        <f t="shared" si="37"/>
        <v>0.86858074146179687</v>
      </c>
      <c r="P261" s="17">
        <f t="shared" si="37"/>
        <v>0.90966775477497042</v>
      </c>
      <c r="Q261" s="17">
        <f>IFERROR(INDEX('Model - Death 3'!EMBLEMFac20Fac23,MATCH(H261,'Model - Death 3'!$H$186:$H$306,0),MATCH($D$5,'Model - Death 3'!$C$185:$F$185,0)),Q260)</f>
        <v>0.48014927982638511</v>
      </c>
      <c r="R261" s="17">
        <f t="shared" si="30"/>
        <v>1.0124995698240529</v>
      </c>
      <c r="S261" s="17">
        <f>IFERROR(INDEX('Model - Death 3'!EMBLEMFac18Fac23,MATCH(H261,'Model - Death 3'!$BR$312:$BR$432,0),MATCH($B$4,'Model - Death 3'!$C$311:$BP$311,0)),S260)</f>
        <v>1.374348168044778</v>
      </c>
      <c r="T261" s="17">
        <f t="shared" si="31"/>
        <v>1</v>
      </c>
      <c r="U261" s="17">
        <f t="shared" si="32"/>
        <v>1.3254336492124111E-2</v>
      </c>
      <c r="V261" s="40">
        <f t="shared" ref="V261:V324" si="38">U261*2</f>
        <v>2.6508672984248222E-2</v>
      </c>
    </row>
    <row r="262" spans="7:22" x14ac:dyDescent="0.3">
      <c r="G262" s="19">
        <f t="shared" si="33"/>
        <v>101</v>
      </c>
      <c r="H262" s="2" t="s">
        <v>487</v>
      </c>
      <c r="I262" s="17">
        <f t="shared" si="37"/>
        <v>1.7523065954040646E-2</v>
      </c>
      <c r="J262" s="17">
        <f t="shared" si="37"/>
        <v>1</v>
      </c>
      <c r="K262" s="17">
        <f t="shared" si="37"/>
        <v>0.73465659945556705</v>
      </c>
      <c r="L262" s="17">
        <f t="shared" si="37"/>
        <v>1.2233821282275443</v>
      </c>
      <c r="M262" s="17">
        <f t="shared" si="37"/>
        <v>1.5941914921653291</v>
      </c>
      <c r="N262" s="17">
        <f t="shared" si="37"/>
        <v>1</v>
      </c>
      <c r="O262" s="17">
        <f t="shared" si="37"/>
        <v>0.86858074146179687</v>
      </c>
      <c r="P262" s="17">
        <f t="shared" si="37"/>
        <v>0.90966775477497042</v>
      </c>
      <c r="Q262" s="17">
        <f>IFERROR(INDEX('Model - Death 3'!EMBLEMFac20Fac23,MATCH(H262,'Model - Death 3'!$H$186:$H$306,0),MATCH($D$5,'Model - Death 3'!$C$185:$F$185,0)),Q261)</f>
        <v>0.48014927982638511</v>
      </c>
      <c r="R262" s="17">
        <f t="shared" ref="R262:R325" si="39">R261</f>
        <v>1.0124995698240529</v>
      </c>
      <c r="S262" s="17">
        <f>IFERROR(INDEX('Model - Death 3'!EMBLEMFac18Fac23,MATCH(H262,'Model - Death 3'!$BR$312:$BR$432,0),MATCH($B$4,'Model - Death 3'!$C$311:$BP$311,0)),S261)</f>
        <v>1.374348168044778</v>
      </c>
      <c r="T262" s="17">
        <f t="shared" ref="T262:T325" si="40">T261</f>
        <v>1</v>
      </c>
      <c r="U262" s="17">
        <f t="shared" si="32"/>
        <v>1.3254336492124111E-2</v>
      </c>
      <c r="V262" s="40">
        <f t="shared" si="38"/>
        <v>2.6508672984248222E-2</v>
      </c>
    </row>
    <row r="263" spans="7:22" x14ac:dyDescent="0.3">
      <c r="G263" s="19">
        <f t="shared" si="33"/>
        <v>101</v>
      </c>
      <c r="H263" s="2" t="s">
        <v>488</v>
      </c>
      <c r="I263" s="17">
        <f t="shared" si="37"/>
        <v>1.7523065954040646E-2</v>
      </c>
      <c r="J263" s="17">
        <f t="shared" si="37"/>
        <v>1</v>
      </c>
      <c r="K263" s="17">
        <f t="shared" si="37"/>
        <v>0.73465659945556705</v>
      </c>
      <c r="L263" s="17">
        <f t="shared" si="37"/>
        <v>1.2233821282275443</v>
      </c>
      <c r="M263" s="17">
        <f t="shared" si="37"/>
        <v>1.5941914921653291</v>
      </c>
      <c r="N263" s="17">
        <f t="shared" si="37"/>
        <v>1</v>
      </c>
      <c r="O263" s="17">
        <f t="shared" si="37"/>
        <v>0.86858074146179687</v>
      </c>
      <c r="P263" s="17">
        <f t="shared" si="37"/>
        <v>0.90966775477497042</v>
      </c>
      <c r="Q263" s="17">
        <f>IFERROR(INDEX('Model - Death 3'!EMBLEMFac20Fac23,MATCH(H263,'Model - Death 3'!$H$186:$H$306,0),MATCH($D$5,'Model - Death 3'!$C$185:$F$185,0)),Q262)</f>
        <v>0.48014927982638511</v>
      </c>
      <c r="R263" s="17">
        <f t="shared" si="39"/>
        <v>1.0124995698240529</v>
      </c>
      <c r="S263" s="17">
        <f>IFERROR(INDEX('Model - Death 3'!EMBLEMFac18Fac23,MATCH(H263,'Model - Death 3'!$BR$312:$BR$432,0),MATCH($B$4,'Model - Death 3'!$C$311:$BP$311,0)),S262)</f>
        <v>1.374348168044778</v>
      </c>
      <c r="T263" s="17">
        <f t="shared" si="40"/>
        <v>1</v>
      </c>
      <c r="U263" s="17">
        <f t="shared" si="32"/>
        <v>1.3254336492124111E-2</v>
      </c>
      <c r="V263" s="40">
        <f t="shared" si="38"/>
        <v>2.6508672984248222E-2</v>
      </c>
    </row>
    <row r="264" spans="7:22" x14ac:dyDescent="0.3">
      <c r="G264" s="19">
        <f t="shared" si="33"/>
        <v>101</v>
      </c>
      <c r="H264" s="2" t="s">
        <v>489</v>
      </c>
      <c r="I264" s="17">
        <f t="shared" si="37"/>
        <v>1.7523065954040646E-2</v>
      </c>
      <c r="J264" s="17">
        <f t="shared" si="37"/>
        <v>1</v>
      </c>
      <c r="K264" s="17">
        <f t="shared" si="37"/>
        <v>0.73465659945556705</v>
      </c>
      <c r="L264" s="17">
        <f t="shared" si="37"/>
        <v>1.2233821282275443</v>
      </c>
      <c r="M264" s="17">
        <f t="shared" si="37"/>
        <v>1.5941914921653291</v>
      </c>
      <c r="N264" s="17">
        <f t="shared" si="37"/>
        <v>1</v>
      </c>
      <c r="O264" s="17">
        <f t="shared" si="37"/>
        <v>0.86858074146179687</v>
      </c>
      <c r="P264" s="17">
        <f t="shared" si="37"/>
        <v>0.90966775477497042</v>
      </c>
      <c r="Q264" s="17">
        <f>IFERROR(INDEX('Model - Death 3'!EMBLEMFac20Fac23,MATCH(H264,'Model - Death 3'!$H$186:$H$306,0),MATCH($D$5,'Model - Death 3'!$C$185:$F$185,0)),Q263)</f>
        <v>0.48014927982638511</v>
      </c>
      <c r="R264" s="17">
        <f t="shared" si="39"/>
        <v>1.0124995698240529</v>
      </c>
      <c r="S264" s="17">
        <f>IFERROR(INDEX('Model - Death 3'!EMBLEMFac18Fac23,MATCH(H264,'Model - Death 3'!$BR$312:$BR$432,0),MATCH($B$4,'Model - Death 3'!$C$311:$BP$311,0)),S263)</f>
        <v>1.374348168044778</v>
      </c>
      <c r="T264" s="17">
        <f t="shared" si="40"/>
        <v>1</v>
      </c>
      <c r="U264" s="17">
        <f t="shared" ref="U264:U327" si="41">PRODUCT(I264:T264)</f>
        <v>1.3254336492124111E-2</v>
      </c>
      <c r="V264" s="40">
        <f t="shared" si="38"/>
        <v>2.6508672984248222E-2</v>
      </c>
    </row>
    <row r="265" spans="7:22" x14ac:dyDescent="0.3">
      <c r="G265" s="19">
        <f t="shared" si="33"/>
        <v>101</v>
      </c>
      <c r="H265" s="2" t="s">
        <v>490</v>
      </c>
      <c r="I265" s="17">
        <f t="shared" si="37"/>
        <v>1.7523065954040646E-2</v>
      </c>
      <c r="J265" s="17">
        <f t="shared" si="37"/>
        <v>1</v>
      </c>
      <c r="K265" s="17">
        <f t="shared" si="37"/>
        <v>0.73465659945556705</v>
      </c>
      <c r="L265" s="17">
        <f t="shared" si="37"/>
        <v>1.2233821282275443</v>
      </c>
      <c r="M265" s="17">
        <f t="shared" si="37"/>
        <v>1.5941914921653291</v>
      </c>
      <c r="N265" s="17">
        <f t="shared" si="37"/>
        <v>1</v>
      </c>
      <c r="O265" s="17">
        <f t="shared" si="37"/>
        <v>0.86858074146179687</v>
      </c>
      <c r="P265" s="17">
        <f t="shared" si="37"/>
        <v>0.90966775477497042</v>
      </c>
      <c r="Q265" s="17">
        <f>IFERROR(INDEX('Model - Death 3'!EMBLEMFac20Fac23,MATCH(H265,'Model - Death 3'!$H$186:$H$306,0),MATCH($D$5,'Model - Death 3'!$C$185:$F$185,0)),Q264)</f>
        <v>0.48014927982638511</v>
      </c>
      <c r="R265" s="17">
        <f t="shared" si="39"/>
        <v>1.0124995698240529</v>
      </c>
      <c r="S265" s="17">
        <f>IFERROR(INDEX('Model - Death 3'!EMBLEMFac18Fac23,MATCH(H265,'Model - Death 3'!$BR$312:$BR$432,0),MATCH($B$4,'Model - Death 3'!$C$311:$BP$311,0)),S264)</f>
        <v>1.374348168044778</v>
      </c>
      <c r="T265" s="17">
        <f t="shared" si="40"/>
        <v>1</v>
      </c>
      <c r="U265" s="17">
        <f t="shared" si="41"/>
        <v>1.3254336492124111E-2</v>
      </c>
      <c r="V265" s="40">
        <f t="shared" si="38"/>
        <v>2.6508672984248222E-2</v>
      </c>
    </row>
    <row r="266" spans="7:22" x14ac:dyDescent="0.3">
      <c r="G266" s="19">
        <f t="shared" si="33"/>
        <v>101</v>
      </c>
      <c r="H266" s="2" t="s">
        <v>491</v>
      </c>
      <c r="I266" s="17">
        <f t="shared" si="37"/>
        <v>1.7523065954040646E-2</v>
      </c>
      <c r="J266" s="17">
        <f t="shared" si="37"/>
        <v>1</v>
      </c>
      <c r="K266" s="17">
        <f t="shared" si="37"/>
        <v>0.73465659945556705</v>
      </c>
      <c r="L266" s="17">
        <f t="shared" si="37"/>
        <v>1.2233821282275443</v>
      </c>
      <c r="M266" s="17">
        <f t="shared" si="37"/>
        <v>1.5941914921653291</v>
      </c>
      <c r="N266" s="17">
        <f t="shared" si="37"/>
        <v>1</v>
      </c>
      <c r="O266" s="17">
        <f t="shared" si="37"/>
        <v>0.86858074146179687</v>
      </c>
      <c r="P266" s="17">
        <f t="shared" si="37"/>
        <v>0.90966775477497042</v>
      </c>
      <c r="Q266" s="17">
        <f>IFERROR(INDEX('Model - Death 3'!EMBLEMFac20Fac23,MATCH(H266,'Model - Death 3'!$H$186:$H$306,0),MATCH($D$5,'Model - Death 3'!$C$185:$F$185,0)),Q265)</f>
        <v>0.48014927982638511</v>
      </c>
      <c r="R266" s="17">
        <f t="shared" si="39"/>
        <v>1.0124995698240529</v>
      </c>
      <c r="S266" s="17">
        <f>IFERROR(INDEX('Model - Death 3'!EMBLEMFac18Fac23,MATCH(H266,'Model - Death 3'!$BR$312:$BR$432,0),MATCH($B$4,'Model - Death 3'!$C$311:$BP$311,0)),S265)</f>
        <v>1.374348168044778</v>
      </c>
      <c r="T266" s="17">
        <f t="shared" si="40"/>
        <v>1</v>
      </c>
      <c r="U266" s="17">
        <f t="shared" si="41"/>
        <v>1.3254336492124111E-2</v>
      </c>
      <c r="V266" s="40">
        <f t="shared" si="38"/>
        <v>2.6508672984248222E-2</v>
      </c>
    </row>
    <row r="267" spans="7:22" x14ac:dyDescent="0.3">
      <c r="G267" s="19">
        <f t="shared" si="33"/>
        <v>101</v>
      </c>
      <c r="H267" s="2" t="s">
        <v>492</v>
      </c>
      <c r="I267" s="17">
        <f t="shared" si="37"/>
        <v>1.7523065954040646E-2</v>
      </c>
      <c r="J267" s="17">
        <f t="shared" si="37"/>
        <v>1</v>
      </c>
      <c r="K267" s="17">
        <f t="shared" si="37"/>
        <v>0.73465659945556705</v>
      </c>
      <c r="L267" s="17">
        <f t="shared" si="37"/>
        <v>1.2233821282275443</v>
      </c>
      <c r="M267" s="17">
        <f t="shared" si="37"/>
        <v>1.5941914921653291</v>
      </c>
      <c r="N267" s="17">
        <f t="shared" si="37"/>
        <v>1</v>
      </c>
      <c r="O267" s="17">
        <f t="shared" si="37"/>
        <v>0.86858074146179687</v>
      </c>
      <c r="P267" s="17">
        <f t="shared" si="37"/>
        <v>0.90966775477497042</v>
      </c>
      <c r="Q267" s="17">
        <f>IFERROR(INDEX('Model - Death 3'!EMBLEMFac20Fac23,MATCH(H267,'Model - Death 3'!$H$186:$H$306,0),MATCH($D$5,'Model - Death 3'!$C$185:$F$185,0)),Q266)</f>
        <v>0.48014927982638511</v>
      </c>
      <c r="R267" s="17">
        <f t="shared" si="39"/>
        <v>1.0124995698240529</v>
      </c>
      <c r="S267" s="17">
        <f>IFERROR(INDEX('Model - Death 3'!EMBLEMFac18Fac23,MATCH(H267,'Model - Death 3'!$BR$312:$BR$432,0),MATCH($B$4,'Model - Death 3'!$C$311:$BP$311,0)),S266)</f>
        <v>1.374348168044778</v>
      </c>
      <c r="T267" s="17">
        <f t="shared" si="40"/>
        <v>1</v>
      </c>
      <c r="U267" s="17">
        <f t="shared" si="41"/>
        <v>1.3254336492124111E-2</v>
      </c>
      <c r="V267" s="40">
        <f t="shared" si="38"/>
        <v>2.6508672984248222E-2</v>
      </c>
    </row>
    <row r="268" spans="7:22" x14ac:dyDescent="0.3">
      <c r="G268" s="19">
        <f t="shared" si="33"/>
        <v>102</v>
      </c>
      <c r="H268" s="2" t="s">
        <v>493</v>
      </c>
      <c r="I268" s="17">
        <f t="shared" si="37"/>
        <v>1.7523065954040646E-2</v>
      </c>
      <c r="J268" s="17">
        <f t="shared" si="37"/>
        <v>1</v>
      </c>
      <c r="K268" s="17">
        <f t="shared" si="37"/>
        <v>0.73465659945556705</v>
      </c>
      <c r="L268" s="17">
        <f t="shared" si="37"/>
        <v>1.2233821282275443</v>
      </c>
      <c r="M268" s="17">
        <f t="shared" si="37"/>
        <v>1.5941914921653291</v>
      </c>
      <c r="N268" s="17">
        <f t="shared" si="37"/>
        <v>1</v>
      </c>
      <c r="O268" s="17">
        <f t="shared" si="37"/>
        <v>0.86858074146179687</v>
      </c>
      <c r="P268" s="17">
        <f t="shared" si="37"/>
        <v>0.90966775477497042</v>
      </c>
      <c r="Q268" s="17">
        <f>IFERROR(INDEX('Model - Death 3'!EMBLEMFac20Fac23,MATCH(H268,'Model - Death 3'!$H$186:$H$306,0),MATCH($D$5,'Model - Death 3'!$C$185:$F$185,0)),Q267)</f>
        <v>0.48014927982638511</v>
      </c>
      <c r="R268" s="17">
        <f t="shared" si="39"/>
        <v>1.0124995698240529</v>
      </c>
      <c r="S268" s="17">
        <f>IFERROR(INDEX('Model - Death 3'!EMBLEMFac18Fac23,MATCH(H268,'Model - Death 3'!$BR$312:$BR$432,0),MATCH($B$4,'Model - Death 3'!$C$311:$BP$311,0)),S267)</f>
        <v>1.374348168044778</v>
      </c>
      <c r="T268" s="17">
        <f t="shared" si="40"/>
        <v>1</v>
      </c>
      <c r="U268" s="17">
        <f t="shared" si="41"/>
        <v>1.3254336492124111E-2</v>
      </c>
      <c r="V268" s="40">
        <f t="shared" si="38"/>
        <v>2.6508672984248222E-2</v>
      </c>
    </row>
    <row r="269" spans="7:22" x14ac:dyDescent="0.3">
      <c r="G269" s="19">
        <f t="shared" si="33"/>
        <v>102</v>
      </c>
      <c r="H269" s="2" t="s">
        <v>494</v>
      </c>
      <c r="I269" s="17">
        <f t="shared" si="37"/>
        <v>1.7523065954040646E-2</v>
      </c>
      <c r="J269" s="17">
        <f t="shared" si="37"/>
        <v>1</v>
      </c>
      <c r="K269" s="17">
        <f t="shared" si="37"/>
        <v>0.73465659945556705</v>
      </c>
      <c r="L269" s="17">
        <f t="shared" si="37"/>
        <v>1.2233821282275443</v>
      </c>
      <c r="M269" s="17">
        <f t="shared" si="37"/>
        <v>1.5941914921653291</v>
      </c>
      <c r="N269" s="17">
        <f t="shared" si="37"/>
        <v>1</v>
      </c>
      <c r="O269" s="17">
        <f t="shared" si="37"/>
        <v>0.86858074146179687</v>
      </c>
      <c r="P269" s="17">
        <f t="shared" si="37"/>
        <v>0.90966775477497042</v>
      </c>
      <c r="Q269" s="17">
        <f>IFERROR(INDEX('Model - Death 3'!EMBLEMFac20Fac23,MATCH(H269,'Model - Death 3'!$H$186:$H$306,0),MATCH($D$5,'Model - Death 3'!$C$185:$F$185,0)),Q268)</f>
        <v>0.48014927982638511</v>
      </c>
      <c r="R269" s="17">
        <f t="shared" si="39"/>
        <v>1.0124995698240529</v>
      </c>
      <c r="S269" s="17">
        <f>IFERROR(INDEX('Model - Death 3'!EMBLEMFac18Fac23,MATCH(H269,'Model - Death 3'!$BR$312:$BR$432,0),MATCH($B$4,'Model - Death 3'!$C$311:$BP$311,0)),S268)</f>
        <v>1.374348168044778</v>
      </c>
      <c r="T269" s="17">
        <f t="shared" si="40"/>
        <v>1</v>
      </c>
      <c r="U269" s="17">
        <f t="shared" si="41"/>
        <v>1.3254336492124111E-2</v>
      </c>
      <c r="V269" s="40">
        <f t="shared" si="38"/>
        <v>2.6508672984248222E-2</v>
      </c>
    </row>
    <row r="270" spans="7:22" x14ac:dyDescent="0.3">
      <c r="G270" s="19">
        <f t="shared" si="33"/>
        <v>102</v>
      </c>
      <c r="H270" s="2" t="s">
        <v>495</v>
      </c>
      <c r="I270" s="17">
        <f t="shared" si="37"/>
        <v>1.7523065954040646E-2</v>
      </c>
      <c r="J270" s="17">
        <f t="shared" si="37"/>
        <v>1</v>
      </c>
      <c r="K270" s="17">
        <f t="shared" si="37"/>
        <v>0.73465659945556705</v>
      </c>
      <c r="L270" s="17">
        <f t="shared" si="37"/>
        <v>1.2233821282275443</v>
      </c>
      <c r="M270" s="17">
        <f t="shared" si="37"/>
        <v>1.5941914921653291</v>
      </c>
      <c r="N270" s="17">
        <f t="shared" si="37"/>
        <v>1</v>
      </c>
      <c r="O270" s="17">
        <f t="shared" si="37"/>
        <v>0.86858074146179687</v>
      </c>
      <c r="P270" s="17">
        <f t="shared" si="37"/>
        <v>0.90966775477497042</v>
      </c>
      <c r="Q270" s="17">
        <f>IFERROR(INDEX('Model - Death 3'!EMBLEMFac20Fac23,MATCH(H270,'Model - Death 3'!$H$186:$H$306,0),MATCH($D$5,'Model - Death 3'!$C$185:$F$185,0)),Q269)</f>
        <v>0.48014927982638511</v>
      </c>
      <c r="R270" s="17">
        <f t="shared" si="39"/>
        <v>1.0124995698240529</v>
      </c>
      <c r="S270" s="17">
        <f>IFERROR(INDEX('Model - Death 3'!EMBLEMFac18Fac23,MATCH(H270,'Model - Death 3'!$BR$312:$BR$432,0),MATCH($B$4,'Model - Death 3'!$C$311:$BP$311,0)),S269)</f>
        <v>1.374348168044778</v>
      </c>
      <c r="T270" s="17">
        <f t="shared" si="40"/>
        <v>1</v>
      </c>
      <c r="U270" s="17">
        <f t="shared" si="41"/>
        <v>1.3254336492124111E-2</v>
      </c>
      <c r="V270" s="40">
        <f t="shared" si="38"/>
        <v>2.6508672984248222E-2</v>
      </c>
    </row>
    <row r="271" spans="7:22" x14ac:dyDescent="0.3">
      <c r="G271" s="19">
        <f t="shared" si="33"/>
        <v>102</v>
      </c>
      <c r="H271" s="2" t="s">
        <v>496</v>
      </c>
      <c r="I271" s="17">
        <f t="shared" si="37"/>
        <v>1.7523065954040646E-2</v>
      </c>
      <c r="J271" s="17">
        <f t="shared" si="37"/>
        <v>1</v>
      </c>
      <c r="K271" s="17">
        <f t="shared" si="37"/>
        <v>0.73465659945556705</v>
      </c>
      <c r="L271" s="17">
        <f t="shared" si="37"/>
        <v>1.2233821282275443</v>
      </c>
      <c r="M271" s="17">
        <f t="shared" si="37"/>
        <v>1.5941914921653291</v>
      </c>
      <c r="N271" s="17">
        <f t="shared" si="37"/>
        <v>1</v>
      </c>
      <c r="O271" s="17">
        <f t="shared" si="37"/>
        <v>0.86858074146179687</v>
      </c>
      <c r="P271" s="17">
        <f t="shared" si="37"/>
        <v>0.90966775477497042</v>
      </c>
      <c r="Q271" s="17">
        <f>IFERROR(INDEX('Model - Death 3'!EMBLEMFac20Fac23,MATCH(H271,'Model - Death 3'!$H$186:$H$306,0),MATCH($D$5,'Model - Death 3'!$C$185:$F$185,0)),Q270)</f>
        <v>0.48014927982638511</v>
      </c>
      <c r="R271" s="17">
        <f t="shared" si="39"/>
        <v>1.0124995698240529</v>
      </c>
      <c r="S271" s="17">
        <f>IFERROR(INDEX('Model - Death 3'!EMBLEMFac18Fac23,MATCH(H271,'Model - Death 3'!$BR$312:$BR$432,0),MATCH($B$4,'Model - Death 3'!$C$311:$BP$311,0)),S270)</f>
        <v>1.374348168044778</v>
      </c>
      <c r="T271" s="17">
        <f t="shared" si="40"/>
        <v>1</v>
      </c>
      <c r="U271" s="17">
        <f t="shared" si="41"/>
        <v>1.3254336492124111E-2</v>
      </c>
      <c r="V271" s="40">
        <f t="shared" si="38"/>
        <v>2.6508672984248222E-2</v>
      </c>
    </row>
    <row r="272" spans="7:22" x14ac:dyDescent="0.3">
      <c r="G272" s="19">
        <f t="shared" si="33"/>
        <v>102</v>
      </c>
      <c r="H272" s="2" t="s">
        <v>497</v>
      </c>
      <c r="I272" s="17">
        <f t="shared" si="37"/>
        <v>1.7523065954040646E-2</v>
      </c>
      <c r="J272" s="17">
        <f t="shared" si="37"/>
        <v>1</v>
      </c>
      <c r="K272" s="17">
        <f t="shared" si="37"/>
        <v>0.73465659945556705</v>
      </c>
      <c r="L272" s="17">
        <f t="shared" si="37"/>
        <v>1.2233821282275443</v>
      </c>
      <c r="M272" s="17">
        <f t="shared" si="37"/>
        <v>1.5941914921653291</v>
      </c>
      <c r="N272" s="17">
        <f t="shared" si="37"/>
        <v>1</v>
      </c>
      <c r="O272" s="17">
        <f t="shared" si="37"/>
        <v>0.86858074146179687</v>
      </c>
      <c r="P272" s="17">
        <f t="shared" si="37"/>
        <v>0.90966775477497042</v>
      </c>
      <c r="Q272" s="17">
        <f>IFERROR(INDEX('Model - Death 3'!EMBLEMFac20Fac23,MATCH(H272,'Model - Death 3'!$H$186:$H$306,0),MATCH($D$5,'Model - Death 3'!$C$185:$F$185,0)),Q271)</f>
        <v>0.48014927982638511</v>
      </c>
      <c r="R272" s="17">
        <f t="shared" si="39"/>
        <v>1.0124995698240529</v>
      </c>
      <c r="S272" s="17">
        <f>IFERROR(INDEX('Model - Death 3'!EMBLEMFac18Fac23,MATCH(H272,'Model - Death 3'!$BR$312:$BR$432,0),MATCH($B$4,'Model - Death 3'!$C$311:$BP$311,0)),S271)</f>
        <v>1.374348168044778</v>
      </c>
      <c r="T272" s="17">
        <f t="shared" si="40"/>
        <v>1</v>
      </c>
      <c r="U272" s="17">
        <f t="shared" si="41"/>
        <v>1.3254336492124111E-2</v>
      </c>
      <c r="V272" s="40">
        <f t="shared" si="38"/>
        <v>2.6508672984248222E-2</v>
      </c>
    </row>
    <row r="273" spans="7:22" x14ac:dyDescent="0.3">
      <c r="G273" s="19">
        <f t="shared" ref="G273:G336" si="42">G261+1</f>
        <v>102</v>
      </c>
      <c r="H273" s="2" t="s">
        <v>498</v>
      </c>
      <c r="I273" s="17">
        <f t="shared" si="37"/>
        <v>1.7523065954040646E-2</v>
      </c>
      <c r="J273" s="17">
        <f t="shared" si="37"/>
        <v>1</v>
      </c>
      <c r="K273" s="17">
        <f t="shared" si="37"/>
        <v>0.73465659945556705</v>
      </c>
      <c r="L273" s="17">
        <f t="shared" si="37"/>
        <v>1.2233821282275443</v>
      </c>
      <c r="M273" s="17">
        <f t="shared" si="37"/>
        <v>1.5941914921653291</v>
      </c>
      <c r="N273" s="17">
        <f t="shared" si="37"/>
        <v>1</v>
      </c>
      <c r="O273" s="17">
        <f t="shared" si="37"/>
        <v>0.86858074146179687</v>
      </c>
      <c r="P273" s="17">
        <f t="shared" si="37"/>
        <v>0.90966775477497042</v>
      </c>
      <c r="Q273" s="17">
        <f>IFERROR(INDEX('Model - Death 3'!EMBLEMFac20Fac23,MATCH(H273,'Model - Death 3'!$H$186:$H$306,0),MATCH($D$5,'Model - Death 3'!$C$185:$F$185,0)),Q272)</f>
        <v>0.48014927982638511</v>
      </c>
      <c r="R273" s="17">
        <f t="shared" si="39"/>
        <v>1.0124995698240529</v>
      </c>
      <c r="S273" s="17">
        <f>IFERROR(INDEX('Model - Death 3'!EMBLEMFac18Fac23,MATCH(H273,'Model - Death 3'!$BR$312:$BR$432,0),MATCH($B$4,'Model - Death 3'!$C$311:$BP$311,0)),S272)</f>
        <v>1.374348168044778</v>
      </c>
      <c r="T273" s="17">
        <f t="shared" si="40"/>
        <v>1</v>
      </c>
      <c r="U273" s="17">
        <f t="shared" si="41"/>
        <v>1.3254336492124111E-2</v>
      </c>
      <c r="V273" s="40">
        <f t="shared" si="38"/>
        <v>2.6508672984248222E-2</v>
      </c>
    </row>
    <row r="274" spans="7:22" x14ac:dyDescent="0.3">
      <c r="G274" s="19">
        <f t="shared" si="42"/>
        <v>102</v>
      </c>
      <c r="H274" s="2" t="s">
        <v>499</v>
      </c>
      <c r="I274" s="17">
        <f t="shared" si="37"/>
        <v>1.7523065954040646E-2</v>
      </c>
      <c r="J274" s="17">
        <f t="shared" si="37"/>
        <v>1</v>
      </c>
      <c r="K274" s="17">
        <f t="shared" si="37"/>
        <v>0.73465659945556705</v>
      </c>
      <c r="L274" s="17">
        <f t="shared" si="37"/>
        <v>1.2233821282275443</v>
      </c>
      <c r="M274" s="17">
        <f t="shared" si="37"/>
        <v>1.5941914921653291</v>
      </c>
      <c r="N274" s="17">
        <f t="shared" si="37"/>
        <v>1</v>
      </c>
      <c r="O274" s="17">
        <f t="shared" si="37"/>
        <v>0.86858074146179687</v>
      </c>
      <c r="P274" s="17">
        <f t="shared" si="37"/>
        <v>0.90966775477497042</v>
      </c>
      <c r="Q274" s="17">
        <f>IFERROR(INDEX('Model - Death 3'!EMBLEMFac20Fac23,MATCH(H274,'Model - Death 3'!$H$186:$H$306,0),MATCH($D$5,'Model - Death 3'!$C$185:$F$185,0)),Q273)</f>
        <v>0.48014927982638511</v>
      </c>
      <c r="R274" s="17">
        <f t="shared" si="39"/>
        <v>1.0124995698240529</v>
      </c>
      <c r="S274" s="17">
        <f>IFERROR(INDEX('Model - Death 3'!EMBLEMFac18Fac23,MATCH(H274,'Model - Death 3'!$BR$312:$BR$432,0),MATCH($B$4,'Model - Death 3'!$C$311:$BP$311,0)),S273)</f>
        <v>1.374348168044778</v>
      </c>
      <c r="T274" s="17">
        <f t="shared" si="40"/>
        <v>1</v>
      </c>
      <c r="U274" s="17">
        <f t="shared" si="41"/>
        <v>1.3254336492124111E-2</v>
      </c>
      <c r="V274" s="40">
        <f t="shared" si="38"/>
        <v>2.6508672984248222E-2</v>
      </c>
    </row>
    <row r="275" spans="7:22" x14ac:dyDescent="0.3">
      <c r="G275" s="19">
        <f t="shared" si="42"/>
        <v>102</v>
      </c>
      <c r="H275" s="2" t="s">
        <v>500</v>
      </c>
      <c r="I275" s="17">
        <f t="shared" si="37"/>
        <v>1.7523065954040646E-2</v>
      </c>
      <c r="J275" s="17">
        <f t="shared" si="37"/>
        <v>1</v>
      </c>
      <c r="K275" s="17">
        <f t="shared" si="37"/>
        <v>0.73465659945556705</v>
      </c>
      <c r="L275" s="17">
        <f t="shared" si="37"/>
        <v>1.2233821282275443</v>
      </c>
      <c r="M275" s="17">
        <f t="shared" si="37"/>
        <v>1.5941914921653291</v>
      </c>
      <c r="N275" s="17">
        <f t="shared" si="37"/>
        <v>1</v>
      </c>
      <c r="O275" s="17">
        <f t="shared" si="37"/>
        <v>0.86858074146179687</v>
      </c>
      <c r="P275" s="17">
        <f t="shared" si="37"/>
        <v>0.90966775477497042</v>
      </c>
      <c r="Q275" s="17">
        <f>IFERROR(INDEX('Model - Death 3'!EMBLEMFac20Fac23,MATCH(H275,'Model - Death 3'!$H$186:$H$306,0),MATCH($D$5,'Model - Death 3'!$C$185:$F$185,0)),Q274)</f>
        <v>0.48014927982638511</v>
      </c>
      <c r="R275" s="17">
        <f t="shared" si="39"/>
        <v>1.0124995698240529</v>
      </c>
      <c r="S275" s="17">
        <f>IFERROR(INDEX('Model - Death 3'!EMBLEMFac18Fac23,MATCH(H275,'Model - Death 3'!$BR$312:$BR$432,0),MATCH($B$4,'Model - Death 3'!$C$311:$BP$311,0)),S274)</f>
        <v>1.374348168044778</v>
      </c>
      <c r="T275" s="17">
        <f t="shared" si="40"/>
        <v>1</v>
      </c>
      <c r="U275" s="17">
        <f t="shared" si="41"/>
        <v>1.3254336492124111E-2</v>
      </c>
      <c r="V275" s="40">
        <f t="shared" si="38"/>
        <v>2.6508672984248222E-2</v>
      </c>
    </row>
    <row r="276" spans="7:22" x14ac:dyDescent="0.3">
      <c r="G276" s="19">
        <f t="shared" si="42"/>
        <v>102</v>
      </c>
      <c r="H276" s="2" t="s">
        <v>501</v>
      </c>
      <c r="I276" s="17">
        <f t="shared" si="37"/>
        <v>1.7523065954040646E-2</v>
      </c>
      <c r="J276" s="17">
        <f t="shared" si="37"/>
        <v>1</v>
      </c>
      <c r="K276" s="17">
        <f t="shared" si="37"/>
        <v>0.73465659945556705</v>
      </c>
      <c r="L276" s="17">
        <f t="shared" si="37"/>
        <v>1.2233821282275443</v>
      </c>
      <c r="M276" s="17">
        <f t="shared" si="37"/>
        <v>1.5941914921653291</v>
      </c>
      <c r="N276" s="17">
        <f t="shared" si="37"/>
        <v>1</v>
      </c>
      <c r="O276" s="17">
        <f t="shared" si="37"/>
        <v>0.86858074146179687</v>
      </c>
      <c r="P276" s="17">
        <f t="shared" si="37"/>
        <v>0.90966775477497042</v>
      </c>
      <c r="Q276" s="17">
        <f>IFERROR(INDEX('Model - Death 3'!EMBLEMFac20Fac23,MATCH(H276,'Model - Death 3'!$H$186:$H$306,0),MATCH($D$5,'Model - Death 3'!$C$185:$F$185,0)),Q275)</f>
        <v>0.48014927982638511</v>
      </c>
      <c r="R276" s="17">
        <f t="shared" si="39"/>
        <v>1.0124995698240529</v>
      </c>
      <c r="S276" s="17">
        <f>IFERROR(INDEX('Model - Death 3'!EMBLEMFac18Fac23,MATCH(H276,'Model - Death 3'!$BR$312:$BR$432,0),MATCH($B$4,'Model - Death 3'!$C$311:$BP$311,0)),S275)</f>
        <v>1.374348168044778</v>
      </c>
      <c r="T276" s="17">
        <f t="shared" si="40"/>
        <v>1</v>
      </c>
      <c r="U276" s="17">
        <f t="shared" si="41"/>
        <v>1.3254336492124111E-2</v>
      </c>
      <c r="V276" s="40">
        <f t="shared" si="38"/>
        <v>2.6508672984248222E-2</v>
      </c>
    </row>
    <row r="277" spans="7:22" x14ac:dyDescent="0.3">
      <c r="G277" s="19">
        <f t="shared" si="42"/>
        <v>102</v>
      </c>
      <c r="H277" s="2" t="s">
        <v>502</v>
      </c>
      <c r="I277" s="17">
        <f t="shared" ref="I277:P292" si="43">I276</f>
        <v>1.7523065954040646E-2</v>
      </c>
      <c r="J277" s="17">
        <f t="shared" si="43"/>
        <v>1</v>
      </c>
      <c r="K277" s="17">
        <f t="shared" si="43"/>
        <v>0.73465659945556705</v>
      </c>
      <c r="L277" s="17">
        <f t="shared" si="43"/>
        <v>1.2233821282275443</v>
      </c>
      <c r="M277" s="17">
        <f t="shared" si="43"/>
        <v>1.5941914921653291</v>
      </c>
      <c r="N277" s="17">
        <f t="shared" si="43"/>
        <v>1</v>
      </c>
      <c r="O277" s="17">
        <f t="shared" si="43"/>
        <v>0.86858074146179687</v>
      </c>
      <c r="P277" s="17">
        <f t="shared" si="43"/>
        <v>0.90966775477497042</v>
      </c>
      <c r="Q277" s="17">
        <f>IFERROR(INDEX('Model - Death 3'!EMBLEMFac20Fac23,MATCH(H277,'Model - Death 3'!$H$186:$H$306,0),MATCH($D$5,'Model - Death 3'!$C$185:$F$185,0)),Q276)</f>
        <v>0.48014927982638511</v>
      </c>
      <c r="R277" s="17">
        <f t="shared" si="39"/>
        <v>1.0124995698240529</v>
      </c>
      <c r="S277" s="17">
        <f>IFERROR(INDEX('Model - Death 3'!EMBLEMFac18Fac23,MATCH(H277,'Model - Death 3'!$BR$312:$BR$432,0),MATCH($B$4,'Model - Death 3'!$C$311:$BP$311,0)),S276)</f>
        <v>1.374348168044778</v>
      </c>
      <c r="T277" s="17">
        <f t="shared" si="40"/>
        <v>1</v>
      </c>
      <c r="U277" s="17">
        <f t="shared" si="41"/>
        <v>1.3254336492124111E-2</v>
      </c>
      <c r="V277" s="40">
        <f t="shared" si="38"/>
        <v>2.6508672984248222E-2</v>
      </c>
    </row>
    <row r="278" spans="7:22" x14ac:dyDescent="0.3">
      <c r="G278" s="19">
        <f t="shared" si="42"/>
        <v>102</v>
      </c>
      <c r="H278" s="2" t="s">
        <v>503</v>
      </c>
      <c r="I278" s="17">
        <f t="shared" si="43"/>
        <v>1.7523065954040646E-2</v>
      </c>
      <c r="J278" s="17">
        <f t="shared" si="43"/>
        <v>1</v>
      </c>
      <c r="K278" s="17">
        <f t="shared" si="43"/>
        <v>0.73465659945556705</v>
      </c>
      <c r="L278" s="17">
        <f t="shared" si="43"/>
        <v>1.2233821282275443</v>
      </c>
      <c r="M278" s="17">
        <f t="shared" si="43"/>
        <v>1.5941914921653291</v>
      </c>
      <c r="N278" s="17">
        <f t="shared" si="43"/>
        <v>1</v>
      </c>
      <c r="O278" s="17">
        <f t="shared" si="43"/>
        <v>0.86858074146179687</v>
      </c>
      <c r="P278" s="17">
        <f t="shared" si="43"/>
        <v>0.90966775477497042</v>
      </c>
      <c r="Q278" s="17">
        <f>IFERROR(INDEX('Model - Death 3'!EMBLEMFac20Fac23,MATCH(H278,'Model - Death 3'!$H$186:$H$306,0),MATCH($D$5,'Model - Death 3'!$C$185:$F$185,0)),Q277)</f>
        <v>0.48014927982638511</v>
      </c>
      <c r="R278" s="17">
        <f t="shared" si="39"/>
        <v>1.0124995698240529</v>
      </c>
      <c r="S278" s="17">
        <f>IFERROR(INDEX('Model - Death 3'!EMBLEMFac18Fac23,MATCH(H278,'Model - Death 3'!$BR$312:$BR$432,0),MATCH($B$4,'Model - Death 3'!$C$311:$BP$311,0)),S277)</f>
        <v>1.374348168044778</v>
      </c>
      <c r="T278" s="17">
        <f t="shared" si="40"/>
        <v>1</v>
      </c>
      <c r="U278" s="17">
        <f t="shared" si="41"/>
        <v>1.3254336492124111E-2</v>
      </c>
      <c r="V278" s="40">
        <f t="shared" si="38"/>
        <v>2.6508672984248222E-2</v>
      </c>
    </row>
    <row r="279" spans="7:22" x14ac:dyDescent="0.3">
      <c r="G279" s="19">
        <f t="shared" si="42"/>
        <v>102</v>
      </c>
      <c r="H279" s="2" t="s">
        <v>504</v>
      </c>
      <c r="I279" s="17">
        <f t="shared" si="43"/>
        <v>1.7523065954040646E-2</v>
      </c>
      <c r="J279" s="17">
        <f t="shared" si="43"/>
        <v>1</v>
      </c>
      <c r="K279" s="17">
        <f t="shared" si="43"/>
        <v>0.73465659945556705</v>
      </c>
      <c r="L279" s="17">
        <f t="shared" si="43"/>
        <v>1.2233821282275443</v>
      </c>
      <c r="M279" s="17">
        <f t="shared" si="43"/>
        <v>1.5941914921653291</v>
      </c>
      <c r="N279" s="17">
        <f t="shared" si="43"/>
        <v>1</v>
      </c>
      <c r="O279" s="17">
        <f t="shared" si="43"/>
        <v>0.86858074146179687</v>
      </c>
      <c r="P279" s="17">
        <f t="shared" si="43"/>
        <v>0.90966775477497042</v>
      </c>
      <c r="Q279" s="17">
        <f>IFERROR(INDEX('Model - Death 3'!EMBLEMFac20Fac23,MATCH(H279,'Model - Death 3'!$H$186:$H$306,0),MATCH($D$5,'Model - Death 3'!$C$185:$F$185,0)),Q278)</f>
        <v>0.48014927982638511</v>
      </c>
      <c r="R279" s="17">
        <f t="shared" si="39"/>
        <v>1.0124995698240529</v>
      </c>
      <c r="S279" s="17">
        <f>IFERROR(INDEX('Model - Death 3'!EMBLEMFac18Fac23,MATCH(H279,'Model - Death 3'!$BR$312:$BR$432,0),MATCH($B$4,'Model - Death 3'!$C$311:$BP$311,0)),S278)</f>
        <v>1.374348168044778</v>
      </c>
      <c r="T279" s="17">
        <f t="shared" si="40"/>
        <v>1</v>
      </c>
      <c r="U279" s="17">
        <f t="shared" si="41"/>
        <v>1.3254336492124111E-2</v>
      </c>
      <c r="V279" s="40">
        <f t="shared" si="38"/>
        <v>2.6508672984248222E-2</v>
      </c>
    </row>
    <row r="280" spans="7:22" x14ac:dyDescent="0.3">
      <c r="G280" s="19">
        <f t="shared" si="42"/>
        <v>103</v>
      </c>
      <c r="H280" s="2" t="s">
        <v>505</v>
      </c>
      <c r="I280" s="17">
        <f t="shared" si="43"/>
        <v>1.7523065954040646E-2</v>
      </c>
      <c r="J280" s="17">
        <f t="shared" si="43"/>
        <v>1</v>
      </c>
      <c r="K280" s="17">
        <f t="shared" si="43"/>
        <v>0.73465659945556705</v>
      </c>
      <c r="L280" s="17">
        <f t="shared" si="43"/>
        <v>1.2233821282275443</v>
      </c>
      <c r="M280" s="17">
        <f t="shared" si="43"/>
        <v>1.5941914921653291</v>
      </c>
      <c r="N280" s="17">
        <f t="shared" si="43"/>
        <v>1</v>
      </c>
      <c r="O280" s="17">
        <f t="shared" si="43"/>
        <v>0.86858074146179687</v>
      </c>
      <c r="P280" s="17">
        <f t="shared" si="43"/>
        <v>0.90966775477497042</v>
      </c>
      <c r="Q280" s="17">
        <f>IFERROR(INDEX('Model - Death 3'!EMBLEMFac20Fac23,MATCH(H280,'Model - Death 3'!$H$186:$H$306,0),MATCH($D$5,'Model - Death 3'!$C$185:$F$185,0)),Q279)</f>
        <v>0.48014927982638511</v>
      </c>
      <c r="R280" s="17">
        <f t="shared" si="39"/>
        <v>1.0124995698240529</v>
      </c>
      <c r="S280" s="17">
        <f>IFERROR(INDEX('Model - Death 3'!EMBLEMFac18Fac23,MATCH(H280,'Model - Death 3'!$BR$312:$BR$432,0),MATCH($B$4,'Model - Death 3'!$C$311:$BP$311,0)),S279)</f>
        <v>1.374348168044778</v>
      </c>
      <c r="T280" s="17">
        <f t="shared" si="40"/>
        <v>1</v>
      </c>
      <c r="U280" s="17">
        <f t="shared" si="41"/>
        <v>1.3254336492124111E-2</v>
      </c>
      <c r="V280" s="40">
        <f t="shared" si="38"/>
        <v>2.6508672984248222E-2</v>
      </c>
    </row>
    <row r="281" spans="7:22" x14ac:dyDescent="0.3">
      <c r="G281" s="19">
        <f t="shared" si="42"/>
        <v>103</v>
      </c>
      <c r="H281" s="2" t="s">
        <v>506</v>
      </c>
      <c r="I281" s="17">
        <f t="shared" si="43"/>
        <v>1.7523065954040646E-2</v>
      </c>
      <c r="J281" s="17">
        <f t="shared" si="43"/>
        <v>1</v>
      </c>
      <c r="K281" s="17">
        <f t="shared" si="43"/>
        <v>0.73465659945556705</v>
      </c>
      <c r="L281" s="17">
        <f t="shared" si="43"/>
        <v>1.2233821282275443</v>
      </c>
      <c r="M281" s="17">
        <f t="shared" si="43"/>
        <v>1.5941914921653291</v>
      </c>
      <c r="N281" s="17">
        <f t="shared" si="43"/>
        <v>1</v>
      </c>
      <c r="O281" s="17">
        <f t="shared" si="43"/>
        <v>0.86858074146179687</v>
      </c>
      <c r="P281" s="17">
        <f t="shared" si="43"/>
        <v>0.90966775477497042</v>
      </c>
      <c r="Q281" s="17">
        <f>IFERROR(INDEX('Model - Death 3'!EMBLEMFac20Fac23,MATCH(H281,'Model - Death 3'!$H$186:$H$306,0),MATCH($D$5,'Model - Death 3'!$C$185:$F$185,0)),Q280)</f>
        <v>0.48014927982638511</v>
      </c>
      <c r="R281" s="17">
        <f t="shared" si="39"/>
        <v>1.0124995698240529</v>
      </c>
      <c r="S281" s="17">
        <f>IFERROR(INDEX('Model - Death 3'!EMBLEMFac18Fac23,MATCH(H281,'Model - Death 3'!$BR$312:$BR$432,0),MATCH($B$4,'Model - Death 3'!$C$311:$BP$311,0)),S280)</f>
        <v>1.374348168044778</v>
      </c>
      <c r="T281" s="17">
        <f t="shared" si="40"/>
        <v>1</v>
      </c>
      <c r="U281" s="17">
        <f t="shared" si="41"/>
        <v>1.3254336492124111E-2</v>
      </c>
      <c r="V281" s="40">
        <f t="shared" si="38"/>
        <v>2.6508672984248222E-2</v>
      </c>
    </row>
    <row r="282" spans="7:22" x14ac:dyDescent="0.3">
      <c r="G282" s="19">
        <f t="shared" si="42"/>
        <v>103</v>
      </c>
      <c r="H282" s="2" t="s">
        <v>507</v>
      </c>
      <c r="I282" s="17">
        <f t="shared" si="43"/>
        <v>1.7523065954040646E-2</v>
      </c>
      <c r="J282" s="17">
        <f t="shared" si="43"/>
        <v>1</v>
      </c>
      <c r="K282" s="17">
        <f t="shared" si="43"/>
        <v>0.73465659945556705</v>
      </c>
      <c r="L282" s="17">
        <f t="shared" si="43"/>
        <v>1.2233821282275443</v>
      </c>
      <c r="M282" s="17">
        <f t="shared" si="43"/>
        <v>1.5941914921653291</v>
      </c>
      <c r="N282" s="17">
        <f t="shared" si="43"/>
        <v>1</v>
      </c>
      <c r="O282" s="17">
        <f t="shared" si="43"/>
        <v>0.86858074146179687</v>
      </c>
      <c r="P282" s="17">
        <f t="shared" si="43"/>
        <v>0.90966775477497042</v>
      </c>
      <c r="Q282" s="17">
        <f>IFERROR(INDEX('Model - Death 3'!EMBLEMFac20Fac23,MATCH(H282,'Model - Death 3'!$H$186:$H$306,0),MATCH($D$5,'Model - Death 3'!$C$185:$F$185,0)),Q281)</f>
        <v>0.48014927982638511</v>
      </c>
      <c r="R282" s="17">
        <f t="shared" si="39"/>
        <v>1.0124995698240529</v>
      </c>
      <c r="S282" s="17">
        <f>IFERROR(INDEX('Model - Death 3'!EMBLEMFac18Fac23,MATCH(H282,'Model - Death 3'!$BR$312:$BR$432,0),MATCH($B$4,'Model - Death 3'!$C$311:$BP$311,0)),S281)</f>
        <v>1.374348168044778</v>
      </c>
      <c r="T282" s="17">
        <f t="shared" si="40"/>
        <v>1</v>
      </c>
      <c r="U282" s="17">
        <f t="shared" si="41"/>
        <v>1.3254336492124111E-2</v>
      </c>
      <c r="V282" s="40">
        <f t="shared" si="38"/>
        <v>2.6508672984248222E-2</v>
      </c>
    </row>
    <row r="283" spans="7:22" x14ac:dyDescent="0.3">
      <c r="G283" s="19">
        <f t="shared" si="42"/>
        <v>103</v>
      </c>
      <c r="H283" s="2" t="s">
        <v>508</v>
      </c>
      <c r="I283" s="17">
        <f t="shared" si="43"/>
        <v>1.7523065954040646E-2</v>
      </c>
      <c r="J283" s="17">
        <f t="shared" si="43"/>
        <v>1</v>
      </c>
      <c r="K283" s="17">
        <f t="shared" si="43"/>
        <v>0.73465659945556705</v>
      </c>
      <c r="L283" s="17">
        <f t="shared" si="43"/>
        <v>1.2233821282275443</v>
      </c>
      <c r="M283" s="17">
        <f t="shared" si="43"/>
        <v>1.5941914921653291</v>
      </c>
      <c r="N283" s="17">
        <f t="shared" si="43"/>
        <v>1</v>
      </c>
      <c r="O283" s="17">
        <f t="shared" si="43"/>
        <v>0.86858074146179687</v>
      </c>
      <c r="P283" s="17">
        <f t="shared" si="43"/>
        <v>0.90966775477497042</v>
      </c>
      <c r="Q283" s="17">
        <f>IFERROR(INDEX('Model - Death 3'!EMBLEMFac20Fac23,MATCH(H283,'Model - Death 3'!$H$186:$H$306,0),MATCH($D$5,'Model - Death 3'!$C$185:$F$185,0)),Q282)</f>
        <v>0.48014927982638511</v>
      </c>
      <c r="R283" s="17">
        <f t="shared" si="39"/>
        <v>1.0124995698240529</v>
      </c>
      <c r="S283" s="17">
        <f>IFERROR(INDEX('Model - Death 3'!EMBLEMFac18Fac23,MATCH(H283,'Model - Death 3'!$BR$312:$BR$432,0),MATCH($B$4,'Model - Death 3'!$C$311:$BP$311,0)),S282)</f>
        <v>1.374348168044778</v>
      </c>
      <c r="T283" s="17">
        <f t="shared" si="40"/>
        <v>1</v>
      </c>
      <c r="U283" s="17">
        <f t="shared" si="41"/>
        <v>1.3254336492124111E-2</v>
      </c>
      <c r="V283" s="40">
        <f t="shared" si="38"/>
        <v>2.6508672984248222E-2</v>
      </c>
    </row>
    <row r="284" spans="7:22" x14ac:dyDescent="0.3">
      <c r="G284" s="19">
        <f t="shared" si="42"/>
        <v>103</v>
      </c>
      <c r="H284" s="2" t="s">
        <v>509</v>
      </c>
      <c r="I284" s="17">
        <f t="shared" si="43"/>
        <v>1.7523065954040646E-2</v>
      </c>
      <c r="J284" s="17">
        <f t="shared" si="43"/>
        <v>1</v>
      </c>
      <c r="K284" s="17">
        <f t="shared" si="43"/>
        <v>0.73465659945556705</v>
      </c>
      <c r="L284" s="17">
        <f t="shared" si="43"/>
        <v>1.2233821282275443</v>
      </c>
      <c r="M284" s="17">
        <f t="shared" si="43"/>
        <v>1.5941914921653291</v>
      </c>
      <c r="N284" s="17">
        <f t="shared" si="43"/>
        <v>1</v>
      </c>
      <c r="O284" s="17">
        <f t="shared" si="43"/>
        <v>0.86858074146179687</v>
      </c>
      <c r="P284" s="17">
        <f t="shared" si="43"/>
        <v>0.90966775477497042</v>
      </c>
      <c r="Q284" s="17">
        <f>IFERROR(INDEX('Model - Death 3'!EMBLEMFac20Fac23,MATCH(H284,'Model - Death 3'!$H$186:$H$306,0),MATCH($D$5,'Model - Death 3'!$C$185:$F$185,0)),Q283)</f>
        <v>0.48014927982638511</v>
      </c>
      <c r="R284" s="17">
        <f t="shared" si="39"/>
        <v>1.0124995698240529</v>
      </c>
      <c r="S284" s="17">
        <f>IFERROR(INDEX('Model - Death 3'!EMBLEMFac18Fac23,MATCH(H284,'Model - Death 3'!$BR$312:$BR$432,0),MATCH($B$4,'Model - Death 3'!$C$311:$BP$311,0)),S283)</f>
        <v>1.374348168044778</v>
      </c>
      <c r="T284" s="17">
        <f t="shared" si="40"/>
        <v>1</v>
      </c>
      <c r="U284" s="17">
        <f t="shared" si="41"/>
        <v>1.3254336492124111E-2</v>
      </c>
      <c r="V284" s="40">
        <f t="shared" si="38"/>
        <v>2.6508672984248222E-2</v>
      </c>
    </row>
    <row r="285" spans="7:22" x14ac:dyDescent="0.3">
      <c r="G285" s="19">
        <f t="shared" si="42"/>
        <v>103</v>
      </c>
      <c r="H285" s="2" t="s">
        <v>510</v>
      </c>
      <c r="I285" s="17">
        <f t="shared" si="43"/>
        <v>1.7523065954040646E-2</v>
      </c>
      <c r="J285" s="17">
        <f t="shared" si="43"/>
        <v>1</v>
      </c>
      <c r="K285" s="17">
        <f t="shared" si="43"/>
        <v>0.73465659945556705</v>
      </c>
      <c r="L285" s="17">
        <f t="shared" si="43"/>
        <v>1.2233821282275443</v>
      </c>
      <c r="M285" s="17">
        <f t="shared" si="43"/>
        <v>1.5941914921653291</v>
      </c>
      <c r="N285" s="17">
        <f t="shared" si="43"/>
        <v>1</v>
      </c>
      <c r="O285" s="17">
        <f t="shared" si="43"/>
        <v>0.86858074146179687</v>
      </c>
      <c r="P285" s="17">
        <f t="shared" si="43"/>
        <v>0.90966775477497042</v>
      </c>
      <c r="Q285" s="17">
        <f>IFERROR(INDEX('Model - Death 3'!EMBLEMFac20Fac23,MATCH(H285,'Model - Death 3'!$H$186:$H$306,0),MATCH($D$5,'Model - Death 3'!$C$185:$F$185,0)),Q284)</f>
        <v>0.48014927982638511</v>
      </c>
      <c r="R285" s="17">
        <f t="shared" si="39"/>
        <v>1.0124995698240529</v>
      </c>
      <c r="S285" s="17">
        <f>IFERROR(INDEX('Model - Death 3'!EMBLEMFac18Fac23,MATCH(H285,'Model - Death 3'!$BR$312:$BR$432,0),MATCH($B$4,'Model - Death 3'!$C$311:$BP$311,0)),S284)</f>
        <v>1.374348168044778</v>
      </c>
      <c r="T285" s="17">
        <f t="shared" si="40"/>
        <v>1</v>
      </c>
      <c r="U285" s="17">
        <f t="shared" si="41"/>
        <v>1.3254336492124111E-2</v>
      </c>
      <c r="V285" s="40">
        <f t="shared" si="38"/>
        <v>2.6508672984248222E-2</v>
      </c>
    </row>
    <row r="286" spans="7:22" x14ac:dyDescent="0.3">
      <c r="G286" s="19">
        <f t="shared" si="42"/>
        <v>103</v>
      </c>
      <c r="H286" s="2" t="s">
        <v>511</v>
      </c>
      <c r="I286" s="17">
        <f t="shared" si="43"/>
        <v>1.7523065954040646E-2</v>
      </c>
      <c r="J286" s="17">
        <f t="shared" si="43"/>
        <v>1</v>
      </c>
      <c r="K286" s="17">
        <f t="shared" si="43"/>
        <v>0.73465659945556705</v>
      </c>
      <c r="L286" s="17">
        <f t="shared" si="43"/>
        <v>1.2233821282275443</v>
      </c>
      <c r="M286" s="17">
        <f t="shared" si="43"/>
        <v>1.5941914921653291</v>
      </c>
      <c r="N286" s="17">
        <f t="shared" si="43"/>
        <v>1</v>
      </c>
      <c r="O286" s="17">
        <f t="shared" si="43"/>
        <v>0.86858074146179687</v>
      </c>
      <c r="P286" s="17">
        <f t="shared" si="43"/>
        <v>0.90966775477497042</v>
      </c>
      <c r="Q286" s="17">
        <f>IFERROR(INDEX('Model - Death 3'!EMBLEMFac20Fac23,MATCH(H286,'Model - Death 3'!$H$186:$H$306,0),MATCH($D$5,'Model - Death 3'!$C$185:$F$185,0)),Q285)</f>
        <v>0.48014927982638511</v>
      </c>
      <c r="R286" s="17">
        <f t="shared" si="39"/>
        <v>1.0124995698240529</v>
      </c>
      <c r="S286" s="17">
        <f>IFERROR(INDEX('Model - Death 3'!EMBLEMFac18Fac23,MATCH(H286,'Model - Death 3'!$BR$312:$BR$432,0),MATCH($B$4,'Model - Death 3'!$C$311:$BP$311,0)),S285)</f>
        <v>1.374348168044778</v>
      </c>
      <c r="T286" s="17">
        <f t="shared" si="40"/>
        <v>1</v>
      </c>
      <c r="U286" s="17">
        <f t="shared" si="41"/>
        <v>1.3254336492124111E-2</v>
      </c>
      <c r="V286" s="40">
        <f t="shared" si="38"/>
        <v>2.6508672984248222E-2</v>
      </c>
    </row>
    <row r="287" spans="7:22" x14ac:dyDescent="0.3">
      <c r="G287" s="19">
        <f t="shared" si="42"/>
        <v>103</v>
      </c>
      <c r="H287" s="2" t="s">
        <v>512</v>
      </c>
      <c r="I287" s="17">
        <f t="shared" si="43"/>
        <v>1.7523065954040646E-2</v>
      </c>
      <c r="J287" s="17">
        <f t="shared" si="43"/>
        <v>1</v>
      </c>
      <c r="K287" s="17">
        <f t="shared" si="43"/>
        <v>0.73465659945556705</v>
      </c>
      <c r="L287" s="17">
        <f t="shared" si="43"/>
        <v>1.2233821282275443</v>
      </c>
      <c r="M287" s="17">
        <f t="shared" si="43"/>
        <v>1.5941914921653291</v>
      </c>
      <c r="N287" s="17">
        <f t="shared" si="43"/>
        <v>1</v>
      </c>
      <c r="O287" s="17">
        <f t="shared" si="43"/>
        <v>0.86858074146179687</v>
      </c>
      <c r="P287" s="17">
        <f t="shared" si="43"/>
        <v>0.90966775477497042</v>
      </c>
      <c r="Q287" s="17">
        <f>IFERROR(INDEX('Model - Death 3'!EMBLEMFac20Fac23,MATCH(H287,'Model - Death 3'!$H$186:$H$306,0),MATCH($D$5,'Model - Death 3'!$C$185:$F$185,0)),Q286)</f>
        <v>0.48014927982638511</v>
      </c>
      <c r="R287" s="17">
        <f t="shared" si="39"/>
        <v>1.0124995698240529</v>
      </c>
      <c r="S287" s="17">
        <f>IFERROR(INDEX('Model - Death 3'!EMBLEMFac18Fac23,MATCH(H287,'Model - Death 3'!$BR$312:$BR$432,0),MATCH($B$4,'Model - Death 3'!$C$311:$BP$311,0)),S286)</f>
        <v>1.374348168044778</v>
      </c>
      <c r="T287" s="17">
        <f t="shared" si="40"/>
        <v>1</v>
      </c>
      <c r="U287" s="17">
        <f t="shared" si="41"/>
        <v>1.3254336492124111E-2</v>
      </c>
      <c r="V287" s="40">
        <f t="shared" si="38"/>
        <v>2.6508672984248222E-2</v>
      </c>
    </row>
    <row r="288" spans="7:22" x14ac:dyDescent="0.3">
      <c r="G288" s="19">
        <f t="shared" si="42"/>
        <v>103</v>
      </c>
      <c r="H288" s="2" t="s">
        <v>513</v>
      </c>
      <c r="I288" s="17">
        <f t="shared" si="43"/>
        <v>1.7523065954040646E-2</v>
      </c>
      <c r="J288" s="17">
        <f t="shared" si="43"/>
        <v>1</v>
      </c>
      <c r="K288" s="17">
        <f t="shared" si="43"/>
        <v>0.73465659945556705</v>
      </c>
      <c r="L288" s="17">
        <f t="shared" si="43"/>
        <v>1.2233821282275443</v>
      </c>
      <c r="M288" s="17">
        <f t="shared" si="43"/>
        <v>1.5941914921653291</v>
      </c>
      <c r="N288" s="17">
        <f t="shared" si="43"/>
        <v>1</v>
      </c>
      <c r="O288" s="17">
        <f t="shared" si="43"/>
        <v>0.86858074146179687</v>
      </c>
      <c r="P288" s="17">
        <f t="shared" si="43"/>
        <v>0.90966775477497042</v>
      </c>
      <c r="Q288" s="17">
        <f>IFERROR(INDEX('Model - Death 3'!EMBLEMFac20Fac23,MATCH(H288,'Model - Death 3'!$H$186:$H$306,0),MATCH($D$5,'Model - Death 3'!$C$185:$F$185,0)),Q287)</f>
        <v>0.48014927982638511</v>
      </c>
      <c r="R288" s="17">
        <f t="shared" si="39"/>
        <v>1.0124995698240529</v>
      </c>
      <c r="S288" s="17">
        <f>IFERROR(INDEX('Model - Death 3'!EMBLEMFac18Fac23,MATCH(H288,'Model - Death 3'!$BR$312:$BR$432,0),MATCH($B$4,'Model - Death 3'!$C$311:$BP$311,0)),S287)</f>
        <v>1.374348168044778</v>
      </c>
      <c r="T288" s="17">
        <f t="shared" si="40"/>
        <v>1</v>
      </c>
      <c r="U288" s="17">
        <f t="shared" si="41"/>
        <v>1.3254336492124111E-2</v>
      </c>
      <c r="V288" s="40">
        <f t="shared" si="38"/>
        <v>2.6508672984248222E-2</v>
      </c>
    </row>
    <row r="289" spans="7:22" x14ac:dyDescent="0.3">
      <c r="G289" s="19">
        <f t="shared" si="42"/>
        <v>103</v>
      </c>
      <c r="H289" s="2" t="s">
        <v>514</v>
      </c>
      <c r="I289" s="17">
        <f t="shared" si="43"/>
        <v>1.7523065954040646E-2</v>
      </c>
      <c r="J289" s="17">
        <f t="shared" si="43"/>
        <v>1</v>
      </c>
      <c r="K289" s="17">
        <f t="shared" si="43"/>
        <v>0.73465659945556705</v>
      </c>
      <c r="L289" s="17">
        <f t="shared" si="43"/>
        <v>1.2233821282275443</v>
      </c>
      <c r="M289" s="17">
        <f t="shared" si="43"/>
        <v>1.5941914921653291</v>
      </c>
      <c r="N289" s="17">
        <f t="shared" si="43"/>
        <v>1</v>
      </c>
      <c r="O289" s="17">
        <f t="shared" si="43"/>
        <v>0.86858074146179687</v>
      </c>
      <c r="P289" s="17">
        <f t="shared" si="43"/>
        <v>0.90966775477497042</v>
      </c>
      <c r="Q289" s="17">
        <f>IFERROR(INDEX('Model - Death 3'!EMBLEMFac20Fac23,MATCH(H289,'Model - Death 3'!$H$186:$H$306,0),MATCH($D$5,'Model - Death 3'!$C$185:$F$185,0)),Q288)</f>
        <v>0.48014927982638511</v>
      </c>
      <c r="R289" s="17">
        <f t="shared" si="39"/>
        <v>1.0124995698240529</v>
      </c>
      <c r="S289" s="17">
        <f>IFERROR(INDEX('Model - Death 3'!EMBLEMFac18Fac23,MATCH(H289,'Model - Death 3'!$BR$312:$BR$432,0),MATCH($B$4,'Model - Death 3'!$C$311:$BP$311,0)),S288)</f>
        <v>1.374348168044778</v>
      </c>
      <c r="T289" s="17">
        <f t="shared" si="40"/>
        <v>1</v>
      </c>
      <c r="U289" s="17">
        <f t="shared" si="41"/>
        <v>1.3254336492124111E-2</v>
      </c>
      <c r="V289" s="40">
        <f t="shared" si="38"/>
        <v>2.6508672984248222E-2</v>
      </c>
    </row>
    <row r="290" spans="7:22" x14ac:dyDescent="0.3">
      <c r="G290" s="19">
        <f t="shared" si="42"/>
        <v>103</v>
      </c>
      <c r="H290" s="2" t="s">
        <v>515</v>
      </c>
      <c r="I290" s="17">
        <f t="shared" si="43"/>
        <v>1.7523065954040646E-2</v>
      </c>
      <c r="J290" s="17">
        <f t="shared" si="43"/>
        <v>1</v>
      </c>
      <c r="K290" s="17">
        <f t="shared" si="43"/>
        <v>0.73465659945556705</v>
      </c>
      <c r="L290" s="17">
        <f t="shared" si="43"/>
        <v>1.2233821282275443</v>
      </c>
      <c r="M290" s="17">
        <f t="shared" si="43"/>
        <v>1.5941914921653291</v>
      </c>
      <c r="N290" s="17">
        <f t="shared" si="43"/>
        <v>1</v>
      </c>
      <c r="O290" s="17">
        <f t="shared" si="43"/>
        <v>0.86858074146179687</v>
      </c>
      <c r="P290" s="17">
        <f t="shared" si="43"/>
        <v>0.90966775477497042</v>
      </c>
      <c r="Q290" s="17">
        <f>IFERROR(INDEX('Model - Death 3'!EMBLEMFac20Fac23,MATCH(H290,'Model - Death 3'!$H$186:$H$306,0),MATCH($D$5,'Model - Death 3'!$C$185:$F$185,0)),Q289)</f>
        <v>0.48014927982638511</v>
      </c>
      <c r="R290" s="17">
        <f t="shared" si="39"/>
        <v>1.0124995698240529</v>
      </c>
      <c r="S290" s="17">
        <f>IFERROR(INDEX('Model - Death 3'!EMBLEMFac18Fac23,MATCH(H290,'Model - Death 3'!$BR$312:$BR$432,0),MATCH($B$4,'Model - Death 3'!$C$311:$BP$311,0)),S289)</f>
        <v>1.374348168044778</v>
      </c>
      <c r="T290" s="17">
        <f t="shared" si="40"/>
        <v>1</v>
      </c>
      <c r="U290" s="17">
        <f t="shared" si="41"/>
        <v>1.3254336492124111E-2</v>
      </c>
      <c r="V290" s="40">
        <f t="shared" si="38"/>
        <v>2.6508672984248222E-2</v>
      </c>
    </row>
    <row r="291" spans="7:22" x14ac:dyDescent="0.3">
      <c r="G291" s="19">
        <f t="shared" si="42"/>
        <v>103</v>
      </c>
      <c r="H291" s="2" t="s">
        <v>516</v>
      </c>
      <c r="I291" s="17">
        <f t="shared" si="43"/>
        <v>1.7523065954040646E-2</v>
      </c>
      <c r="J291" s="17">
        <f t="shared" si="43"/>
        <v>1</v>
      </c>
      <c r="K291" s="17">
        <f t="shared" si="43"/>
        <v>0.73465659945556705</v>
      </c>
      <c r="L291" s="17">
        <f t="shared" si="43"/>
        <v>1.2233821282275443</v>
      </c>
      <c r="M291" s="17">
        <f t="shared" si="43"/>
        <v>1.5941914921653291</v>
      </c>
      <c r="N291" s="17">
        <f t="shared" si="43"/>
        <v>1</v>
      </c>
      <c r="O291" s="17">
        <f t="shared" si="43"/>
        <v>0.86858074146179687</v>
      </c>
      <c r="P291" s="17">
        <f t="shared" si="43"/>
        <v>0.90966775477497042</v>
      </c>
      <c r="Q291" s="17">
        <f>IFERROR(INDEX('Model - Death 3'!EMBLEMFac20Fac23,MATCH(H291,'Model - Death 3'!$H$186:$H$306,0),MATCH($D$5,'Model - Death 3'!$C$185:$F$185,0)),Q290)</f>
        <v>0.48014927982638511</v>
      </c>
      <c r="R291" s="17">
        <f t="shared" si="39"/>
        <v>1.0124995698240529</v>
      </c>
      <c r="S291" s="17">
        <f>IFERROR(INDEX('Model - Death 3'!EMBLEMFac18Fac23,MATCH(H291,'Model - Death 3'!$BR$312:$BR$432,0),MATCH($B$4,'Model - Death 3'!$C$311:$BP$311,0)),S290)</f>
        <v>1.374348168044778</v>
      </c>
      <c r="T291" s="17">
        <f t="shared" si="40"/>
        <v>1</v>
      </c>
      <c r="U291" s="17">
        <f t="shared" si="41"/>
        <v>1.3254336492124111E-2</v>
      </c>
      <c r="V291" s="40">
        <f t="shared" si="38"/>
        <v>2.6508672984248222E-2</v>
      </c>
    </row>
    <row r="292" spans="7:22" x14ac:dyDescent="0.3">
      <c r="G292" s="19">
        <f t="shared" si="42"/>
        <v>104</v>
      </c>
      <c r="H292" s="2" t="s">
        <v>517</v>
      </c>
      <c r="I292" s="17">
        <f t="shared" si="43"/>
        <v>1.7523065954040646E-2</v>
      </c>
      <c r="J292" s="17">
        <f t="shared" si="43"/>
        <v>1</v>
      </c>
      <c r="K292" s="17">
        <f t="shared" si="43"/>
        <v>0.73465659945556705</v>
      </c>
      <c r="L292" s="17">
        <f t="shared" si="43"/>
        <v>1.2233821282275443</v>
      </c>
      <c r="M292" s="17">
        <f t="shared" si="43"/>
        <v>1.5941914921653291</v>
      </c>
      <c r="N292" s="17">
        <f t="shared" si="43"/>
        <v>1</v>
      </c>
      <c r="O292" s="17">
        <f t="shared" si="43"/>
        <v>0.86858074146179687</v>
      </c>
      <c r="P292" s="17">
        <f t="shared" si="43"/>
        <v>0.90966775477497042</v>
      </c>
      <c r="Q292" s="17">
        <f>IFERROR(INDEX('Model - Death 3'!EMBLEMFac20Fac23,MATCH(H292,'Model - Death 3'!$H$186:$H$306,0),MATCH($D$5,'Model - Death 3'!$C$185:$F$185,0)),Q291)</f>
        <v>0.48014927982638511</v>
      </c>
      <c r="R292" s="17">
        <f t="shared" si="39"/>
        <v>1.0124995698240529</v>
      </c>
      <c r="S292" s="17">
        <f>IFERROR(INDEX('Model - Death 3'!EMBLEMFac18Fac23,MATCH(H292,'Model - Death 3'!$BR$312:$BR$432,0),MATCH($B$4,'Model - Death 3'!$C$311:$BP$311,0)),S291)</f>
        <v>1.374348168044778</v>
      </c>
      <c r="T292" s="17">
        <f t="shared" si="40"/>
        <v>1</v>
      </c>
      <c r="U292" s="17">
        <f t="shared" si="41"/>
        <v>1.3254336492124111E-2</v>
      </c>
      <c r="V292" s="40">
        <f t="shared" si="38"/>
        <v>2.6508672984248222E-2</v>
      </c>
    </row>
    <row r="293" spans="7:22" x14ac:dyDescent="0.3">
      <c r="G293" s="19">
        <f t="shared" si="42"/>
        <v>104</v>
      </c>
      <c r="H293" s="2" t="s">
        <v>518</v>
      </c>
      <c r="I293" s="17">
        <f t="shared" ref="I293:P308" si="44">I292</f>
        <v>1.7523065954040646E-2</v>
      </c>
      <c r="J293" s="17">
        <f t="shared" si="44"/>
        <v>1</v>
      </c>
      <c r="K293" s="17">
        <f t="shared" si="44"/>
        <v>0.73465659945556705</v>
      </c>
      <c r="L293" s="17">
        <f t="shared" si="44"/>
        <v>1.2233821282275443</v>
      </c>
      <c r="M293" s="17">
        <f t="shared" si="44"/>
        <v>1.5941914921653291</v>
      </c>
      <c r="N293" s="17">
        <f t="shared" si="44"/>
        <v>1</v>
      </c>
      <c r="O293" s="17">
        <f t="shared" si="44"/>
        <v>0.86858074146179687</v>
      </c>
      <c r="P293" s="17">
        <f t="shared" si="44"/>
        <v>0.90966775477497042</v>
      </c>
      <c r="Q293" s="17">
        <f>IFERROR(INDEX('Model - Death 3'!EMBLEMFac20Fac23,MATCH(H293,'Model - Death 3'!$H$186:$H$306,0),MATCH($D$5,'Model - Death 3'!$C$185:$F$185,0)),Q292)</f>
        <v>0.48014927982638511</v>
      </c>
      <c r="R293" s="17">
        <f t="shared" si="39"/>
        <v>1.0124995698240529</v>
      </c>
      <c r="S293" s="17">
        <f>IFERROR(INDEX('Model - Death 3'!EMBLEMFac18Fac23,MATCH(H293,'Model - Death 3'!$BR$312:$BR$432,0),MATCH($B$4,'Model - Death 3'!$C$311:$BP$311,0)),S292)</f>
        <v>1.374348168044778</v>
      </c>
      <c r="T293" s="17">
        <f t="shared" si="40"/>
        <v>1</v>
      </c>
      <c r="U293" s="17">
        <f t="shared" si="41"/>
        <v>1.3254336492124111E-2</v>
      </c>
      <c r="V293" s="40">
        <f t="shared" si="38"/>
        <v>2.6508672984248222E-2</v>
      </c>
    </row>
    <row r="294" spans="7:22" x14ac:dyDescent="0.3">
      <c r="G294" s="19">
        <f t="shared" si="42"/>
        <v>104</v>
      </c>
      <c r="H294" s="2" t="s">
        <v>519</v>
      </c>
      <c r="I294" s="17">
        <f t="shared" si="44"/>
        <v>1.7523065954040646E-2</v>
      </c>
      <c r="J294" s="17">
        <f t="shared" si="44"/>
        <v>1</v>
      </c>
      <c r="K294" s="17">
        <f t="shared" si="44"/>
        <v>0.73465659945556705</v>
      </c>
      <c r="L294" s="17">
        <f t="shared" si="44"/>
        <v>1.2233821282275443</v>
      </c>
      <c r="M294" s="17">
        <f t="shared" si="44"/>
        <v>1.5941914921653291</v>
      </c>
      <c r="N294" s="17">
        <f t="shared" si="44"/>
        <v>1</v>
      </c>
      <c r="O294" s="17">
        <f t="shared" si="44"/>
        <v>0.86858074146179687</v>
      </c>
      <c r="P294" s="17">
        <f t="shared" si="44"/>
        <v>0.90966775477497042</v>
      </c>
      <c r="Q294" s="17">
        <f>IFERROR(INDEX('Model - Death 3'!EMBLEMFac20Fac23,MATCH(H294,'Model - Death 3'!$H$186:$H$306,0),MATCH($D$5,'Model - Death 3'!$C$185:$F$185,0)),Q293)</f>
        <v>0.48014927982638511</v>
      </c>
      <c r="R294" s="17">
        <f t="shared" si="39"/>
        <v>1.0124995698240529</v>
      </c>
      <c r="S294" s="17">
        <f>IFERROR(INDEX('Model - Death 3'!EMBLEMFac18Fac23,MATCH(H294,'Model - Death 3'!$BR$312:$BR$432,0),MATCH($B$4,'Model - Death 3'!$C$311:$BP$311,0)),S293)</f>
        <v>1.374348168044778</v>
      </c>
      <c r="T294" s="17">
        <f t="shared" si="40"/>
        <v>1</v>
      </c>
      <c r="U294" s="17">
        <f t="shared" si="41"/>
        <v>1.3254336492124111E-2</v>
      </c>
      <c r="V294" s="40">
        <f t="shared" si="38"/>
        <v>2.6508672984248222E-2</v>
      </c>
    </row>
    <row r="295" spans="7:22" x14ac:dyDescent="0.3">
      <c r="G295" s="19">
        <f t="shared" si="42"/>
        <v>104</v>
      </c>
      <c r="H295" s="2" t="s">
        <v>520</v>
      </c>
      <c r="I295" s="17">
        <f t="shared" si="44"/>
        <v>1.7523065954040646E-2</v>
      </c>
      <c r="J295" s="17">
        <f t="shared" si="44"/>
        <v>1</v>
      </c>
      <c r="K295" s="17">
        <f t="shared" si="44"/>
        <v>0.73465659945556705</v>
      </c>
      <c r="L295" s="17">
        <f t="shared" si="44"/>
        <v>1.2233821282275443</v>
      </c>
      <c r="M295" s="17">
        <f t="shared" si="44"/>
        <v>1.5941914921653291</v>
      </c>
      <c r="N295" s="17">
        <f t="shared" si="44"/>
        <v>1</v>
      </c>
      <c r="O295" s="17">
        <f t="shared" si="44"/>
        <v>0.86858074146179687</v>
      </c>
      <c r="P295" s="17">
        <f t="shared" si="44"/>
        <v>0.90966775477497042</v>
      </c>
      <c r="Q295" s="17">
        <f>IFERROR(INDEX('Model - Death 3'!EMBLEMFac20Fac23,MATCH(H295,'Model - Death 3'!$H$186:$H$306,0),MATCH($D$5,'Model - Death 3'!$C$185:$F$185,0)),Q294)</f>
        <v>0.48014927982638511</v>
      </c>
      <c r="R295" s="17">
        <f t="shared" si="39"/>
        <v>1.0124995698240529</v>
      </c>
      <c r="S295" s="17">
        <f>IFERROR(INDEX('Model - Death 3'!EMBLEMFac18Fac23,MATCH(H295,'Model - Death 3'!$BR$312:$BR$432,0),MATCH($B$4,'Model - Death 3'!$C$311:$BP$311,0)),S294)</f>
        <v>1.374348168044778</v>
      </c>
      <c r="T295" s="17">
        <f t="shared" si="40"/>
        <v>1</v>
      </c>
      <c r="U295" s="17">
        <f t="shared" si="41"/>
        <v>1.3254336492124111E-2</v>
      </c>
      <c r="V295" s="40">
        <f t="shared" si="38"/>
        <v>2.6508672984248222E-2</v>
      </c>
    </row>
    <row r="296" spans="7:22" x14ac:dyDescent="0.3">
      <c r="G296" s="19">
        <f t="shared" si="42"/>
        <v>104</v>
      </c>
      <c r="H296" s="2" t="s">
        <v>521</v>
      </c>
      <c r="I296" s="17">
        <f t="shared" si="44"/>
        <v>1.7523065954040646E-2</v>
      </c>
      <c r="J296" s="17">
        <f t="shared" si="44"/>
        <v>1</v>
      </c>
      <c r="K296" s="17">
        <f t="shared" si="44"/>
        <v>0.73465659945556705</v>
      </c>
      <c r="L296" s="17">
        <f t="shared" si="44"/>
        <v>1.2233821282275443</v>
      </c>
      <c r="M296" s="17">
        <f t="shared" si="44"/>
        <v>1.5941914921653291</v>
      </c>
      <c r="N296" s="17">
        <f t="shared" si="44"/>
        <v>1</v>
      </c>
      <c r="O296" s="17">
        <f t="shared" si="44"/>
        <v>0.86858074146179687</v>
      </c>
      <c r="P296" s="17">
        <f t="shared" si="44"/>
        <v>0.90966775477497042</v>
      </c>
      <c r="Q296" s="17">
        <f>IFERROR(INDEX('Model - Death 3'!EMBLEMFac20Fac23,MATCH(H296,'Model - Death 3'!$H$186:$H$306,0),MATCH($D$5,'Model - Death 3'!$C$185:$F$185,0)),Q295)</f>
        <v>0.48014927982638511</v>
      </c>
      <c r="R296" s="17">
        <f t="shared" si="39"/>
        <v>1.0124995698240529</v>
      </c>
      <c r="S296" s="17">
        <f>IFERROR(INDEX('Model - Death 3'!EMBLEMFac18Fac23,MATCH(H296,'Model - Death 3'!$BR$312:$BR$432,0),MATCH($B$4,'Model - Death 3'!$C$311:$BP$311,0)),S295)</f>
        <v>1.374348168044778</v>
      </c>
      <c r="T296" s="17">
        <f t="shared" si="40"/>
        <v>1</v>
      </c>
      <c r="U296" s="17">
        <f t="shared" si="41"/>
        <v>1.3254336492124111E-2</v>
      </c>
      <c r="V296" s="40">
        <f t="shared" si="38"/>
        <v>2.6508672984248222E-2</v>
      </c>
    </row>
    <row r="297" spans="7:22" x14ac:dyDescent="0.3">
      <c r="G297" s="19">
        <f t="shared" si="42"/>
        <v>104</v>
      </c>
      <c r="H297" s="2" t="s">
        <v>522</v>
      </c>
      <c r="I297" s="17">
        <f t="shared" si="44"/>
        <v>1.7523065954040646E-2</v>
      </c>
      <c r="J297" s="17">
        <f t="shared" si="44"/>
        <v>1</v>
      </c>
      <c r="K297" s="17">
        <f t="shared" si="44"/>
        <v>0.73465659945556705</v>
      </c>
      <c r="L297" s="17">
        <f t="shared" si="44"/>
        <v>1.2233821282275443</v>
      </c>
      <c r="M297" s="17">
        <f t="shared" si="44"/>
        <v>1.5941914921653291</v>
      </c>
      <c r="N297" s="17">
        <f t="shared" si="44"/>
        <v>1</v>
      </c>
      <c r="O297" s="17">
        <f t="shared" si="44"/>
        <v>0.86858074146179687</v>
      </c>
      <c r="P297" s="17">
        <f t="shared" si="44"/>
        <v>0.90966775477497042</v>
      </c>
      <c r="Q297" s="17">
        <f>IFERROR(INDEX('Model - Death 3'!EMBLEMFac20Fac23,MATCH(H297,'Model - Death 3'!$H$186:$H$306,0),MATCH($D$5,'Model - Death 3'!$C$185:$F$185,0)),Q296)</f>
        <v>0.48014927982638511</v>
      </c>
      <c r="R297" s="17">
        <f t="shared" si="39"/>
        <v>1.0124995698240529</v>
      </c>
      <c r="S297" s="17">
        <f>IFERROR(INDEX('Model - Death 3'!EMBLEMFac18Fac23,MATCH(H297,'Model - Death 3'!$BR$312:$BR$432,0),MATCH($B$4,'Model - Death 3'!$C$311:$BP$311,0)),S296)</f>
        <v>1.374348168044778</v>
      </c>
      <c r="T297" s="17">
        <f t="shared" si="40"/>
        <v>1</v>
      </c>
      <c r="U297" s="17">
        <f t="shared" si="41"/>
        <v>1.3254336492124111E-2</v>
      </c>
      <c r="V297" s="40">
        <f t="shared" si="38"/>
        <v>2.6508672984248222E-2</v>
      </c>
    </row>
    <row r="298" spans="7:22" x14ac:dyDescent="0.3">
      <c r="G298" s="19">
        <f t="shared" si="42"/>
        <v>104</v>
      </c>
      <c r="H298" s="2" t="s">
        <v>523</v>
      </c>
      <c r="I298" s="17">
        <f t="shared" si="44"/>
        <v>1.7523065954040646E-2</v>
      </c>
      <c r="J298" s="17">
        <f t="shared" si="44"/>
        <v>1</v>
      </c>
      <c r="K298" s="17">
        <f t="shared" si="44"/>
        <v>0.73465659945556705</v>
      </c>
      <c r="L298" s="17">
        <f t="shared" si="44"/>
        <v>1.2233821282275443</v>
      </c>
      <c r="M298" s="17">
        <f t="shared" si="44"/>
        <v>1.5941914921653291</v>
      </c>
      <c r="N298" s="17">
        <f t="shared" si="44"/>
        <v>1</v>
      </c>
      <c r="O298" s="17">
        <f t="shared" si="44"/>
        <v>0.86858074146179687</v>
      </c>
      <c r="P298" s="17">
        <f t="shared" si="44"/>
        <v>0.90966775477497042</v>
      </c>
      <c r="Q298" s="17">
        <f>IFERROR(INDEX('Model - Death 3'!EMBLEMFac20Fac23,MATCH(H298,'Model - Death 3'!$H$186:$H$306,0),MATCH($D$5,'Model - Death 3'!$C$185:$F$185,0)),Q297)</f>
        <v>0.48014927982638511</v>
      </c>
      <c r="R298" s="17">
        <f t="shared" si="39"/>
        <v>1.0124995698240529</v>
      </c>
      <c r="S298" s="17">
        <f>IFERROR(INDEX('Model - Death 3'!EMBLEMFac18Fac23,MATCH(H298,'Model - Death 3'!$BR$312:$BR$432,0),MATCH($B$4,'Model - Death 3'!$C$311:$BP$311,0)),S297)</f>
        <v>1.374348168044778</v>
      </c>
      <c r="T298" s="17">
        <f t="shared" si="40"/>
        <v>1</v>
      </c>
      <c r="U298" s="17">
        <f t="shared" si="41"/>
        <v>1.3254336492124111E-2</v>
      </c>
      <c r="V298" s="40">
        <f t="shared" si="38"/>
        <v>2.6508672984248222E-2</v>
      </c>
    </row>
    <row r="299" spans="7:22" x14ac:dyDescent="0.3">
      <c r="G299" s="19">
        <f t="shared" si="42"/>
        <v>104</v>
      </c>
      <c r="H299" s="2" t="s">
        <v>524</v>
      </c>
      <c r="I299" s="17">
        <f t="shared" si="44"/>
        <v>1.7523065954040646E-2</v>
      </c>
      <c r="J299" s="17">
        <f t="shared" si="44"/>
        <v>1</v>
      </c>
      <c r="K299" s="17">
        <f t="shared" si="44"/>
        <v>0.73465659945556705</v>
      </c>
      <c r="L299" s="17">
        <f t="shared" si="44"/>
        <v>1.2233821282275443</v>
      </c>
      <c r="M299" s="17">
        <f t="shared" si="44"/>
        <v>1.5941914921653291</v>
      </c>
      <c r="N299" s="17">
        <f t="shared" si="44"/>
        <v>1</v>
      </c>
      <c r="O299" s="17">
        <f t="shared" si="44"/>
        <v>0.86858074146179687</v>
      </c>
      <c r="P299" s="17">
        <f t="shared" si="44"/>
        <v>0.90966775477497042</v>
      </c>
      <c r="Q299" s="17">
        <f>IFERROR(INDEX('Model - Death 3'!EMBLEMFac20Fac23,MATCH(H299,'Model - Death 3'!$H$186:$H$306,0),MATCH($D$5,'Model - Death 3'!$C$185:$F$185,0)),Q298)</f>
        <v>0.48014927982638511</v>
      </c>
      <c r="R299" s="17">
        <f t="shared" si="39"/>
        <v>1.0124995698240529</v>
      </c>
      <c r="S299" s="17">
        <f>IFERROR(INDEX('Model - Death 3'!EMBLEMFac18Fac23,MATCH(H299,'Model - Death 3'!$BR$312:$BR$432,0),MATCH($B$4,'Model - Death 3'!$C$311:$BP$311,0)),S298)</f>
        <v>1.374348168044778</v>
      </c>
      <c r="T299" s="17">
        <f t="shared" si="40"/>
        <v>1</v>
      </c>
      <c r="U299" s="17">
        <f t="shared" si="41"/>
        <v>1.3254336492124111E-2</v>
      </c>
      <c r="V299" s="40">
        <f t="shared" si="38"/>
        <v>2.6508672984248222E-2</v>
      </c>
    </row>
    <row r="300" spans="7:22" x14ac:dyDescent="0.3">
      <c r="G300" s="19">
        <f t="shared" si="42"/>
        <v>104</v>
      </c>
      <c r="H300" s="2" t="s">
        <v>525</v>
      </c>
      <c r="I300" s="17">
        <f t="shared" si="44"/>
        <v>1.7523065954040646E-2</v>
      </c>
      <c r="J300" s="17">
        <f t="shared" si="44"/>
        <v>1</v>
      </c>
      <c r="K300" s="17">
        <f t="shared" si="44"/>
        <v>0.73465659945556705</v>
      </c>
      <c r="L300" s="17">
        <f t="shared" si="44"/>
        <v>1.2233821282275443</v>
      </c>
      <c r="M300" s="17">
        <f t="shared" si="44"/>
        <v>1.5941914921653291</v>
      </c>
      <c r="N300" s="17">
        <f t="shared" si="44"/>
        <v>1</v>
      </c>
      <c r="O300" s="17">
        <f t="shared" si="44"/>
        <v>0.86858074146179687</v>
      </c>
      <c r="P300" s="17">
        <f t="shared" si="44"/>
        <v>0.90966775477497042</v>
      </c>
      <c r="Q300" s="17">
        <f>IFERROR(INDEX('Model - Death 3'!EMBLEMFac20Fac23,MATCH(H300,'Model - Death 3'!$H$186:$H$306,0),MATCH($D$5,'Model - Death 3'!$C$185:$F$185,0)),Q299)</f>
        <v>0.48014927982638511</v>
      </c>
      <c r="R300" s="17">
        <f t="shared" si="39"/>
        <v>1.0124995698240529</v>
      </c>
      <c r="S300" s="17">
        <f>IFERROR(INDEX('Model - Death 3'!EMBLEMFac18Fac23,MATCH(H300,'Model - Death 3'!$BR$312:$BR$432,0),MATCH($B$4,'Model - Death 3'!$C$311:$BP$311,0)),S299)</f>
        <v>1.374348168044778</v>
      </c>
      <c r="T300" s="17">
        <f t="shared" si="40"/>
        <v>1</v>
      </c>
      <c r="U300" s="17">
        <f t="shared" si="41"/>
        <v>1.3254336492124111E-2</v>
      </c>
      <c r="V300" s="40">
        <f t="shared" si="38"/>
        <v>2.6508672984248222E-2</v>
      </c>
    </row>
    <row r="301" spans="7:22" x14ac:dyDescent="0.3">
      <c r="G301" s="19">
        <f t="shared" si="42"/>
        <v>104</v>
      </c>
      <c r="H301" s="2" t="s">
        <v>526</v>
      </c>
      <c r="I301" s="17">
        <f t="shared" si="44"/>
        <v>1.7523065954040646E-2</v>
      </c>
      <c r="J301" s="17">
        <f t="shared" si="44"/>
        <v>1</v>
      </c>
      <c r="K301" s="17">
        <f t="shared" si="44"/>
        <v>0.73465659945556705</v>
      </c>
      <c r="L301" s="17">
        <f t="shared" si="44"/>
        <v>1.2233821282275443</v>
      </c>
      <c r="M301" s="17">
        <f t="shared" si="44"/>
        <v>1.5941914921653291</v>
      </c>
      <c r="N301" s="17">
        <f t="shared" si="44"/>
        <v>1</v>
      </c>
      <c r="O301" s="17">
        <f t="shared" si="44"/>
        <v>0.86858074146179687</v>
      </c>
      <c r="P301" s="17">
        <f t="shared" si="44"/>
        <v>0.90966775477497042</v>
      </c>
      <c r="Q301" s="17">
        <f>IFERROR(INDEX('Model - Death 3'!EMBLEMFac20Fac23,MATCH(H301,'Model - Death 3'!$H$186:$H$306,0),MATCH($D$5,'Model - Death 3'!$C$185:$F$185,0)),Q300)</f>
        <v>0.48014927982638511</v>
      </c>
      <c r="R301" s="17">
        <f t="shared" si="39"/>
        <v>1.0124995698240529</v>
      </c>
      <c r="S301" s="17">
        <f>IFERROR(INDEX('Model - Death 3'!EMBLEMFac18Fac23,MATCH(H301,'Model - Death 3'!$BR$312:$BR$432,0),MATCH($B$4,'Model - Death 3'!$C$311:$BP$311,0)),S300)</f>
        <v>1.374348168044778</v>
      </c>
      <c r="T301" s="17">
        <f t="shared" si="40"/>
        <v>1</v>
      </c>
      <c r="U301" s="17">
        <f t="shared" si="41"/>
        <v>1.3254336492124111E-2</v>
      </c>
      <c r="V301" s="40">
        <f t="shared" si="38"/>
        <v>2.6508672984248222E-2</v>
      </c>
    </row>
    <row r="302" spans="7:22" x14ac:dyDescent="0.3">
      <c r="G302" s="19">
        <f t="shared" si="42"/>
        <v>104</v>
      </c>
      <c r="H302" s="2" t="s">
        <v>527</v>
      </c>
      <c r="I302" s="17">
        <f t="shared" si="44"/>
        <v>1.7523065954040646E-2</v>
      </c>
      <c r="J302" s="17">
        <f t="shared" si="44"/>
        <v>1</v>
      </c>
      <c r="K302" s="17">
        <f t="shared" si="44"/>
        <v>0.73465659945556705</v>
      </c>
      <c r="L302" s="17">
        <f t="shared" si="44"/>
        <v>1.2233821282275443</v>
      </c>
      <c r="M302" s="17">
        <f t="shared" si="44"/>
        <v>1.5941914921653291</v>
      </c>
      <c r="N302" s="17">
        <f t="shared" si="44"/>
        <v>1</v>
      </c>
      <c r="O302" s="17">
        <f t="shared" si="44"/>
        <v>0.86858074146179687</v>
      </c>
      <c r="P302" s="17">
        <f t="shared" si="44"/>
        <v>0.90966775477497042</v>
      </c>
      <c r="Q302" s="17">
        <f>IFERROR(INDEX('Model - Death 3'!EMBLEMFac20Fac23,MATCH(H302,'Model - Death 3'!$H$186:$H$306,0),MATCH($D$5,'Model - Death 3'!$C$185:$F$185,0)),Q301)</f>
        <v>0.48014927982638511</v>
      </c>
      <c r="R302" s="17">
        <f t="shared" si="39"/>
        <v>1.0124995698240529</v>
      </c>
      <c r="S302" s="17">
        <f>IFERROR(INDEX('Model - Death 3'!EMBLEMFac18Fac23,MATCH(H302,'Model - Death 3'!$BR$312:$BR$432,0),MATCH($B$4,'Model - Death 3'!$C$311:$BP$311,0)),S301)</f>
        <v>1.374348168044778</v>
      </c>
      <c r="T302" s="17">
        <f t="shared" si="40"/>
        <v>1</v>
      </c>
      <c r="U302" s="17">
        <f t="shared" si="41"/>
        <v>1.3254336492124111E-2</v>
      </c>
      <c r="V302" s="40">
        <f t="shared" si="38"/>
        <v>2.6508672984248222E-2</v>
      </c>
    </row>
    <row r="303" spans="7:22" x14ac:dyDescent="0.3">
      <c r="G303" s="19">
        <f t="shared" si="42"/>
        <v>104</v>
      </c>
      <c r="H303" s="2" t="s">
        <v>528</v>
      </c>
      <c r="I303" s="17">
        <f t="shared" si="44"/>
        <v>1.7523065954040646E-2</v>
      </c>
      <c r="J303" s="17">
        <f t="shared" si="44"/>
        <v>1</v>
      </c>
      <c r="K303" s="17">
        <f t="shared" si="44"/>
        <v>0.73465659945556705</v>
      </c>
      <c r="L303" s="17">
        <f t="shared" si="44"/>
        <v>1.2233821282275443</v>
      </c>
      <c r="M303" s="17">
        <f t="shared" si="44"/>
        <v>1.5941914921653291</v>
      </c>
      <c r="N303" s="17">
        <f t="shared" si="44"/>
        <v>1</v>
      </c>
      <c r="O303" s="17">
        <f t="shared" si="44"/>
        <v>0.86858074146179687</v>
      </c>
      <c r="P303" s="17">
        <f t="shared" si="44"/>
        <v>0.90966775477497042</v>
      </c>
      <c r="Q303" s="17">
        <f>IFERROR(INDEX('Model - Death 3'!EMBLEMFac20Fac23,MATCH(H303,'Model - Death 3'!$H$186:$H$306,0),MATCH($D$5,'Model - Death 3'!$C$185:$F$185,0)),Q302)</f>
        <v>0.48014927982638511</v>
      </c>
      <c r="R303" s="17">
        <f t="shared" si="39"/>
        <v>1.0124995698240529</v>
      </c>
      <c r="S303" s="17">
        <f>IFERROR(INDEX('Model - Death 3'!EMBLEMFac18Fac23,MATCH(H303,'Model - Death 3'!$BR$312:$BR$432,0),MATCH($B$4,'Model - Death 3'!$C$311:$BP$311,0)),S302)</f>
        <v>1.374348168044778</v>
      </c>
      <c r="T303" s="17">
        <f t="shared" si="40"/>
        <v>1</v>
      </c>
      <c r="U303" s="17">
        <f t="shared" si="41"/>
        <v>1.3254336492124111E-2</v>
      </c>
      <c r="V303" s="40">
        <f t="shared" si="38"/>
        <v>2.6508672984248222E-2</v>
      </c>
    </row>
    <row r="304" spans="7:22" x14ac:dyDescent="0.3">
      <c r="G304" s="19">
        <f t="shared" si="42"/>
        <v>105</v>
      </c>
      <c r="H304" s="2" t="s">
        <v>529</v>
      </c>
      <c r="I304" s="17">
        <f t="shared" si="44"/>
        <v>1.7523065954040646E-2</v>
      </c>
      <c r="J304" s="17">
        <f t="shared" si="44"/>
        <v>1</v>
      </c>
      <c r="K304" s="17">
        <f t="shared" si="44"/>
        <v>0.73465659945556705</v>
      </c>
      <c r="L304" s="17">
        <f t="shared" si="44"/>
        <v>1.2233821282275443</v>
      </c>
      <c r="M304" s="17">
        <f t="shared" si="44"/>
        <v>1.5941914921653291</v>
      </c>
      <c r="N304" s="17">
        <f t="shared" si="44"/>
        <v>1</v>
      </c>
      <c r="O304" s="17">
        <f t="shared" si="44"/>
        <v>0.86858074146179687</v>
      </c>
      <c r="P304" s="17">
        <f t="shared" si="44"/>
        <v>0.90966775477497042</v>
      </c>
      <c r="Q304" s="17">
        <f>IFERROR(INDEX('Model - Death 3'!EMBLEMFac20Fac23,MATCH(H304,'Model - Death 3'!$H$186:$H$306,0),MATCH($D$5,'Model - Death 3'!$C$185:$F$185,0)),Q303)</f>
        <v>0.48014927982638511</v>
      </c>
      <c r="R304" s="17">
        <f t="shared" si="39"/>
        <v>1.0124995698240529</v>
      </c>
      <c r="S304" s="17">
        <f>IFERROR(INDEX('Model - Death 3'!EMBLEMFac18Fac23,MATCH(H304,'Model - Death 3'!$BR$312:$BR$432,0),MATCH($B$4,'Model - Death 3'!$C$311:$BP$311,0)),S303)</f>
        <v>1.374348168044778</v>
      </c>
      <c r="T304" s="17">
        <f t="shared" si="40"/>
        <v>1</v>
      </c>
      <c r="U304" s="17">
        <f t="shared" si="41"/>
        <v>1.3254336492124111E-2</v>
      </c>
      <c r="V304" s="40">
        <f t="shared" si="38"/>
        <v>2.6508672984248222E-2</v>
      </c>
    </row>
    <row r="305" spans="7:22" x14ac:dyDescent="0.3">
      <c r="G305" s="19">
        <f t="shared" si="42"/>
        <v>105</v>
      </c>
      <c r="H305" s="2" t="s">
        <v>530</v>
      </c>
      <c r="I305" s="17">
        <f t="shared" si="44"/>
        <v>1.7523065954040646E-2</v>
      </c>
      <c r="J305" s="17">
        <f t="shared" si="44"/>
        <v>1</v>
      </c>
      <c r="K305" s="17">
        <f t="shared" si="44"/>
        <v>0.73465659945556705</v>
      </c>
      <c r="L305" s="17">
        <f t="shared" si="44"/>
        <v>1.2233821282275443</v>
      </c>
      <c r="M305" s="17">
        <f t="shared" si="44"/>
        <v>1.5941914921653291</v>
      </c>
      <c r="N305" s="17">
        <f t="shared" si="44"/>
        <v>1</v>
      </c>
      <c r="O305" s="17">
        <f t="shared" si="44"/>
        <v>0.86858074146179687</v>
      </c>
      <c r="P305" s="17">
        <f t="shared" si="44"/>
        <v>0.90966775477497042</v>
      </c>
      <c r="Q305" s="17">
        <f>IFERROR(INDEX('Model - Death 3'!EMBLEMFac20Fac23,MATCH(H305,'Model - Death 3'!$H$186:$H$306,0),MATCH($D$5,'Model - Death 3'!$C$185:$F$185,0)),Q304)</f>
        <v>0.48014927982638511</v>
      </c>
      <c r="R305" s="17">
        <f t="shared" si="39"/>
        <v>1.0124995698240529</v>
      </c>
      <c r="S305" s="17">
        <f>IFERROR(INDEX('Model - Death 3'!EMBLEMFac18Fac23,MATCH(H305,'Model - Death 3'!$BR$312:$BR$432,0),MATCH($B$4,'Model - Death 3'!$C$311:$BP$311,0)),S304)</f>
        <v>1.374348168044778</v>
      </c>
      <c r="T305" s="17">
        <f t="shared" si="40"/>
        <v>1</v>
      </c>
      <c r="U305" s="17">
        <f t="shared" si="41"/>
        <v>1.3254336492124111E-2</v>
      </c>
      <c r="V305" s="40">
        <f t="shared" si="38"/>
        <v>2.6508672984248222E-2</v>
      </c>
    </row>
    <row r="306" spans="7:22" x14ac:dyDescent="0.3">
      <c r="G306" s="19">
        <f t="shared" si="42"/>
        <v>105</v>
      </c>
      <c r="H306" s="2" t="s">
        <v>531</v>
      </c>
      <c r="I306" s="17">
        <f t="shared" si="44"/>
        <v>1.7523065954040646E-2</v>
      </c>
      <c r="J306" s="17">
        <f t="shared" si="44"/>
        <v>1</v>
      </c>
      <c r="K306" s="17">
        <f t="shared" si="44"/>
        <v>0.73465659945556705</v>
      </c>
      <c r="L306" s="17">
        <f t="shared" si="44"/>
        <v>1.2233821282275443</v>
      </c>
      <c r="M306" s="17">
        <f t="shared" si="44"/>
        <v>1.5941914921653291</v>
      </c>
      <c r="N306" s="17">
        <f t="shared" si="44"/>
        <v>1</v>
      </c>
      <c r="O306" s="17">
        <f t="shared" si="44"/>
        <v>0.86858074146179687</v>
      </c>
      <c r="P306" s="17">
        <f t="shared" si="44"/>
        <v>0.90966775477497042</v>
      </c>
      <c r="Q306" s="17">
        <f>IFERROR(INDEX('Model - Death 3'!EMBLEMFac20Fac23,MATCH(H306,'Model - Death 3'!$H$186:$H$306,0),MATCH($D$5,'Model - Death 3'!$C$185:$F$185,0)),Q305)</f>
        <v>0.48014927982638511</v>
      </c>
      <c r="R306" s="17">
        <f t="shared" si="39"/>
        <v>1.0124995698240529</v>
      </c>
      <c r="S306" s="17">
        <f>IFERROR(INDEX('Model - Death 3'!EMBLEMFac18Fac23,MATCH(H306,'Model - Death 3'!$BR$312:$BR$432,0),MATCH($B$4,'Model - Death 3'!$C$311:$BP$311,0)),S305)</f>
        <v>1.374348168044778</v>
      </c>
      <c r="T306" s="17">
        <f t="shared" si="40"/>
        <v>1</v>
      </c>
      <c r="U306" s="17">
        <f t="shared" si="41"/>
        <v>1.3254336492124111E-2</v>
      </c>
      <c r="V306" s="40">
        <f t="shared" si="38"/>
        <v>2.6508672984248222E-2</v>
      </c>
    </row>
    <row r="307" spans="7:22" x14ac:dyDescent="0.3">
      <c r="G307" s="19">
        <f t="shared" si="42"/>
        <v>105</v>
      </c>
      <c r="H307" s="2" t="s">
        <v>532</v>
      </c>
      <c r="I307" s="17">
        <f t="shared" si="44"/>
        <v>1.7523065954040646E-2</v>
      </c>
      <c r="J307" s="17">
        <f t="shared" si="44"/>
        <v>1</v>
      </c>
      <c r="K307" s="17">
        <f t="shared" si="44"/>
        <v>0.73465659945556705</v>
      </c>
      <c r="L307" s="17">
        <f t="shared" si="44"/>
        <v>1.2233821282275443</v>
      </c>
      <c r="M307" s="17">
        <f t="shared" si="44"/>
        <v>1.5941914921653291</v>
      </c>
      <c r="N307" s="17">
        <f t="shared" si="44"/>
        <v>1</v>
      </c>
      <c r="O307" s="17">
        <f t="shared" si="44"/>
        <v>0.86858074146179687</v>
      </c>
      <c r="P307" s="17">
        <f t="shared" si="44"/>
        <v>0.90966775477497042</v>
      </c>
      <c r="Q307" s="17">
        <f>IFERROR(INDEX('Model - Death 3'!EMBLEMFac20Fac23,MATCH(H307,'Model - Death 3'!$H$186:$H$306,0),MATCH($D$5,'Model - Death 3'!$C$185:$F$185,0)),Q306)</f>
        <v>0.48014927982638511</v>
      </c>
      <c r="R307" s="17">
        <f t="shared" si="39"/>
        <v>1.0124995698240529</v>
      </c>
      <c r="S307" s="17">
        <f>IFERROR(INDEX('Model - Death 3'!EMBLEMFac18Fac23,MATCH(H307,'Model - Death 3'!$BR$312:$BR$432,0),MATCH($B$4,'Model - Death 3'!$C$311:$BP$311,0)),S306)</f>
        <v>1.374348168044778</v>
      </c>
      <c r="T307" s="17">
        <f t="shared" si="40"/>
        <v>1</v>
      </c>
      <c r="U307" s="17">
        <f t="shared" si="41"/>
        <v>1.3254336492124111E-2</v>
      </c>
      <c r="V307" s="40">
        <f t="shared" si="38"/>
        <v>2.6508672984248222E-2</v>
      </c>
    </row>
    <row r="308" spans="7:22" x14ac:dyDescent="0.3">
      <c r="G308" s="19">
        <f t="shared" si="42"/>
        <v>105</v>
      </c>
      <c r="H308" s="2" t="s">
        <v>533</v>
      </c>
      <c r="I308" s="17">
        <f t="shared" si="44"/>
        <v>1.7523065954040646E-2</v>
      </c>
      <c r="J308" s="17">
        <f t="shared" si="44"/>
        <v>1</v>
      </c>
      <c r="K308" s="17">
        <f t="shared" si="44"/>
        <v>0.73465659945556705</v>
      </c>
      <c r="L308" s="17">
        <f t="shared" si="44"/>
        <v>1.2233821282275443</v>
      </c>
      <c r="M308" s="17">
        <f t="shared" si="44"/>
        <v>1.5941914921653291</v>
      </c>
      <c r="N308" s="17">
        <f t="shared" si="44"/>
        <v>1</v>
      </c>
      <c r="O308" s="17">
        <f t="shared" si="44"/>
        <v>0.86858074146179687</v>
      </c>
      <c r="P308" s="17">
        <f t="shared" si="44"/>
        <v>0.90966775477497042</v>
      </c>
      <c r="Q308" s="17">
        <f>IFERROR(INDEX('Model - Death 3'!EMBLEMFac20Fac23,MATCH(H308,'Model - Death 3'!$H$186:$H$306,0),MATCH($D$5,'Model - Death 3'!$C$185:$F$185,0)),Q307)</f>
        <v>0.48014927982638511</v>
      </c>
      <c r="R308" s="17">
        <f t="shared" si="39"/>
        <v>1.0124995698240529</v>
      </c>
      <c r="S308" s="17">
        <f>IFERROR(INDEX('Model - Death 3'!EMBLEMFac18Fac23,MATCH(H308,'Model - Death 3'!$BR$312:$BR$432,0),MATCH($B$4,'Model - Death 3'!$C$311:$BP$311,0)),S307)</f>
        <v>1.374348168044778</v>
      </c>
      <c r="T308" s="17">
        <f t="shared" si="40"/>
        <v>1</v>
      </c>
      <c r="U308" s="17">
        <f t="shared" si="41"/>
        <v>1.3254336492124111E-2</v>
      </c>
      <c r="V308" s="40">
        <f t="shared" si="38"/>
        <v>2.6508672984248222E-2</v>
      </c>
    </row>
    <row r="309" spans="7:22" x14ac:dyDescent="0.3">
      <c r="G309" s="19">
        <f t="shared" si="42"/>
        <v>105</v>
      </c>
      <c r="H309" s="2" t="s">
        <v>534</v>
      </c>
      <c r="I309" s="17">
        <f t="shared" ref="I309:P324" si="45">I308</f>
        <v>1.7523065954040646E-2</v>
      </c>
      <c r="J309" s="17">
        <f t="shared" si="45"/>
        <v>1</v>
      </c>
      <c r="K309" s="17">
        <f t="shared" si="45"/>
        <v>0.73465659945556705</v>
      </c>
      <c r="L309" s="17">
        <f t="shared" si="45"/>
        <v>1.2233821282275443</v>
      </c>
      <c r="M309" s="17">
        <f t="shared" si="45"/>
        <v>1.5941914921653291</v>
      </c>
      <c r="N309" s="17">
        <f t="shared" si="45"/>
        <v>1</v>
      </c>
      <c r="O309" s="17">
        <f t="shared" si="45"/>
        <v>0.86858074146179687</v>
      </c>
      <c r="P309" s="17">
        <f t="shared" si="45"/>
        <v>0.90966775477497042</v>
      </c>
      <c r="Q309" s="17">
        <f>IFERROR(INDEX('Model - Death 3'!EMBLEMFac20Fac23,MATCH(H309,'Model - Death 3'!$H$186:$H$306,0),MATCH($D$5,'Model - Death 3'!$C$185:$F$185,0)),Q308)</f>
        <v>0.48014927982638511</v>
      </c>
      <c r="R309" s="17">
        <f t="shared" si="39"/>
        <v>1.0124995698240529</v>
      </c>
      <c r="S309" s="17">
        <f>IFERROR(INDEX('Model - Death 3'!EMBLEMFac18Fac23,MATCH(H309,'Model - Death 3'!$BR$312:$BR$432,0),MATCH($B$4,'Model - Death 3'!$C$311:$BP$311,0)),S308)</f>
        <v>1.374348168044778</v>
      </c>
      <c r="T309" s="17">
        <f t="shared" si="40"/>
        <v>1</v>
      </c>
      <c r="U309" s="17">
        <f t="shared" si="41"/>
        <v>1.3254336492124111E-2</v>
      </c>
      <c r="V309" s="40">
        <f t="shared" si="38"/>
        <v>2.6508672984248222E-2</v>
      </c>
    </row>
    <row r="310" spans="7:22" x14ac:dyDescent="0.3">
      <c r="G310" s="19">
        <f t="shared" si="42"/>
        <v>105</v>
      </c>
      <c r="H310" s="2" t="s">
        <v>535</v>
      </c>
      <c r="I310" s="17">
        <f t="shared" si="45"/>
        <v>1.7523065954040646E-2</v>
      </c>
      <c r="J310" s="17">
        <f t="shared" si="45"/>
        <v>1</v>
      </c>
      <c r="K310" s="17">
        <f t="shared" si="45"/>
        <v>0.73465659945556705</v>
      </c>
      <c r="L310" s="17">
        <f t="shared" si="45"/>
        <v>1.2233821282275443</v>
      </c>
      <c r="M310" s="17">
        <f t="shared" si="45"/>
        <v>1.5941914921653291</v>
      </c>
      <c r="N310" s="17">
        <f t="shared" si="45"/>
        <v>1</v>
      </c>
      <c r="O310" s="17">
        <f t="shared" si="45"/>
        <v>0.86858074146179687</v>
      </c>
      <c r="P310" s="17">
        <f t="shared" si="45"/>
        <v>0.90966775477497042</v>
      </c>
      <c r="Q310" s="17">
        <f>IFERROR(INDEX('Model - Death 3'!EMBLEMFac20Fac23,MATCH(H310,'Model - Death 3'!$H$186:$H$306,0),MATCH($D$5,'Model - Death 3'!$C$185:$F$185,0)),Q309)</f>
        <v>0.48014927982638511</v>
      </c>
      <c r="R310" s="17">
        <f t="shared" si="39"/>
        <v>1.0124995698240529</v>
      </c>
      <c r="S310" s="17">
        <f>IFERROR(INDEX('Model - Death 3'!EMBLEMFac18Fac23,MATCH(H310,'Model - Death 3'!$BR$312:$BR$432,0),MATCH($B$4,'Model - Death 3'!$C$311:$BP$311,0)),S309)</f>
        <v>1.374348168044778</v>
      </c>
      <c r="T310" s="17">
        <f t="shared" si="40"/>
        <v>1</v>
      </c>
      <c r="U310" s="17">
        <f t="shared" si="41"/>
        <v>1.3254336492124111E-2</v>
      </c>
      <c r="V310" s="40">
        <f t="shared" si="38"/>
        <v>2.6508672984248222E-2</v>
      </c>
    </row>
    <row r="311" spans="7:22" x14ac:dyDescent="0.3">
      <c r="G311" s="19">
        <f t="shared" si="42"/>
        <v>105</v>
      </c>
      <c r="H311" s="2" t="s">
        <v>536</v>
      </c>
      <c r="I311" s="17">
        <f t="shared" si="45"/>
        <v>1.7523065954040646E-2</v>
      </c>
      <c r="J311" s="17">
        <f t="shared" si="45"/>
        <v>1</v>
      </c>
      <c r="K311" s="17">
        <f t="shared" si="45"/>
        <v>0.73465659945556705</v>
      </c>
      <c r="L311" s="17">
        <f t="shared" si="45"/>
        <v>1.2233821282275443</v>
      </c>
      <c r="M311" s="17">
        <f t="shared" si="45"/>
        <v>1.5941914921653291</v>
      </c>
      <c r="N311" s="17">
        <f t="shared" si="45"/>
        <v>1</v>
      </c>
      <c r="O311" s="17">
        <f t="shared" si="45"/>
        <v>0.86858074146179687</v>
      </c>
      <c r="P311" s="17">
        <f t="shared" si="45"/>
        <v>0.90966775477497042</v>
      </c>
      <c r="Q311" s="17">
        <f>IFERROR(INDEX('Model - Death 3'!EMBLEMFac20Fac23,MATCH(H311,'Model - Death 3'!$H$186:$H$306,0),MATCH($D$5,'Model - Death 3'!$C$185:$F$185,0)),Q310)</f>
        <v>0.48014927982638511</v>
      </c>
      <c r="R311" s="17">
        <f t="shared" si="39"/>
        <v>1.0124995698240529</v>
      </c>
      <c r="S311" s="17">
        <f>IFERROR(INDEX('Model - Death 3'!EMBLEMFac18Fac23,MATCH(H311,'Model - Death 3'!$BR$312:$BR$432,0),MATCH($B$4,'Model - Death 3'!$C$311:$BP$311,0)),S310)</f>
        <v>1.374348168044778</v>
      </c>
      <c r="T311" s="17">
        <f t="shared" si="40"/>
        <v>1</v>
      </c>
      <c r="U311" s="17">
        <f t="shared" si="41"/>
        <v>1.3254336492124111E-2</v>
      </c>
      <c r="V311" s="40">
        <f t="shared" si="38"/>
        <v>2.6508672984248222E-2</v>
      </c>
    </row>
    <row r="312" spans="7:22" x14ac:dyDescent="0.3">
      <c r="G312" s="19">
        <f t="shared" si="42"/>
        <v>105</v>
      </c>
      <c r="H312" s="2" t="s">
        <v>537</v>
      </c>
      <c r="I312" s="17">
        <f t="shared" si="45"/>
        <v>1.7523065954040646E-2</v>
      </c>
      <c r="J312" s="17">
        <f t="shared" si="45"/>
        <v>1</v>
      </c>
      <c r="K312" s="17">
        <f t="shared" si="45"/>
        <v>0.73465659945556705</v>
      </c>
      <c r="L312" s="17">
        <f t="shared" si="45"/>
        <v>1.2233821282275443</v>
      </c>
      <c r="M312" s="17">
        <f t="shared" si="45"/>
        <v>1.5941914921653291</v>
      </c>
      <c r="N312" s="17">
        <f t="shared" si="45"/>
        <v>1</v>
      </c>
      <c r="O312" s="17">
        <f t="shared" si="45"/>
        <v>0.86858074146179687</v>
      </c>
      <c r="P312" s="17">
        <f t="shared" si="45"/>
        <v>0.90966775477497042</v>
      </c>
      <c r="Q312" s="17">
        <f>IFERROR(INDEX('Model - Death 3'!EMBLEMFac20Fac23,MATCH(H312,'Model - Death 3'!$H$186:$H$306,0),MATCH($D$5,'Model - Death 3'!$C$185:$F$185,0)),Q311)</f>
        <v>0.48014927982638511</v>
      </c>
      <c r="R312" s="17">
        <f t="shared" si="39"/>
        <v>1.0124995698240529</v>
      </c>
      <c r="S312" s="17">
        <f>IFERROR(INDEX('Model - Death 3'!EMBLEMFac18Fac23,MATCH(H312,'Model - Death 3'!$BR$312:$BR$432,0),MATCH($B$4,'Model - Death 3'!$C$311:$BP$311,0)),S311)</f>
        <v>1.374348168044778</v>
      </c>
      <c r="T312" s="17">
        <f t="shared" si="40"/>
        <v>1</v>
      </c>
      <c r="U312" s="17">
        <f t="shared" si="41"/>
        <v>1.3254336492124111E-2</v>
      </c>
      <c r="V312" s="40">
        <f t="shared" si="38"/>
        <v>2.6508672984248222E-2</v>
      </c>
    </row>
    <row r="313" spans="7:22" x14ac:dyDescent="0.3">
      <c r="G313" s="19">
        <f t="shared" si="42"/>
        <v>105</v>
      </c>
      <c r="H313" s="2" t="s">
        <v>538</v>
      </c>
      <c r="I313" s="17">
        <f t="shared" si="45"/>
        <v>1.7523065954040646E-2</v>
      </c>
      <c r="J313" s="17">
        <f t="shared" si="45"/>
        <v>1</v>
      </c>
      <c r="K313" s="17">
        <f t="shared" si="45"/>
        <v>0.73465659945556705</v>
      </c>
      <c r="L313" s="17">
        <f t="shared" si="45"/>
        <v>1.2233821282275443</v>
      </c>
      <c r="M313" s="17">
        <f t="shared" si="45"/>
        <v>1.5941914921653291</v>
      </c>
      <c r="N313" s="17">
        <f t="shared" si="45"/>
        <v>1</v>
      </c>
      <c r="O313" s="17">
        <f t="shared" si="45"/>
        <v>0.86858074146179687</v>
      </c>
      <c r="P313" s="17">
        <f t="shared" si="45"/>
        <v>0.90966775477497042</v>
      </c>
      <c r="Q313" s="17">
        <f>IFERROR(INDEX('Model - Death 3'!EMBLEMFac20Fac23,MATCH(H313,'Model - Death 3'!$H$186:$H$306,0),MATCH($D$5,'Model - Death 3'!$C$185:$F$185,0)),Q312)</f>
        <v>0.48014927982638511</v>
      </c>
      <c r="R313" s="17">
        <f t="shared" si="39"/>
        <v>1.0124995698240529</v>
      </c>
      <c r="S313" s="17">
        <f>IFERROR(INDEX('Model - Death 3'!EMBLEMFac18Fac23,MATCH(H313,'Model - Death 3'!$BR$312:$BR$432,0),MATCH($B$4,'Model - Death 3'!$C$311:$BP$311,0)),S312)</f>
        <v>1.374348168044778</v>
      </c>
      <c r="T313" s="17">
        <f t="shared" si="40"/>
        <v>1</v>
      </c>
      <c r="U313" s="17">
        <f t="shared" si="41"/>
        <v>1.3254336492124111E-2</v>
      </c>
      <c r="V313" s="40">
        <f t="shared" si="38"/>
        <v>2.6508672984248222E-2</v>
      </c>
    </row>
    <row r="314" spans="7:22" x14ac:dyDescent="0.3">
      <c r="G314" s="19">
        <f t="shared" si="42"/>
        <v>105</v>
      </c>
      <c r="H314" s="2" t="s">
        <v>539</v>
      </c>
      <c r="I314" s="17">
        <f t="shared" si="45"/>
        <v>1.7523065954040646E-2</v>
      </c>
      <c r="J314" s="17">
        <f t="shared" si="45"/>
        <v>1</v>
      </c>
      <c r="K314" s="17">
        <f t="shared" si="45"/>
        <v>0.73465659945556705</v>
      </c>
      <c r="L314" s="17">
        <f t="shared" si="45"/>
        <v>1.2233821282275443</v>
      </c>
      <c r="M314" s="17">
        <f t="shared" si="45"/>
        <v>1.5941914921653291</v>
      </c>
      <c r="N314" s="17">
        <f t="shared" si="45"/>
        <v>1</v>
      </c>
      <c r="O314" s="17">
        <f t="shared" si="45"/>
        <v>0.86858074146179687</v>
      </c>
      <c r="P314" s="17">
        <f t="shared" si="45"/>
        <v>0.90966775477497042</v>
      </c>
      <c r="Q314" s="17">
        <f>IFERROR(INDEX('Model - Death 3'!EMBLEMFac20Fac23,MATCH(H314,'Model - Death 3'!$H$186:$H$306,0),MATCH($D$5,'Model - Death 3'!$C$185:$F$185,0)),Q313)</f>
        <v>0.48014927982638511</v>
      </c>
      <c r="R314" s="17">
        <f t="shared" si="39"/>
        <v>1.0124995698240529</v>
      </c>
      <c r="S314" s="17">
        <f>IFERROR(INDEX('Model - Death 3'!EMBLEMFac18Fac23,MATCH(H314,'Model - Death 3'!$BR$312:$BR$432,0),MATCH($B$4,'Model - Death 3'!$C$311:$BP$311,0)),S313)</f>
        <v>1.374348168044778</v>
      </c>
      <c r="T314" s="17">
        <f t="shared" si="40"/>
        <v>1</v>
      </c>
      <c r="U314" s="17">
        <f t="shared" si="41"/>
        <v>1.3254336492124111E-2</v>
      </c>
      <c r="V314" s="40">
        <f t="shared" si="38"/>
        <v>2.6508672984248222E-2</v>
      </c>
    </row>
    <row r="315" spans="7:22" x14ac:dyDescent="0.3">
      <c r="G315" s="19">
        <f t="shared" si="42"/>
        <v>105</v>
      </c>
      <c r="H315" s="2" t="s">
        <v>540</v>
      </c>
      <c r="I315" s="17">
        <f t="shared" si="45"/>
        <v>1.7523065954040646E-2</v>
      </c>
      <c r="J315" s="17">
        <f t="shared" si="45"/>
        <v>1</v>
      </c>
      <c r="K315" s="17">
        <f t="shared" si="45"/>
        <v>0.73465659945556705</v>
      </c>
      <c r="L315" s="17">
        <f t="shared" si="45"/>
        <v>1.2233821282275443</v>
      </c>
      <c r="M315" s="17">
        <f t="shared" si="45"/>
        <v>1.5941914921653291</v>
      </c>
      <c r="N315" s="17">
        <f t="shared" si="45"/>
        <v>1</v>
      </c>
      <c r="O315" s="17">
        <f t="shared" si="45"/>
        <v>0.86858074146179687</v>
      </c>
      <c r="P315" s="17">
        <f t="shared" si="45"/>
        <v>0.90966775477497042</v>
      </c>
      <c r="Q315" s="17">
        <f>IFERROR(INDEX('Model - Death 3'!EMBLEMFac20Fac23,MATCH(H315,'Model - Death 3'!$H$186:$H$306,0),MATCH($D$5,'Model - Death 3'!$C$185:$F$185,0)),Q314)</f>
        <v>0.48014927982638511</v>
      </c>
      <c r="R315" s="17">
        <f t="shared" si="39"/>
        <v>1.0124995698240529</v>
      </c>
      <c r="S315" s="17">
        <f>IFERROR(INDEX('Model - Death 3'!EMBLEMFac18Fac23,MATCH(H315,'Model - Death 3'!$BR$312:$BR$432,0),MATCH($B$4,'Model - Death 3'!$C$311:$BP$311,0)),S314)</f>
        <v>1.374348168044778</v>
      </c>
      <c r="T315" s="17">
        <f t="shared" si="40"/>
        <v>1</v>
      </c>
      <c r="U315" s="17">
        <f t="shared" si="41"/>
        <v>1.3254336492124111E-2</v>
      </c>
      <c r="V315" s="40">
        <f t="shared" si="38"/>
        <v>2.6508672984248222E-2</v>
      </c>
    </row>
    <row r="316" spans="7:22" x14ac:dyDescent="0.3">
      <c r="G316" s="19">
        <f t="shared" si="42"/>
        <v>106</v>
      </c>
      <c r="H316" s="2" t="s">
        <v>541</v>
      </c>
      <c r="I316" s="17">
        <f t="shared" si="45"/>
        <v>1.7523065954040646E-2</v>
      </c>
      <c r="J316" s="17">
        <f t="shared" si="45"/>
        <v>1</v>
      </c>
      <c r="K316" s="17">
        <f t="shared" si="45"/>
        <v>0.73465659945556705</v>
      </c>
      <c r="L316" s="17">
        <f t="shared" si="45"/>
        <v>1.2233821282275443</v>
      </c>
      <c r="M316" s="17">
        <f t="shared" si="45"/>
        <v>1.5941914921653291</v>
      </c>
      <c r="N316" s="17">
        <f t="shared" si="45"/>
        <v>1</v>
      </c>
      <c r="O316" s="17">
        <f t="shared" si="45"/>
        <v>0.86858074146179687</v>
      </c>
      <c r="P316" s="17">
        <f t="shared" si="45"/>
        <v>0.90966775477497042</v>
      </c>
      <c r="Q316" s="17">
        <f>IFERROR(INDEX('Model - Death 3'!EMBLEMFac20Fac23,MATCH(H316,'Model - Death 3'!$H$186:$H$306,0),MATCH($D$5,'Model - Death 3'!$C$185:$F$185,0)),Q315)</f>
        <v>0.48014927982638511</v>
      </c>
      <c r="R316" s="17">
        <f t="shared" si="39"/>
        <v>1.0124995698240529</v>
      </c>
      <c r="S316" s="17">
        <f>IFERROR(INDEX('Model - Death 3'!EMBLEMFac18Fac23,MATCH(H316,'Model - Death 3'!$BR$312:$BR$432,0),MATCH($B$4,'Model - Death 3'!$C$311:$BP$311,0)),S315)</f>
        <v>1.374348168044778</v>
      </c>
      <c r="T316" s="17">
        <f t="shared" si="40"/>
        <v>1</v>
      </c>
      <c r="U316" s="17">
        <f t="shared" si="41"/>
        <v>1.3254336492124111E-2</v>
      </c>
      <c r="V316" s="40">
        <f t="shared" si="38"/>
        <v>2.6508672984248222E-2</v>
      </c>
    </row>
    <row r="317" spans="7:22" x14ac:dyDescent="0.3">
      <c r="G317" s="19">
        <f t="shared" si="42"/>
        <v>106</v>
      </c>
      <c r="H317" s="2" t="s">
        <v>542</v>
      </c>
      <c r="I317" s="17">
        <f t="shared" si="45"/>
        <v>1.7523065954040646E-2</v>
      </c>
      <c r="J317" s="17">
        <f t="shared" si="45"/>
        <v>1</v>
      </c>
      <c r="K317" s="17">
        <f t="shared" si="45"/>
        <v>0.73465659945556705</v>
      </c>
      <c r="L317" s="17">
        <f t="shared" si="45"/>
        <v>1.2233821282275443</v>
      </c>
      <c r="M317" s="17">
        <f t="shared" si="45"/>
        <v>1.5941914921653291</v>
      </c>
      <c r="N317" s="17">
        <f t="shared" si="45"/>
        <v>1</v>
      </c>
      <c r="O317" s="17">
        <f t="shared" si="45"/>
        <v>0.86858074146179687</v>
      </c>
      <c r="P317" s="17">
        <f t="shared" si="45"/>
        <v>0.90966775477497042</v>
      </c>
      <c r="Q317" s="17">
        <f>IFERROR(INDEX('Model - Death 3'!EMBLEMFac20Fac23,MATCH(H317,'Model - Death 3'!$H$186:$H$306,0),MATCH($D$5,'Model - Death 3'!$C$185:$F$185,0)),Q316)</f>
        <v>0.48014927982638511</v>
      </c>
      <c r="R317" s="17">
        <f t="shared" si="39"/>
        <v>1.0124995698240529</v>
      </c>
      <c r="S317" s="17">
        <f>IFERROR(INDEX('Model - Death 3'!EMBLEMFac18Fac23,MATCH(H317,'Model - Death 3'!$BR$312:$BR$432,0),MATCH($B$4,'Model - Death 3'!$C$311:$BP$311,0)),S316)</f>
        <v>1.374348168044778</v>
      </c>
      <c r="T317" s="17">
        <f t="shared" si="40"/>
        <v>1</v>
      </c>
      <c r="U317" s="17">
        <f t="shared" si="41"/>
        <v>1.3254336492124111E-2</v>
      </c>
      <c r="V317" s="40">
        <f t="shared" si="38"/>
        <v>2.6508672984248222E-2</v>
      </c>
    </row>
    <row r="318" spans="7:22" x14ac:dyDescent="0.3">
      <c r="G318" s="19">
        <f t="shared" si="42"/>
        <v>106</v>
      </c>
      <c r="H318" s="2" t="s">
        <v>543</v>
      </c>
      <c r="I318" s="17">
        <f t="shared" si="45"/>
        <v>1.7523065954040646E-2</v>
      </c>
      <c r="J318" s="17">
        <f t="shared" si="45"/>
        <v>1</v>
      </c>
      <c r="K318" s="17">
        <f t="shared" si="45"/>
        <v>0.73465659945556705</v>
      </c>
      <c r="L318" s="17">
        <f t="shared" si="45"/>
        <v>1.2233821282275443</v>
      </c>
      <c r="M318" s="17">
        <f t="shared" si="45"/>
        <v>1.5941914921653291</v>
      </c>
      <c r="N318" s="17">
        <f t="shared" si="45"/>
        <v>1</v>
      </c>
      <c r="O318" s="17">
        <f t="shared" si="45"/>
        <v>0.86858074146179687</v>
      </c>
      <c r="P318" s="17">
        <f t="shared" si="45"/>
        <v>0.90966775477497042</v>
      </c>
      <c r="Q318" s="17">
        <f>IFERROR(INDEX('Model - Death 3'!EMBLEMFac20Fac23,MATCH(H318,'Model - Death 3'!$H$186:$H$306,0),MATCH($D$5,'Model - Death 3'!$C$185:$F$185,0)),Q317)</f>
        <v>0.48014927982638511</v>
      </c>
      <c r="R318" s="17">
        <f t="shared" si="39"/>
        <v>1.0124995698240529</v>
      </c>
      <c r="S318" s="17">
        <f>IFERROR(INDEX('Model - Death 3'!EMBLEMFac18Fac23,MATCH(H318,'Model - Death 3'!$BR$312:$BR$432,0),MATCH($B$4,'Model - Death 3'!$C$311:$BP$311,0)),S317)</f>
        <v>1.374348168044778</v>
      </c>
      <c r="T318" s="17">
        <f t="shared" si="40"/>
        <v>1</v>
      </c>
      <c r="U318" s="17">
        <f t="shared" si="41"/>
        <v>1.3254336492124111E-2</v>
      </c>
      <c r="V318" s="40">
        <f t="shared" si="38"/>
        <v>2.6508672984248222E-2</v>
      </c>
    </row>
    <row r="319" spans="7:22" x14ac:dyDescent="0.3">
      <c r="G319" s="19">
        <f t="shared" si="42"/>
        <v>106</v>
      </c>
      <c r="H319" s="2" t="s">
        <v>544</v>
      </c>
      <c r="I319" s="17">
        <f t="shared" si="45"/>
        <v>1.7523065954040646E-2</v>
      </c>
      <c r="J319" s="17">
        <f t="shared" si="45"/>
        <v>1</v>
      </c>
      <c r="K319" s="17">
        <f t="shared" si="45"/>
        <v>0.73465659945556705</v>
      </c>
      <c r="L319" s="17">
        <f t="shared" si="45"/>
        <v>1.2233821282275443</v>
      </c>
      <c r="M319" s="17">
        <f t="shared" si="45"/>
        <v>1.5941914921653291</v>
      </c>
      <c r="N319" s="17">
        <f t="shared" si="45"/>
        <v>1</v>
      </c>
      <c r="O319" s="17">
        <f t="shared" si="45"/>
        <v>0.86858074146179687</v>
      </c>
      <c r="P319" s="17">
        <f t="shared" si="45"/>
        <v>0.90966775477497042</v>
      </c>
      <c r="Q319" s="17">
        <f>IFERROR(INDEX('Model - Death 3'!EMBLEMFac20Fac23,MATCH(H319,'Model - Death 3'!$H$186:$H$306,0),MATCH($D$5,'Model - Death 3'!$C$185:$F$185,0)),Q318)</f>
        <v>0.48014927982638511</v>
      </c>
      <c r="R319" s="17">
        <f t="shared" si="39"/>
        <v>1.0124995698240529</v>
      </c>
      <c r="S319" s="17">
        <f>IFERROR(INDEX('Model - Death 3'!EMBLEMFac18Fac23,MATCH(H319,'Model - Death 3'!$BR$312:$BR$432,0),MATCH($B$4,'Model - Death 3'!$C$311:$BP$311,0)),S318)</f>
        <v>1.374348168044778</v>
      </c>
      <c r="T319" s="17">
        <f t="shared" si="40"/>
        <v>1</v>
      </c>
      <c r="U319" s="17">
        <f t="shared" si="41"/>
        <v>1.3254336492124111E-2</v>
      </c>
      <c r="V319" s="40">
        <f t="shared" si="38"/>
        <v>2.6508672984248222E-2</v>
      </c>
    </row>
    <row r="320" spans="7:22" x14ac:dyDescent="0.3">
      <c r="G320" s="19">
        <f t="shared" si="42"/>
        <v>106</v>
      </c>
      <c r="H320" s="2" t="s">
        <v>545</v>
      </c>
      <c r="I320" s="17">
        <f t="shared" si="45"/>
        <v>1.7523065954040646E-2</v>
      </c>
      <c r="J320" s="17">
        <f t="shared" si="45"/>
        <v>1</v>
      </c>
      <c r="K320" s="17">
        <f t="shared" si="45"/>
        <v>0.73465659945556705</v>
      </c>
      <c r="L320" s="17">
        <f t="shared" si="45"/>
        <v>1.2233821282275443</v>
      </c>
      <c r="M320" s="17">
        <f t="shared" si="45"/>
        <v>1.5941914921653291</v>
      </c>
      <c r="N320" s="17">
        <f t="shared" si="45"/>
        <v>1</v>
      </c>
      <c r="O320" s="17">
        <f t="shared" si="45"/>
        <v>0.86858074146179687</v>
      </c>
      <c r="P320" s="17">
        <f t="shared" si="45"/>
        <v>0.90966775477497042</v>
      </c>
      <c r="Q320" s="17">
        <f>IFERROR(INDEX('Model - Death 3'!EMBLEMFac20Fac23,MATCH(H320,'Model - Death 3'!$H$186:$H$306,0),MATCH($D$5,'Model - Death 3'!$C$185:$F$185,0)),Q319)</f>
        <v>0.48014927982638511</v>
      </c>
      <c r="R320" s="17">
        <f t="shared" si="39"/>
        <v>1.0124995698240529</v>
      </c>
      <c r="S320" s="17">
        <f>IFERROR(INDEX('Model - Death 3'!EMBLEMFac18Fac23,MATCH(H320,'Model - Death 3'!$BR$312:$BR$432,0),MATCH($B$4,'Model - Death 3'!$C$311:$BP$311,0)),S319)</f>
        <v>1.374348168044778</v>
      </c>
      <c r="T320" s="17">
        <f t="shared" si="40"/>
        <v>1</v>
      </c>
      <c r="U320" s="17">
        <f t="shared" si="41"/>
        <v>1.3254336492124111E-2</v>
      </c>
      <c r="V320" s="40">
        <f t="shared" si="38"/>
        <v>2.6508672984248222E-2</v>
      </c>
    </row>
    <row r="321" spans="7:22" x14ac:dyDescent="0.3">
      <c r="G321" s="19">
        <f t="shared" si="42"/>
        <v>106</v>
      </c>
      <c r="H321" s="2" t="s">
        <v>546</v>
      </c>
      <c r="I321" s="17">
        <f t="shared" si="45"/>
        <v>1.7523065954040646E-2</v>
      </c>
      <c r="J321" s="17">
        <f t="shared" si="45"/>
        <v>1</v>
      </c>
      <c r="K321" s="17">
        <f t="shared" si="45"/>
        <v>0.73465659945556705</v>
      </c>
      <c r="L321" s="17">
        <f t="shared" si="45"/>
        <v>1.2233821282275443</v>
      </c>
      <c r="M321" s="17">
        <f t="shared" si="45"/>
        <v>1.5941914921653291</v>
      </c>
      <c r="N321" s="17">
        <f t="shared" si="45"/>
        <v>1</v>
      </c>
      <c r="O321" s="17">
        <f t="shared" si="45"/>
        <v>0.86858074146179687</v>
      </c>
      <c r="P321" s="17">
        <f t="shared" si="45"/>
        <v>0.90966775477497042</v>
      </c>
      <c r="Q321" s="17">
        <f>IFERROR(INDEX('Model - Death 3'!EMBLEMFac20Fac23,MATCH(H321,'Model - Death 3'!$H$186:$H$306,0),MATCH($D$5,'Model - Death 3'!$C$185:$F$185,0)),Q320)</f>
        <v>0.48014927982638511</v>
      </c>
      <c r="R321" s="17">
        <f t="shared" si="39"/>
        <v>1.0124995698240529</v>
      </c>
      <c r="S321" s="17">
        <f>IFERROR(INDEX('Model - Death 3'!EMBLEMFac18Fac23,MATCH(H321,'Model - Death 3'!$BR$312:$BR$432,0),MATCH($B$4,'Model - Death 3'!$C$311:$BP$311,0)),S320)</f>
        <v>1.374348168044778</v>
      </c>
      <c r="T321" s="17">
        <f t="shared" si="40"/>
        <v>1</v>
      </c>
      <c r="U321" s="17">
        <f t="shared" si="41"/>
        <v>1.3254336492124111E-2</v>
      </c>
      <c r="V321" s="40">
        <f t="shared" si="38"/>
        <v>2.6508672984248222E-2</v>
      </c>
    </row>
    <row r="322" spans="7:22" x14ac:dyDescent="0.3">
      <c r="G322" s="19">
        <f t="shared" si="42"/>
        <v>106</v>
      </c>
      <c r="H322" s="2" t="s">
        <v>547</v>
      </c>
      <c r="I322" s="17">
        <f t="shared" si="45"/>
        <v>1.7523065954040646E-2</v>
      </c>
      <c r="J322" s="17">
        <f t="shared" si="45"/>
        <v>1</v>
      </c>
      <c r="K322" s="17">
        <f t="shared" si="45"/>
        <v>0.73465659945556705</v>
      </c>
      <c r="L322" s="17">
        <f t="shared" si="45"/>
        <v>1.2233821282275443</v>
      </c>
      <c r="M322" s="17">
        <f t="shared" si="45"/>
        <v>1.5941914921653291</v>
      </c>
      <c r="N322" s="17">
        <f t="shared" si="45"/>
        <v>1</v>
      </c>
      <c r="O322" s="17">
        <f t="shared" si="45"/>
        <v>0.86858074146179687</v>
      </c>
      <c r="P322" s="17">
        <f t="shared" si="45"/>
        <v>0.90966775477497042</v>
      </c>
      <c r="Q322" s="17">
        <f>IFERROR(INDEX('Model - Death 3'!EMBLEMFac20Fac23,MATCH(H322,'Model - Death 3'!$H$186:$H$306,0),MATCH($D$5,'Model - Death 3'!$C$185:$F$185,0)),Q321)</f>
        <v>0.48014927982638511</v>
      </c>
      <c r="R322" s="17">
        <f t="shared" si="39"/>
        <v>1.0124995698240529</v>
      </c>
      <c r="S322" s="17">
        <f>IFERROR(INDEX('Model - Death 3'!EMBLEMFac18Fac23,MATCH(H322,'Model - Death 3'!$BR$312:$BR$432,0),MATCH($B$4,'Model - Death 3'!$C$311:$BP$311,0)),S321)</f>
        <v>1.374348168044778</v>
      </c>
      <c r="T322" s="17">
        <f t="shared" si="40"/>
        <v>1</v>
      </c>
      <c r="U322" s="17">
        <f t="shared" si="41"/>
        <v>1.3254336492124111E-2</v>
      </c>
      <c r="V322" s="40">
        <f t="shared" si="38"/>
        <v>2.6508672984248222E-2</v>
      </c>
    </row>
    <row r="323" spans="7:22" x14ac:dyDescent="0.3">
      <c r="G323" s="19">
        <f t="shared" si="42"/>
        <v>106</v>
      </c>
      <c r="H323" s="2" t="s">
        <v>548</v>
      </c>
      <c r="I323" s="17">
        <f t="shared" si="45"/>
        <v>1.7523065954040646E-2</v>
      </c>
      <c r="J323" s="17">
        <f t="shared" si="45"/>
        <v>1</v>
      </c>
      <c r="K323" s="17">
        <f t="shared" si="45"/>
        <v>0.73465659945556705</v>
      </c>
      <c r="L323" s="17">
        <f t="shared" si="45"/>
        <v>1.2233821282275443</v>
      </c>
      <c r="M323" s="17">
        <f t="shared" si="45"/>
        <v>1.5941914921653291</v>
      </c>
      <c r="N323" s="17">
        <f t="shared" si="45"/>
        <v>1</v>
      </c>
      <c r="O323" s="17">
        <f t="shared" si="45"/>
        <v>0.86858074146179687</v>
      </c>
      <c r="P323" s="17">
        <f t="shared" si="45"/>
        <v>0.90966775477497042</v>
      </c>
      <c r="Q323" s="17">
        <f>IFERROR(INDEX('Model - Death 3'!EMBLEMFac20Fac23,MATCH(H323,'Model - Death 3'!$H$186:$H$306,0),MATCH($D$5,'Model - Death 3'!$C$185:$F$185,0)),Q322)</f>
        <v>0.48014927982638511</v>
      </c>
      <c r="R323" s="17">
        <f t="shared" si="39"/>
        <v>1.0124995698240529</v>
      </c>
      <c r="S323" s="17">
        <f>IFERROR(INDEX('Model - Death 3'!EMBLEMFac18Fac23,MATCH(H323,'Model - Death 3'!$BR$312:$BR$432,0),MATCH($B$4,'Model - Death 3'!$C$311:$BP$311,0)),S322)</f>
        <v>1.374348168044778</v>
      </c>
      <c r="T323" s="17">
        <f t="shared" si="40"/>
        <v>1</v>
      </c>
      <c r="U323" s="17">
        <f t="shared" si="41"/>
        <v>1.3254336492124111E-2</v>
      </c>
      <c r="V323" s="40">
        <f t="shared" si="38"/>
        <v>2.6508672984248222E-2</v>
      </c>
    </row>
    <row r="324" spans="7:22" x14ac:dyDescent="0.3">
      <c r="G324" s="19">
        <f t="shared" si="42"/>
        <v>106</v>
      </c>
      <c r="H324" s="2" t="s">
        <v>549</v>
      </c>
      <c r="I324" s="17">
        <f t="shared" si="45"/>
        <v>1.7523065954040646E-2</v>
      </c>
      <c r="J324" s="17">
        <f t="shared" si="45"/>
        <v>1</v>
      </c>
      <c r="K324" s="17">
        <f t="shared" si="45"/>
        <v>0.73465659945556705</v>
      </c>
      <c r="L324" s="17">
        <f t="shared" si="45"/>
        <v>1.2233821282275443</v>
      </c>
      <c r="M324" s="17">
        <f t="shared" si="45"/>
        <v>1.5941914921653291</v>
      </c>
      <c r="N324" s="17">
        <f t="shared" si="45"/>
        <v>1</v>
      </c>
      <c r="O324" s="17">
        <f t="shared" si="45"/>
        <v>0.86858074146179687</v>
      </c>
      <c r="P324" s="17">
        <f t="shared" si="45"/>
        <v>0.90966775477497042</v>
      </c>
      <c r="Q324" s="17">
        <f>IFERROR(INDEX('Model - Death 3'!EMBLEMFac20Fac23,MATCH(H324,'Model - Death 3'!$H$186:$H$306,0),MATCH($D$5,'Model - Death 3'!$C$185:$F$185,0)),Q323)</f>
        <v>0.48014927982638511</v>
      </c>
      <c r="R324" s="17">
        <f t="shared" si="39"/>
        <v>1.0124995698240529</v>
      </c>
      <c r="S324" s="17">
        <f>IFERROR(INDEX('Model - Death 3'!EMBLEMFac18Fac23,MATCH(H324,'Model - Death 3'!$BR$312:$BR$432,0),MATCH($B$4,'Model - Death 3'!$C$311:$BP$311,0)),S323)</f>
        <v>1.374348168044778</v>
      </c>
      <c r="T324" s="17">
        <f t="shared" si="40"/>
        <v>1</v>
      </c>
      <c r="U324" s="17">
        <f t="shared" si="41"/>
        <v>1.3254336492124111E-2</v>
      </c>
      <c r="V324" s="40">
        <f t="shared" si="38"/>
        <v>2.6508672984248222E-2</v>
      </c>
    </row>
    <row r="325" spans="7:22" x14ac:dyDescent="0.3">
      <c r="G325" s="19">
        <f t="shared" si="42"/>
        <v>106</v>
      </c>
      <c r="H325" s="2" t="s">
        <v>550</v>
      </c>
      <c r="I325" s="17">
        <f t="shared" ref="I325:P340" si="46">I324</f>
        <v>1.7523065954040646E-2</v>
      </c>
      <c r="J325" s="17">
        <f t="shared" si="46"/>
        <v>1</v>
      </c>
      <c r="K325" s="17">
        <f t="shared" si="46"/>
        <v>0.73465659945556705</v>
      </c>
      <c r="L325" s="17">
        <f t="shared" si="46"/>
        <v>1.2233821282275443</v>
      </c>
      <c r="M325" s="17">
        <f t="shared" si="46"/>
        <v>1.5941914921653291</v>
      </c>
      <c r="N325" s="17">
        <f t="shared" si="46"/>
        <v>1</v>
      </c>
      <c r="O325" s="17">
        <f t="shared" si="46"/>
        <v>0.86858074146179687</v>
      </c>
      <c r="P325" s="17">
        <f t="shared" si="46"/>
        <v>0.90966775477497042</v>
      </c>
      <c r="Q325" s="17">
        <f>IFERROR(INDEX('Model - Death 3'!EMBLEMFac20Fac23,MATCH(H325,'Model - Death 3'!$H$186:$H$306,0),MATCH($D$5,'Model - Death 3'!$C$185:$F$185,0)),Q324)</f>
        <v>0.48014927982638511</v>
      </c>
      <c r="R325" s="17">
        <f t="shared" si="39"/>
        <v>1.0124995698240529</v>
      </c>
      <c r="S325" s="17">
        <f>IFERROR(INDEX('Model - Death 3'!EMBLEMFac18Fac23,MATCH(H325,'Model - Death 3'!$BR$312:$BR$432,0),MATCH($B$4,'Model - Death 3'!$C$311:$BP$311,0)),S324)</f>
        <v>1.374348168044778</v>
      </c>
      <c r="T325" s="17">
        <f t="shared" si="40"/>
        <v>1</v>
      </c>
      <c r="U325" s="17">
        <f t="shared" si="41"/>
        <v>1.3254336492124111E-2</v>
      </c>
      <c r="V325" s="40">
        <f t="shared" ref="V325:V363" si="47">U325*2</f>
        <v>2.6508672984248222E-2</v>
      </c>
    </row>
    <row r="326" spans="7:22" x14ac:dyDescent="0.3">
      <c r="G326" s="19">
        <f t="shared" si="42"/>
        <v>106</v>
      </c>
      <c r="H326" s="2" t="s">
        <v>551</v>
      </c>
      <c r="I326" s="17">
        <f t="shared" si="46"/>
        <v>1.7523065954040646E-2</v>
      </c>
      <c r="J326" s="17">
        <f t="shared" si="46"/>
        <v>1</v>
      </c>
      <c r="K326" s="17">
        <f t="shared" si="46"/>
        <v>0.73465659945556705</v>
      </c>
      <c r="L326" s="17">
        <f t="shared" si="46"/>
        <v>1.2233821282275443</v>
      </c>
      <c r="M326" s="17">
        <f t="shared" si="46"/>
        <v>1.5941914921653291</v>
      </c>
      <c r="N326" s="17">
        <f t="shared" si="46"/>
        <v>1</v>
      </c>
      <c r="O326" s="17">
        <f t="shared" si="46"/>
        <v>0.86858074146179687</v>
      </c>
      <c r="P326" s="17">
        <f t="shared" si="46"/>
        <v>0.90966775477497042</v>
      </c>
      <c r="Q326" s="17">
        <f>IFERROR(INDEX('Model - Death 3'!EMBLEMFac20Fac23,MATCH(H326,'Model - Death 3'!$H$186:$H$306,0),MATCH($D$5,'Model - Death 3'!$C$185:$F$185,0)),Q325)</f>
        <v>0.48014927982638511</v>
      </c>
      <c r="R326" s="17">
        <f t="shared" ref="R326:R363" si="48">R325</f>
        <v>1.0124995698240529</v>
      </c>
      <c r="S326" s="17">
        <f>IFERROR(INDEX('Model - Death 3'!EMBLEMFac18Fac23,MATCH(H326,'Model - Death 3'!$BR$312:$BR$432,0),MATCH($B$4,'Model - Death 3'!$C$311:$BP$311,0)),S325)</f>
        <v>1.374348168044778</v>
      </c>
      <c r="T326" s="17">
        <f t="shared" ref="T326:T363" si="49">T325</f>
        <v>1</v>
      </c>
      <c r="U326" s="17">
        <f t="shared" si="41"/>
        <v>1.3254336492124111E-2</v>
      </c>
      <c r="V326" s="40">
        <f t="shared" si="47"/>
        <v>2.6508672984248222E-2</v>
      </c>
    </row>
    <row r="327" spans="7:22" x14ac:dyDescent="0.3">
      <c r="G327" s="19">
        <f t="shared" si="42"/>
        <v>106</v>
      </c>
      <c r="H327" s="2" t="s">
        <v>552</v>
      </c>
      <c r="I327" s="17">
        <f t="shared" si="46"/>
        <v>1.7523065954040646E-2</v>
      </c>
      <c r="J327" s="17">
        <f t="shared" si="46"/>
        <v>1</v>
      </c>
      <c r="K327" s="17">
        <f t="shared" si="46"/>
        <v>0.73465659945556705</v>
      </c>
      <c r="L327" s="17">
        <f t="shared" si="46"/>
        <v>1.2233821282275443</v>
      </c>
      <c r="M327" s="17">
        <f t="shared" si="46"/>
        <v>1.5941914921653291</v>
      </c>
      <c r="N327" s="17">
        <f t="shared" si="46"/>
        <v>1</v>
      </c>
      <c r="O327" s="17">
        <f t="shared" si="46"/>
        <v>0.86858074146179687</v>
      </c>
      <c r="P327" s="17">
        <f t="shared" si="46"/>
        <v>0.90966775477497042</v>
      </c>
      <c r="Q327" s="17">
        <f>IFERROR(INDEX('Model - Death 3'!EMBLEMFac20Fac23,MATCH(H327,'Model - Death 3'!$H$186:$H$306,0),MATCH($D$5,'Model - Death 3'!$C$185:$F$185,0)),Q326)</f>
        <v>0.48014927982638511</v>
      </c>
      <c r="R327" s="17">
        <f t="shared" si="48"/>
        <v>1.0124995698240529</v>
      </c>
      <c r="S327" s="17">
        <f>IFERROR(INDEX('Model - Death 3'!EMBLEMFac18Fac23,MATCH(H327,'Model - Death 3'!$BR$312:$BR$432,0),MATCH($B$4,'Model - Death 3'!$C$311:$BP$311,0)),S326)</f>
        <v>1.374348168044778</v>
      </c>
      <c r="T327" s="17">
        <f t="shared" si="49"/>
        <v>1</v>
      </c>
      <c r="U327" s="17">
        <f t="shared" si="41"/>
        <v>1.3254336492124111E-2</v>
      </c>
      <c r="V327" s="40">
        <f t="shared" si="47"/>
        <v>2.6508672984248222E-2</v>
      </c>
    </row>
    <row r="328" spans="7:22" x14ac:dyDescent="0.3">
      <c r="G328" s="19">
        <f t="shared" si="42"/>
        <v>107</v>
      </c>
      <c r="H328" s="2" t="s">
        <v>553</v>
      </c>
      <c r="I328" s="17">
        <f t="shared" si="46"/>
        <v>1.7523065954040646E-2</v>
      </c>
      <c r="J328" s="17">
        <f t="shared" si="46"/>
        <v>1</v>
      </c>
      <c r="K328" s="17">
        <f t="shared" si="46"/>
        <v>0.73465659945556705</v>
      </c>
      <c r="L328" s="17">
        <f t="shared" si="46"/>
        <v>1.2233821282275443</v>
      </c>
      <c r="M328" s="17">
        <f t="shared" si="46"/>
        <v>1.5941914921653291</v>
      </c>
      <c r="N328" s="17">
        <f t="shared" si="46"/>
        <v>1</v>
      </c>
      <c r="O328" s="17">
        <f t="shared" si="46"/>
        <v>0.86858074146179687</v>
      </c>
      <c r="P328" s="17">
        <f t="shared" si="46"/>
        <v>0.90966775477497042</v>
      </c>
      <c r="Q328" s="17">
        <f>IFERROR(INDEX('Model - Death 3'!EMBLEMFac20Fac23,MATCH(H328,'Model - Death 3'!$H$186:$H$306,0),MATCH($D$5,'Model - Death 3'!$C$185:$F$185,0)),Q327)</f>
        <v>0.48014927982638511</v>
      </c>
      <c r="R328" s="17">
        <f t="shared" si="48"/>
        <v>1.0124995698240529</v>
      </c>
      <c r="S328" s="17">
        <f>IFERROR(INDEX('Model - Death 3'!EMBLEMFac18Fac23,MATCH(H328,'Model - Death 3'!$BR$312:$BR$432,0),MATCH($B$4,'Model - Death 3'!$C$311:$BP$311,0)),S327)</f>
        <v>1.374348168044778</v>
      </c>
      <c r="T328" s="17">
        <f t="shared" si="49"/>
        <v>1</v>
      </c>
      <c r="U328" s="17">
        <f t="shared" ref="U328:U363" si="50">PRODUCT(I328:T328)</f>
        <v>1.3254336492124111E-2</v>
      </c>
      <c r="V328" s="40">
        <f t="shared" si="47"/>
        <v>2.6508672984248222E-2</v>
      </c>
    </row>
    <row r="329" spans="7:22" x14ac:dyDescent="0.3">
      <c r="G329" s="19">
        <f t="shared" si="42"/>
        <v>107</v>
      </c>
      <c r="H329" s="2" t="s">
        <v>554</v>
      </c>
      <c r="I329" s="17">
        <f t="shared" si="46"/>
        <v>1.7523065954040646E-2</v>
      </c>
      <c r="J329" s="17">
        <f t="shared" si="46"/>
        <v>1</v>
      </c>
      <c r="K329" s="17">
        <f t="shared" si="46"/>
        <v>0.73465659945556705</v>
      </c>
      <c r="L329" s="17">
        <f t="shared" si="46"/>
        <v>1.2233821282275443</v>
      </c>
      <c r="M329" s="17">
        <f t="shared" si="46"/>
        <v>1.5941914921653291</v>
      </c>
      <c r="N329" s="17">
        <f t="shared" si="46"/>
        <v>1</v>
      </c>
      <c r="O329" s="17">
        <f t="shared" si="46"/>
        <v>0.86858074146179687</v>
      </c>
      <c r="P329" s="17">
        <f t="shared" si="46"/>
        <v>0.90966775477497042</v>
      </c>
      <c r="Q329" s="17">
        <f>IFERROR(INDEX('Model - Death 3'!EMBLEMFac20Fac23,MATCH(H329,'Model - Death 3'!$H$186:$H$306,0),MATCH($D$5,'Model - Death 3'!$C$185:$F$185,0)),Q328)</f>
        <v>0.48014927982638511</v>
      </c>
      <c r="R329" s="17">
        <f t="shared" si="48"/>
        <v>1.0124995698240529</v>
      </c>
      <c r="S329" s="17">
        <f>IFERROR(INDEX('Model - Death 3'!EMBLEMFac18Fac23,MATCH(H329,'Model - Death 3'!$BR$312:$BR$432,0),MATCH($B$4,'Model - Death 3'!$C$311:$BP$311,0)),S328)</f>
        <v>1.374348168044778</v>
      </c>
      <c r="T329" s="17">
        <f t="shared" si="49"/>
        <v>1</v>
      </c>
      <c r="U329" s="17">
        <f t="shared" si="50"/>
        <v>1.3254336492124111E-2</v>
      </c>
      <c r="V329" s="40">
        <f t="shared" si="47"/>
        <v>2.6508672984248222E-2</v>
      </c>
    </row>
    <row r="330" spans="7:22" x14ac:dyDescent="0.3">
      <c r="G330" s="19">
        <f t="shared" si="42"/>
        <v>107</v>
      </c>
      <c r="H330" s="2" t="s">
        <v>555</v>
      </c>
      <c r="I330" s="17">
        <f t="shared" si="46"/>
        <v>1.7523065954040646E-2</v>
      </c>
      <c r="J330" s="17">
        <f t="shared" si="46"/>
        <v>1</v>
      </c>
      <c r="K330" s="17">
        <f t="shared" si="46"/>
        <v>0.73465659945556705</v>
      </c>
      <c r="L330" s="17">
        <f t="shared" si="46"/>
        <v>1.2233821282275443</v>
      </c>
      <c r="M330" s="17">
        <f t="shared" si="46"/>
        <v>1.5941914921653291</v>
      </c>
      <c r="N330" s="17">
        <f t="shared" si="46"/>
        <v>1</v>
      </c>
      <c r="O330" s="17">
        <f t="shared" si="46"/>
        <v>0.86858074146179687</v>
      </c>
      <c r="P330" s="17">
        <f t="shared" si="46"/>
        <v>0.90966775477497042</v>
      </c>
      <c r="Q330" s="17">
        <f>IFERROR(INDEX('Model - Death 3'!EMBLEMFac20Fac23,MATCH(H330,'Model - Death 3'!$H$186:$H$306,0),MATCH($D$5,'Model - Death 3'!$C$185:$F$185,0)),Q329)</f>
        <v>0.48014927982638511</v>
      </c>
      <c r="R330" s="17">
        <f t="shared" si="48"/>
        <v>1.0124995698240529</v>
      </c>
      <c r="S330" s="17">
        <f>IFERROR(INDEX('Model - Death 3'!EMBLEMFac18Fac23,MATCH(H330,'Model - Death 3'!$BR$312:$BR$432,0),MATCH($B$4,'Model - Death 3'!$C$311:$BP$311,0)),S329)</f>
        <v>1.374348168044778</v>
      </c>
      <c r="T330" s="17">
        <f t="shared" si="49"/>
        <v>1</v>
      </c>
      <c r="U330" s="17">
        <f t="shared" si="50"/>
        <v>1.3254336492124111E-2</v>
      </c>
      <c r="V330" s="40">
        <f t="shared" si="47"/>
        <v>2.6508672984248222E-2</v>
      </c>
    </row>
    <row r="331" spans="7:22" x14ac:dyDescent="0.3">
      <c r="G331" s="19">
        <f t="shared" si="42"/>
        <v>107</v>
      </c>
      <c r="H331" s="2" t="s">
        <v>556</v>
      </c>
      <c r="I331" s="17">
        <f t="shared" si="46"/>
        <v>1.7523065954040646E-2</v>
      </c>
      <c r="J331" s="17">
        <f t="shared" si="46"/>
        <v>1</v>
      </c>
      <c r="K331" s="17">
        <f t="shared" si="46"/>
        <v>0.73465659945556705</v>
      </c>
      <c r="L331" s="17">
        <f t="shared" si="46"/>
        <v>1.2233821282275443</v>
      </c>
      <c r="M331" s="17">
        <f t="shared" si="46"/>
        <v>1.5941914921653291</v>
      </c>
      <c r="N331" s="17">
        <f t="shared" si="46"/>
        <v>1</v>
      </c>
      <c r="O331" s="17">
        <f t="shared" si="46"/>
        <v>0.86858074146179687</v>
      </c>
      <c r="P331" s="17">
        <f t="shared" si="46"/>
        <v>0.90966775477497042</v>
      </c>
      <c r="Q331" s="17">
        <f>IFERROR(INDEX('Model - Death 3'!EMBLEMFac20Fac23,MATCH(H331,'Model - Death 3'!$H$186:$H$306,0),MATCH($D$5,'Model - Death 3'!$C$185:$F$185,0)),Q330)</f>
        <v>0.48014927982638511</v>
      </c>
      <c r="R331" s="17">
        <f t="shared" si="48"/>
        <v>1.0124995698240529</v>
      </c>
      <c r="S331" s="17">
        <f>IFERROR(INDEX('Model - Death 3'!EMBLEMFac18Fac23,MATCH(H331,'Model - Death 3'!$BR$312:$BR$432,0),MATCH($B$4,'Model - Death 3'!$C$311:$BP$311,0)),S330)</f>
        <v>1.374348168044778</v>
      </c>
      <c r="T331" s="17">
        <f t="shared" si="49"/>
        <v>1</v>
      </c>
      <c r="U331" s="17">
        <f t="shared" si="50"/>
        <v>1.3254336492124111E-2</v>
      </c>
      <c r="V331" s="40">
        <f t="shared" si="47"/>
        <v>2.6508672984248222E-2</v>
      </c>
    </row>
    <row r="332" spans="7:22" x14ac:dyDescent="0.3">
      <c r="G332" s="19">
        <f t="shared" si="42"/>
        <v>107</v>
      </c>
      <c r="H332" s="2" t="s">
        <v>557</v>
      </c>
      <c r="I332" s="17">
        <f t="shared" si="46"/>
        <v>1.7523065954040646E-2</v>
      </c>
      <c r="J332" s="17">
        <f t="shared" si="46"/>
        <v>1</v>
      </c>
      <c r="K332" s="17">
        <f t="shared" si="46"/>
        <v>0.73465659945556705</v>
      </c>
      <c r="L332" s="17">
        <f t="shared" si="46"/>
        <v>1.2233821282275443</v>
      </c>
      <c r="M332" s="17">
        <f t="shared" si="46"/>
        <v>1.5941914921653291</v>
      </c>
      <c r="N332" s="17">
        <f t="shared" si="46"/>
        <v>1</v>
      </c>
      <c r="O332" s="17">
        <f t="shared" si="46"/>
        <v>0.86858074146179687</v>
      </c>
      <c r="P332" s="17">
        <f t="shared" si="46"/>
        <v>0.90966775477497042</v>
      </c>
      <c r="Q332" s="17">
        <f>IFERROR(INDEX('Model - Death 3'!EMBLEMFac20Fac23,MATCH(H332,'Model - Death 3'!$H$186:$H$306,0),MATCH($D$5,'Model - Death 3'!$C$185:$F$185,0)),Q331)</f>
        <v>0.48014927982638511</v>
      </c>
      <c r="R332" s="17">
        <f t="shared" si="48"/>
        <v>1.0124995698240529</v>
      </c>
      <c r="S332" s="17">
        <f>IFERROR(INDEX('Model - Death 3'!EMBLEMFac18Fac23,MATCH(H332,'Model - Death 3'!$BR$312:$BR$432,0),MATCH($B$4,'Model - Death 3'!$C$311:$BP$311,0)),S331)</f>
        <v>1.374348168044778</v>
      </c>
      <c r="T332" s="17">
        <f t="shared" si="49"/>
        <v>1</v>
      </c>
      <c r="U332" s="17">
        <f t="shared" si="50"/>
        <v>1.3254336492124111E-2</v>
      </c>
      <c r="V332" s="40">
        <f t="shared" si="47"/>
        <v>2.6508672984248222E-2</v>
      </c>
    </row>
    <row r="333" spans="7:22" x14ac:dyDescent="0.3">
      <c r="G333" s="19">
        <f t="shared" si="42"/>
        <v>107</v>
      </c>
      <c r="H333" s="2" t="s">
        <v>558</v>
      </c>
      <c r="I333" s="17">
        <f t="shared" si="46"/>
        <v>1.7523065954040646E-2</v>
      </c>
      <c r="J333" s="17">
        <f t="shared" si="46"/>
        <v>1</v>
      </c>
      <c r="K333" s="17">
        <f t="shared" si="46"/>
        <v>0.73465659945556705</v>
      </c>
      <c r="L333" s="17">
        <f t="shared" si="46"/>
        <v>1.2233821282275443</v>
      </c>
      <c r="M333" s="17">
        <f t="shared" si="46"/>
        <v>1.5941914921653291</v>
      </c>
      <c r="N333" s="17">
        <f t="shared" si="46"/>
        <v>1</v>
      </c>
      <c r="O333" s="17">
        <f t="shared" si="46"/>
        <v>0.86858074146179687</v>
      </c>
      <c r="P333" s="17">
        <f t="shared" si="46"/>
        <v>0.90966775477497042</v>
      </c>
      <c r="Q333" s="17">
        <f>IFERROR(INDEX('Model - Death 3'!EMBLEMFac20Fac23,MATCH(H333,'Model - Death 3'!$H$186:$H$306,0),MATCH($D$5,'Model - Death 3'!$C$185:$F$185,0)),Q332)</f>
        <v>0.48014927982638511</v>
      </c>
      <c r="R333" s="17">
        <f t="shared" si="48"/>
        <v>1.0124995698240529</v>
      </c>
      <c r="S333" s="17">
        <f>IFERROR(INDEX('Model - Death 3'!EMBLEMFac18Fac23,MATCH(H333,'Model - Death 3'!$BR$312:$BR$432,0),MATCH($B$4,'Model - Death 3'!$C$311:$BP$311,0)),S332)</f>
        <v>1.374348168044778</v>
      </c>
      <c r="T333" s="17">
        <f t="shared" si="49"/>
        <v>1</v>
      </c>
      <c r="U333" s="17">
        <f t="shared" si="50"/>
        <v>1.3254336492124111E-2</v>
      </c>
      <c r="V333" s="40">
        <f t="shared" si="47"/>
        <v>2.6508672984248222E-2</v>
      </c>
    </row>
    <row r="334" spans="7:22" x14ac:dyDescent="0.3">
      <c r="G334" s="19">
        <f t="shared" si="42"/>
        <v>107</v>
      </c>
      <c r="H334" s="2" t="s">
        <v>559</v>
      </c>
      <c r="I334" s="17">
        <f t="shared" si="46"/>
        <v>1.7523065954040646E-2</v>
      </c>
      <c r="J334" s="17">
        <f t="shared" si="46"/>
        <v>1</v>
      </c>
      <c r="K334" s="17">
        <f t="shared" si="46"/>
        <v>0.73465659945556705</v>
      </c>
      <c r="L334" s="17">
        <f t="shared" si="46"/>
        <v>1.2233821282275443</v>
      </c>
      <c r="M334" s="17">
        <f t="shared" si="46"/>
        <v>1.5941914921653291</v>
      </c>
      <c r="N334" s="17">
        <f t="shared" si="46"/>
        <v>1</v>
      </c>
      <c r="O334" s="17">
        <f t="shared" si="46"/>
        <v>0.86858074146179687</v>
      </c>
      <c r="P334" s="17">
        <f t="shared" si="46"/>
        <v>0.90966775477497042</v>
      </c>
      <c r="Q334" s="17">
        <f>IFERROR(INDEX('Model - Death 3'!EMBLEMFac20Fac23,MATCH(H334,'Model - Death 3'!$H$186:$H$306,0),MATCH($D$5,'Model - Death 3'!$C$185:$F$185,0)),Q333)</f>
        <v>0.48014927982638511</v>
      </c>
      <c r="R334" s="17">
        <f t="shared" si="48"/>
        <v>1.0124995698240529</v>
      </c>
      <c r="S334" s="17">
        <f>IFERROR(INDEX('Model - Death 3'!EMBLEMFac18Fac23,MATCH(H334,'Model - Death 3'!$BR$312:$BR$432,0),MATCH($B$4,'Model - Death 3'!$C$311:$BP$311,0)),S333)</f>
        <v>1.374348168044778</v>
      </c>
      <c r="T334" s="17">
        <f t="shared" si="49"/>
        <v>1</v>
      </c>
      <c r="U334" s="17">
        <f t="shared" si="50"/>
        <v>1.3254336492124111E-2</v>
      </c>
      <c r="V334" s="40">
        <f t="shared" si="47"/>
        <v>2.6508672984248222E-2</v>
      </c>
    </row>
    <row r="335" spans="7:22" x14ac:dyDescent="0.3">
      <c r="G335" s="19">
        <f t="shared" si="42"/>
        <v>107</v>
      </c>
      <c r="H335" s="2" t="s">
        <v>560</v>
      </c>
      <c r="I335" s="17">
        <f t="shared" si="46"/>
        <v>1.7523065954040646E-2</v>
      </c>
      <c r="J335" s="17">
        <f t="shared" si="46"/>
        <v>1</v>
      </c>
      <c r="K335" s="17">
        <f t="shared" si="46"/>
        <v>0.73465659945556705</v>
      </c>
      <c r="L335" s="17">
        <f t="shared" si="46"/>
        <v>1.2233821282275443</v>
      </c>
      <c r="M335" s="17">
        <f t="shared" si="46"/>
        <v>1.5941914921653291</v>
      </c>
      <c r="N335" s="17">
        <f t="shared" si="46"/>
        <v>1</v>
      </c>
      <c r="O335" s="17">
        <f t="shared" si="46"/>
        <v>0.86858074146179687</v>
      </c>
      <c r="P335" s="17">
        <f t="shared" si="46"/>
        <v>0.90966775477497042</v>
      </c>
      <c r="Q335" s="17">
        <f>IFERROR(INDEX('Model - Death 3'!EMBLEMFac20Fac23,MATCH(H335,'Model - Death 3'!$H$186:$H$306,0),MATCH($D$5,'Model - Death 3'!$C$185:$F$185,0)),Q334)</f>
        <v>0.48014927982638511</v>
      </c>
      <c r="R335" s="17">
        <f t="shared" si="48"/>
        <v>1.0124995698240529</v>
      </c>
      <c r="S335" s="17">
        <f>IFERROR(INDEX('Model - Death 3'!EMBLEMFac18Fac23,MATCH(H335,'Model - Death 3'!$BR$312:$BR$432,0),MATCH($B$4,'Model - Death 3'!$C$311:$BP$311,0)),S334)</f>
        <v>1.374348168044778</v>
      </c>
      <c r="T335" s="17">
        <f t="shared" si="49"/>
        <v>1</v>
      </c>
      <c r="U335" s="17">
        <f t="shared" si="50"/>
        <v>1.3254336492124111E-2</v>
      </c>
      <c r="V335" s="40">
        <f t="shared" si="47"/>
        <v>2.6508672984248222E-2</v>
      </c>
    </row>
    <row r="336" spans="7:22" x14ac:dyDescent="0.3">
      <c r="G336" s="19">
        <f t="shared" si="42"/>
        <v>107</v>
      </c>
      <c r="H336" s="2" t="s">
        <v>561</v>
      </c>
      <c r="I336" s="17">
        <f t="shared" si="46"/>
        <v>1.7523065954040646E-2</v>
      </c>
      <c r="J336" s="17">
        <f t="shared" si="46"/>
        <v>1</v>
      </c>
      <c r="K336" s="17">
        <f t="shared" si="46"/>
        <v>0.73465659945556705</v>
      </c>
      <c r="L336" s="17">
        <f t="shared" si="46"/>
        <v>1.2233821282275443</v>
      </c>
      <c r="M336" s="17">
        <f t="shared" si="46"/>
        <v>1.5941914921653291</v>
      </c>
      <c r="N336" s="17">
        <f t="shared" si="46"/>
        <v>1</v>
      </c>
      <c r="O336" s="17">
        <f t="shared" si="46"/>
        <v>0.86858074146179687</v>
      </c>
      <c r="P336" s="17">
        <f t="shared" si="46"/>
        <v>0.90966775477497042</v>
      </c>
      <c r="Q336" s="17">
        <f>IFERROR(INDEX('Model - Death 3'!EMBLEMFac20Fac23,MATCH(H336,'Model - Death 3'!$H$186:$H$306,0),MATCH($D$5,'Model - Death 3'!$C$185:$F$185,0)),Q335)</f>
        <v>0.48014927982638511</v>
      </c>
      <c r="R336" s="17">
        <f t="shared" si="48"/>
        <v>1.0124995698240529</v>
      </c>
      <c r="S336" s="17">
        <f>IFERROR(INDEX('Model - Death 3'!EMBLEMFac18Fac23,MATCH(H336,'Model - Death 3'!$BR$312:$BR$432,0),MATCH($B$4,'Model - Death 3'!$C$311:$BP$311,0)),S335)</f>
        <v>1.374348168044778</v>
      </c>
      <c r="T336" s="17">
        <f t="shared" si="49"/>
        <v>1</v>
      </c>
      <c r="U336" s="17">
        <f t="shared" si="50"/>
        <v>1.3254336492124111E-2</v>
      </c>
      <c r="V336" s="40">
        <f t="shared" si="47"/>
        <v>2.6508672984248222E-2</v>
      </c>
    </row>
    <row r="337" spans="7:22" x14ac:dyDescent="0.3">
      <c r="G337" s="19">
        <f t="shared" ref="G337:G363" si="51">G325+1</f>
        <v>107</v>
      </c>
      <c r="H337" s="2" t="s">
        <v>562</v>
      </c>
      <c r="I337" s="17">
        <f t="shared" si="46"/>
        <v>1.7523065954040646E-2</v>
      </c>
      <c r="J337" s="17">
        <f t="shared" si="46"/>
        <v>1</v>
      </c>
      <c r="K337" s="17">
        <f t="shared" si="46"/>
        <v>0.73465659945556705</v>
      </c>
      <c r="L337" s="17">
        <f t="shared" si="46"/>
        <v>1.2233821282275443</v>
      </c>
      <c r="M337" s="17">
        <f t="shared" si="46"/>
        <v>1.5941914921653291</v>
      </c>
      <c r="N337" s="17">
        <f t="shared" si="46"/>
        <v>1</v>
      </c>
      <c r="O337" s="17">
        <f t="shared" si="46"/>
        <v>0.86858074146179687</v>
      </c>
      <c r="P337" s="17">
        <f t="shared" si="46"/>
        <v>0.90966775477497042</v>
      </c>
      <c r="Q337" s="17">
        <f>IFERROR(INDEX('Model - Death 3'!EMBLEMFac20Fac23,MATCH(H337,'Model - Death 3'!$H$186:$H$306,0),MATCH($D$5,'Model - Death 3'!$C$185:$F$185,0)),Q336)</f>
        <v>0.48014927982638511</v>
      </c>
      <c r="R337" s="17">
        <f t="shared" si="48"/>
        <v>1.0124995698240529</v>
      </c>
      <c r="S337" s="17">
        <f>IFERROR(INDEX('Model - Death 3'!EMBLEMFac18Fac23,MATCH(H337,'Model - Death 3'!$BR$312:$BR$432,0),MATCH($B$4,'Model - Death 3'!$C$311:$BP$311,0)),S336)</f>
        <v>1.374348168044778</v>
      </c>
      <c r="T337" s="17">
        <f t="shared" si="49"/>
        <v>1</v>
      </c>
      <c r="U337" s="17">
        <f t="shared" si="50"/>
        <v>1.3254336492124111E-2</v>
      </c>
      <c r="V337" s="40">
        <f t="shared" si="47"/>
        <v>2.6508672984248222E-2</v>
      </c>
    </row>
    <row r="338" spans="7:22" x14ac:dyDescent="0.3">
      <c r="G338" s="19">
        <f t="shared" si="51"/>
        <v>107</v>
      </c>
      <c r="H338" s="2" t="s">
        <v>563</v>
      </c>
      <c r="I338" s="17">
        <f t="shared" si="46"/>
        <v>1.7523065954040646E-2</v>
      </c>
      <c r="J338" s="17">
        <f t="shared" si="46"/>
        <v>1</v>
      </c>
      <c r="K338" s="17">
        <f t="shared" si="46"/>
        <v>0.73465659945556705</v>
      </c>
      <c r="L338" s="17">
        <f t="shared" si="46"/>
        <v>1.2233821282275443</v>
      </c>
      <c r="M338" s="17">
        <f t="shared" si="46"/>
        <v>1.5941914921653291</v>
      </c>
      <c r="N338" s="17">
        <f t="shared" si="46"/>
        <v>1</v>
      </c>
      <c r="O338" s="17">
        <f t="shared" si="46"/>
        <v>0.86858074146179687</v>
      </c>
      <c r="P338" s="17">
        <f t="shared" si="46"/>
        <v>0.90966775477497042</v>
      </c>
      <c r="Q338" s="17">
        <f>IFERROR(INDEX('Model - Death 3'!EMBLEMFac20Fac23,MATCH(H338,'Model - Death 3'!$H$186:$H$306,0),MATCH($D$5,'Model - Death 3'!$C$185:$F$185,0)),Q337)</f>
        <v>0.48014927982638511</v>
      </c>
      <c r="R338" s="17">
        <f t="shared" si="48"/>
        <v>1.0124995698240529</v>
      </c>
      <c r="S338" s="17">
        <f>IFERROR(INDEX('Model - Death 3'!EMBLEMFac18Fac23,MATCH(H338,'Model - Death 3'!$BR$312:$BR$432,0),MATCH($B$4,'Model - Death 3'!$C$311:$BP$311,0)),S337)</f>
        <v>1.374348168044778</v>
      </c>
      <c r="T338" s="17">
        <f t="shared" si="49"/>
        <v>1</v>
      </c>
      <c r="U338" s="17">
        <f t="shared" si="50"/>
        <v>1.3254336492124111E-2</v>
      </c>
      <c r="V338" s="40">
        <f t="shared" si="47"/>
        <v>2.6508672984248222E-2</v>
      </c>
    </row>
    <row r="339" spans="7:22" x14ac:dyDescent="0.3">
      <c r="G339" s="19">
        <f t="shared" si="51"/>
        <v>107</v>
      </c>
      <c r="H339" s="2" t="s">
        <v>564</v>
      </c>
      <c r="I339" s="17">
        <f t="shared" si="46"/>
        <v>1.7523065954040646E-2</v>
      </c>
      <c r="J339" s="17">
        <f t="shared" si="46"/>
        <v>1</v>
      </c>
      <c r="K339" s="17">
        <f t="shared" si="46"/>
        <v>0.73465659945556705</v>
      </c>
      <c r="L339" s="17">
        <f t="shared" si="46"/>
        <v>1.2233821282275443</v>
      </c>
      <c r="M339" s="17">
        <f t="shared" si="46"/>
        <v>1.5941914921653291</v>
      </c>
      <c r="N339" s="17">
        <f t="shared" si="46"/>
        <v>1</v>
      </c>
      <c r="O339" s="17">
        <f t="shared" si="46"/>
        <v>0.86858074146179687</v>
      </c>
      <c r="P339" s="17">
        <f t="shared" si="46"/>
        <v>0.90966775477497042</v>
      </c>
      <c r="Q339" s="17">
        <f>IFERROR(INDEX('Model - Death 3'!EMBLEMFac20Fac23,MATCH(H339,'Model - Death 3'!$H$186:$H$306,0),MATCH($D$5,'Model - Death 3'!$C$185:$F$185,0)),Q338)</f>
        <v>0.48014927982638511</v>
      </c>
      <c r="R339" s="17">
        <f t="shared" si="48"/>
        <v>1.0124995698240529</v>
      </c>
      <c r="S339" s="17">
        <f>IFERROR(INDEX('Model - Death 3'!EMBLEMFac18Fac23,MATCH(H339,'Model - Death 3'!$BR$312:$BR$432,0),MATCH($B$4,'Model - Death 3'!$C$311:$BP$311,0)),S338)</f>
        <v>1.374348168044778</v>
      </c>
      <c r="T339" s="17">
        <f t="shared" si="49"/>
        <v>1</v>
      </c>
      <c r="U339" s="17">
        <f t="shared" si="50"/>
        <v>1.3254336492124111E-2</v>
      </c>
      <c r="V339" s="40">
        <f t="shared" si="47"/>
        <v>2.6508672984248222E-2</v>
      </c>
    </row>
    <row r="340" spans="7:22" x14ac:dyDescent="0.3">
      <c r="G340" s="19">
        <f t="shared" si="51"/>
        <v>108</v>
      </c>
      <c r="H340" s="2" t="s">
        <v>565</v>
      </c>
      <c r="I340" s="17">
        <f t="shared" si="46"/>
        <v>1.7523065954040646E-2</v>
      </c>
      <c r="J340" s="17">
        <f t="shared" si="46"/>
        <v>1</v>
      </c>
      <c r="K340" s="17">
        <f t="shared" si="46"/>
        <v>0.73465659945556705</v>
      </c>
      <c r="L340" s="17">
        <f t="shared" si="46"/>
        <v>1.2233821282275443</v>
      </c>
      <c r="M340" s="17">
        <f t="shared" si="46"/>
        <v>1.5941914921653291</v>
      </c>
      <c r="N340" s="17">
        <f t="shared" si="46"/>
        <v>1</v>
      </c>
      <c r="O340" s="17">
        <f t="shared" si="46"/>
        <v>0.86858074146179687</v>
      </c>
      <c r="P340" s="17">
        <f t="shared" si="46"/>
        <v>0.90966775477497042</v>
      </c>
      <c r="Q340" s="17">
        <f>IFERROR(INDEX('Model - Death 3'!EMBLEMFac20Fac23,MATCH(H340,'Model - Death 3'!$H$186:$H$306,0),MATCH($D$5,'Model - Death 3'!$C$185:$F$185,0)),Q339)</f>
        <v>0.48014927982638511</v>
      </c>
      <c r="R340" s="17">
        <f t="shared" si="48"/>
        <v>1.0124995698240529</v>
      </c>
      <c r="S340" s="17">
        <f>IFERROR(INDEX('Model - Death 3'!EMBLEMFac18Fac23,MATCH(H340,'Model - Death 3'!$BR$312:$BR$432,0),MATCH($B$4,'Model - Death 3'!$C$311:$BP$311,0)),S339)</f>
        <v>1.374348168044778</v>
      </c>
      <c r="T340" s="17">
        <f t="shared" si="49"/>
        <v>1</v>
      </c>
      <c r="U340" s="17">
        <f t="shared" si="50"/>
        <v>1.3254336492124111E-2</v>
      </c>
      <c r="V340" s="40">
        <f t="shared" si="47"/>
        <v>2.6508672984248222E-2</v>
      </c>
    </row>
    <row r="341" spans="7:22" x14ac:dyDescent="0.3">
      <c r="G341" s="19">
        <f t="shared" si="51"/>
        <v>108</v>
      </c>
      <c r="H341" s="2" t="s">
        <v>566</v>
      </c>
      <c r="I341" s="17">
        <f t="shared" ref="I341:P356" si="52">I340</f>
        <v>1.7523065954040646E-2</v>
      </c>
      <c r="J341" s="17">
        <f t="shared" si="52"/>
        <v>1</v>
      </c>
      <c r="K341" s="17">
        <f t="shared" si="52"/>
        <v>0.73465659945556705</v>
      </c>
      <c r="L341" s="17">
        <f t="shared" si="52"/>
        <v>1.2233821282275443</v>
      </c>
      <c r="M341" s="17">
        <f t="shared" si="52"/>
        <v>1.5941914921653291</v>
      </c>
      <c r="N341" s="17">
        <f t="shared" si="52"/>
        <v>1</v>
      </c>
      <c r="O341" s="17">
        <f t="shared" si="52"/>
        <v>0.86858074146179687</v>
      </c>
      <c r="P341" s="17">
        <f t="shared" si="52"/>
        <v>0.90966775477497042</v>
      </c>
      <c r="Q341" s="17">
        <f>IFERROR(INDEX('Model - Death 3'!EMBLEMFac20Fac23,MATCH(H341,'Model - Death 3'!$H$186:$H$306,0),MATCH($D$5,'Model - Death 3'!$C$185:$F$185,0)),Q340)</f>
        <v>0.48014927982638511</v>
      </c>
      <c r="R341" s="17">
        <f t="shared" si="48"/>
        <v>1.0124995698240529</v>
      </c>
      <c r="S341" s="17">
        <f>IFERROR(INDEX('Model - Death 3'!EMBLEMFac18Fac23,MATCH(H341,'Model - Death 3'!$BR$312:$BR$432,0),MATCH($B$4,'Model - Death 3'!$C$311:$BP$311,0)),S340)</f>
        <v>1.374348168044778</v>
      </c>
      <c r="T341" s="17">
        <f t="shared" si="49"/>
        <v>1</v>
      </c>
      <c r="U341" s="17">
        <f t="shared" si="50"/>
        <v>1.3254336492124111E-2</v>
      </c>
      <c r="V341" s="40">
        <f t="shared" si="47"/>
        <v>2.6508672984248222E-2</v>
      </c>
    </row>
    <row r="342" spans="7:22" x14ac:dyDescent="0.3">
      <c r="G342" s="19">
        <f t="shared" si="51"/>
        <v>108</v>
      </c>
      <c r="H342" s="2" t="s">
        <v>567</v>
      </c>
      <c r="I342" s="17">
        <f t="shared" si="52"/>
        <v>1.7523065954040646E-2</v>
      </c>
      <c r="J342" s="17">
        <f t="shared" si="52"/>
        <v>1</v>
      </c>
      <c r="K342" s="17">
        <f t="shared" si="52"/>
        <v>0.73465659945556705</v>
      </c>
      <c r="L342" s="17">
        <f t="shared" si="52"/>
        <v>1.2233821282275443</v>
      </c>
      <c r="M342" s="17">
        <f t="shared" si="52"/>
        <v>1.5941914921653291</v>
      </c>
      <c r="N342" s="17">
        <f t="shared" si="52"/>
        <v>1</v>
      </c>
      <c r="O342" s="17">
        <f t="shared" si="52"/>
        <v>0.86858074146179687</v>
      </c>
      <c r="P342" s="17">
        <f t="shared" si="52"/>
        <v>0.90966775477497042</v>
      </c>
      <c r="Q342" s="17">
        <f>IFERROR(INDEX('Model - Death 3'!EMBLEMFac20Fac23,MATCH(H342,'Model - Death 3'!$H$186:$H$306,0),MATCH($D$5,'Model - Death 3'!$C$185:$F$185,0)),Q341)</f>
        <v>0.48014927982638511</v>
      </c>
      <c r="R342" s="17">
        <f t="shared" si="48"/>
        <v>1.0124995698240529</v>
      </c>
      <c r="S342" s="17">
        <f>IFERROR(INDEX('Model - Death 3'!EMBLEMFac18Fac23,MATCH(H342,'Model - Death 3'!$BR$312:$BR$432,0),MATCH($B$4,'Model - Death 3'!$C$311:$BP$311,0)),S341)</f>
        <v>1.374348168044778</v>
      </c>
      <c r="T342" s="17">
        <f t="shared" si="49"/>
        <v>1</v>
      </c>
      <c r="U342" s="17">
        <f t="shared" si="50"/>
        <v>1.3254336492124111E-2</v>
      </c>
      <c r="V342" s="40">
        <f t="shared" si="47"/>
        <v>2.6508672984248222E-2</v>
      </c>
    </row>
    <row r="343" spans="7:22" x14ac:dyDescent="0.3">
      <c r="G343" s="19">
        <f t="shared" si="51"/>
        <v>108</v>
      </c>
      <c r="H343" s="2" t="s">
        <v>568</v>
      </c>
      <c r="I343" s="17">
        <f t="shared" si="52"/>
        <v>1.7523065954040646E-2</v>
      </c>
      <c r="J343" s="17">
        <f t="shared" si="52"/>
        <v>1</v>
      </c>
      <c r="K343" s="17">
        <f t="shared" si="52"/>
        <v>0.73465659945556705</v>
      </c>
      <c r="L343" s="17">
        <f t="shared" si="52"/>
        <v>1.2233821282275443</v>
      </c>
      <c r="M343" s="17">
        <f t="shared" si="52"/>
        <v>1.5941914921653291</v>
      </c>
      <c r="N343" s="17">
        <f t="shared" si="52"/>
        <v>1</v>
      </c>
      <c r="O343" s="17">
        <f t="shared" si="52"/>
        <v>0.86858074146179687</v>
      </c>
      <c r="P343" s="17">
        <f t="shared" si="52"/>
        <v>0.90966775477497042</v>
      </c>
      <c r="Q343" s="17">
        <f>IFERROR(INDEX('Model - Death 3'!EMBLEMFac20Fac23,MATCH(H343,'Model - Death 3'!$H$186:$H$306,0),MATCH($D$5,'Model - Death 3'!$C$185:$F$185,0)),Q342)</f>
        <v>0.48014927982638511</v>
      </c>
      <c r="R343" s="17">
        <f t="shared" si="48"/>
        <v>1.0124995698240529</v>
      </c>
      <c r="S343" s="17">
        <f>IFERROR(INDEX('Model - Death 3'!EMBLEMFac18Fac23,MATCH(H343,'Model - Death 3'!$BR$312:$BR$432,0),MATCH($B$4,'Model - Death 3'!$C$311:$BP$311,0)),S342)</f>
        <v>1.374348168044778</v>
      </c>
      <c r="T343" s="17">
        <f t="shared" si="49"/>
        <v>1</v>
      </c>
      <c r="U343" s="17">
        <f t="shared" si="50"/>
        <v>1.3254336492124111E-2</v>
      </c>
      <c r="V343" s="40">
        <f t="shared" si="47"/>
        <v>2.6508672984248222E-2</v>
      </c>
    </row>
    <row r="344" spans="7:22" x14ac:dyDescent="0.3">
      <c r="G344" s="19">
        <f t="shared" si="51"/>
        <v>108</v>
      </c>
      <c r="H344" s="2" t="s">
        <v>569</v>
      </c>
      <c r="I344" s="17">
        <f t="shared" si="52"/>
        <v>1.7523065954040646E-2</v>
      </c>
      <c r="J344" s="17">
        <f t="shared" si="52"/>
        <v>1</v>
      </c>
      <c r="K344" s="17">
        <f t="shared" si="52"/>
        <v>0.73465659945556705</v>
      </c>
      <c r="L344" s="17">
        <f t="shared" si="52"/>
        <v>1.2233821282275443</v>
      </c>
      <c r="M344" s="17">
        <f t="shared" si="52"/>
        <v>1.5941914921653291</v>
      </c>
      <c r="N344" s="17">
        <f t="shared" si="52"/>
        <v>1</v>
      </c>
      <c r="O344" s="17">
        <f t="shared" si="52"/>
        <v>0.86858074146179687</v>
      </c>
      <c r="P344" s="17">
        <f t="shared" si="52"/>
        <v>0.90966775477497042</v>
      </c>
      <c r="Q344" s="17">
        <f>IFERROR(INDEX('Model - Death 3'!EMBLEMFac20Fac23,MATCH(H344,'Model - Death 3'!$H$186:$H$306,0),MATCH($D$5,'Model - Death 3'!$C$185:$F$185,0)),Q343)</f>
        <v>0.48014927982638511</v>
      </c>
      <c r="R344" s="17">
        <f t="shared" si="48"/>
        <v>1.0124995698240529</v>
      </c>
      <c r="S344" s="17">
        <f>IFERROR(INDEX('Model - Death 3'!EMBLEMFac18Fac23,MATCH(H344,'Model - Death 3'!$BR$312:$BR$432,0),MATCH($B$4,'Model - Death 3'!$C$311:$BP$311,0)),S343)</f>
        <v>1.374348168044778</v>
      </c>
      <c r="T344" s="17">
        <f t="shared" si="49"/>
        <v>1</v>
      </c>
      <c r="U344" s="17">
        <f t="shared" si="50"/>
        <v>1.3254336492124111E-2</v>
      </c>
      <c r="V344" s="40">
        <f t="shared" si="47"/>
        <v>2.6508672984248222E-2</v>
      </c>
    </row>
    <row r="345" spans="7:22" x14ac:dyDescent="0.3">
      <c r="G345" s="19">
        <f t="shared" si="51"/>
        <v>108</v>
      </c>
      <c r="H345" s="2" t="s">
        <v>570</v>
      </c>
      <c r="I345" s="17">
        <f t="shared" si="52"/>
        <v>1.7523065954040646E-2</v>
      </c>
      <c r="J345" s="17">
        <f t="shared" si="52"/>
        <v>1</v>
      </c>
      <c r="K345" s="17">
        <f t="shared" si="52"/>
        <v>0.73465659945556705</v>
      </c>
      <c r="L345" s="17">
        <f t="shared" si="52"/>
        <v>1.2233821282275443</v>
      </c>
      <c r="M345" s="17">
        <f t="shared" si="52"/>
        <v>1.5941914921653291</v>
      </c>
      <c r="N345" s="17">
        <f t="shared" si="52"/>
        <v>1</v>
      </c>
      <c r="O345" s="17">
        <f t="shared" si="52"/>
        <v>0.86858074146179687</v>
      </c>
      <c r="P345" s="17">
        <f t="shared" si="52"/>
        <v>0.90966775477497042</v>
      </c>
      <c r="Q345" s="17">
        <f>IFERROR(INDEX('Model - Death 3'!EMBLEMFac20Fac23,MATCH(H345,'Model - Death 3'!$H$186:$H$306,0),MATCH($D$5,'Model - Death 3'!$C$185:$F$185,0)),Q344)</f>
        <v>0.48014927982638511</v>
      </c>
      <c r="R345" s="17">
        <f t="shared" si="48"/>
        <v>1.0124995698240529</v>
      </c>
      <c r="S345" s="17">
        <f>IFERROR(INDEX('Model - Death 3'!EMBLEMFac18Fac23,MATCH(H345,'Model - Death 3'!$BR$312:$BR$432,0),MATCH($B$4,'Model - Death 3'!$C$311:$BP$311,0)),S344)</f>
        <v>1.374348168044778</v>
      </c>
      <c r="T345" s="17">
        <f t="shared" si="49"/>
        <v>1</v>
      </c>
      <c r="U345" s="17">
        <f t="shared" si="50"/>
        <v>1.3254336492124111E-2</v>
      </c>
      <c r="V345" s="40">
        <f t="shared" si="47"/>
        <v>2.6508672984248222E-2</v>
      </c>
    </row>
    <row r="346" spans="7:22" x14ac:dyDescent="0.3">
      <c r="G346" s="19">
        <f t="shared" si="51"/>
        <v>108</v>
      </c>
      <c r="H346" s="2" t="s">
        <v>571</v>
      </c>
      <c r="I346" s="17">
        <f t="shared" si="52"/>
        <v>1.7523065954040646E-2</v>
      </c>
      <c r="J346" s="17">
        <f t="shared" si="52"/>
        <v>1</v>
      </c>
      <c r="K346" s="17">
        <f t="shared" si="52"/>
        <v>0.73465659945556705</v>
      </c>
      <c r="L346" s="17">
        <f t="shared" si="52"/>
        <v>1.2233821282275443</v>
      </c>
      <c r="M346" s="17">
        <f t="shared" si="52"/>
        <v>1.5941914921653291</v>
      </c>
      <c r="N346" s="17">
        <f t="shared" si="52"/>
        <v>1</v>
      </c>
      <c r="O346" s="17">
        <f t="shared" si="52"/>
        <v>0.86858074146179687</v>
      </c>
      <c r="P346" s="17">
        <f t="shared" si="52"/>
        <v>0.90966775477497042</v>
      </c>
      <c r="Q346" s="17">
        <f>IFERROR(INDEX('Model - Death 3'!EMBLEMFac20Fac23,MATCH(H346,'Model - Death 3'!$H$186:$H$306,0),MATCH($D$5,'Model - Death 3'!$C$185:$F$185,0)),Q345)</f>
        <v>0.48014927982638511</v>
      </c>
      <c r="R346" s="17">
        <f t="shared" si="48"/>
        <v>1.0124995698240529</v>
      </c>
      <c r="S346" s="17">
        <f>IFERROR(INDEX('Model - Death 3'!EMBLEMFac18Fac23,MATCH(H346,'Model - Death 3'!$BR$312:$BR$432,0),MATCH($B$4,'Model - Death 3'!$C$311:$BP$311,0)),S345)</f>
        <v>1.374348168044778</v>
      </c>
      <c r="T346" s="17">
        <f t="shared" si="49"/>
        <v>1</v>
      </c>
      <c r="U346" s="17">
        <f t="shared" si="50"/>
        <v>1.3254336492124111E-2</v>
      </c>
      <c r="V346" s="40">
        <f t="shared" si="47"/>
        <v>2.6508672984248222E-2</v>
      </c>
    </row>
    <row r="347" spans="7:22" x14ac:dyDescent="0.3">
      <c r="G347" s="19">
        <f t="shared" si="51"/>
        <v>108</v>
      </c>
      <c r="H347" s="2" t="s">
        <v>572</v>
      </c>
      <c r="I347" s="17">
        <f t="shared" si="52"/>
        <v>1.7523065954040646E-2</v>
      </c>
      <c r="J347" s="17">
        <f t="shared" si="52"/>
        <v>1</v>
      </c>
      <c r="K347" s="17">
        <f t="shared" si="52"/>
        <v>0.73465659945556705</v>
      </c>
      <c r="L347" s="17">
        <f t="shared" si="52"/>
        <v>1.2233821282275443</v>
      </c>
      <c r="M347" s="17">
        <f t="shared" si="52"/>
        <v>1.5941914921653291</v>
      </c>
      <c r="N347" s="17">
        <f t="shared" si="52"/>
        <v>1</v>
      </c>
      <c r="O347" s="17">
        <f t="shared" si="52"/>
        <v>0.86858074146179687</v>
      </c>
      <c r="P347" s="17">
        <f t="shared" si="52"/>
        <v>0.90966775477497042</v>
      </c>
      <c r="Q347" s="17">
        <f>IFERROR(INDEX('Model - Death 3'!EMBLEMFac20Fac23,MATCH(H347,'Model - Death 3'!$H$186:$H$306,0),MATCH($D$5,'Model - Death 3'!$C$185:$F$185,0)),Q346)</f>
        <v>0.48014927982638511</v>
      </c>
      <c r="R347" s="17">
        <f t="shared" si="48"/>
        <v>1.0124995698240529</v>
      </c>
      <c r="S347" s="17">
        <f>IFERROR(INDEX('Model - Death 3'!EMBLEMFac18Fac23,MATCH(H347,'Model - Death 3'!$BR$312:$BR$432,0),MATCH($B$4,'Model - Death 3'!$C$311:$BP$311,0)),S346)</f>
        <v>1.374348168044778</v>
      </c>
      <c r="T347" s="17">
        <f t="shared" si="49"/>
        <v>1</v>
      </c>
      <c r="U347" s="17">
        <f t="shared" si="50"/>
        <v>1.3254336492124111E-2</v>
      </c>
      <c r="V347" s="40">
        <f t="shared" si="47"/>
        <v>2.6508672984248222E-2</v>
      </c>
    </row>
    <row r="348" spans="7:22" x14ac:dyDescent="0.3">
      <c r="G348" s="19">
        <f t="shared" si="51"/>
        <v>108</v>
      </c>
      <c r="H348" s="2" t="s">
        <v>573</v>
      </c>
      <c r="I348" s="17">
        <f t="shared" si="52"/>
        <v>1.7523065954040646E-2</v>
      </c>
      <c r="J348" s="17">
        <f t="shared" si="52"/>
        <v>1</v>
      </c>
      <c r="K348" s="17">
        <f t="shared" si="52"/>
        <v>0.73465659945556705</v>
      </c>
      <c r="L348" s="17">
        <f t="shared" si="52"/>
        <v>1.2233821282275443</v>
      </c>
      <c r="M348" s="17">
        <f t="shared" si="52"/>
        <v>1.5941914921653291</v>
      </c>
      <c r="N348" s="17">
        <f t="shared" si="52"/>
        <v>1</v>
      </c>
      <c r="O348" s="17">
        <f t="shared" si="52"/>
        <v>0.86858074146179687</v>
      </c>
      <c r="P348" s="17">
        <f t="shared" si="52"/>
        <v>0.90966775477497042</v>
      </c>
      <c r="Q348" s="17">
        <f>IFERROR(INDEX('Model - Death 3'!EMBLEMFac20Fac23,MATCH(H348,'Model - Death 3'!$H$186:$H$306,0),MATCH($D$5,'Model - Death 3'!$C$185:$F$185,0)),Q347)</f>
        <v>0.48014927982638511</v>
      </c>
      <c r="R348" s="17">
        <f t="shared" si="48"/>
        <v>1.0124995698240529</v>
      </c>
      <c r="S348" s="17">
        <f>IFERROR(INDEX('Model - Death 3'!EMBLEMFac18Fac23,MATCH(H348,'Model - Death 3'!$BR$312:$BR$432,0),MATCH($B$4,'Model - Death 3'!$C$311:$BP$311,0)),S347)</f>
        <v>1.374348168044778</v>
      </c>
      <c r="T348" s="17">
        <f t="shared" si="49"/>
        <v>1</v>
      </c>
      <c r="U348" s="17">
        <f t="shared" si="50"/>
        <v>1.3254336492124111E-2</v>
      </c>
      <c r="V348" s="40">
        <f t="shared" si="47"/>
        <v>2.6508672984248222E-2</v>
      </c>
    </row>
    <row r="349" spans="7:22" x14ac:dyDescent="0.3">
      <c r="G349" s="19">
        <f t="shared" si="51"/>
        <v>108</v>
      </c>
      <c r="H349" s="2" t="s">
        <v>574</v>
      </c>
      <c r="I349" s="17">
        <f t="shared" si="52"/>
        <v>1.7523065954040646E-2</v>
      </c>
      <c r="J349" s="17">
        <f t="shared" si="52"/>
        <v>1</v>
      </c>
      <c r="K349" s="17">
        <f t="shared" si="52"/>
        <v>0.73465659945556705</v>
      </c>
      <c r="L349" s="17">
        <f t="shared" si="52"/>
        <v>1.2233821282275443</v>
      </c>
      <c r="M349" s="17">
        <f t="shared" si="52"/>
        <v>1.5941914921653291</v>
      </c>
      <c r="N349" s="17">
        <f t="shared" si="52"/>
        <v>1</v>
      </c>
      <c r="O349" s="17">
        <f t="shared" si="52"/>
        <v>0.86858074146179687</v>
      </c>
      <c r="P349" s="17">
        <f t="shared" si="52"/>
        <v>0.90966775477497042</v>
      </c>
      <c r="Q349" s="17">
        <f>IFERROR(INDEX('Model - Death 3'!EMBLEMFac20Fac23,MATCH(H349,'Model - Death 3'!$H$186:$H$306,0),MATCH($D$5,'Model - Death 3'!$C$185:$F$185,0)),Q348)</f>
        <v>0.48014927982638511</v>
      </c>
      <c r="R349" s="17">
        <f t="shared" si="48"/>
        <v>1.0124995698240529</v>
      </c>
      <c r="S349" s="17">
        <f>IFERROR(INDEX('Model - Death 3'!EMBLEMFac18Fac23,MATCH(H349,'Model - Death 3'!$BR$312:$BR$432,0),MATCH($B$4,'Model - Death 3'!$C$311:$BP$311,0)),S348)</f>
        <v>1.374348168044778</v>
      </c>
      <c r="T349" s="17">
        <f t="shared" si="49"/>
        <v>1</v>
      </c>
      <c r="U349" s="17">
        <f t="shared" si="50"/>
        <v>1.3254336492124111E-2</v>
      </c>
      <c r="V349" s="40">
        <f t="shared" si="47"/>
        <v>2.6508672984248222E-2</v>
      </c>
    </row>
    <row r="350" spans="7:22" x14ac:dyDescent="0.3">
      <c r="G350" s="19">
        <f t="shared" si="51"/>
        <v>108</v>
      </c>
      <c r="H350" s="2" t="s">
        <v>575</v>
      </c>
      <c r="I350" s="17">
        <f t="shared" si="52"/>
        <v>1.7523065954040646E-2</v>
      </c>
      <c r="J350" s="17">
        <f t="shared" si="52"/>
        <v>1</v>
      </c>
      <c r="K350" s="17">
        <f t="shared" si="52"/>
        <v>0.73465659945556705</v>
      </c>
      <c r="L350" s="17">
        <f t="shared" si="52"/>
        <v>1.2233821282275443</v>
      </c>
      <c r="M350" s="17">
        <f t="shared" si="52"/>
        <v>1.5941914921653291</v>
      </c>
      <c r="N350" s="17">
        <f t="shared" si="52"/>
        <v>1</v>
      </c>
      <c r="O350" s="17">
        <f t="shared" si="52"/>
        <v>0.86858074146179687</v>
      </c>
      <c r="P350" s="17">
        <f t="shared" si="52"/>
        <v>0.90966775477497042</v>
      </c>
      <c r="Q350" s="17">
        <f>IFERROR(INDEX('Model - Death 3'!EMBLEMFac20Fac23,MATCH(H350,'Model - Death 3'!$H$186:$H$306,0),MATCH($D$5,'Model - Death 3'!$C$185:$F$185,0)),Q349)</f>
        <v>0.48014927982638511</v>
      </c>
      <c r="R350" s="17">
        <f t="shared" si="48"/>
        <v>1.0124995698240529</v>
      </c>
      <c r="S350" s="17">
        <f>IFERROR(INDEX('Model - Death 3'!EMBLEMFac18Fac23,MATCH(H350,'Model - Death 3'!$BR$312:$BR$432,0),MATCH($B$4,'Model - Death 3'!$C$311:$BP$311,0)),S349)</f>
        <v>1.374348168044778</v>
      </c>
      <c r="T350" s="17">
        <f t="shared" si="49"/>
        <v>1</v>
      </c>
      <c r="U350" s="17">
        <f t="shared" si="50"/>
        <v>1.3254336492124111E-2</v>
      </c>
      <c r="V350" s="40">
        <f t="shared" si="47"/>
        <v>2.6508672984248222E-2</v>
      </c>
    </row>
    <row r="351" spans="7:22" x14ac:dyDescent="0.3">
      <c r="G351" s="19">
        <f t="shared" si="51"/>
        <v>108</v>
      </c>
      <c r="H351" s="2" t="s">
        <v>576</v>
      </c>
      <c r="I351" s="17">
        <f t="shared" si="52"/>
        <v>1.7523065954040646E-2</v>
      </c>
      <c r="J351" s="17">
        <f t="shared" si="52"/>
        <v>1</v>
      </c>
      <c r="K351" s="17">
        <f t="shared" si="52"/>
        <v>0.73465659945556705</v>
      </c>
      <c r="L351" s="17">
        <f t="shared" si="52"/>
        <v>1.2233821282275443</v>
      </c>
      <c r="M351" s="17">
        <f t="shared" si="52"/>
        <v>1.5941914921653291</v>
      </c>
      <c r="N351" s="17">
        <f t="shared" si="52"/>
        <v>1</v>
      </c>
      <c r="O351" s="17">
        <f t="shared" si="52"/>
        <v>0.86858074146179687</v>
      </c>
      <c r="P351" s="17">
        <f t="shared" si="52"/>
        <v>0.90966775477497042</v>
      </c>
      <c r="Q351" s="17">
        <f>IFERROR(INDEX('Model - Death 3'!EMBLEMFac20Fac23,MATCH(H351,'Model - Death 3'!$H$186:$H$306,0),MATCH($D$5,'Model - Death 3'!$C$185:$F$185,0)),Q350)</f>
        <v>0.48014927982638511</v>
      </c>
      <c r="R351" s="17">
        <f t="shared" si="48"/>
        <v>1.0124995698240529</v>
      </c>
      <c r="S351" s="17">
        <f>IFERROR(INDEX('Model - Death 3'!EMBLEMFac18Fac23,MATCH(H351,'Model - Death 3'!$BR$312:$BR$432,0),MATCH($B$4,'Model - Death 3'!$C$311:$BP$311,0)),S350)</f>
        <v>1.374348168044778</v>
      </c>
      <c r="T351" s="17">
        <f t="shared" si="49"/>
        <v>1</v>
      </c>
      <c r="U351" s="17">
        <f t="shared" si="50"/>
        <v>1.3254336492124111E-2</v>
      </c>
      <c r="V351" s="40">
        <f t="shared" si="47"/>
        <v>2.6508672984248222E-2</v>
      </c>
    </row>
    <row r="352" spans="7:22" x14ac:dyDescent="0.3">
      <c r="G352" s="19">
        <f t="shared" si="51"/>
        <v>109</v>
      </c>
      <c r="H352" s="2" t="s">
        <v>577</v>
      </c>
      <c r="I352" s="17">
        <f t="shared" si="52"/>
        <v>1.7523065954040646E-2</v>
      </c>
      <c r="J352" s="17">
        <f t="shared" si="52"/>
        <v>1</v>
      </c>
      <c r="K352" s="17">
        <f t="shared" si="52"/>
        <v>0.73465659945556705</v>
      </c>
      <c r="L352" s="17">
        <f t="shared" si="52"/>
        <v>1.2233821282275443</v>
      </c>
      <c r="M352" s="17">
        <f t="shared" si="52"/>
        <v>1.5941914921653291</v>
      </c>
      <c r="N352" s="17">
        <f t="shared" si="52"/>
        <v>1</v>
      </c>
      <c r="O352" s="17">
        <f t="shared" si="52"/>
        <v>0.86858074146179687</v>
      </c>
      <c r="P352" s="17">
        <f t="shared" si="52"/>
        <v>0.90966775477497042</v>
      </c>
      <c r="Q352" s="17">
        <f>IFERROR(INDEX('Model - Death 3'!EMBLEMFac20Fac23,MATCH(H352,'Model - Death 3'!$H$186:$H$306,0),MATCH($D$5,'Model - Death 3'!$C$185:$F$185,0)),Q351)</f>
        <v>0.48014927982638511</v>
      </c>
      <c r="R352" s="17">
        <f t="shared" si="48"/>
        <v>1.0124995698240529</v>
      </c>
      <c r="S352" s="17">
        <f>IFERROR(INDEX('Model - Death 3'!EMBLEMFac18Fac23,MATCH(H352,'Model - Death 3'!$BR$312:$BR$432,0),MATCH($B$4,'Model - Death 3'!$C$311:$BP$311,0)),S351)</f>
        <v>1.374348168044778</v>
      </c>
      <c r="T352" s="17">
        <f t="shared" si="49"/>
        <v>1</v>
      </c>
      <c r="U352" s="17">
        <f t="shared" si="50"/>
        <v>1.3254336492124111E-2</v>
      </c>
      <c r="V352" s="40">
        <f t="shared" si="47"/>
        <v>2.6508672984248222E-2</v>
      </c>
    </row>
    <row r="353" spans="7:22" x14ac:dyDescent="0.3">
      <c r="G353" s="19">
        <f t="shared" si="51"/>
        <v>109</v>
      </c>
      <c r="H353" s="2" t="s">
        <v>578</v>
      </c>
      <c r="I353" s="17">
        <f t="shared" si="52"/>
        <v>1.7523065954040646E-2</v>
      </c>
      <c r="J353" s="17">
        <f t="shared" si="52"/>
        <v>1</v>
      </c>
      <c r="K353" s="17">
        <f t="shared" si="52"/>
        <v>0.73465659945556705</v>
      </c>
      <c r="L353" s="17">
        <f t="shared" si="52"/>
        <v>1.2233821282275443</v>
      </c>
      <c r="M353" s="17">
        <f t="shared" si="52"/>
        <v>1.5941914921653291</v>
      </c>
      <c r="N353" s="17">
        <f t="shared" si="52"/>
        <v>1</v>
      </c>
      <c r="O353" s="17">
        <f t="shared" si="52"/>
        <v>0.86858074146179687</v>
      </c>
      <c r="P353" s="17">
        <f t="shared" si="52"/>
        <v>0.90966775477497042</v>
      </c>
      <c r="Q353" s="17">
        <f>IFERROR(INDEX('Model - Death 3'!EMBLEMFac20Fac23,MATCH(H353,'Model - Death 3'!$H$186:$H$306,0),MATCH($D$5,'Model - Death 3'!$C$185:$F$185,0)),Q352)</f>
        <v>0.48014927982638511</v>
      </c>
      <c r="R353" s="17">
        <f t="shared" si="48"/>
        <v>1.0124995698240529</v>
      </c>
      <c r="S353" s="17">
        <f>IFERROR(INDEX('Model - Death 3'!EMBLEMFac18Fac23,MATCH(H353,'Model - Death 3'!$BR$312:$BR$432,0),MATCH($B$4,'Model - Death 3'!$C$311:$BP$311,0)),S352)</f>
        <v>1.374348168044778</v>
      </c>
      <c r="T353" s="17">
        <f t="shared" si="49"/>
        <v>1</v>
      </c>
      <c r="U353" s="17">
        <f t="shared" si="50"/>
        <v>1.3254336492124111E-2</v>
      </c>
      <c r="V353" s="40">
        <f t="shared" si="47"/>
        <v>2.6508672984248222E-2</v>
      </c>
    </row>
    <row r="354" spans="7:22" x14ac:dyDescent="0.3">
      <c r="G354" s="19">
        <f t="shared" si="51"/>
        <v>109</v>
      </c>
      <c r="H354" s="2" t="s">
        <v>579</v>
      </c>
      <c r="I354" s="17">
        <f t="shared" si="52"/>
        <v>1.7523065954040646E-2</v>
      </c>
      <c r="J354" s="17">
        <f t="shared" si="52"/>
        <v>1</v>
      </c>
      <c r="K354" s="17">
        <f t="shared" si="52"/>
        <v>0.73465659945556705</v>
      </c>
      <c r="L354" s="17">
        <f t="shared" si="52"/>
        <v>1.2233821282275443</v>
      </c>
      <c r="M354" s="17">
        <f t="shared" si="52"/>
        <v>1.5941914921653291</v>
      </c>
      <c r="N354" s="17">
        <f t="shared" si="52"/>
        <v>1</v>
      </c>
      <c r="O354" s="17">
        <f t="shared" si="52"/>
        <v>0.86858074146179687</v>
      </c>
      <c r="P354" s="17">
        <f t="shared" si="52"/>
        <v>0.90966775477497042</v>
      </c>
      <c r="Q354" s="17">
        <f>IFERROR(INDEX('Model - Death 3'!EMBLEMFac20Fac23,MATCH(H354,'Model - Death 3'!$H$186:$H$306,0),MATCH($D$5,'Model - Death 3'!$C$185:$F$185,0)),Q353)</f>
        <v>0.48014927982638511</v>
      </c>
      <c r="R354" s="17">
        <f t="shared" si="48"/>
        <v>1.0124995698240529</v>
      </c>
      <c r="S354" s="17">
        <f>IFERROR(INDEX('Model - Death 3'!EMBLEMFac18Fac23,MATCH(H354,'Model - Death 3'!$BR$312:$BR$432,0),MATCH($B$4,'Model - Death 3'!$C$311:$BP$311,0)),S353)</f>
        <v>1.374348168044778</v>
      </c>
      <c r="T354" s="17">
        <f t="shared" si="49"/>
        <v>1</v>
      </c>
      <c r="U354" s="17">
        <f t="shared" si="50"/>
        <v>1.3254336492124111E-2</v>
      </c>
      <c r="V354" s="40">
        <f t="shared" si="47"/>
        <v>2.6508672984248222E-2</v>
      </c>
    </row>
    <row r="355" spans="7:22" x14ac:dyDescent="0.3">
      <c r="G355" s="19">
        <f t="shared" si="51"/>
        <v>109</v>
      </c>
      <c r="H355" s="2" t="s">
        <v>580</v>
      </c>
      <c r="I355" s="17">
        <f t="shared" si="52"/>
        <v>1.7523065954040646E-2</v>
      </c>
      <c r="J355" s="17">
        <f t="shared" si="52"/>
        <v>1</v>
      </c>
      <c r="K355" s="17">
        <f t="shared" si="52"/>
        <v>0.73465659945556705</v>
      </c>
      <c r="L355" s="17">
        <f t="shared" si="52"/>
        <v>1.2233821282275443</v>
      </c>
      <c r="M355" s="17">
        <f t="shared" si="52"/>
        <v>1.5941914921653291</v>
      </c>
      <c r="N355" s="17">
        <f t="shared" si="52"/>
        <v>1</v>
      </c>
      <c r="O355" s="17">
        <f t="shared" si="52"/>
        <v>0.86858074146179687</v>
      </c>
      <c r="P355" s="17">
        <f t="shared" si="52"/>
        <v>0.90966775477497042</v>
      </c>
      <c r="Q355" s="17">
        <f>IFERROR(INDEX('Model - Death 3'!EMBLEMFac20Fac23,MATCH(H355,'Model - Death 3'!$H$186:$H$306,0),MATCH($D$5,'Model - Death 3'!$C$185:$F$185,0)),Q354)</f>
        <v>0.48014927982638511</v>
      </c>
      <c r="R355" s="17">
        <f t="shared" si="48"/>
        <v>1.0124995698240529</v>
      </c>
      <c r="S355" s="17">
        <f>IFERROR(INDEX('Model - Death 3'!EMBLEMFac18Fac23,MATCH(H355,'Model - Death 3'!$BR$312:$BR$432,0),MATCH($B$4,'Model - Death 3'!$C$311:$BP$311,0)),S354)</f>
        <v>1.374348168044778</v>
      </c>
      <c r="T355" s="17">
        <f t="shared" si="49"/>
        <v>1</v>
      </c>
      <c r="U355" s="17">
        <f t="shared" si="50"/>
        <v>1.3254336492124111E-2</v>
      </c>
      <c r="V355" s="40">
        <f t="shared" si="47"/>
        <v>2.6508672984248222E-2</v>
      </c>
    </row>
    <row r="356" spans="7:22" x14ac:dyDescent="0.3">
      <c r="G356" s="19">
        <f t="shared" si="51"/>
        <v>109</v>
      </c>
      <c r="H356" s="2" t="s">
        <v>581</v>
      </c>
      <c r="I356" s="17">
        <f t="shared" si="52"/>
        <v>1.7523065954040646E-2</v>
      </c>
      <c r="J356" s="17">
        <f t="shared" si="52"/>
        <v>1</v>
      </c>
      <c r="K356" s="17">
        <f t="shared" si="52"/>
        <v>0.73465659945556705</v>
      </c>
      <c r="L356" s="17">
        <f t="shared" si="52"/>
        <v>1.2233821282275443</v>
      </c>
      <c r="M356" s="17">
        <f t="shared" si="52"/>
        <v>1.5941914921653291</v>
      </c>
      <c r="N356" s="17">
        <f t="shared" si="52"/>
        <v>1</v>
      </c>
      <c r="O356" s="17">
        <f t="shared" si="52"/>
        <v>0.86858074146179687</v>
      </c>
      <c r="P356" s="17">
        <f t="shared" si="52"/>
        <v>0.90966775477497042</v>
      </c>
      <c r="Q356" s="17">
        <f>IFERROR(INDEX('Model - Death 3'!EMBLEMFac20Fac23,MATCH(H356,'Model - Death 3'!$H$186:$H$306,0),MATCH($D$5,'Model - Death 3'!$C$185:$F$185,0)),Q355)</f>
        <v>0.48014927982638511</v>
      </c>
      <c r="R356" s="17">
        <f t="shared" si="48"/>
        <v>1.0124995698240529</v>
      </c>
      <c r="S356" s="17">
        <f>IFERROR(INDEX('Model - Death 3'!EMBLEMFac18Fac23,MATCH(H356,'Model - Death 3'!$BR$312:$BR$432,0),MATCH($B$4,'Model - Death 3'!$C$311:$BP$311,0)),S355)</f>
        <v>1.374348168044778</v>
      </c>
      <c r="T356" s="17">
        <f t="shared" si="49"/>
        <v>1</v>
      </c>
      <c r="U356" s="17">
        <f t="shared" si="50"/>
        <v>1.3254336492124111E-2</v>
      </c>
      <c r="V356" s="40">
        <f t="shared" si="47"/>
        <v>2.6508672984248222E-2</v>
      </c>
    </row>
    <row r="357" spans="7:22" x14ac:dyDescent="0.3">
      <c r="G357" s="19">
        <f t="shared" si="51"/>
        <v>109</v>
      </c>
      <c r="H357" s="2" t="s">
        <v>582</v>
      </c>
      <c r="I357" s="17">
        <f t="shared" ref="I357:P363" si="53">I356</f>
        <v>1.7523065954040646E-2</v>
      </c>
      <c r="J357" s="17">
        <f t="shared" si="53"/>
        <v>1</v>
      </c>
      <c r="K357" s="17">
        <f t="shared" si="53"/>
        <v>0.73465659945556705</v>
      </c>
      <c r="L357" s="17">
        <f t="shared" si="53"/>
        <v>1.2233821282275443</v>
      </c>
      <c r="M357" s="17">
        <f t="shared" si="53"/>
        <v>1.5941914921653291</v>
      </c>
      <c r="N357" s="17">
        <f t="shared" si="53"/>
        <v>1</v>
      </c>
      <c r="O357" s="17">
        <f t="shared" si="53"/>
        <v>0.86858074146179687</v>
      </c>
      <c r="P357" s="17">
        <f t="shared" si="53"/>
        <v>0.90966775477497042</v>
      </c>
      <c r="Q357" s="17">
        <f>IFERROR(INDEX('Model - Death 3'!EMBLEMFac20Fac23,MATCH(H357,'Model - Death 3'!$H$186:$H$306,0),MATCH($D$5,'Model - Death 3'!$C$185:$F$185,0)),Q356)</f>
        <v>0.48014927982638511</v>
      </c>
      <c r="R357" s="17">
        <f t="shared" si="48"/>
        <v>1.0124995698240529</v>
      </c>
      <c r="S357" s="17">
        <f>IFERROR(INDEX('Model - Death 3'!EMBLEMFac18Fac23,MATCH(H357,'Model - Death 3'!$BR$312:$BR$432,0),MATCH($B$4,'Model - Death 3'!$C$311:$BP$311,0)),S356)</f>
        <v>1.374348168044778</v>
      </c>
      <c r="T357" s="17">
        <f t="shared" si="49"/>
        <v>1</v>
      </c>
      <c r="U357" s="17">
        <f t="shared" si="50"/>
        <v>1.3254336492124111E-2</v>
      </c>
      <c r="V357" s="40">
        <f t="shared" si="47"/>
        <v>2.6508672984248222E-2</v>
      </c>
    </row>
    <row r="358" spans="7:22" x14ac:dyDescent="0.3">
      <c r="G358" s="19">
        <f t="shared" si="51"/>
        <v>109</v>
      </c>
      <c r="H358" s="2" t="s">
        <v>583</v>
      </c>
      <c r="I358" s="17">
        <f t="shared" si="53"/>
        <v>1.7523065954040646E-2</v>
      </c>
      <c r="J358" s="17">
        <f t="shared" si="53"/>
        <v>1</v>
      </c>
      <c r="K358" s="17">
        <f t="shared" si="53"/>
        <v>0.73465659945556705</v>
      </c>
      <c r="L358" s="17">
        <f t="shared" si="53"/>
        <v>1.2233821282275443</v>
      </c>
      <c r="M358" s="17">
        <f t="shared" si="53"/>
        <v>1.5941914921653291</v>
      </c>
      <c r="N358" s="17">
        <f t="shared" si="53"/>
        <v>1</v>
      </c>
      <c r="O358" s="17">
        <f t="shared" si="53"/>
        <v>0.86858074146179687</v>
      </c>
      <c r="P358" s="17">
        <f t="shared" si="53"/>
        <v>0.90966775477497042</v>
      </c>
      <c r="Q358" s="17">
        <f>IFERROR(INDEX('Model - Death 3'!EMBLEMFac20Fac23,MATCH(H358,'Model - Death 3'!$H$186:$H$306,0),MATCH($D$5,'Model - Death 3'!$C$185:$F$185,0)),Q357)</f>
        <v>0.48014927982638511</v>
      </c>
      <c r="R358" s="17">
        <f t="shared" si="48"/>
        <v>1.0124995698240529</v>
      </c>
      <c r="S358" s="17">
        <f>IFERROR(INDEX('Model - Death 3'!EMBLEMFac18Fac23,MATCH(H358,'Model - Death 3'!$BR$312:$BR$432,0),MATCH($B$4,'Model - Death 3'!$C$311:$BP$311,0)),S357)</f>
        <v>1.374348168044778</v>
      </c>
      <c r="T358" s="17">
        <f t="shared" si="49"/>
        <v>1</v>
      </c>
      <c r="U358" s="17">
        <f t="shared" si="50"/>
        <v>1.3254336492124111E-2</v>
      </c>
      <c r="V358" s="40">
        <f t="shared" si="47"/>
        <v>2.6508672984248222E-2</v>
      </c>
    </row>
    <row r="359" spans="7:22" x14ac:dyDescent="0.3">
      <c r="G359" s="19">
        <f t="shared" si="51"/>
        <v>109</v>
      </c>
      <c r="H359" s="2" t="s">
        <v>584</v>
      </c>
      <c r="I359" s="17">
        <f t="shared" si="53"/>
        <v>1.7523065954040646E-2</v>
      </c>
      <c r="J359" s="17">
        <f t="shared" si="53"/>
        <v>1</v>
      </c>
      <c r="K359" s="17">
        <f t="shared" si="53"/>
        <v>0.73465659945556705</v>
      </c>
      <c r="L359" s="17">
        <f t="shared" si="53"/>
        <v>1.2233821282275443</v>
      </c>
      <c r="M359" s="17">
        <f t="shared" si="53"/>
        <v>1.5941914921653291</v>
      </c>
      <c r="N359" s="17">
        <f t="shared" si="53"/>
        <v>1</v>
      </c>
      <c r="O359" s="17">
        <f t="shared" si="53"/>
        <v>0.86858074146179687</v>
      </c>
      <c r="P359" s="17">
        <f t="shared" si="53"/>
        <v>0.90966775477497042</v>
      </c>
      <c r="Q359" s="17">
        <f>IFERROR(INDEX('Model - Death 3'!EMBLEMFac20Fac23,MATCH(H359,'Model - Death 3'!$H$186:$H$306,0),MATCH($D$5,'Model - Death 3'!$C$185:$F$185,0)),Q358)</f>
        <v>0.48014927982638511</v>
      </c>
      <c r="R359" s="17">
        <f t="shared" si="48"/>
        <v>1.0124995698240529</v>
      </c>
      <c r="S359" s="17">
        <f>IFERROR(INDEX('Model - Death 3'!EMBLEMFac18Fac23,MATCH(H359,'Model - Death 3'!$BR$312:$BR$432,0),MATCH($B$4,'Model - Death 3'!$C$311:$BP$311,0)),S358)</f>
        <v>1.374348168044778</v>
      </c>
      <c r="T359" s="17">
        <f t="shared" si="49"/>
        <v>1</v>
      </c>
      <c r="U359" s="17">
        <f t="shared" si="50"/>
        <v>1.3254336492124111E-2</v>
      </c>
      <c r="V359" s="40">
        <f t="shared" si="47"/>
        <v>2.6508672984248222E-2</v>
      </c>
    </row>
    <row r="360" spans="7:22" x14ac:dyDescent="0.3">
      <c r="G360" s="19">
        <f t="shared" si="51"/>
        <v>109</v>
      </c>
      <c r="H360" s="2" t="s">
        <v>585</v>
      </c>
      <c r="I360" s="17">
        <f t="shared" si="53"/>
        <v>1.7523065954040646E-2</v>
      </c>
      <c r="J360" s="17">
        <f t="shared" si="53"/>
        <v>1</v>
      </c>
      <c r="K360" s="17">
        <f t="shared" si="53"/>
        <v>0.73465659945556705</v>
      </c>
      <c r="L360" s="17">
        <f t="shared" si="53"/>
        <v>1.2233821282275443</v>
      </c>
      <c r="M360" s="17">
        <f t="shared" si="53"/>
        <v>1.5941914921653291</v>
      </c>
      <c r="N360" s="17">
        <f t="shared" si="53"/>
        <v>1</v>
      </c>
      <c r="O360" s="17">
        <f t="shared" si="53"/>
        <v>0.86858074146179687</v>
      </c>
      <c r="P360" s="17">
        <f t="shared" si="53"/>
        <v>0.90966775477497042</v>
      </c>
      <c r="Q360" s="17">
        <f>IFERROR(INDEX('Model - Death 3'!EMBLEMFac20Fac23,MATCH(H360,'Model - Death 3'!$H$186:$H$306,0),MATCH($D$5,'Model - Death 3'!$C$185:$F$185,0)),Q359)</f>
        <v>0.48014927982638511</v>
      </c>
      <c r="R360" s="17">
        <f t="shared" si="48"/>
        <v>1.0124995698240529</v>
      </c>
      <c r="S360" s="17">
        <f>IFERROR(INDEX('Model - Death 3'!EMBLEMFac18Fac23,MATCH(H360,'Model - Death 3'!$BR$312:$BR$432,0),MATCH($B$4,'Model - Death 3'!$C$311:$BP$311,0)),S359)</f>
        <v>1.374348168044778</v>
      </c>
      <c r="T360" s="17">
        <f t="shared" si="49"/>
        <v>1</v>
      </c>
      <c r="U360" s="17">
        <f t="shared" si="50"/>
        <v>1.3254336492124111E-2</v>
      </c>
      <c r="V360" s="40">
        <f t="shared" si="47"/>
        <v>2.6508672984248222E-2</v>
      </c>
    </row>
    <row r="361" spans="7:22" x14ac:dyDescent="0.3">
      <c r="G361" s="19">
        <f t="shared" si="51"/>
        <v>109</v>
      </c>
      <c r="H361" s="2" t="s">
        <v>586</v>
      </c>
      <c r="I361" s="17">
        <f t="shared" si="53"/>
        <v>1.7523065954040646E-2</v>
      </c>
      <c r="J361" s="17">
        <f t="shared" si="53"/>
        <v>1</v>
      </c>
      <c r="K361" s="17">
        <f t="shared" si="53"/>
        <v>0.73465659945556705</v>
      </c>
      <c r="L361" s="17">
        <f t="shared" si="53"/>
        <v>1.2233821282275443</v>
      </c>
      <c r="M361" s="17">
        <f t="shared" si="53"/>
        <v>1.5941914921653291</v>
      </c>
      <c r="N361" s="17">
        <f t="shared" si="53"/>
        <v>1</v>
      </c>
      <c r="O361" s="17">
        <f t="shared" si="53"/>
        <v>0.86858074146179687</v>
      </c>
      <c r="P361" s="17">
        <f t="shared" si="53"/>
        <v>0.90966775477497042</v>
      </c>
      <c r="Q361" s="17">
        <f>IFERROR(INDEX('Model - Death 3'!EMBLEMFac20Fac23,MATCH(H361,'Model - Death 3'!$H$186:$H$306,0),MATCH($D$5,'Model - Death 3'!$C$185:$F$185,0)),Q360)</f>
        <v>0.48014927982638511</v>
      </c>
      <c r="R361" s="17">
        <f t="shared" si="48"/>
        <v>1.0124995698240529</v>
      </c>
      <c r="S361" s="17">
        <f>IFERROR(INDEX('Model - Death 3'!EMBLEMFac18Fac23,MATCH(H361,'Model - Death 3'!$BR$312:$BR$432,0),MATCH($B$4,'Model - Death 3'!$C$311:$BP$311,0)),S360)</f>
        <v>1.374348168044778</v>
      </c>
      <c r="T361" s="17">
        <f t="shared" si="49"/>
        <v>1</v>
      </c>
      <c r="U361" s="17">
        <f t="shared" si="50"/>
        <v>1.3254336492124111E-2</v>
      </c>
      <c r="V361" s="40">
        <f t="shared" si="47"/>
        <v>2.6508672984248222E-2</v>
      </c>
    </row>
    <row r="362" spans="7:22" x14ac:dyDescent="0.3">
      <c r="G362" s="19">
        <f t="shared" si="51"/>
        <v>109</v>
      </c>
      <c r="H362" s="2" t="s">
        <v>587</v>
      </c>
      <c r="I362" s="17">
        <f t="shared" si="53"/>
        <v>1.7523065954040646E-2</v>
      </c>
      <c r="J362" s="17">
        <f t="shared" si="53"/>
        <v>1</v>
      </c>
      <c r="K362" s="17">
        <f t="shared" si="53"/>
        <v>0.73465659945556705</v>
      </c>
      <c r="L362" s="17">
        <f t="shared" si="53"/>
        <v>1.2233821282275443</v>
      </c>
      <c r="M362" s="17">
        <f t="shared" si="53"/>
        <v>1.5941914921653291</v>
      </c>
      <c r="N362" s="17">
        <f t="shared" si="53"/>
        <v>1</v>
      </c>
      <c r="O362" s="17">
        <f t="shared" si="53"/>
        <v>0.86858074146179687</v>
      </c>
      <c r="P362" s="17">
        <f t="shared" si="53"/>
        <v>0.90966775477497042</v>
      </c>
      <c r="Q362" s="17">
        <f>IFERROR(INDEX('Model - Death 3'!EMBLEMFac20Fac23,MATCH(H362,'Model - Death 3'!$H$186:$H$306,0),MATCH($D$5,'Model - Death 3'!$C$185:$F$185,0)),Q361)</f>
        <v>0.48014927982638511</v>
      </c>
      <c r="R362" s="17">
        <f t="shared" si="48"/>
        <v>1.0124995698240529</v>
      </c>
      <c r="S362" s="17">
        <f>IFERROR(INDEX('Model - Death 3'!EMBLEMFac18Fac23,MATCH(H362,'Model - Death 3'!$BR$312:$BR$432,0),MATCH($B$4,'Model - Death 3'!$C$311:$BP$311,0)),S361)</f>
        <v>1.374348168044778</v>
      </c>
      <c r="T362" s="17">
        <f t="shared" si="49"/>
        <v>1</v>
      </c>
      <c r="U362" s="17">
        <f t="shared" si="50"/>
        <v>1.3254336492124111E-2</v>
      </c>
      <c r="V362" s="40">
        <f t="shared" si="47"/>
        <v>2.6508672984248222E-2</v>
      </c>
    </row>
    <row r="363" spans="7:22" x14ac:dyDescent="0.3">
      <c r="G363" s="19">
        <f t="shared" si="51"/>
        <v>109</v>
      </c>
      <c r="H363" s="2" t="s">
        <v>588</v>
      </c>
      <c r="I363" s="17">
        <f t="shared" si="53"/>
        <v>1.7523065954040646E-2</v>
      </c>
      <c r="J363" s="17">
        <f t="shared" si="53"/>
        <v>1</v>
      </c>
      <c r="K363" s="17">
        <f t="shared" si="53"/>
        <v>0.73465659945556705</v>
      </c>
      <c r="L363" s="17">
        <f t="shared" si="53"/>
        <v>1.2233821282275443</v>
      </c>
      <c r="M363" s="17">
        <f t="shared" si="53"/>
        <v>1.5941914921653291</v>
      </c>
      <c r="N363" s="17">
        <f t="shared" si="53"/>
        <v>1</v>
      </c>
      <c r="O363" s="17">
        <f t="shared" si="53"/>
        <v>0.86858074146179687</v>
      </c>
      <c r="P363" s="17">
        <f t="shared" si="53"/>
        <v>0.90966775477497042</v>
      </c>
      <c r="Q363" s="17">
        <f>IFERROR(INDEX('Model - Death 3'!EMBLEMFac20Fac23,MATCH(H363,'Model - Death 3'!$H$186:$H$306,0),MATCH($D$5,'Model - Death 3'!$C$185:$F$185,0)),Q362)</f>
        <v>0.48014927982638511</v>
      </c>
      <c r="R363" s="17">
        <f t="shared" si="48"/>
        <v>1.0124995698240529</v>
      </c>
      <c r="S363" s="17">
        <f>IFERROR(INDEX('Model - Death 3'!EMBLEMFac18Fac23,MATCH(H363,'Model - Death 3'!$BR$312:$BR$432,0),MATCH($B$4,'Model - Death 3'!$C$311:$BP$311,0)),S362)</f>
        <v>1.374348168044778</v>
      </c>
      <c r="T363" s="17">
        <f t="shared" si="49"/>
        <v>1</v>
      </c>
      <c r="U363" s="17">
        <f t="shared" si="50"/>
        <v>1.3254336492124111E-2</v>
      </c>
      <c r="V363" s="40">
        <f t="shared" si="47"/>
        <v>2.6508672984248222E-2</v>
      </c>
    </row>
    <row r="364" spans="7:22" x14ac:dyDescent="0.3">
      <c r="G364" s="19"/>
    </row>
    <row r="365" spans="7:22" x14ac:dyDescent="0.3">
      <c r="G365" s="19"/>
    </row>
    <row r="366" spans="7:22" x14ac:dyDescent="0.3">
      <c r="G366" s="19"/>
    </row>
    <row r="367" spans="7:22" x14ac:dyDescent="0.3">
      <c r="G367" s="19"/>
    </row>
    <row r="368" spans="7:22" x14ac:dyDescent="0.3">
      <c r="G368" s="19"/>
    </row>
    <row r="369" spans="7:7" x14ac:dyDescent="0.3">
      <c r="G369" s="19"/>
    </row>
    <row r="370" spans="7:7" x14ac:dyDescent="0.3">
      <c r="G370" s="19"/>
    </row>
    <row r="371" spans="7:7" x14ac:dyDescent="0.3">
      <c r="G371" s="19"/>
    </row>
    <row r="372" spans="7:7" x14ac:dyDescent="0.3">
      <c r="G372" s="19"/>
    </row>
    <row r="373" spans="7:7" x14ac:dyDescent="0.3">
      <c r="G373" s="19"/>
    </row>
    <row r="374" spans="7:7" x14ac:dyDescent="0.3">
      <c r="G374" s="19"/>
    </row>
    <row r="375" spans="7:7" x14ac:dyDescent="0.3">
      <c r="G375" s="19"/>
    </row>
    <row r="376" spans="7:7" x14ac:dyDescent="0.3">
      <c r="G376" s="19"/>
    </row>
    <row r="377" spans="7:7" x14ac:dyDescent="0.3">
      <c r="G377" s="19"/>
    </row>
    <row r="378" spans="7:7" x14ac:dyDescent="0.3">
      <c r="G378" s="19"/>
    </row>
    <row r="379" spans="7:7" x14ac:dyDescent="0.3">
      <c r="G379" s="19"/>
    </row>
    <row r="380" spans="7:7" x14ac:dyDescent="0.3">
      <c r="G380" s="19"/>
    </row>
    <row r="381" spans="7:7" x14ac:dyDescent="0.3">
      <c r="G381" s="19"/>
    </row>
    <row r="382" spans="7:7" x14ac:dyDescent="0.3">
      <c r="G382" s="19"/>
    </row>
    <row r="383" spans="7:7" x14ac:dyDescent="0.3">
      <c r="G383" s="19"/>
    </row>
    <row r="384" spans="7:7" x14ac:dyDescent="0.3">
      <c r="G384" s="19"/>
    </row>
    <row r="385" spans="7:7" x14ac:dyDescent="0.3">
      <c r="G385" s="19"/>
    </row>
    <row r="386" spans="7:7" x14ac:dyDescent="0.3">
      <c r="G386" s="19"/>
    </row>
    <row r="387" spans="7:7" x14ac:dyDescent="0.3">
      <c r="G387" s="19"/>
    </row>
    <row r="388" spans="7:7" x14ac:dyDescent="0.3">
      <c r="G388" s="19"/>
    </row>
    <row r="389" spans="7:7" x14ac:dyDescent="0.3">
      <c r="G389" s="19"/>
    </row>
    <row r="390" spans="7:7" x14ac:dyDescent="0.3">
      <c r="G390" s="19"/>
    </row>
    <row r="391" spans="7:7" x14ac:dyDescent="0.3">
      <c r="G391" s="19"/>
    </row>
    <row r="392" spans="7:7" x14ac:dyDescent="0.3">
      <c r="G392" s="19"/>
    </row>
    <row r="393" spans="7:7" x14ac:dyDescent="0.3">
      <c r="G393" s="19"/>
    </row>
    <row r="394" spans="7:7" x14ac:dyDescent="0.3">
      <c r="G394" s="19"/>
    </row>
    <row r="395" spans="7:7" x14ac:dyDescent="0.3">
      <c r="G395" s="19"/>
    </row>
    <row r="396" spans="7:7" x14ac:dyDescent="0.3">
      <c r="G396" s="19"/>
    </row>
    <row r="397" spans="7:7" x14ac:dyDescent="0.3">
      <c r="G397" s="19"/>
    </row>
    <row r="398" spans="7:7" x14ac:dyDescent="0.3">
      <c r="G398" s="19"/>
    </row>
    <row r="399" spans="7:7" x14ac:dyDescent="0.3">
      <c r="G399" s="19"/>
    </row>
    <row r="400" spans="7:7" x14ac:dyDescent="0.3">
      <c r="G400" s="19"/>
    </row>
    <row r="401" spans="7:7" x14ac:dyDescent="0.3">
      <c r="G401" s="19"/>
    </row>
    <row r="402" spans="7:7" x14ac:dyDescent="0.3">
      <c r="G402" s="19"/>
    </row>
    <row r="403" spans="7:7" x14ac:dyDescent="0.3">
      <c r="G403" s="19"/>
    </row>
    <row r="404" spans="7:7" x14ac:dyDescent="0.3">
      <c r="G404" s="19"/>
    </row>
    <row r="405" spans="7:7" x14ac:dyDescent="0.3">
      <c r="G405" s="19"/>
    </row>
    <row r="406" spans="7:7" x14ac:dyDescent="0.3">
      <c r="G406" s="19"/>
    </row>
    <row r="407" spans="7:7" x14ac:dyDescent="0.3">
      <c r="G407" s="19"/>
    </row>
    <row r="408" spans="7:7" x14ac:dyDescent="0.3">
      <c r="G408" s="19"/>
    </row>
    <row r="409" spans="7:7" x14ac:dyDescent="0.3">
      <c r="G409" s="19"/>
    </row>
    <row r="410" spans="7:7" x14ac:dyDescent="0.3">
      <c r="G410" s="19"/>
    </row>
    <row r="411" spans="7:7" x14ac:dyDescent="0.3">
      <c r="G411" s="19"/>
    </row>
    <row r="412" spans="7:7" x14ac:dyDescent="0.3">
      <c r="G412" s="19"/>
    </row>
    <row r="413" spans="7:7" x14ac:dyDescent="0.3">
      <c r="G413" s="19"/>
    </row>
    <row r="414" spans="7:7" x14ac:dyDescent="0.3">
      <c r="G414" s="19"/>
    </row>
    <row r="415" spans="7:7" x14ac:dyDescent="0.3">
      <c r="G415" s="19"/>
    </row>
    <row r="416" spans="7:7" x14ac:dyDescent="0.3">
      <c r="G416" s="19"/>
    </row>
    <row r="417" spans="7:7" x14ac:dyDescent="0.3">
      <c r="G417" s="19"/>
    </row>
    <row r="418" spans="7:7" x14ac:dyDescent="0.3">
      <c r="G418" s="19"/>
    </row>
    <row r="419" spans="7:7" x14ac:dyDescent="0.3">
      <c r="G419" s="19"/>
    </row>
    <row r="420" spans="7:7" x14ac:dyDescent="0.3">
      <c r="G420" s="19"/>
    </row>
    <row r="421" spans="7:7" x14ac:dyDescent="0.3">
      <c r="G421" s="19"/>
    </row>
    <row r="422" spans="7:7" x14ac:dyDescent="0.3">
      <c r="G422" s="19"/>
    </row>
    <row r="423" spans="7:7" x14ac:dyDescent="0.3">
      <c r="G423" s="19"/>
    </row>
    <row r="424" spans="7:7" x14ac:dyDescent="0.3">
      <c r="G424" s="19"/>
    </row>
    <row r="425" spans="7:7" x14ac:dyDescent="0.3">
      <c r="G425" s="19"/>
    </row>
    <row r="426" spans="7:7" x14ac:dyDescent="0.3">
      <c r="G426" s="19"/>
    </row>
    <row r="427" spans="7:7" x14ac:dyDescent="0.3">
      <c r="G427" s="19"/>
    </row>
    <row r="428" spans="7:7" x14ac:dyDescent="0.3">
      <c r="G428" s="19"/>
    </row>
    <row r="429" spans="7:7" x14ac:dyDescent="0.3">
      <c r="G429" s="19"/>
    </row>
    <row r="430" spans="7:7" x14ac:dyDescent="0.3">
      <c r="G430" s="19"/>
    </row>
    <row r="431" spans="7:7" x14ac:dyDescent="0.3">
      <c r="G431" s="19"/>
    </row>
    <row r="432" spans="7:7" x14ac:dyDescent="0.3">
      <c r="G432" s="19"/>
    </row>
    <row r="433" spans="7:7" x14ac:dyDescent="0.3">
      <c r="G433" s="19"/>
    </row>
    <row r="434" spans="7:7" x14ac:dyDescent="0.3">
      <c r="G434" s="19"/>
    </row>
    <row r="435" spans="7:7" x14ac:dyDescent="0.3">
      <c r="G435" s="19"/>
    </row>
    <row r="436" spans="7:7" x14ac:dyDescent="0.3">
      <c r="G436" s="19"/>
    </row>
    <row r="437" spans="7:7" x14ac:dyDescent="0.3">
      <c r="G437" s="19"/>
    </row>
    <row r="438" spans="7:7" x14ac:dyDescent="0.3">
      <c r="G438" s="19"/>
    </row>
    <row r="439" spans="7:7" x14ac:dyDescent="0.3">
      <c r="G439" s="19"/>
    </row>
    <row r="440" spans="7:7" x14ac:dyDescent="0.3">
      <c r="G440" s="19"/>
    </row>
    <row r="441" spans="7:7" x14ac:dyDescent="0.3">
      <c r="G441" s="19"/>
    </row>
    <row r="442" spans="7:7" x14ac:dyDescent="0.3">
      <c r="G442" s="19"/>
    </row>
    <row r="443" spans="7:7" x14ac:dyDescent="0.3">
      <c r="G443" s="19"/>
    </row>
    <row r="444" spans="7:7" x14ac:dyDescent="0.3">
      <c r="G444" s="19"/>
    </row>
    <row r="445" spans="7:7" x14ac:dyDescent="0.3">
      <c r="G445" s="19"/>
    </row>
    <row r="446" spans="7:7" x14ac:dyDescent="0.3">
      <c r="G446" s="19"/>
    </row>
    <row r="447" spans="7:7" x14ac:dyDescent="0.3">
      <c r="G447" s="19"/>
    </row>
    <row r="448" spans="7:7" x14ac:dyDescent="0.3">
      <c r="G448" s="19"/>
    </row>
    <row r="449" spans="7:7" x14ac:dyDescent="0.3">
      <c r="G449" s="19"/>
    </row>
    <row r="450" spans="7:7" x14ac:dyDescent="0.3">
      <c r="G450" s="19"/>
    </row>
    <row r="451" spans="7:7" x14ac:dyDescent="0.3">
      <c r="G451" s="19"/>
    </row>
    <row r="452" spans="7:7" x14ac:dyDescent="0.3">
      <c r="G452" s="19"/>
    </row>
    <row r="453" spans="7:7" x14ac:dyDescent="0.3">
      <c r="G453" s="19"/>
    </row>
    <row r="454" spans="7:7" x14ac:dyDescent="0.3">
      <c r="G454" s="19"/>
    </row>
    <row r="455" spans="7:7" x14ac:dyDescent="0.3">
      <c r="G455" s="19"/>
    </row>
    <row r="456" spans="7:7" x14ac:dyDescent="0.3">
      <c r="G456" s="19"/>
    </row>
    <row r="457" spans="7:7" x14ac:dyDescent="0.3">
      <c r="G457" s="19"/>
    </row>
    <row r="458" spans="7:7" x14ac:dyDescent="0.3">
      <c r="G458" s="19"/>
    </row>
    <row r="459" spans="7:7" x14ac:dyDescent="0.3">
      <c r="G459" s="19"/>
    </row>
    <row r="460" spans="7:7" x14ac:dyDescent="0.3">
      <c r="G460" s="19"/>
    </row>
    <row r="461" spans="7:7" x14ac:dyDescent="0.3">
      <c r="G461" s="19"/>
    </row>
    <row r="462" spans="7:7" x14ac:dyDescent="0.3">
      <c r="G462" s="19"/>
    </row>
    <row r="463" spans="7:7" x14ac:dyDescent="0.3">
      <c r="G463" s="19"/>
    </row>
    <row r="464" spans="7:7" x14ac:dyDescent="0.3">
      <c r="G464" s="19"/>
    </row>
    <row r="465" spans="7:7" x14ac:dyDescent="0.3">
      <c r="G465" s="19"/>
    </row>
    <row r="466" spans="7:7" x14ac:dyDescent="0.3">
      <c r="G466" s="19"/>
    </row>
    <row r="467" spans="7:7" x14ac:dyDescent="0.3">
      <c r="G467" s="19"/>
    </row>
    <row r="468" spans="7:7" x14ac:dyDescent="0.3">
      <c r="G468" s="19"/>
    </row>
    <row r="469" spans="7:7" x14ac:dyDescent="0.3">
      <c r="G469" s="19"/>
    </row>
    <row r="470" spans="7:7" x14ac:dyDescent="0.3">
      <c r="G470" s="19"/>
    </row>
    <row r="471" spans="7:7" x14ac:dyDescent="0.3">
      <c r="G471" s="19"/>
    </row>
    <row r="472" spans="7:7" x14ac:dyDescent="0.3">
      <c r="G472" s="19"/>
    </row>
    <row r="473" spans="7:7" x14ac:dyDescent="0.3">
      <c r="G473" s="19"/>
    </row>
    <row r="474" spans="7:7" x14ac:dyDescent="0.3">
      <c r="G474" s="19"/>
    </row>
    <row r="475" spans="7:7" x14ac:dyDescent="0.3">
      <c r="G475" s="19"/>
    </row>
    <row r="476" spans="7:7" x14ac:dyDescent="0.3">
      <c r="G476" s="19"/>
    </row>
    <row r="477" spans="7:7" x14ac:dyDescent="0.3">
      <c r="G477" s="19"/>
    </row>
    <row r="478" spans="7:7" x14ac:dyDescent="0.3">
      <c r="G478" s="19"/>
    </row>
    <row r="479" spans="7:7" x14ac:dyDescent="0.3">
      <c r="G479" s="19"/>
    </row>
    <row r="480" spans="7:7" x14ac:dyDescent="0.3">
      <c r="G480" s="19"/>
    </row>
    <row r="481" spans="7:7" x14ac:dyDescent="0.3">
      <c r="G481" s="19"/>
    </row>
    <row r="482" spans="7:7" x14ac:dyDescent="0.3">
      <c r="G482" s="19"/>
    </row>
    <row r="483" spans="7:7" x14ac:dyDescent="0.3">
      <c r="G483" s="19"/>
    </row>
    <row r="484" spans="7:7" x14ac:dyDescent="0.3">
      <c r="G484" s="19"/>
    </row>
    <row r="485" spans="7:7" x14ac:dyDescent="0.3">
      <c r="G485" s="19"/>
    </row>
    <row r="486" spans="7:7" x14ac:dyDescent="0.3">
      <c r="G486" s="19"/>
    </row>
    <row r="487" spans="7:7" x14ac:dyDescent="0.3">
      <c r="G487" s="19"/>
    </row>
    <row r="488" spans="7:7" x14ac:dyDescent="0.3">
      <c r="G488" s="19"/>
    </row>
    <row r="489" spans="7:7" x14ac:dyDescent="0.3">
      <c r="G489" s="19"/>
    </row>
    <row r="490" spans="7:7" x14ac:dyDescent="0.3">
      <c r="G490" s="19"/>
    </row>
    <row r="491" spans="7:7" x14ac:dyDescent="0.3">
      <c r="G491" s="19"/>
    </row>
    <row r="492" spans="7:7" x14ac:dyDescent="0.3">
      <c r="G492" s="19"/>
    </row>
    <row r="493" spans="7:7" x14ac:dyDescent="0.3">
      <c r="G493" s="19"/>
    </row>
    <row r="494" spans="7:7" x14ac:dyDescent="0.3">
      <c r="G494" s="19"/>
    </row>
    <row r="495" spans="7:7" x14ac:dyDescent="0.3">
      <c r="G495" s="19"/>
    </row>
    <row r="496" spans="7:7" x14ac:dyDescent="0.3">
      <c r="G496" s="19"/>
    </row>
    <row r="497" spans="7:7" x14ac:dyDescent="0.3">
      <c r="G497" s="19"/>
    </row>
    <row r="498" spans="7:7" x14ac:dyDescent="0.3">
      <c r="G498" s="19"/>
    </row>
    <row r="499" spans="7:7" x14ac:dyDescent="0.3">
      <c r="G499" s="19"/>
    </row>
    <row r="500" spans="7:7" x14ac:dyDescent="0.3">
      <c r="G500" s="19"/>
    </row>
    <row r="501" spans="7:7" x14ac:dyDescent="0.3">
      <c r="G501" s="19"/>
    </row>
    <row r="502" spans="7:7" x14ac:dyDescent="0.3">
      <c r="G502" s="19"/>
    </row>
    <row r="503" spans="7:7" x14ac:dyDescent="0.3">
      <c r="G503" s="19"/>
    </row>
    <row r="504" spans="7:7" x14ac:dyDescent="0.3">
      <c r="G504" s="19"/>
    </row>
    <row r="505" spans="7:7" x14ac:dyDescent="0.3">
      <c r="G505" s="19"/>
    </row>
    <row r="506" spans="7:7" x14ac:dyDescent="0.3">
      <c r="G506" s="19"/>
    </row>
    <row r="507" spans="7:7" x14ac:dyDescent="0.3">
      <c r="G507" s="19"/>
    </row>
    <row r="508" spans="7:7" x14ac:dyDescent="0.3">
      <c r="G508" s="19"/>
    </row>
    <row r="509" spans="7:7" x14ac:dyDescent="0.3">
      <c r="G509" s="19"/>
    </row>
    <row r="510" spans="7:7" x14ac:dyDescent="0.3">
      <c r="G510" s="19"/>
    </row>
    <row r="511" spans="7:7" x14ac:dyDescent="0.3">
      <c r="G511" s="19"/>
    </row>
    <row r="512" spans="7:7" x14ac:dyDescent="0.3">
      <c r="G512" s="19"/>
    </row>
    <row r="513" spans="7:7" x14ac:dyDescent="0.3">
      <c r="G513" s="19"/>
    </row>
    <row r="514" spans="7:7" x14ac:dyDescent="0.3">
      <c r="G514" s="19"/>
    </row>
    <row r="515" spans="7:7" x14ac:dyDescent="0.3">
      <c r="G515" s="19"/>
    </row>
    <row r="516" spans="7:7" x14ac:dyDescent="0.3">
      <c r="G516" s="19"/>
    </row>
    <row r="517" spans="7:7" x14ac:dyDescent="0.3">
      <c r="G517" s="19"/>
    </row>
    <row r="518" spans="7:7" x14ac:dyDescent="0.3">
      <c r="G518" s="19"/>
    </row>
    <row r="519" spans="7:7" x14ac:dyDescent="0.3">
      <c r="G519" s="19"/>
    </row>
    <row r="520" spans="7:7" x14ac:dyDescent="0.3">
      <c r="G520" s="19"/>
    </row>
    <row r="521" spans="7:7" x14ac:dyDescent="0.3">
      <c r="G521" s="19"/>
    </row>
    <row r="522" spans="7:7" x14ac:dyDescent="0.3">
      <c r="G522" s="19"/>
    </row>
    <row r="523" spans="7:7" x14ac:dyDescent="0.3">
      <c r="G523" s="19"/>
    </row>
    <row r="524" spans="7:7" x14ac:dyDescent="0.3">
      <c r="G524" s="19"/>
    </row>
    <row r="525" spans="7:7" x14ac:dyDescent="0.3">
      <c r="G525" s="19"/>
    </row>
    <row r="526" spans="7:7" x14ac:dyDescent="0.3">
      <c r="G526" s="19"/>
    </row>
    <row r="527" spans="7:7" x14ac:dyDescent="0.3">
      <c r="G527" s="19"/>
    </row>
    <row r="528" spans="7:7" x14ac:dyDescent="0.3">
      <c r="G528" s="19"/>
    </row>
    <row r="529" spans="7:7" x14ac:dyDescent="0.3">
      <c r="G529" s="19"/>
    </row>
    <row r="530" spans="7:7" x14ac:dyDescent="0.3">
      <c r="G530" s="19"/>
    </row>
    <row r="531" spans="7:7" x14ac:dyDescent="0.3">
      <c r="G531" s="19"/>
    </row>
    <row r="532" spans="7:7" x14ac:dyDescent="0.3">
      <c r="G532" s="19"/>
    </row>
    <row r="533" spans="7:7" x14ac:dyDescent="0.3">
      <c r="G533" s="19"/>
    </row>
    <row r="534" spans="7:7" x14ac:dyDescent="0.3">
      <c r="G534" s="19"/>
    </row>
    <row r="535" spans="7:7" x14ac:dyDescent="0.3">
      <c r="G535" s="19"/>
    </row>
    <row r="536" spans="7:7" x14ac:dyDescent="0.3">
      <c r="G536" s="19"/>
    </row>
    <row r="537" spans="7:7" x14ac:dyDescent="0.3">
      <c r="G537" s="19"/>
    </row>
    <row r="538" spans="7:7" x14ac:dyDescent="0.3">
      <c r="G538" s="19"/>
    </row>
    <row r="539" spans="7:7" x14ac:dyDescent="0.3">
      <c r="G539" s="19"/>
    </row>
    <row r="540" spans="7:7" x14ac:dyDescent="0.3">
      <c r="G540" s="19"/>
    </row>
    <row r="541" spans="7:7" x14ac:dyDescent="0.3">
      <c r="G541" s="19"/>
    </row>
    <row r="542" spans="7:7" x14ac:dyDescent="0.3">
      <c r="G542" s="19"/>
    </row>
    <row r="543" spans="7:7" x14ac:dyDescent="0.3">
      <c r="G543" s="19"/>
    </row>
    <row r="544" spans="7:7" x14ac:dyDescent="0.3">
      <c r="G544" s="19"/>
    </row>
    <row r="545" spans="7:7" x14ac:dyDescent="0.3">
      <c r="G545" s="19"/>
    </row>
    <row r="546" spans="7:7" x14ac:dyDescent="0.3">
      <c r="G546" s="19"/>
    </row>
    <row r="547" spans="7:7" x14ac:dyDescent="0.3">
      <c r="G547" s="19"/>
    </row>
    <row r="548" spans="7:7" x14ac:dyDescent="0.3">
      <c r="G548" s="19"/>
    </row>
    <row r="549" spans="7:7" x14ac:dyDescent="0.3">
      <c r="G549" s="19"/>
    </row>
    <row r="550" spans="7:7" x14ac:dyDescent="0.3">
      <c r="G550" s="19"/>
    </row>
    <row r="551" spans="7:7" x14ac:dyDescent="0.3">
      <c r="G551" s="19"/>
    </row>
    <row r="552" spans="7:7" x14ac:dyDescent="0.3">
      <c r="G552" s="19"/>
    </row>
    <row r="553" spans="7:7" x14ac:dyDescent="0.3">
      <c r="G553" s="19"/>
    </row>
    <row r="554" spans="7:7" x14ac:dyDescent="0.3">
      <c r="G554" s="19"/>
    </row>
    <row r="555" spans="7:7" x14ac:dyDescent="0.3">
      <c r="G555" s="19"/>
    </row>
    <row r="556" spans="7:7" x14ac:dyDescent="0.3">
      <c r="G556" s="19"/>
    </row>
    <row r="557" spans="7:7" x14ac:dyDescent="0.3">
      <c r="G557" s="19"/>
    </row>
    <row r="558" spans="7:7" x14ac:dyDescent="0.3">
      <c r="G558" s="19"/>
    </row>
    <row r="559" spans="7:7" x14ac:dyDescent="0.3">
      <c r="G559" s="19"/>
    </row>
    <row r="560" spans="7:7" x14ac:dyDescent="0.3">
      <c r="G560" s="19"/>
    </row>
    <row r="561" spans="7:7" x14ac:dyDescent="0.3">
      <c r="G561" s="19"/>
    </row>
    <row r="562" spans="7:7" x14ac:dyDescent="0.3">
      <c r="G562" s="19"/>
    </row>
    <row r="563" spans="7:7" x14ac:dyDescent="0.3">
      <c r="G563" s="19"/>
    </row>
    <row r="564" spans="7:7" x14ac:dyDescent="0.3">
      <c r="G564" s="19"/>
    </row>
    <row r="565" spans="7:7" x14ac:dyDescent="0.3">
      <c r="G565" s="19"/>
    </row>
    <row r="566" spans="7:7" x14ac:dyDescent="0.3">
      <c r="G566" s="19"/>
    </row>
    <row r="567" spans="7:7" x14ac:dyDescent="0.3">
      <c r="G567" s="19"/>
    </row>
    <row r="568" spans="7:7" x14ac:dyDescent="0.3">
      <c r="G568" s="19"/>
    </row>
    <row r="569" spans="7:7" x14ac:dyDescent="0.3">
      <c r="G569" s="19"/>
    </row>
    <row r="570" spans="7:7" x14ac:dyDescent="0.3">
      <c r="G570" s="19"/>
    </row>
    <row r="571" spans="7:7" x14ac:dyDescent="0.3">
      <c r="G571" s="19"/>
    </row>
    <row r="572" spans="7:7" x14ac:dyDescent="0.3">
      <c r="G572" s="19"/>
    </row>
    <row r="573" spans="7:7" x14ac:dyDescent="0.3">
      <c r="G573" s="19"/>
    </row>
    <row r="574" spans="7:7" x14ac:dyDescent="0.3">
      <c r="G574" s="19"/>
    </row>
    <row r="575" spans="7:7" x14ac:dyDescent="0.3">
      <c r="G575" s="19"/>
    </row>
    <row r="576" spans="7:7" x14ac:dyDescent="0.3">
      <c r="G576" s="19"/>
    </row>
    <row r="577" spans="7:7" x14ac:dyDescent="0.3">
      <c r="G577" s="19"/>
    </row>
    <row r="578" spans="7:7" x14ac:dyDescent="0.3">
      <c r="G578" s="19"/>
    </row>
    <row r="579" spans="7:7" x14ac:dyDescent="0.3">
      <c r="G579" s="19"/>
    </row>
    <row r="580" spans="7:7" x14ac:dyDescent="0.3">
      <c r="G580" s="19"/>
    </row>
    <row r="581" spans="7:7" x14ac:dyDescent="0.3">
      <c r="G581" s="19"/>
    </row>
    <row r="582" spans="7:7" x14ac:dyDescent="0.3">
      <c r="G582" s="19"/>
    </row>
    <row r="583" spans="7:7" x14ac:dyDescent="0.3">
      <c r="G583" s="19"/>
    </row>
    <row r="584" spans="7:7" x14ac:dyDescent="0.3">
      <c r="G584" s="19"/>
    </row>
    <row r="585" spans="7:7" x14ac:dyDescent="0.3">
      <c r="G585" s="19"/>
    </row>
    <row r="586" spans="7:7" x14ac:dyDescent="0.3">
      <c r="G586" s="19"/>
    </row>
    <row r="587" spans="7:7" x14ac:dyDescent="0.3">
      <c r="G587" s="19"/>
    </row>
    <row r="588" spans="7:7" x14ac:dyDescent="0.3">
      <c r="G588" s="19"/>
    </row>
    <row r="589" spans="7:7" x14ac:dyDescent="0.3">
      <c r="G589" s="19"/>
    </row>
    <row r="590" spans="7:7" x14ac:dyDescent="0.3">
      <c r="G590" s="19"/>
    </row>
    <row r="591" spans="7:7" x14ac:dyDescent="0.3">
      <c r="G591" s="19"/>
    </row>
    <row r="592" spans="7:7" x14ac:dyDescent="0.3">
      <c r="G592" s="19"/>
    </row>
    <row r="593" spans="7:7" x14ac:dyDescent="0.3">
      <c r="G593" s="19"/>
    </row>
    <row r="594" spans="7:7" x14ac:dyDescent="0.3">
      <c r="G594" s="19"/>
    </row>
    <row r="595" spans="7:7" x14ac:dyDescent="0.3">
      <c r="G595" s="19"/>
    </row>
    <row r="596" spans="7:7" x14ac:dyDescent="0.3">
      <c r="G596" s="19"/>
    </row>
    <row r="597" spans="7:7" x14ac:dyDescent="0.3">
      <c r="G597" s="19"/>
    </row>
    <row r="598" spans="7:7" x14ac:dyDescent="0.3">
      <c r="G598" s="19"/>
    </row>
    <row r="599" spans="7:7" x14ac:dyDescent="0.3">
      <c r="G599" s="19"/>
    </row>
    <row r="600" spans="7:7" x14ac:dyDescent="0.3">
      <c r="G600" s="19"/>
    </row>
    <row r="601" spans="7:7" x14ac:dyDescent="0.3">
      <c r="G601" s="19"/>
    </row>
    <row r="602" spans="7:7" x14ac:dyDescent="0.3">
      <c r="G602" s="19"/>
    </row>
    <row r="603" spans="7:7" x14ac:dyDescent="0.3">
      <c r="G603" s="19"/>
    </row>
    <row r="604" spans="7:7" x14ac:dyDescent="0.3">
      <c r="G604" s="19"/>
    </row>
    <row r="605" spans="7:7" x14ac:dyDescent="0.3">
      <c r="G605" s="19"/>
    </row>
    <row r="606" spans="7:7" x14ac:dyDescent="0.3">
      <c r="G606" s="19"/>
    </row>
    <row r="607" spans="7:7" x14ac:dyDescent="0.3">
      <c r="G607" s="19"/>
    </row>
    <row r="608" spans="7:7" x14ac:dyDescent="0.3">
      <c r="G608" s="19"/>
    </row>
    <row r="609" spans="7:7" x14ac:dyDescent="0.3">
      <c r="G609" s="19"/>
    </row>
    <row r="610" spans="7:7" x14ac:dyDescent="0.3">
      <c r="G610" s="19"/>
    </row>
    <row r="611" spans="7:7" x14ac:dyDescent="0.3">
      <c r="G611" s="19"/>
    </row>
    <row r="612" spans="7:7" x14ac:dyDescent="0.3">
      <c r="G612" s="19"/>
    </row>
    <row r="613" spans="7:7" x14ac:dyDescent="0.3">
      <c r="G613" s="19"/>
    </row>
    <row r="614" spans="7:7" x14ac:dyDescent="0.3">
      <c r="G614" s="19"/>
    </row>
    <row r="615" spans="7:7" x14ac:dyDescent="0.3">
      <c r="G615" s="19"/>
    </row>
    <row r="616" spans="7:7" x14ac:dyDescent="0.3">
      <c r="G616" s="19"/>
    </row>
    <row r="617" spans="7:7" x14ac:dyDescent="0.3">
      <c r="G617" s="19"/>
    </row>
    <row r="618" spans="7:7" x14ac:dyDescent="0.3">
      <c r="G618" s="19"/>
    </row>
    <row r="619" spans="7:7" x14ac:dyDescent="0.3">
      <c r="G619" s="19"/>
    </row>
    <row r="620" spans="7:7" x14ac:dyDescent="0.3">
      <c r="G620" s="19"/>
    </row>
    <row r="621" spans="7:7" x14ac:dyDescent="0.3">
      <c r="G621" s="19"/>
    </row>
    <row r="622" spans="7:7" x14ac:dyDescent="0.3">
      <c r="G622" s="19"/>
    </row>
    <row r="623" spans="7:7" x14ac:dyDescent="0.3">
      <c r="G623" s="19"/>
    </row>
    <row r="624" spans="7:7" x14ac:dyDescent="0.3">
      <c r="G624" s="19"/>
    </row>
    <row r="625" spans="7:7" x14ac:dyDescent="0.3">
      <c r="G625" s="19"/>
    </row>
    <row r="626" spans="7:7" x14ac:dyDescent="0.3">
      <c r="G626" s="19"/>
    </row>
    <row r="627" spans="7:7" x14ac:dyDescent="0.3">
      <c r="G627" s="19"/>
    </row>
    <row r="628" spans="7:7" x14ac:dyDescent="0.3">
      <c r="G628" s="19"/>
    </row>
    <row r="629" spans="7:7" x14ac:dyDescent="0.3">
      <c r="G629" s="19"/>
    </row>
    <row r="630" spans="7:7" x14ac:dyDescent="0.3">
      <c r="G630" s="19"/>
    </row>
    <row r="631" spans="7:7" x14ac:dyDescent="0.3">
      <c r="G631" s="19"/>
    </row>
    <row r="632" spans="7:7" x14ac:dyDescent="0.3">
      <c r="G632" s="19"/>
    </row>
    <row r="633" spans="7:7" x14ac:dyDescent="0.3">
      <c r="G633" s="19"/>
    </row>
    <row r="634" spans="7:7" x14ac:dyDescent="0.3">
      <c r="G634" s="19"/>
    </row>
    <row r="635" spans="7:7" x14ac:dyDescent="0.3">
      <c r="G635" s="19"/>
    </row>
    <row r="636" spans="7:7" x14ac:dyDescent="0.3">
      <c r="G636" s="19"/>
    </row>
    <row r="637" spans="7:7" x14ac:dyDescent="0.3">
      <c r="G637" s="19"/>
    </row>
    <row r="638" spans="7:7" x14ac:dyDescent="0.3">
      <c r="G638" s="19"/>
    </row>
    <row r="639" spans="7:7" x14ac:dyDescent="0.3">
      <c r="G639" s="19"/>
    </row>
    <row r="640" spans="7:7" x14ac:dyDescent="0.3">
      <c r="G640" s="19"/>
    </row>
    <row r="641" spans="7:7" x14ac:dyDescent="0.3">
      <c r="G641" s="19"/>
    </row>
    <row r="642" spans="7:7" x14ac:dyDescent="0.3">
      <c r="G642" s="19"/>
    </row>
    <row r="643" spans="7:7" x14ac:dyDescent="0.3">
      <c r="G643" s="19"/>
    </row>
    <row r="644" spans="7:7" x14ac:dyDescent="0.3">
      <c r="G644" s="19"/>
    </row>
    <row r="645" spans="7:7" x14ac:dyDescent="0.3">
      <c r="G645" s="19"/>
    </row>
    <row r="646" spans="7:7" x14ac:dyDescent="0.3">
      <c r="G646" s="19"/>
    </row>
    <row r="647" spans="7:7" x14ac:dyDescent="0.3">
      <c r="G647" s="19"/>
    </row>
    <row r="648" spans="7:7" x14ac:dyDescent="0.3">
      <c r="G648" s="19"/>
    </row>
    <row r="649" spans="7:7" x14ac:dyDescent="0.3">
      <c r="G649" s="19"/>
    </row>
    <row r="650" spans="7:7" x14ac:dyDescent="0.3">
      <c r="G650" s="19"/>
    </row>
    <row r="651" spans="7:7" x14ac:dyDescent="0.3">
      <c r="G651" s="19"/>
    </row>
    <row r="652" spans="7:7" x14ac:dyDescent="0.3">
      <c r="G652" s="19"/>
    </row>
    <row r="653" spans="7:7" x14ac:dyDescent="0.3">
      <c r="G653" s="19"/>
    </row>
    <row r="654" spans="7:7" x14ac:dyDescent="0.3">
      <c r="G654" s="19"/>
    </row>
    <row r="655" spans="7:7" x14ac:dyDescent="0.3">
      <c r="G655" s="19"/>
    </row>
    <row r="656" spans="7:7" x14ac:dyDescent="0.3">
      <c r="G656" s="19"/>
    </row>
    <row r="657" spans="7:7" x14ac:dyDescent="0.3">
      <c r="G657" s="19"/>
    </row>
    <row r="658" spans="7:7" x14ac:dyDescent="0.3">
      <c r="G658" s="19"/>
    </row>
    <row r="659" spans="7:7" x14ac:dyDescent="0.3">
      <c r="G659" s="19"/>
    </row>
    <row r="660" spans="7:7" x14ac:dyDescent="0.3">
      <c r="G660" s="19"/>
    </row>
    <row r="661" spans="7:7" x14ac:dyDescent="0.3">
      <c r="G661" s="19"/>
    </row>
    <row r="662" spans="7:7" x14ac:dyDescent="0.3">
      <c r="G662" s="19"/>
    </row>
    <row r="663" spans="7:7" x14ac:dyDescent="0.3">
      <c r="G663" s="19"/>
    </row>
    <row r="664" spans="7:7" x14ac:dyDescent="0.3">
      <c r="G664" s="19"/>
    </row>
    <row r="665" spans="7:7" x14ac:dyDescent="0.3">
      <c r="G665" s="19"/>
    </row>
    <row r="666" spans="7:7" x14ac:dyDescent="0.3">
      <c r="G666" s="19"/>
    </row>
    <row r="667" spans="7:7" x14ac:dyDescent="0.3">
      <c r="G667" s="19"/>
    </row>
    <row r="668" spans="7:7" x14ac:dyDescent="0.3">
      <c r="G668" s="19"/>
    </row>
    <row r="669" spans="7:7" x14ac:dyDescent="0.3">
      <c r="G669" s="19"/>
    </row>
    <row r="670" spans="7:7" x14ac:dyDescent="0.3">
      <c r="G670" s="19"/>
    </row>
    <row r="671" spans="7:7" x14ac:dyDescent="0.3">
      <c r="G671" s="19"/>
    </row>
    <row r="672" spans="7:7" x14ac:dyDescent="0.3">
      <c r="G672" s="19"/>
    </row>
    <row r="673" spans="7:7" x14ac:dyDescent="0.3">
      <c r="G673" s="19"/>
    </row>
    <row r="674" spans="7:7" x14ac:dyDescent="0.3">
      <c r="G674" s="19"/>
    </row>
    <row r="675" spans="7:7" x14ac:dyDescent="0.3">
      <c r="G675" s="19"/>
    </row>
    <row r="676" spans="7:7" x14ac:dyDescent="0.3">
      <c r="G676" s="19"/>
    </row>
    <row r="677" spans="7:7" x14ac:dyDescent="0.3">
      <c r="G677" s="19"/>
    </row>
    <row r="678" spans="7:7" x14ac:dyDescent="0.3">
      <c r="G678" s="19"/>
    </row>
    <row r="679" spans="7:7" x14ac:dyDescent="0.3">
      <c r="G679" s="19"/>
    </row>
    <row r="680" spans="7:7" x14ac:dyDescent="0.3">
      <c r="G680" s="19"/>
    </row>
    <row r="681" spans="7:7" x14ac:dyDescent="0.3">
      <c r="G681" s="19"/>
    </row>
    <row r="682" spans="7:7" x14ac:dyDescent="0.3">
      <c r="G682" s="19"/>
    </row>
    <row r="683" spans="7:7" x14ac:dyDescent="0.3">
      <c r="G683" s="19"/>
    </row>
    <row r="684" spans="7:7" x14ac:dyDescent="0.3">
      <c r="G684" s="19"/>
    </row>
    <row r="685" spans="7:7" x14ac:dyDescent="0.3">
      <c r="G685" s="19"/>
    </row>
    <row r="686" spans="7:7" x14ac:dyDescent="0.3">
      <c r="G686" s="19"/>
    </row>
    <row r="687" spans="7:7" x14ac:dyDescent="0.3">
      <c r="G687" s="19"/>
    </row>
    <row r="688" spans="7:7" x14ac:dyDescent="0.3">
      <c r="G688" s="19"/>
    </row>
    <row r="689" spans="7:7" x14ac:dyDescent="0.3">
      <c r="G689" s="19"/>
    </row>
    <row r="690" spans="7:7" x14ac:dyDescent="0.3">
      <c r="G690" s="19"/>
    </row>
    <row r="691" spans="7:7" x14ac:dyDescent="0.3">
      <c r="G691" s="19"/>
    </row>
    <row r="692" spans="7:7" x14ac:dyDescent="0.3">
      <c r="G692" s="19"/>
    </row>
    <row r="693" spans="7:7" x14ac:dyDescent="0.3">
      <c r="G693" s="19"/>
    </row>
    <row r="694" spans="7:7" x14ac:dyDescent="0.3">
      <c r="G694" s="19"/>
    </row>
    <row r="695" spans="7:7" x14ac:dyDescent="0.3">
      <c r="G695" s="19"/>
    </row>
    <row r="696" spans="7:7" x14ac:dyDescent="0.3">
      <c r="G696" s="19"/>
    </row>
    <row r="697" spans="7:7" x14ac:dyDescent="0.3">
      <c r="G697" s="19"/>
    </row>
    <row r="698" spans="7:7" x14ac:dyDescent="0.3">
      <c r="G698" s="19"/>
    </row>
    <row r="699" spans="7:7" x14ac:dyDescent="0.3">
      <c r="G699" s="19"/>
    </row>
    <row r="700" spans="7:7" x14ac:dyDescent="0.3">
      <c r="G700" s="19"/>
    </row>
    <row r="701" spans="7:7" x14ac:dyDescent="0.3">
      <c r="G701" s="19"/>
    </row>
    <row r="702" spans="7:7" x14ac:dyDescent="0.3">
      <c r="G702" s="19"/>
    </row>
    <row r="703" spans="7:7" x14ac:dyDescent="0.3">
      <c r="G703" s="19"/>
    </row>
    <row r="704" spans="7:7" x14ac:dyDescent="0.3">
      <c r="G704" s="19"/>
    </row>
    <row r="705" spans="7:7" x14ac:dyDescent="0.3">
      <c r="G705" s="19"/>
    </row>
    <row r="706" spans="7:7" x14ac:dyDescent="0.3">
      <c r="G706" s="19"/>
    </row>
    <row r="707" spans="7:7" x14ac:dyDescent="0.3">
      <c r="G707" s="19"/>
    </row>
    <row r="708" spans="7:7" x14ac:dyDescent="0.3">
      <c r="G708" s="19"/>
    </row>
    <row r="709" spans="7:7" x14ac:dyDescent="0.3">
      <c r="G709" s="19"/>
    </row>
    <row r="710" spans="7:7" x14ac:dyDescent="0.3">
      <c r="G710" s="19"/>
    </row>
    <row r="711" spans="7:7" x14ac:dyDescent="0.3">
      <c r="G711" s="19"/>
    </row>
    <row r="712" spans="7:7" x14ac:dyDescent="0.3">
      <c r="G712" s="19"/>
    </row>
    <row r="713" spans="7:7" x14ac:dyDescent="0.3">
      <c r="G713" s="19"/>
    </row>
    <row r="714" spans="7:7" x14ac:dyDescent="0.3">
      <c r="G714" s="19"/>
    </row>
    <row r="715" spans="7:7" x14ac:dyDescent="0.3">
      <c r="G715" s="19"/>
    </row>
    <row r="716" spans="7:7" x14ac:dyDescent="0.3">
      <c r="G716" s="19"/>
    </row>
    <row r="717" spans="7:7" x14ac:dyDescent="0.3">
      <c r="G717" s="19"/>
    </row>
    <row r="718" spans="7:7" x14ac:dyDescent="0.3">
      <c r="G718" s="19"/>
    </row>
    <row r="719" spans="7:7" x14ac:dyDescent="0.3">
      <c r="G719" s="19"/>
    </row>
    <row r="720" spans="7:7" x14ac:dyDescent="0.3">
      <c r="G720" s="19"/>
    </row>
    <row r="721" spans="7:7" x14ac:dyDescent="0.3">
      <c r="G721" s="19"/>
    </row>
    <row r="722" spans="7:7" x14ac:dyDescent="0.3">
      <c r="G722" s="19"/>
    </row>
    <row r="723" spans="7:7" x14ac:dyDescent="0.3">
      <c r="G723" s="19"/>
    </row>
    <row r="724" spans="7:7" x14ac:dyDescent="0.3">
      <c r="G724" s="19"/>
    </row>
    <row r="725" spans="7:7" x14ac:dyDescent="0.3">
      <c r="G725" s="19"/>
    </row>
    <row r="726" spans="7:7" x14ac:dyDescent="0.3">
      <c r="G726" s="19"/>
    </row>
    <row r="727" spans="7:7" x14ac:dyDescent="0.3">
      <c r="G727" s="19"/>
    </row>
    <row r="728" spans="7:7" x14ac:dyDescent="0.3">
      <c r="G728" s="19"/>
    </row>
    <row r="729" spans="7:7" x14ac:dyDescent="0.3">
      <c r="G729" s="19"/>
    </row>
    <row r="730" spans="7:7" x14ac:dyDescent="0.3">
      <c r="G730" s="19"/>
    </row>
    <row r="731" spans="7:7" x14ac:dyDescent="0.3">
      <c r="G731" s="19"/>
    </row>
    <row r="732" spans="7:7" x14ac:dyDescent="0.3">
      <c r="G732" s="19"/>
    </row>
    <row r="733" spans="7:7" x14ac:dyDescent="0.3">
      <c r="G733" s="19"/>
    </row>
    <row r="734" spans="7:7" x14ac:dyDescent="0.3">
      <c r="G734" s="19"/>
    </row>
    <row r="735" spans="7:7" x14ac:dyDescent="0.3">
      <c r="G735" s="19"/>
    </row>
    <row r="736" spans="7:7" x14ac:dyDescent="0.3">
      <c r="G736" s="19"/>
    </row>
    <row r="737" spans="7:7" x14ac:dyDescent="0.3">
      <c r="G737" s="19"/>
    </row>
  </sheetData>
  <mergeCells count="2">
    <mergeCell ref="A24:D25"/>
    <mergeCell ref="A21:D2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'Model - Death 3'!$A$8:$A$10</xm:f>
          </x14:formula1>
          <xm:sqref>D8</xm:sqref>
        </x14:dataValidation>
        <x14:dataValidation type="list" allowBlank="1" showInputMessage="1" showErrorMessage="1">
          <x14:formula1>
            <xm:f>'Model - Death 3'!$C$43:$U$43</xm:f>
          </x14:formula1>
          <xm:sqref>D6</xm:sqref>
        </x14:dataValidation>
        <x14:dataValidation type="list" allowBlank="1" showInputMessage="1" showErrorMessage="1">
          <x14:formula1>
            <xm:f>'Model - Death 3'!$D$8:$D$13</xm:f>
          </x14:formula1>
          <xm:sqref>D4</xm:sqref>
        </x14:dataValidation>
        <x14:dataValidation type="list" allowBlank="1" showInputMessage="1" showErrorMessage="1">
          <x14:formula1>
            <xm:f>'Model - Death 3'!$C$114:$D$114</xm:f>
          </x14:formula1>
          <xm:sqref>B7</xm:sqref>
        </x14:dataValidation>
        <x14:dataValidation type="list" allowBlank="1" showInputMessage="1" showErrorMessage="1">
          <x14:formula1>
            <xm:f>'Model - Death 3'!$C$185:$F$185</xm:f>
          </x14:formula1>
          <xm:sqref>D5</xm:sqref>
        </x14:dataValidation>
        <x14:dataValidation type="list" allowBlank="1" showInputMessage="1" showErrorMessage="1">
          <x14:formula1>
            <xm:f>'Model - Death 3'!$J$8:$J$16</xm:f>
          </x14:formula1>
          <xm:sqref>D7</xm:sqref>
        </x14:dataValidation>
        <x14:dataValidation type="list" allowBlank="1" showInputMessage="1" showErrorMessage="1">
          <x14:formula1>
            <xm:f>'Model - Death 3'!$G$8:$G$11</xm:f>
          </x14:formula1>
          <xm:sqref>B6</xm:sqref>
        </x14:dataValidation>
        <x14:dataValidation type="list" allowBlank="1" showInputMessage="1" showErrorMessage="1">
          <x14:formula1>
            <xm:f>'Model - Death 3'!$M$8:$M$39</xm:f>
          </x14:formula1>
          <xm:sqref>B5</xm:sqref>
        </x14:dataValidation>
        <x14:dataValidation type="list" allowBlank="1" showInputMessage="1" showErrorMessage="1">
          <x14:formula1>
            <xm:f>'Model - Death 3'!$C$311:$BP$311</xm:f>
          </x14:formula1>
          <xm:sqref>B4</xm:sqref>
        </x14:dataValidation>
        <x14:dataValidation type="list" allowBlank="1" showInputMessage="1" showErrorMessage="1">
          <x14:formula1>
            <xm:f>'Model - Death 3'!$P$8:$P$32</xm:f>
          </x14:formula1>
          <xm:sqref>B8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235"/>
  <sheetViews>
    <sheetView workbookViewId="0"/>
  </sheetViews>
  <sheetFormatPr defaultColWidth="9.109375" defaultRowHeight="14.4" x14ac:dyDescent="0.3"/>
  <cols>
    <col min="1" max="15" width="9.109375" style="30"/>
    <col min="16" max="16" width="11.88671875" style="30" customWidth="1"/>
    <col min="17" max="16384" width="9.109375" style="30"/>
  </cols>
  <sheetData>
    <row r="2" spans="1:92" x14ac:dyDescent="0.3">
      <c r="A2" s="33" t="s">
        <v>0</v>
      </c>
      <c r="C2" s="1">
        <v>1.8158093715014628E-2</v>
      </c>
      <c r="BS2" s="30" t="b">
        <f>EXACT(BW2,EMBLEMBase)</f>
        <v>1</v>
      </c>
      <c r="BU2" s="30" t="s">
        <v>0</v>
      </c>
      <c r="BW2" s="30">
        <v>1.8158093715014628E-2</v>
      </c>
    </row>
    <row r="5" spans="1:92" ht="15.6" x14ac:dyDescent="0.3">
      <c r="A5" s="32" t="s">
        <v>1</v>
      </c>
      <c r="D5" s="32" t="s">
        <v>5</v>
      </c>
      <c r="G5" s="32" t="s">
        <v>12</v>
      </c>
      <c r="J5" s="32" t="s">
        <v>75</v>
      </c>
      <c r="M5" s="32" t="s">
        <v>16</v>
      </c>
      <c r="P5" s="32" t="s">
        <v>225</v>
      </c>
      <c r="BX5" s="30" t="s">
        <v>1</v>
      </c>
      <c r="CA5" s="30" t="s">
        <v>5</v>
      </c>
      <c r="CD5" s="30" t="s">
        <v>12</v>
      </c>
      <c r="CG5" s="30" t="s">
        <v>75</v>
      </c>
      <c r="CJ5" s="30" t="s">
        <v>16</v>
      </c>
      <c r="CM5" s="30" t="s">
        <v>225</v>
      </c>
    </row>
    <row r="7" spans="1:92" x14ac:dyDescent="0.3">
      <c r="A7" s="33" t="s">
        <v>1</v>
      </c>
      <c r="D7" s="33" t="s">
        <v>5</v>
      </c>
      <c r="G7" s="33" t="s">
        <v>12</v>
      </c>
      <c r="J7" s="33" t="s">
        <v>75</v>
      </c>
      <c r="M7" s="33" t="s">
        <v>16</v>
      </c>
      <c r="P7" s="33" t="s">
        <v>225</v>
      </c>
      <c r="BX7" s="30" t="s">
        <v>1</v>
      </c>
      <c r="CA7" s="30" t="s">
        <v>5</v>
      </c>
      <c r="CD7" s="30" t="s">
        <v>12</v>
      </c>
      <c r="CG7" s="30" t="s">
        <v>75</v>
      </c>
      <c r="CJ7" s="30" t="s">
        <v>16</v>
      </c>
      <c r="CM7" s="30" t="s">
        <v>225</v>
      </c>
    </row>
    <row r="8" spans="1:92" x14ac:dyDescent="0.3">
      <c r="A8" s="31" t="s">
        <v>2</v>
      </c>
      <c r="B8" s="1">
        <v>1.1143818021963365</v>
      </c>
      <c r="D8" s="31" t="s">
        <v>6</v>
      </c>
      <c r="E8" s="1">
        <v>0.91173967029482572</v>
      </c>
      <c r="G8" s="31" t="s">
        <v>13</v>
      </c>
      <c r="H8" s="1">
        <v>0.9360919384414742</v>
      </c>
      <c r="J8" s="31" t="s">
        <v>76</v>
      </c>
      <c r="K8" s="1">
        <v>1.308922426406103</v>
      </c>
      <c r="M8" s="31" t="s">
        <v>17</v>
      </c>
      <c r="N8" s="1">
        <v>1.0869913182065907</v>
      </c>
      <c r="P8" s="34">
        <v>1</v>
      </c>
      <c r="Q8" s="1">
        <v>0.90387527497474807</v>
      </c>
      <c r="BT8" s="30" t="b">
        <f>EXACT(CN8,Q8)</f>
        <v>1</v>
      </c>
      <c r="BX8" s="30" t="s">
        <v>2</v>
      </c>
      <c r="BY8" s="30">
        <v>1.1143818021963365</v>
      </c>
      <c r="CA8" s="30" t="s">
        <v>6</v>
      </c>
      <c r="CB8" s="30">
        <v>0.91173967029482572</v>
      </c>
      <c r="CD8" s="30" t="s">
        <v>13</v>
      </c>
      <c r="CE8" s="30">
        <v>0.9360919384414742</v>
      </c>
      <c r="CG8" s="30" t="s">
        <v>76</v>
      </c>
      <c r="CH8" s="30">
        <v>1.308922426406103</v>
      </c>
      <c r="CJ8" s="30" t="s">
        <v>17</v>
      </c>
      <c r="CK8" s="30">
        <v>1.0869913182065907</v>
      </c>
      <c r="CM8" s="30" t="s">
        <v>597</v>
      </c>
      <c r="CN8" s="30">
        <v>0.90387527497474807</v>
      </c>
    </row>
    <row r="9" spans="1:92" x14ac:dyDescent="0.3">
      <c r="A9" s="31" t="s">
        <v>3</v>
      </c>
      <c r="B9" s="1">
        <v>1</v>
      </c>
      <c r="D9" s="31" t="s">
        <v>7</v>
      </c>
      <c r="E9" s="1">
        <v>1</v>
      </c>
      <c r="G9" s="31" t="s">
        <v>14</v>
      </c>
      <c r="H9" s="1">
        <v>0.9360919384414742</v>
      </c>
      <c r="J9" s="31" t="s">
        <v>77</v>
      </c>
      <c r="K9" s="1">
        <v>1.2581580994134041</v>
      </c>
      <c r="M9" s="31" t="s">
        <v>18</v>
      </c>
      <c r="N9" s="1">
        <v>1.0779620405932195</v>
      </c>
      <c r="P9" s="34">
        <v>2</v>
      </c>
      <c r="Q9" s="1">
        <v>0.91536635031023927</v>
      </c>
      <c r="BT9" s="30" t="b">
        <f t="shared" ref="BT9:BT32" si="0">EXACT(CN9,Q9)</f>
        <v>1</v>
      </c>
      <c r="BX9" s="30" t="s">
        <v>3</v>
      </c>
      <c r="BY9" s="30">
        <v>1</v>
      </c>
      <c r="CA9" s="30" t="s">
        <v>7</v>
      </c>
      <c r="CB9" s="30">
        <v>1</v>
      </c>
      <c r="CD9" s="30" t="s">
        <v>14</v>
      </c>
      <c r="CE9" s="30">
        <v>0.9360919384414742</v>
      </c>
      <c r="CG9" s="30" t="s">
        <v>77</v>
      </c>
      <c r="CH9" s="30">
        <v>1.2581580994134041</v>
      </c>
      <c r="CJ9" s="30" t="s">
        <v>18</v>
      </c>
      <c r="CK9" s="30">
        <v>1.0779620405932195</v>
      </c>
      <c r="CM9" s="30" t="s">
        <v>598</v>
      </c>
      <c r="CN9" s="30">
        <v>0.91536635031023927</v>
      </c>
    </row>
    <row r="10" spans="1:92" x14ac:dyDescent="0.3">
      <c r="A10" s="31" t="s">
        <v>4</v>
      </c>
      <c r="B10" s="1">
        <v>1.0599701105716492</v>
      </c>
      <c r="D10" s="31" t="s">
        <v>8</v>
      </c>
      <c r="E10" s="1">
        <v>0.76962770211451359</v>
      </c>
      <c r="G10" s="31" t="s">
        <v>10</v>
      </c>
      <c r="H10" s="1">
        <v>1</v>
      </c>
      <c r="J10" s="31" t="s">
        <v>78</v>
      </c>
      <c r="K10" s="1">
        <v>1.2581580994134041</v>
      </c>
      <c r="M10" s="31" t="s">
        <v>19</v>
      </c>
      <c r="N10" s="1">
        <v>1.0690077662046706</v>
      </c>
      <c r="P10" s="34">
        <v>3</v>
      </c>
      <c r="Q10" s="1">
        <v>0.92700351307175255</v>
      </c>
      <c r="BT10" s="30" t="b">
        <f t="shared" si="0"/>
        <v>1</v>
      </c>
      <c r="BX10" s="30" t="s">
        <v>4</v>
      </c>
      <c r="BY10" s="30">
        <v>1.0599701105716492</v>
      </c>
      <c r="CA10" s="30" t="s">
        <v>8</v>
      </c>
      <c r="CB10" s="30">
        <v>0.76962770211451359</v>
      </c>
      <c r="CD10" s="30" t="s">
        <v>10</v>
      </c>
      <c r="CE10" s="30">
        <v>1</v>
      </c>
      <c r="CG10" s="30" t="s">
        <v>78</v>
      </c>
      <c r="CH10" s="30">
        <v>1.2581580994134041</v>
      </c>
      <c r="CJ10" s="30" t="s">
        <v>19</v>
      </c>
      <c r="CK10" s="30">
        <v>1.0690077662046706</v>
      </c>
      <c r="CM10" s="30" t="s">
        <v>599</v>
      </c>
      <c r="CN10" s="30">
        <v>0.92700351307175255</v>
      </c>
    </row>
    <row r="11" spans="1:92" x14ac:dyDescent="0.3">
      <c r="D11" s="31" t="s">
        <v>9</v>
      </c>
      <c r="E11" s="1">
        <v>1.0883567878678244</v>
      </c>
      <c r="G11" s="31" t="s">
        <v>15</v>
      </c>
      <c r="H11" s="1">
        <v>1</v>
      </c>
      <c r="J11" s="31" t="s">
        <v>79</v>
      </c>
      <c r="K11" s="1">
        <v>1.1991601580353484</v>
      </c>
      <c r="M11" s="31" t="s">
        <v>20</v>
      </c>
      <c r="N11" s="1">
        <v>1.060127872013944</v>
      </c>
      <c r="P11" s="34">
        <v>4</v>
      </c>
      <c r="Q11" s="1">
        <v>0.93878862048634604</v>
      </c>
      <c r="BT11" s="30" t="b">
        <f t="shared" si="0"/>
        <v>1</v>
      </c>
      <c r="CA11" s="30" t="s">
        <v>9</v>
      </c>
      <c r="CB11" s="30">
        <v>1.0883567878678244</v>
      </c>
      <c r="CD11" s="30" t="s">
        <v>15</v>
      </c>
      <c r="CE11" s="30">
        <v>1</v>
      </c>
      <c r="CG11" s="30" t="s">
        <v>79</v>
      </c>
      <c r="CH11" s="30">
        <v>1.1991601580353484</v>
      </c>
      <c r="CJ11" s="30" t="s">
        <v>20</v>
      </c>
      <c r="CK11" s="30">
        <v>1.060127872013944</v>
      </c>
      <c r="CM11" s="30" t="s">
        <v>600</v>
      </c>
      <c r="CN11" s="30">
        <v>0.93878862048634604</v>
      </c>
    </row>
    <row r="12" spans="1:92" x14ac:dyDescent="0.3">
      <c r="D12" s="31" t="s">
        <v>10</v>
      </c>
      <c r="E12" s="1">
        <v>1.0883567878678244</v>
      </c>
      <c r="J12" s="31" t="s">
        <v>80</v>
      </c>
      <c r="K12" s="1">
        <v>1.1991601580353484</v>
      </c>
      <c r="M12" s="31" t="s">
        <v>21</v>
      </c>
      <c r="N12" s="1">
        <v>1.0513217401693222</v>
      </c>
      <c r="P12" s="34">
        <v>5</v>
      </c>
      <c r="Q12" s="1">
        <v>0.95072355339222936</v>
      </c>
      <c r="BT12" s="30" t="b">
        <f t="shared" si="0"/>
        <v>1</v>
      </c>
      <c r="CA12" s="30" t="s">
        <v>10</v>
      </c>
      <c r="CB12" s="30">
        <v>1.0883567878678244</v>
      </c>
      <c r="CG12" s="30" t="s">
        <v>80</v>
      </c>
      <c r="CH12" s="30">
        <v>1.1991601580353484</v>
      </c>
      <c r="CJ12" s="30" t="s">
        <v>21</v>
      </c>
      <c r="CK12" s="30">
        <v>1.0513217401693222</v>
      </c>
      <c r="CM12" s="30" t="s">
        <v>601</v>
      </c>
      <c r="CN12" s="30">
        <v>0.95072355339222936</v>
      </c>
    </row>
    <row r="13" spans="1:92" x14ac:dyDescent="0.3">
      <c r="D13" s="31" t="s">
        <v>11</v>
      </c>
      <c r="E13" s="1">
        <v>1.0883567878678244</v>
      </c>
      <c r="J13" s="31" t="s">
        <v>81</v>
      </c>
      <c r="K13" s="1">
        <v>1.1991601580353484</v>
      </c>
      <c r="M13" s="31" t="s">
        <v>22</v>
      </c>
      <c r="N13" s="1">
        <v>1.0425887579513748</v>
      </c>
      <c r="P13" s="34">
        <v>6</v>
      </c>
      <c r="Q13" s="1">
        <v>0.96281021653893628</v>
      </c>
      <c r="BT13" s="30" t="b">
        <f t="shared" si="0"/>
        <v>1</v>
      </c>
      <c r="CA13" s="30" t="s">
        <v>11</v>
      </c>
      <c r="CB13" s="30">
        <v>1.0883567878678244</v>
      </c>
      <c r="CG13" s="30" t="s">
        <v>81</v>
      </c>
      <c r="CH13" s="30">
        <v>1.1991601580353484</v>
      </c>
      <c r="CJ13" s="30" t="s">
        <v>22</v>
      </c>
      <c r="CK13" s="30">
        <v>1.0425887579513748</v>
      </c>
      <c r="CM13" s="30" t="s">
        <v>602</v>
      </c>
      <c r="CN13" s="30">
        <v>0.96281021653893628</v>
      </c>
    </row>
    <row r="14" spans="1:92" x14ac:dyDescent="0.3">
      <c r="J14" s="31" t="s">
        <v>82</v>
      </c>
      <c r="K14" s="1">
        <v>1</v>
      </c>
      <c r="M14" s="31" t="s">
        <v>23</v>
      </c>
      <c r="N14" s="1">
        <v>1.0339283177303302</v>
      </c>
      <c r="P14" s="34">
        <v>7</v>
      </c>
      <c r="Q14" s="1">
        <v>0.97505053889130811</v>
      </c>
      <c r="BT14" s="30" t="b">
        <f t="shared" si="0"/>
        <v>1</v>
      </c>
      <c r="CG14" s="30" t="s">
        <v>82</v>
      </c>
      <c r="CH14" s="30">
        <v>1</v>
      </c>
      <c r="CJ14" s="30" t="s">
        <v>23</v>
      </c>
      <c r="CK14" s="30">
        <v>1.0339283177303302</v>
      </c>
      <c r="CM14" s="30" t="s">
        <v>603</v>
      </c>
      <c r="CN14" s="30">
        <v>0.97505053889130811</v>
      </c>
    </row>
    <row r="15" spans="1:92" x14ac:dyDescent="0.3">
      <c r="J15" s="31" t="s">
        <v>83</v>
      </c>
      <c r="K15" s="1">
        <v>1</v>
      </c>
      <c r="M15" s="31" t="s">
        <v>24</v>
      </c>
      <c r="N15" s="1">
        <v>1.0253398169237959</v>
      </c>
      <c r="P15" s="34">
        <v>8</v>
      </c>
      <c r="Q15" s="1">
        <v>0.98744647393735119</v>
      </c>
      <c r="BT15" s="30" t="b">
        <f t="shared" si="0"/>
        <v>1</v>
      </c>
      <c r="CG15" s="30" t="s">
        <v>83</v>
      </c>
      <c r="CH15" s="30">
        <v>1</v>
      </c>
      <c r="CJ15" s="30" t="s">
        <v>24</v>
      </c>
      <c r="CK15" s="30">
        <v>1.0253398169237959</v>
      </c>
      <c r="CM15" s="30" t="s">
        <v>604</v>
      </c>
      <c r="CN15" s="30">
        <v>0.98744647393735119</v>
      </c>
    </row>
    <row r="16" spans="1:92" x14ac:dyDescent="0.3">
      <c r="J16" s="31" t="s">
        <v>11</v>
      </c>
      <c r="K16" s="1">
        <v>1.1991601580353484</v>
      </c>
      <c r="M16" s="31" t="s">
        <v>25</v>
      </c>
      <c r="N16" s="1">
        <v>1.016822657954833</v>
      </c>
      <c r="P16" s="34">
        <v>9</v>
      </c>
      <c r="Q16" s="1">
        <v>1</v>
      </c>
      <c r="BT16" s="30" t="b">
        <f t="shared" si="0"/>
        <v>1</v>
      </c>
      <c r="CG16" s="30" t="s">
        <v>11</v>
      </c>
      <c r="CH16" s="30">
        <v>1.1991601580353484</v>
      </c>
      <c r="CJ16" s="30" t="s">
        <v>25</v>
      </c>
      <c r="CK16" s="30">
        <v>1.016822657954833</v>
      </c>
      <c r="CM16" s="30" t="s">
        <v>605</v>
      </c>
      <c r="CN16" s="30">
        <v>1</v>
      </c>
    </row>
    <row r="17" spans="13:92" x14ac:dyDescent="0.3">
      <c r="M17" s="31" t="s">
        <v>26</v>
      </c>
      <c r="N17" s="1">
        <v>1.0083762482103751</v>
      </c>
      <c r="P17" s="34">
        <v>10</v>
      </c>
      <c r="Q17" s="1">
        <v>1.0127131205528466</v>
      </c>
      <c r="BT17" s="30" t="b">
        <f t="shared" si="0"/>
        <v>1</v>
      </c>
      <c r="CJ17" s="30" t="s">
        <v>26</v>
      </c>
      <c r="CK17" s="30">
        <v>1.0083762482103751</v>
      </c>
      <c r="CM17" s="30" t="s">
        <v>606</v>
      </c>
      <c r="CN17" s="30">
        <v>1.0127131205528466</v>
      </c>
    </row>
    <row r="18" spans="13:92" x14ac:dyDescent="0.3">
      <c r="M18" s="31" t="s">
        <v>27</v>
      </c>
      <c r="N18" s="1">
        <v>1</v>
      </c>
      <c r="P18" s="34">
        <v>11</v>
      </c>
      <c r="Q18" s="1">
        <v>1.0255878645398853</v>
      </c>
      <c r="BT18" s="30" t="b">
        <f t="shared" si="0"/>
        <v>1</v>
      </c>
      <c r="CJ18" s="30" t="s">
        <v>27</v>
      </c>
      <c r="CK18" s="30">
        <v>1</v>
      </c>
      <c r="CM18" s="30" t="s">
        <v>607</v>
      </c>
      <c r="CN18" s="30">
        <v>1.0255878645398853</v>
      </c>
    </row>
    <row r="19" spans="13:92" x14ac:dyDescent="0.3">
      <c r="M19" s="31" t="s">
        <v>28</v>
      </c>
      <c r="N19" s="1">
        <v>0.9916933305150325</v>
      </c>
      <c r="P19" s="34">
        <v>12</v>
      </c>
      <c r="Q19" s="1">
        <v>1.0386262866993172</v>
      </c>
      <c r="BT19" s="30" t="b">
        <f t="shared" si="0"/>
        <v>1</v>
      </c>
      <c r="CJ19" s="30" t="s">
        <v>28</v>
      </c>
      <c r="CK19" s="30">
        <v>0.9916933305150325</v>
      </c>
      <c r="CM19" s="30" t="s">
        <v>608</v>
      </c>
      <c r="CN19" s="30">
        <v>1.0386262866993172</v>
      </c>
    </row>
    <row r="20" spans="13:92" x14ac:dyDescent="0.3">
      <c r="M20" s="31" t="s">
        <v>29</v>
      </c>
      <c r="N20" s="1">
        <v>0.98345566178799759</v>
      </c>
      <c r="P20" s="34">
        <v>13</v>
      </c>
      <c r="Q20" s="1">
        <v>1.0518304678914809</v>
      </c>
      <c r="BT20" s="30" t="b">
        <f t="shared" si="0"/>
        <v>1</v>
      </c>
      <c r="CJ20" s="30" t="s">
        <v>29</v>
      </c>
      <c r="CK20" s="30">
        <v>0.98345566178799759</v>
      </c>
      <c r="CM20" s="30" t="s">
        <v>609</v>
      </c>
      <c r="CN20" s="30">
        <v>1.0518304678914809</v>
      </c>
    </row>
    <row r="21" spans="13:92" x14ac:dyDescent="0.3">
      <c r="M21" s="31" t="s">
        <v>30</v>
      </c>
      <c r="N21" s="1">
        <v>0.97528642065240478</v>
      </c>
      <c r="P21" s="34">
        <v>14</v>
      </c>
      <c r="Q21" s="1">
        <v>1.0652025154309424</v>
      </c>
      <c r="BT21" s="30" t="b">
        <f t="shared" si="0"/>
        <v>1</v>
      </c>
      <c r="CJ21" s="30" t="s">
        <v>30</v>
      </c>
      <c r="CK21" s="30">
        <v>0.97528642065240478</v>
      </c>
      <c r="CM21" s="30" t="s">
        <v>610</v>
      </c>
      <c r="CN21" s="30">
        <v>1.0652025154309424</v>
      </c>
    </row>
    <row r="22" spans="13:92" x14ac:dyDescent="0.3">
      <c r="M22" s="31" t="s">
        <v>31</v>
      </c>
      <c r="N22" s="1">
        <v>0.96718503870286832</v>
      </c>
      <c r="P22" s="34">
        <v>15</v>
      </c>
      <c r="Q22" s="1">
        <v>1.0787445634228112</v>
      </c>
      <c r="BT22" s="30" t="b">
        <f t="shared" si="0"/>
        <v>1</v>
      </c>
      <c r="CJ22" s="30" t="s">
        <v>31</v>
      </c>
      <c r="CK22" s="30">
        <v>0.96718503870286832</v>
      </c>
      <c r="CM22" s="30" t="s">
        <v>611</v>
      </c>
      <c r="CN22" s="30">
        <v>1.0787445634228112</v>
      </c>
    </row>
    <row r="23" spans="13:92" x14ac:dyDescent="0.3">
      <c r="M23" s="31" t="s">
        <v>32</v>
      </c>
      <c r="N23" s="1">
        <v>0.95915095225555724</v>
      </c>
      <c r="P23" s="34">
        <v>16</v>
      </c>
      <c r="Q23" s="1">
        <v>1.0924587731033342</v>
      </c>
      <c r="BT23" s="30" t="b">
        <f t="shared" si="0"/>
        <v>1</v>
      </c>
      <c r="CJ23" s="30" t="s">
        <v>32</v>
      </c>
      <c r="CK23" s="30">
        <v>0.95915095225555724</v>
      </c>
      <c r="CM23" s="30" t="s">
        <v>612</v>
      </c>
      <c r="CN23" s="30">
        <v>1.0924587731033342</v>
      </c>
    </row>
    <row r="24" spans="13:92" x14ac:dyDescent="0.3">
      <c r="M24" s="31" t="s">
        <v>33</v>
      </c>
      <c r="N24" s="1">
        <v>0.95118360230897858</v>
      </c>
      <c r="P24" s="34">
        <v>17</v>
      </c>
      <c r="Q24" s="1">
        <v>1.1063473331848117</v>
      </c>
      <c r="BT24" s="30" t="b">
        <f t="shared" si="0"/>
        <v>1</v>
      </c>
      <c r="CJ24" s="30" t="s">
        <v>33</v>
      </c>
      <c r="CK24" s="30">
        <v>0.95118360230897858</v>
      </c>
      <c r="CM24" s="30" t="s">
        <v>613</v>
      </c>
      <c r="CN24" s="30">
        <v>1.1063473331848117</v>
      </c>
    </row>
    <row r="25" spans="13:92" x14ac:dyDescent="0.3">
      <c r="M25" s="31" t="s">
        <v>34</v>
      </c>
      <c r="N25" s="1">
        <v>0.94328243450507721</v>
      </c>
      <c r="P25" s="34">
        <v>18</v>
      </c>
      <c r="Q25" s="1">
        <v>1.1204124602049106</v>
      </c>
      <c r="BT25" s="30" t="b">
        <f t="shared" si="0"/>
        <v>1</v>
      </c>
      <c r="CJ25" s="30" t="s">
        <v>34</v>
      </c>
      <c r="CK25" s="30">
        <v>0.94328243450507721</v>
      </c>
      <c r="CM25" s="30" t="s">
        <v>614</v>
      </c>
      <c r="CN25" s="30">
        <v>1.1204124602049106</v>
      </c>
    </row>
    <row r="26" spans="13:92" x14ac:dyDescent="0.3">
      <c r="M26" s="31" t="s">
        <v>35</v>
      </c>
      <c r="N26" s="1">
        <v>0.93544689909066803</v>
      </c>
      <c r="P26" s="34">
        <v>19</v>
      </c>
      <c r="Q26" s="1">
        <v>1.1346563988804068</v>
      </c>
      <c r="BT26" s="30" t="b">
        <f t="shared" si="0"/>
        <v>1</v>
      </c>
      <c r="CJ26" s="30" t="s">
        <v>35</v>
      </c>
      <c r="CK26" s="30">
        <v>0.93544689909066803</v>
      </c>
      <c r="CM26" s="30" t="s">
        <v>615</v>
      </c>
      <c r="CN26" s="30">
        <v>1.1346563988804068</v>
      </c>
    </row>
    <row r="27" spans="13:92" x14ac:dyDescent="0.3">
      <c r="M27" s="31" t="s">
        <v>36</v>
      </c>
      <c r="N27" s="1">
        <v>0.92767645087918416</v>
      </c>
      <c r="P27" s="34">
        <v>20</v>
      </c>
      <c r="Q27" s="1">
        <v>1.1490814224654322</v>
      </c>
      <c r="BT27" s="30" t="b">
        <f t="shared" si="0"/>
        <v>1</v>
      </c>
      <c r="CJ27" s="30" t="s">
        <v>36</v>
      </c>
      <c r="CK27" s="30">
        <v>0.92767645087918416</v>
      </c>
      <c r="CM27" s="30" t="s">
        <v>616</v>
      </c>
      <c r="CN27" s="30">
        <v>1.1490814224654322</v>
      </c>
    </row>
    <row r="28" spans="13:92" x14ac:dyDescent="0.3">
      <c r="M28" s="31" t="s">
        <v>37</v>
      </c>
      <c r="N28" s="1">
        <v>0.91997054921274313</v>
      </c>
      <c r="P28" s="34">
        <v>21</v>
      </c>
      <c r="Q28" s="1">
        <v>1.1636898331142715</v>
      </c>
      <c r="BT28" s="30" t="b">
        <f t="shared" si="0"/>
        <v>1</v>
      </c>
      <c r="CJ28" s="30" t="s">
        <v>37</v>
      </c>
      <c r="CK28" s="30">
        <v>0.91997054921274313</v>
      </c>
      <c r="CM28" s="30" t="s">
        <v>617</v>
      </c>
      <c r="CN28" s="30">
        <v>1.1636898331142715</v>
      </c>
    </row>
    <row r="29" spans="13:92" x14ac:dyDescent="0.3">
      <c r="M29" s="31" t="s">
        <v>38</v>
      </c>
      <c r="N29" s="1">
        <v>0.91232865792452811</v>
      </c>
      <c r="P29" s="34">
        <v>22</v>
      </c>
      <c r="Q29" s="1">
        <v>1.1784839622487764</v>
      </c>
      <c r="BT29" s="30" t="b">
        <f t="shared" si="0"/>
        <v>1</v>
      </c>
      <c r="CJ29" s="30" t="s">
        <v>38</v>
      </c>
      <c r="CK29" s="30">
        <v>0.91232865792452811</v>
      </c>
      <c r="CM29" s="30" t="s">
        <v>618</v>
      </c>
      <c r="CN29" s="30">
        <v>1.1784839622487764</v>
      </c>
    </row>
    <row r="30" spans="13:92" x14ac:dyDescent="0.3">
      <c r="M30" s="31" t="s">
        <v>39</v>
      </c>
      <c r="N30" s="1">
        <v>0.90475024530148507</v>
      </c>
      <c r="P30" s="34">
        <v>23</v>
      </c>
      <c r="Q30" s="1">
        <v>1.1934661709304413</v>
      </c>
      <c r="BT30" s="30" t="b">
        <f t="shared" si="0"/>
        <v>1</v>
      </c>
      <c r="CJ30" s="30" t="s">
        <v>39</v>
      </c>
      <c r="CK30" s="30">
        <v>0.90475024530148507</v>
      </c>
      <c r="CM30" s="30" t="s">
        <v>619</v>
      </c>
      <c r="CN30" s="30">
        <v>1.1934661709304413</v>
      </c>
    </row>
    <row r="31" spans="13:92" x14ac:dyDescent="0.3">
      <c r="M31" s="31" t="s">
        <v>40</v>
      </c>
      <c r="N31" s="1">
        <v>0.89723478404732249</v>
      </c>
      <c r="P31" s="34">
        <v>24</v>
      </c>
      <c r="Q31" s="1">
        <v>1.2086388502372241</v>
      </c>
      <c r="BT31" s="30" t="b">
        <f t="shared" si="0"/>
        <v>1</v>
      </c>
      <c r="CJ31" s="30" t="s">
        <v>40</v>
      </c>
      <c r="CK31" s="30">
        <v>0.89723478404732249</v>
      </c>
      <c r="CM31" s="30" t="s">
        <v>620</v>
      </c>
      <c r="CN31" s="30">
        <v>1.2086388502372241</v>
      </c>
    </row>
    <row r="32" spans="13:92" x14ac:dyDescent="0.3">
      <c r="M32" s="31" t="s">
        <v>41</v>
      </c>
      <c r="N32" s="1">
        <v>0.88978175124582515</v>
      </c>
      <c r="P32" s="34">
        <v>25</v>
      </c>
      <c r="Q32" s="1">
        <v>1.2240044216451438</v>
      </c>
      <c r="BT32" s="30" t="b">
        <f t="shared" si="0"/>
        <v>1</v>
      </c>
      <c r="CJ32" s="30" t="s">
        <v>41</v>
      </c>
      <c r="CK32" s="30">
        <v>0.88978175124582515</v>
      </c>
      <c r="CM32" s="30" t="s">
        <v>621</v>
      </c>
      <c r="CN32" s="30">
        <v>1.2240044216451438</v>
      </c>
    </row>
    <row r="33" spans="1:89" x14ac:dyDescent="0.3">
      <c r="M33" s="31" t="s">
        <v>42</v>
      </c>
      <c r="N33" s="1">
        <v>0.88239062832447057</v>
      </c>
      <c r="CJ33" s="30" t="s">
        <v>42</v>
      </c>
      <c r="CK33" s="30">
        <v>0.88239062832447057</v>
      </c>
    </row>
    <row r="34" spans="1:89" x14ac:dyDescent="0.3">
      <c r="M34" s="31" t="s">
        <v>43</v>
      </c>
      <c r="N34" s="1">
        <v>0.87506090101834644</v>
      </c>
      <c r="CJ34" s="30" t="s">
        <v>43</v>
      </c>
      <c r="CK34" s="30">
        <v>0.87506090101834644</v>
      </c>
    </row>
    <row r="35" spans="1:89" x14ac:dyDescent="0.3">
      <c r="M35" s="31" t="s">
        <v>44</v>
      </c>
      <c r="N35" s="1">
        <v>0.86779205933436843</v>
      </c>
      <c r="CJ35" s="30" t="s">
        <v>44</v>
      </c>
      <c r="CK35" s="30">
        <v>0.86779205933436843</v>
      </c>
    </row>
    <row r="36" spans="1:89" x14ac:dyDescent="0.3">
      <c r="M36" s="31" t="s">
        <v>45</v>
      </c>
      <c r="N36" s="1">
        <v>0.8605835975157986</v>
      </c>
      <c r="CJ36" s="30" t="s">
        <v>45</v>
      </c>
      <c r="CK36" s="30">
        <v>0.8605835975157986</v>
      </c>
    </row>
    <row r="37" spans="1:89" x14ac:dyDescent="0.3">
      <c r="M37" s="31" t="s">
        <v>46</v>
      </c>
      <c r="N37" s="1">
        <v>0.85343501400705057</v>
      </c>
      <c r="CJ37" s="30" t="s">
        <v>46</v>
      </c>
      <c r="CK37" s="30">
        <v>0.85343501400705057</v>
      </c>
    </row>
    <row r="38" spans="1:89" x14ac:dyDescent="0.3">
      <c r="M38" s="31" t="s">
        <v>47</v>
      </c>
      <c r="N38" s="1">
        <v>0.8463458114187955</v>
      </c>
      <c r="CJ38" s="30" t="s">
        <v>47</v>
      </c>
      <c r="CK38" s="30">
        <v>0.8463458114187955</v>
      </c>
    </row>
    <row r="39" spans="1:89" x14ac:dyDescent="0.3">
      <c r="M39" s="31" t="s">
        <v>11</v>
      </c>
      <c r="N39" s="1">
        <v>1</v>
      </c>
      <c r="CJ39" s="30" t="s">
        <v>11</v>
      </c>
      <c r="CK39" s="30">
        <v>1</v>
      </c>
    </row>
    <row r="40" spans="1:89" x14ac:dyDescent="0.3">
      <c r="A40" s="33" t="s">
        <v>205</v>
      </c>
    </row>
    <row r="42" spans="1:89" x14ac:dyDescent="0.3">
      <c r="C42" s="33" t="s">
        <v>206</v>
      </c>
    </row>
    <row r="43" spans="1:89" x14ac:dyDescent="0.3">
      <c r="C43" s="31" t="s">
        <v>207</v>
      </c>
      <c r="D43" s="31" t="s">
        <v>208</v>
      </c>
    </row>
    <row r="44" spans="1:89" x14ac:dyDescent="0.3">
      <c r="A44" s="33" t="s">
        <v>49</v>
      </c>
      <c r="B44" s="34">
        <v>35</v>
      </c>
      <c r="C44" s="1">
        <v>0.18336584926596494</v>
      </c>
      <c r="D44" s="1">
        <v>0.20443725736364982</v>
      </c>
    </row>
    <row r="45" spans="1:89" x14ac:dyDescent="0.3">
      <c r="B45" s="34">
        <v>36</v>
      </c>
      <c r="C45" s="1">
        <v>0.20777296130207853</v>
      </c>
      <c r="D45" s="1">
        <v>0.23164910223446322</v>
      </c>
    </row>
    <row r="46" spans="1:89" x14ac:dyDescent="0.3">
      <c r="B46" s="34">
        <v>37</v>
      </c>
      <c r="C46" s="1">
        <v>0.23432052273666243</v>
      </c>
      <c r="D46" s="1">
        <v>0.26124736533037501</v>
      </c>
    </row>
    <row r="47" spans="1:89" x14ac:dyDescent="0.3">
      <c r="B47" s="34">
        <v>38</v>
      </c>
      <c r="C47" s="1">
        <v>0.26301610856046181</v>
      </c>
      <c r="D47" s="1">
        <v>0.29324049211895015</v>
      </c>
    </row>
    <row r="48" spans="1:89" x14ac:dyDescent="0.3">
      <c r="B48" s="34">
        <v>39</v>
      </c>
      <c r="C48" s="1">
        <v>0.29383605916973876</v>
      </c>
      <c r="D48" s="1">
        <v>0.32760210416321223</v>
      </c>
    </row>
    <row r="49" spans="2:4" x14ac:dyDescent="0.3">
      <c r="B49" s="34">
        <v>40</v>
      </c>
      <c r="C49" s="1">
        <v>0.32672213331783873</v>
      </c>
      <c r="D49" s="1">
        <v>0.36426726744857152</v>
      </c>
    </row>
    <row r="50" spans="2:4" x14ac:dyDescent="0.3">
      <c r="B50" s="34">
        <v>41</v>
      </c>
      <c r="C50" s="1">
        <v>0.36157862089108878</v>
      </c>
      <c r="D50" s="1">
        <v>0.40312927337460114</v>
      </c>
    </row>
    <row r="51" spans="2:4" x14ac:dyDescent="0.3">
      <c r="B51" s="34">
        <v>42</v>
      </c>
      <c r="C51" s="1">
        <v>0.39827005524849773</v>
      </c>
      <c r="D51" s="1">
        <v>0.44403708820923282</v>
      </c>
    </row>
    <row r="52" spans="2:4" x14ac:dyDescent="0.3">
      <c r="B52" s="34">
        <v>43</v>
      </c>
      <c r="C52" s="1">
        <v>0.43661966003332631</v>
      </c>
      <c r="D52" s="1">
        <v>0.48679362141634336</v>
      </c>
    </row>
    <row r="53" spans="2:4" x14ac:dyDescent="0.3">
      <c r="B53" s="34">
        <v>44</v>
      </c>
      <c r="C53" s="1">
        <v>0.47640865465824345</v>
      </c>
      <c r="D53" s="1">
        <v>0.53115495133103485</v>
      </c>
    </row>
    <row r="54" spans="2:4" x14ac:dyDescent="0.3">
      <c r="B54" s="34">
        <v>45</v>
      </c>
      <c r="C54" s="1">
        <v>0.51737652592024019</v>
      </c>
      <c r="D54" s="1">
        <v>0.5768306279870602</v>
      </c>
    </row>
    <row r="55" spans="2:4" x14ac:dyDescent="0.3">
      <c r="B55" s="34">
        <v>46</v>
      </c>
      <c r="C55" s="1">
        <v>0.55922235053235581</v>
      </c>
      <c r="D55" s="1">
        <v>0.6234851476267167</v>
      </c>
    </row>
    <row r="56" spans="2:4" x14ac:dyDescent="0.3">
      <c r="B56" s="34">
        <v>47</v>
      </c>
      <c r="C56" s="1">
        <v>0.60160722518491383</v>
      </c>
      <c r="D56" s="1">
        <v>0.67074066201152849</v>
      </c>
    </row>
    <row r="57" spans="2:4" x14ac:dyDescent="0.3">
      <c r="B57" s="34">
        <v>48</v>
      </c>
      <c r="C57" s="1">
        <v>0.64415782779765951</v>
      </c>
      <c r="D57" s="1">
        <v>0.71818094891415019</v>
      </c>
    </row>
    <row r="58" spans="2:4" x14ac:dyDescent="0.3">
      <c r="B58" s="34">
        <v>49</v>
      </c>
      <c r="C58" s="1">
        <v>0.68647109692374186</v>
      </c>
      <c r="D58" s="1">
        <v>0.76535662925405479</v>
      </c>
    </row>
    <row r="59" spans="2:4" x14ac:dyDescent="0.3">
      <c r="B59" s="34">
        <v>50</v>
      </c>
      <c r="C59" s="1">
        <v>0.72811997711584853</v>
      </c>
      <c r="D59" s="1">
        <v>0.81179157268995839</v>
      </c>
    </row>
    <row r="60" spans="2:4" x14ac:dyDescent="0.3">
      <c r="B60" s="34">
        <v>51</v>
      </c>
      <c r="C60" s="1">
        <v>0.76866013798644972</v>
      </c>
      <c r="D60" s="1">
        <v>0.85699038879799805</v>
      </c>
    </row>
    <row r="61" spans="2:4" x14ac:dyDescent="0.3">
      <c r="B61" s="34">
        <v>52</v>
      </c>
      <c r="C61" s="1">
        <v>0.80763753537080363</v>
      </c>
      <c r="D61" s="1">
        <v>0.90044685712254691</v>
      </c>
    </row>
    <row r="62" spans="2:4" x14ac:dyDescent="0.3">
      <c r="B62" s="34">
        <v>53</v>
      </c>
      <c r="C62" s="1">
        <v>0.8445966461976161</v>
      </c>
      <c r="D62" s="1">
        <v>0.94165310835351335</v>
      </c>
    </row>
    <row r="63" spans="2:4" x14ac:dyDescent="0.3">
      <c r="B63" s="34">
        <v>54</v>
      </c>
      <c r="C63" s="1">
        <v>0.87908917614633719</v>
      </c>
      <c r="D63" s="1">
        <v>0.98010933262034483</v>
      </c>
    </row>
    <row r="64" spans="2:4" x14ac:dyDescent="0.3">
      <c r="B64" s="34">
        <v>55</v>
      </c>
      <c r="C64" s="1">
        <v>0.9106830125803751</v>
      </c>
      <c r="D64" s="1">
        <v>1.0153337612477387</v>
      </c>
    </row>
    <row r="65" spans="2:4" x14ac:dyDescent="0.3">
      <c r="B65" s="34">
        <v>56</v>
      </c>
      <c r="C65" s="1">
        <v>0.93897117605688596</v>
      </c>
      <c r="D65" s="1">
        <v>1.0468726469243415</v>
      </c>
    </row>
    <row r="66" spans="2:4" x14ac:dyDescent="0.3">
      <c r="B66" s="34">
        <v>57</v>
      </c>
      <c r="C66" s="1">
        <v>0.96358051311000181</v>
      </c>
      <c r="D66" s="1">
        <v>1.0743099554134445</v>
      </c>
    </row>
    <row r="67" spans="2:4" x14ac:dyDescent="0.3">
      <c r="B67" s="34">
        <v>58</v>
      </c>
      <c r="C67" s="1">
        <v>0.98417987181241195</v>
      </c>
      <c r="D67" s="1">
        <v>1.0972764806057254</v>
      </c>
    </row>
    <row r="68" spans="2:4" x14ac:dyDescent="0.3">
      <c r="B68" s="34">
        <v>59</v>
      </c>
      <c r="C68" s="1">
        <v>1.0004875102511614</v>
      </c>
      <c r="D68" s="1">
        <v>1.1154581043368723</v>
      </c>
    </row>
    <row r="69" spans="2:4" x14ac:dyDescent="0.3">
      <c r="B69" s="34">
        <v>60</v>
      </c>
      <c r="C69" s="1">
        <v>1.0122775064655154</v>
      </c>
      <c r="D69" s="1">
        <v>1.1286029429207149</v>
      </c>
    </row>
    <row r="70" spans="2:4" x14ac:dyDescent="0.3">
      <c r="B70" s="34">
        <v>61</v>
      </c>
      <c r="C70" s="1">
        <v>1.0193849660795939</v>
      </c>
      <c r="D70" s="1">
        <v>1.1365271532147352</v>
      </c>
    </row>
    <row r="71" spans="2:4" x14ac:dyDescent="0.3">
      <c r="B71" s="34">
        <v>62</v>
      </c>
      <c r="C71" s="1">
        <v>1.0217098598593066</v>
      </c>
      <c r="D71" s="1">
        <v>1.1391192111682142</v>
      </c>
    </row>
    <row r="72" spans="2:4" x14ac:dyDescent="0.3">
      <c r="B72" s="34">
        <v>63</v>
      </c>
      <c r="C72" s="1">
        <v>1.01921936635744</v>
      </c>
      <c r="D72" s="1">
        <v>1.136342523671378</v>
      </c>
    </row>
    <row r="73" spans="2:4" x14ac:dyDescent="0.3">
      <c r="B73" s="34">
        <v>64</v>
      </c>
      <c r="C73" s="1">
        <v>1.0119486429578928</v>
      </c>
      <c r="D73" s="1">
        <v>1.1282362882038497</v>
      </c>
    </row>
    <row r="74" spans="2:4" x14ac:dyDescent="0.3">
      <c r="B74" s="34">
        <v>65</v>
      </c>
      <c r="C74" s="1">
        <v>1</v>
      </c>
      <c r="D74" s="1">
        <v>1.1149145720538269</v>
      </c>
    </row>
    <row r="75" spans="2:4" x14ac:dyDescent="0.3">
      <c r="B75" s="34">
        <v>66</v>
      </c>
      <c r="C75" s="1">
        <v>0.98354050510106161</v>
      </c>
      <c r="D75" s="1">
        <v>1.0965636413423547</v>
      </c>
    </row>
    <row r="76" spans="2:4" x14ac:dyDescent="0.3">
      <c r="B76" s="34">
        <v>67</v>
      </c>
      <c r="C76" s="1">
        <v>0.9627980960893685</v>
      </c>
      <c r="D76" s="1">
        <v>1.1317823693311175</v>
      </c>
    </row>
    <row r="77" spans="2:4" x14ac:dyDescent="0.3">
      <c r="B77" s="34">
        <v>68</v>
      </c>
      <c r="C77" s="1">
        <v>0.93805632895949242</v>
      </c>
      <c r="D77" s="1">
        <v>1.1582095676917128</v>
      </c>
    </row>
    <row r="78" spans="2:4" x14ac:dyDescent="0.3">
      <c r="B78" s="34">
        <v>69</v>
      </c>
      <c r="C78" s="1">
        <v>0.91272147789652702</v>
      </c>
      <c r="D78" s="1">
        <v>1.1791564975283362</v>
      </c>
    </row>
    <row r="79" spans="2:4" x14ac:dyDescent="0.3">
      <c r="B79" s="34">
        <v>70</v>
      </c>
      <c r="C79" s="1">
        <v>0.88987337894114127</v>
      </c>
      <c r="D79" s="1">
        <v>1.1983419415992329</v>
      </c>
    </row>
    <row r="80" spans="2:4" x14ac:dyDescent="0.3">
      <c r="B80" s="34">
        <v>71</v>
      </c>
      <c r="C80" s="1">
        <v>0.8693581929269506</v>
      </c>
      <c r="D80" s="1">
        <v>1.2156682721981895</v>
      </c>
    </row>
    <row r="81" spans="2:4" x14ac:dyDescent="0.3">
      <c r="B81" s="34">
        <v>72</v>
      </c>
      <c r="C81" s="1">
        <v>0.85103981757315261</v>
      </c>
      <c r="D81" s="1">
        <v>1.2310463807660306</v>
      </c>
    </row>
    <row r="82" spans="2:4" x14ac:dyDescent="0.3">
      <c r="B82" s="34">
        <v>73</v>
      </c>
      <c r="C82" s="1">
        <v>0.8347983855607386</v>
      </c>
      <c r="D82" s="1">
        <v>1.2443964407685908</v>
      </c>
    </row>
    <row r="83" spans="2:4" x14ac:dyDescent="0.3">
      <c r="B83" s="34">
        <v>74</v>
      </c>
      <c r="C83" s="1">
        <v>0.82052895884559574</v>
      </c>
      <c r="D83" s="1">
        <v>1.2556485976656704</v>
      </c>
    </row>
    <row r="84" spans="2:4" x14ac:dyDescent="0.3">
      <c r="B84" s="34">
        <v>75</v>
      </c>
      <c r="C84" s="1">
        <v>0.80814039931819392</v>
      </c>
      <c r="D84" s="1">
        <v>1.2647435776299252</v>
      </c>
    </row>
    <row r="85" spans="2:4" x14ac:dyDescent="0.3">
      <c r="B85" s="34">
        <v>76</v>
      </c>
      <c r="C85" s="1">
        <v>0.79755439880336954</v>
      </c>
      <c r="D85" s="1">
        <v>1.2716332075951893</v>
      </c>
    </row>
    <row r="86" spans="2:4" x14ac:dyDescent="0.3">
      <c r="B86" s="34">
        <v>77</v>
      </c>
      <c r="C86" s="1">
        <v>0.78870465394851275</v>
      </c>
      <c r="D86" s="1">
        <v>1.2762808402508949</v>
      </c>
    </row>
    <row r="87" spans="2:4" x14ac:dyDescent="0.3">
      <c r="B87" s="34">
        <v>78</v>
      </c>
      <c r="C87" s="1">
        <v>0.78153617382631835</v>
      </c>
      <c r="D87" s="1">
        <v>1.2786616787366003</v>
      </c>
    </row>
    <row r="88" spans="2:4" x14ac:dyDescent="0.3">
      <c r="B88" s="34">
        <v>79</v>
      </c>
      <c r="C88" s="1">
        <v>0.71344821730965202</v>
      </c>
      <c r="D88" s="1">
        <v>1.1756773749894132</v>
      </c>
    </row>
    <row r="89" spans="2:4" x14ac:dyDescent="0.3">
      <c r="B89" s="34">
        <v>80</v>
      </c>
      <c r="C89" s="1">
        <v>0.65159774087554623</v>
      </c>
      <c r="D89" s="1">
        <v>1.0773798050923946</v>
      </c>
    </row>
    <row r="90" spans="2:4" x14ac:dyDescent="0.3">
      <c r="B90" s="34">
        <v>81</v>
      </c>
      <c r="C90" s="1">
        <v>0.59538847369383263</v>
      </c>
      <c r="D90" s="1">
        <v>0.98400580344220845</v>
      </c>
    </row>
    <row r="91" spans="2:4" x14ac:dyDescent="0.3">
      <c r="B91" s="34">
        <v>82</v>
      </c>
      <c r="C91" s="1">
        <v>0.54428330799005542</v>
      </c>
      <c r="D91" s="1">
        <v>0.89572490169919494</v>
      </c>
    </row>
    <row r="92" spans="2:4" x14ac:dyDescent="0.3">
      <c r="B92" s="34">
        <v>83</v>
      </c>
      <c r="C92" s="1">
        <v>0.49779823055807954</v>
      </c>
      <c r="D92" s="1">
        <v>0.81922459238969758</v>
      </c>
    </row>
    <row r="93" spans="2:4" x14ac:dyDescent="0.3">
      <c r="B93" s="34">
        <v>84</v>
      </c>
      <c r="C93" s="1">
        <v>0.5042412814195899</v>
      </c>
      <c r="D93" s="1">
        <v>0.82982789588044936</v>
      </c>
    </row>
    <row r="94" spans="2:4" x14ac:dyDescent="0.3">
      <c r="B94" s="34">
        <v>85</v>
      </c>
      <c r="C94" s="1">
        <v>0.51234017604458559</v>
      </c>
      <c r="D94" s="1">
        <v>0.84315621494765647</v>
      </c>
    </row>
    <row r="95" spans="2:4" x14ac:dyDescent="0.3">
      <c r="B95" s="34">
        <v>86</v>
      </c>
      <c r="C95" s="1">
        <v>0.52217177686349159</v>
      </c>
      <c r="D95" s="1">
        <v>0.85933604179110834</v>
      </c>
    </row>
    <row r="96" spans="2:4" x14ac:dyDescent="0.3">
      <c r="B96" s="34">
        <v>87</v>
      </c>
      <c r="C96" s="1">
        <v>0.53383044980955663</v>
      </c>
      <c r="D96" s="1">
        <v>0.87852267405642859</v>
      </c>
    </row>
    <row r="97" spans="1:7" x14ac:dyDescent="0.3">
      <c r="B97" s="34">
        <v>88</v>
      </c>
      <c r="C97" s="1">
        <v>0.54742957464116071</v>
      </c>
      <c r="D97" s="1">
        <v>0.90090270036656139</v>
      </c>
    </row>
    <row r="98" spans="1:7" x14ac:dyDescent="0.3">
      <c r="B98" s="34">
        <v>89</v>
      </c>
      <c r="C98" s="1">
        <v>0.56310338274542804</v>
      </c>
      <c r="D98" s="1">
        <v>0.92669702478795901</v>
      </c>
    </row>
    <row r="99" spans="1:7" x14ac:dyDescent="0.3">
      <c r="B99" s="34">
        <v>90</v>
      </c>
      <c r="C99" s="1">
        <v>0.58100916413334824</v>
      </c>
      <c r="D99" s="1">
        <v>0.95616449887378041</v>
      </c>
    </row>
    <row r="100" spans="1:7" x14ac:dyDescent="0.3">
      <c r="B100" s="34">
        <v>91</v>
      </c>
      <c r="C100" s="1">
        <v>0.60132989440490126</v>
      </c>
      <c r="D100" s="1">
        <v>0.98960624485007853</v>
      </c>
    </row>
    <row r="101" spans="1:7" x14ac:dyDescent="0.3">
      <c r="B101" s="34">
        <v>92</v>
      </c>
      <c r="C101" s="1">
        <v>0.62427734303258209</v>
      </c>
      <c r="D101" s="1">
        <v>1.0273707709057853</v>
      </c>
    </row>
    <row r="102" spans="1:7" x14ac:dyDescent="0.3">
      <c r="B102" s="34">
        <v>93</v>
      </c>
      <c r="C102" s="1">
        <v>0.65009573672171594</v>
      </c>
      <c r="D102" s="1">
        <v>1.0698599999703908</v>
      </c>
    </row>
    <row r="103" spans="1:7" x14ac:dyDescent="0.3">
      <c r="B103" s="34">
        <v>94</v>
      </c>
      <c r="C103" s="1">
        <v>0.67906606626199806</v>
      </c>
      <c r="D103" s="1">
        <v>1.1175363574826016</v>
      </c>
    </row>
    <row r="104" spans="1:7" x14ac:dyDescent="0.3">
      <c r="B104" s="34">
        <v>95</v>
      </c>
      <c r="C104" s="1">
        <v>0.71151114267610904</v>
      </c>
      <c r="D104" s="1">
        <v>1.1709310922742542</v>
      </c>
    </row>
    <row r="105" spans="1:7" x14ac:dyDescent="0.3">
      <c r="B105" s="34">
        <v>96</v>
      </c>
      <c r="C105" s="1">
        <v>0.74780152919065712</v>
      </c>
      <c r="D105" s="1">
        <v>1.2306540387915914</v>
      </c>
    </row>
    <row r="106" spans="1:7" x14ac:dyDescent="0.3">
      <c r="B106" s="34">
        <v>97</v>
      </c>
      <c r="C106" s="1">
        <v>0.78836250032208866</v>
      </c>
      <c r="D106" s="1">
        <v>1.2974050696356045</v>
      </c>
    </row>
    <row r="107" spans="1:7" x14ac:dyDescent="0.3">
      <c r="B107" s="34">
        <v>98</v>
      </c>
      <c r="C107" s="1">
        <v>0.83368220906310719</v>
      </c>
      <c r="D107" s="1">
        <v>1.3719875362686362</v>
      </c>
    </row>
    <row r="108" spans="1:7" x14ac:dyDescent="0.3">
      <c r="B108" s="34">
        <v>99</v>
      </c>
      <c r="C108" s="1">
        <v>0.88432127884596812</v>
      </c>
      <c r="D108" s="1">
        <v>1.4553240544706993</v>
      </c>
    </row>
    <row r="109" spans="1:7" x14ac:dyDescent="0.3">
      <c r="B109" s="38">
        <v>100</v>
      </c>
      <c r="C109" s="1">
        <v>0.94092407996130978</v>
      </c>
      <c r="D109" s="1">
        <v>1.548475061897634</v>
      </c>
    </row>
    <row r="110" spans="1:7" x14ac:dyDescent="0.3">
      <c r="G110" s="31"/>
    </row>
    <row r="111" spans="1:7" x14ac:dyDescent="0.3">
      <c r="A111" s="33" t="s">
        <v>84</v>
      </c>
    </row>
    <row r="113" spans="1:70" x14ac:dyDescent="0.3">
      <c r="C113" s="33" t="s">
        <v>49</v>
      </c>
    </row>
    <row r="114" spans="1:70" x14ac:dyDescent="0.3">
      <c r="C114" s="34">
        <v>35</v>
      </c>
      <c r="D114" s="34">
        <v>36</v>
      </c>
      <c r="E114" s="34">
        <v>37</v>
      </c>
      <c r="F114" s="34">
        <v>38</v>
      </c>
      <c r="G114" s="34">
        <v>39</v>
      </c>
      <c r="H114" s="34">
        <v>40</v>
      </c>
      <c r="I114" s="34">
        <v>41</v>
      </c>
      <c r="J114" s="34">
        <v>42</v>
      </c>
      <c r="K114" s="34">
        <v>43</v>
      </c>
      <c r="L114" s="34">
        <v>44</v>
      </c>
      <c r="M114" s="34">
        <v>45</v>
      </c>
      <c r="N114" s="34">
        <v>46</v>
      </c>
      <c r="O114" s="34">
        <v>47</v>
      </c>
      <c r="P114" s="34">
        <v>48</v>
      </c>
      <c r="Q114" s="34">
        <v>49</v>
      </c>
      <c r="R114" s="34">
        <v>50</v>
      </c>
      <c r="S114" s="34">
        <v>51</v>
      </c>
      <c r="T114" s="34">
        <v>52</v>
      </c>
      <c r="U114" s="34">
        <v>53</v>
      </c>
      <c r="V114" s="34">
        <v>54</v>
      </c>
      <c r="W114" s="34">
        <v>55</v>
      </c>
      <c r="X114" s="34">
        <v>56</v>
      </c>
      <c r="Y114" s="34">
        <v>57</v>
      </c>
      <c r="Z114" s="34">
        <v>58</v>
      </c>
      <c r="AA114" s="34">
        <v>59</v>
      </c>
      <c r="AB114" s="34">
        <v>60</v>
      </c>
      <c r="AC114" s="34">
        <v>61</v>
      </c>
      <c r="AD114" s="34">
        <v>62</v>
      </c>
      <c r="AE114" s="34">
        <v>63</v>
      </c>
      <c r="AF114" s="34">
        <v>64</v>
      </c>
      <c r="AG114" s="34">
        <v>65</v>
      </c>
      <c r="AH114" s="34">
        <v>66</v>
      </c>
      <c r="AI114" s="34">
        <v>67</v>
      </c>
      <c r="AJ114" s="34">
        <v>68</v>
      </c>
      <c r="AK114" s="34">
        <v>69</v>
      </c>
      <c r="AL114" s="34">
        <v>70</v>
      </c>
      <c r="AM114" s="34">
        <v>71</v>
      </c>
      <c r="AN114" s="34">
        <v>72</v>
      </c>
      <c r="AO114" s="34">
        <v>73</v>
      </c>
      <c r="AP114" s="34">
        <v>74</v>
      </c>
      <c r="AQ114" s="34">
        <v>75</v>
      </c>
      <c r="AR114" s="34">
        <v>76</v>
      </c>
      <c r="AS114" s="34">
        <v>77</v>
      </c>
      <c r="AT114" s="34">
        <v>78</v>
      </c>
      <c r="AU114" s="34">
        <v>79</v>
      </c>
      <c r="AV114" s="34">
        <v>80</v>
      </c>
      <c r="AW114" s="34">
        <v>81</v>
      </c>
      <c r="AX114" s="34">
        <v>82</v>
      </c>
      <c r="AY114" s="34">
        <v>83</v>
      </c>
      <c r="AZ114" s="34">
        <v>84</v>
      </c>
      <c r="BA114" s="34">
        <v>85</v>
      </c>
      <c r="BB114" s="34">
        <v>86</v>
      </c>
      <c r="BC114" s="34">
        <v>87</v>
      </c>
      <c r="BD114" s="34">
        <v>88</v>
      </c>
      <c r="BE114" s="34">
        <v>89</v>
      </c>
      <c r="BF114" s="34">
        <v>90</v>
      </c>
      <c r="BG114" s="34">
        <v>91</v>
      </c>
      <c r="BH114" s="34">
        <v>92</v>
      </c>
      <c r="BI114" s="34">
        <v>93</v>
      </c>
      <c r="BJ114" s="34">
        <v>94</v>
      </c>
      <c r="BK114" s="34">
        <v>95</v>
      </c>
      <c r="BL114" s="34">
        <v>96</v>
      </c>
      <c r="BM114" s="34">
        <v>97</v>
      </c>
      <c r="BN114" s="34">
        <v>98</v>
      </c>
      <c r="BO114" s="34">
        <v>99</v>
      </c>
      <c r="BP114" s="38">
        <v>100</v>
      </c>
    </row>
    <row r="115" spans="1:70" x14ac:dyDescent="0.3">
      <c r="A115" s="33" t="s">
        <v>85</v>
      </c>
      <c r="B115" s="37" t="s">
        <v>231</v>
      </c>
      <c r="C115" s="36">
        <f>C116</f>
        <v>1.3768719548369817</v>
      </c>
      <c r="D115" s="36">
        <f t="shared" ref="D115:BO115" si="1">D116</f>
        <v>1.3768719548369817</v>
      </c>
      <c r="E115" s="36">
        <f t="shared" si="1"/>
        <v>1.3768719548369817</v>
      </c>
      <c r="F115" s="36">
        <f t="shared" si="1"/>
        <v>1.3768719548369803</v>
      </c>
      <c r="G115" s="36">
        <f t="shared" si="1"/>
        <v>1.3768719548369817</v>
      </c>
      <c r="H115" s="36">
        <f t="shared" si="1"/>
        <v>1.3768719548369803</v>
      </c>
      <c r="I115" s="36">
        <f t="shared" si="1"/>
        <v>1.3768719548369803</v>
      </c>
      <c r="J115" s="36">
        <f t="shared" si="1"/>
        <v>1.3768719548369817</v>
      </c>
      <c r="K115" s="36">
        <f t="shared" si="1"/>
        <v>1.3768719548369817</v>
      </c>
      <c r="L115" s="36">
        <f t="shared" si="1"/>
        <v>1.3768719548369817</v>
      </c>
      <c r="M115" s="36">
        <f t="shared" si="1"/>
        <v>1.3768719548369803</v>
      </c>
      <c r="N115" s="36">
        <f t="shared" si="1"/>
        <v>1.3768719548369817</v>
      </c>
      <c r="O115" s="36">
        <f t="shared" si="1"/>
        <v>1.3768719548369803</v>
      </c>
      <c r="P115" s="36">
        <f t="shared" si="1"/>
        <v>1.3768719548369817</v>
      </c>
      <c r="Q115" s="36">
        <f t="shared" si="1"/>
        <v>1.3768719548369803</v>
      </c>
      <c r="R115" s="36">
        <f t="shared" si="1"/>
        <v>1.3768719548369817</v>
      </c>
      <c r="S115" s="36">
        <f t="shared" si="1"/>
        <v>1.376871954836981</v>
      </c>
      <c r="T115" s="36">
        <f t="shared" si="1"/>
        <v>1.376871954836981</v>
      </c>
      <c r="U115" s="36">
        <f t="shared" si="1"/>
        <v>1.376871954836981</v>
      </c>
      <c r="V115" s="36">
        <f t="shared" si="1"/>
        <v>1.376871954836981</v>
      </c>
      <c r="W115" s="36">
        <f t="shared" si="1"/>
        <v>1.376871954836981</v>
      </c>
      <c r="X115" s="36">
        <f t="shared" si="1"/>
        <v>1.376871954836981</v>
      </c>
      <c r="Y115" s="36">
        <f t="shared" si="1"/>
        <v>1.3768719548369817</v>
      </c>
      <c r="Z115" s="36">
        <f t="shared" si="1"/>
        <v>1.3768719548369817</v>
      </c>
      <c r="AA115" s="36">
        <f t="shared" si="1"/>
        <v>1.3768719548369817</v>
      </c>
      <c r="AB115" s="36">
        <f t="shared" si="1"/>
        <v>1.3768719548369817</v>
      </c>
      <c r="AC115" s="36">
        <f t="shared" si="1"/>
        <v>1.3768719548369817</v>
      </c>
      <c r="AD115" s="36">
        <f t="shared" si="1"/>
        <v>1.3768719548369817</v>
      </c>
      <c r="AE115" s="36">
        <f t="shared" si="1"/>
        <v>1.3768719548369817</v>
      </c>
      <c r="AF115" s="36">
        <f t="shared" si="1"/>
        <v>1.3768719548369817</v>
      </c>
      <c r="AG115" s="36">
        <f t="shared" si="1"/>
        <v>1.3768719548369817</v>
      </c>
      <c r="AH115" s="36">
        <f t="shared" si="1"/>
        <v>1.3768719548369817</v>
      </c>
      <c r="AI115" s="36">
        <f t="shared" si="1"/>
        <v>1.3768719548369817</v>
      </c>
      <c r="AJ115" s="36">
        <f t="shared" si="1"/>
        <v>1.376871954836981</v>
      </c>
      <c r="AK115" s="36">
        <f t="shared" si="1"/>
        <v>1.376871954836981</v>
      </c>
      <c r="AL115" s="36">
        <f t="shared" si="1"/>
        <v>1.376871954836981</v>
      </c>
      <c r="AM115" s="36">
        <f t="shared" si="1"/>
        <v>1.376871954836981</v>
      </c>
      <c r="AN115" s="36">
        <f t="shared" si="1"/>
        <v>1.376871954836981</v>
      </c>
      <c r="AO115" s="36">
        <f t="shared" si="1"/>
        <v>1.376871954836981</v>
      </c>
      <c r="AP115" s="36">
        <f t="shared" si="1"/>
        <v>1.376871954836981</v>
      </c>
      <c r="AQ115" s="36">
        <f t="shared" si="1"/>
        <v>1.376871954836981</v>
      </c>
      <c r="AR115" s="36">
        <f t="shared" si="1"/>
        <v>1.376871954836981</v>
      </c>
      <c r="AS115" s="36">
        <f t="shared" si="1"/>
        <v>1.376871954836981</v>
      </c>
      <c r="AT115" s="36">
        <f t="shared" si="1"/>
        <v>1.376871954836981</v>
      </c>
      <c r="AU115" s="36">
        <f t="shared" si="1"/>
        <v>1.3768719548369817</v>
      </c>
      <c r="AV115" s="36">
        <f t="shared" si="1"/>
        <v>1.3768719548369817</v>
      </c>
      <c r="AW115" s="36">
        <f t="shared" si="1"/>
        <v>1.3768719548369817</v>
      </c>
      <c r="AX115" s="36">
        <f t="shared" si="1"/>
        <v>1.3768719548369803</v>
      </c>
      <c r="AY115" s="36">
        <f t="shared" si="1"/>
        <v>1.3768719548369817</v>
      </c>
      <c r="AZ115" s="36">
        <f t="shared" si="1"/>
        <v>1.3768719548369803</v>
      </c>
      <c r="BA115" s="36">
        <f t="shared" si="1"/>
        <v>1.3768719548369803</v>
      </c>
      <c r="BB115" s="36">
        <f t="shared" si="1"/>
        <v>1.3768719548369817</v>
      </c>
      <c r="BC115" s="36">
        <f t="shared" si="1"/>
        <v>1.3768719548369803</v>
      </c>
      <c r="BD115" s="36">
        <f t="shared" si="1"/>
        <v>1.3768719548369817</v>
      </c>
      <c r="BE115" s="36">
        <f t="shared" si="1"/>
        <v>1.3768719548369817</v>
      </c>
      <c r="BF115" s="36">
        <f t="shared" si="1"/>
        <v>1.3768719548369803</v>
      </c>
      <c r="BG115" s="36">
        <f t="shared" si="1"/>
        <v>1.3768719548369817</v>
      </c>
      <c r="BH115" s="36">
        <f t="shared" si="1"/>
        <v>1.3768719548369817</v>
      </c>
      <c r="BI115" s="36">
        <f t="shared" si="1"/>
        <v>1.3768719548369803</v>
      </c>
      <c r="BJ115" s="36">
        <f t="shared" si="1"/>
        <v>1.3768719548369803</v>
      </c>
      <c r="BK115" s="36">
        <f t="shared" si="1"/>
        <v>1.3768719548369817</v>
      </c>
      <c r="BL115" s="36">
        <f t="shared" si="1"/>
        <v>1.376871954836981</v>
      </c>
      <c r="BM115" s="36">
        <f t="shared" si="1"/>
        <v>1.3768719548369803</v>
      </c>
      <c r="BN115" s="36">
        <f t="shared" si="1"/>
        <v>1.3768719548369803</v>
      </c>
      <c r="BO115" s="36">
        <f t="shared" si="1"/>
        <v>1.3768719548369803</v>
      </c>
      <c r="BP115" s="36">
        <f t="shared" ref="BP115" si="2">BP116</f>
        <v>1.3768719548369803</v>
      </c>
      <c r="BR115" s="36" t="s">
        <v>76</v>
      </c>
    </row>
    <row r="116" spans="1:70" x14ac:dyDescent="0.3">
      <c r="A116" s="33"/>
      <c r="B116" s="37" t="s">
        <v>232</v>
      </c>
      <c r="C116" s="1">
        <v>1.3768719548369817</v>
      </c>
      <c r="D116" s="1">
        <v>1.3768719548369817</v>
      </c>
      <c r="E116" s="1">
        <v>1.3768719548369817</v>
      </c>
      <c r="F116" s="1">
        <v>1.3768719548369803</v>
      </c>
      <c r="G116" s="1">
        <v>1.3768719548369817</v>
      </c>
      <c r="H116" s="1">
        <v>1.3768719548369803</v>
      </c>
      <c r="I116" s="1">
        <v>1.3768719548369803</v>
      </c>
      <c r="J116" s="1">
        <v>1.3768719548369817</v>
      </c>
      <c r="K116" s="1">
        <v>1.3768719548369817</v>
      </c>
      <c r="L116" s="1">
        <v>1.3768719548369817</v>
      </c>
      <c r="M116" s="1">
        <v>1.3768719548369803</v>
      </c>
      <c r="N116" s="1">
        <v>1.3768719548369817</v>
      </c>
      <c r="O116" s="1">
        <v>1.3768719548369803</v>
      </c>
      <c r="P116" s="1">
        <v>1.3768719548369817</v>
      </c>
      <c r="Q116" s="1">
        <v>1.3768719548369803</v>
      </c>
      <c r="R116" s="1">
        <v>1.3768719548369817</v>
      </c>
      <c r="S116" s="1">
        <v>1.376871954836981</v>
      </c>
      <c r="T116" s="1">
        <v>1.376871954836981</v>
      </c>
      <c r="U116" s="1">
        <v>1.376871954836981</v>
      </c>
      <c r="V116" s="1">
        <v>1.376871954836981</v>
      </c>
      <c r="W116" s="1">
        <v>1.376871954836981</v>
      </c>
      <c r="X116" s="1">
        <v>1.376871954836981</v>
      </c>
      <c r="Y116" s="1">
        <v>1.3768719548369817</v>
      </c>
      <c r="Z116" s="1">
        <v>1.3768719548369817</v>
      </c>
      <c r="AA116" s="1">
        <v>1.3768719548369817</v>
      </c>
      <c r="AB116" s="1">
        <v>1.3768719548369817</v>
      </c>
      <c r="AC116" s="1">
        <v>1.3768719548369817</v>
      </c>
      <c r="AD116" s="1">
        <v>1.3768719548369817</v>
      </c>
      <c r="AE116" s="1">
        <v>1.3768719548369817</v>
      </c>
      <c r="AF116" s="1">
        <v>1.3768719548369817</v>
      </c>
      <c r="AG116" s="1">
        <v>1.3768719548369817</v>
      </c>
      <c r="AH116" s="1">
        <v>1.3768719548369817</v>
      </c>
      <c r="AI116" s="1">
        <v>1.3768719548369817</v>
      </c>
      <c r="AJ116" s="1">
        <v>1.376871954836981</v>
      </c>
      <c r="AK116" s="1">
        <v>1.376871954836981</v>
      </c>
      <c r="AL116" s="1">
        <v>1.376871954836981</v>
      </c>
      <c r="AM116" s="1">
        <v>1.376871954836981</v>
      </c>
      <c r="AN116" s="1">
        <v>1.376871954836981</v>
      </c>
      <c r="AO116" s="1">
        <v>1.376871954836981</v>
      </c>
      <c r="AP116" s="1">
        <v>1.376871954836981</v>
      </c>
      <c r="AQ116" s="1">
        <v>1.376871954836981</v>
      </c>
      <c r="AR116" s="1">
        <v>1.376871954836981</v>
      </c>
      <c r="AS116" s="1">
        <v>1.376871954836981</v>
      </c>
      <c r="AT116" s="1">
        <v>1.376871954836981</v>
      </c>
      <c r="AU116" s="1">
        <v>1.3768719548369817</v>
      </c>
      <c r="AV116" s="1">
        <v>1.3768719548369817</v>
      </c>
      <c r="AW116" s="1">
        <v>1.3768719548369817</v>
      </c>
      <c r="AX116" s="1">
        <v>1.3768719548369803</v>
      </c>
      <c r="AY116" s="1">
        <v>1.3768719548369817</v>
      </c>
      <c r="AZ116" s="1">
        <v>1.3768719548369803</v>
      </c>
      <c r="BA116" s="1">
        <v>1.3768719548369803</v>
      </c>
      <c r="BB116" s="1">
        <v>1.3768719548369817</v>
      </c>
      <c r="BC116" s="1">
        <v>1.3768719548369803</v>
      </c>
      <c r="BD116" s="1">
        <v>1.3768719548369817</v>
      </c>
      <c r="BE116" s="1">
        <v>1.3768719548369817</v>
      </c>
      <c r="BF116" s="1">
        <v>1.3768719548369803</v>
      </c>
      <c r="BG116" s="1">
        <v>1.3768719548369817</v>
      </c>
      <c r="BH116" s="1">
        <v>1.3768719548369817</v>
      </c>
      <c r="BI116" s="1">
        <v>1.3768719548369803</v>
      </c>
      <c r="BJ116" s="1">
        <v>1.3768719548369803</v>
      </c>
      <c r="BK116" s="1">
        <v>1.3768719548369817</v>
      </c>
      <c r="BL116" s="1">
        <v>1.376871954836981</v>
      </c>
      <c r="BM116" s="1">
        <v>1.3768719548369803</v>
      </c>
      <c r="BN116" s="1">
        <v>1.3768719548369803</v>
      </c>
      <c r="BO116" s="1">
        <v>1.3768719548369803</v>
      </c>
      <c r="BP116" s="1">
        <v>1.3768719548369803</v>
      </c>
      <c r="BR116" s="36" t="s">
        <v>77</v>
      </c>
    </row>
    <row r="117" spans="1:70" x14ac:dyDescent="0.3">
      <c r="B117" s="31" t="s">
        <v>86</v>
      </c>
      <c r="C117" s="1">
        <v>1.3768719548369817</v>
      </c>
      <c r="D117" s="1">
        <v>1.3768719548369817</v>
      </c>
      <c r="E117" s="1">
        <v>1.3768719548369817</v>
      </c>
      <c r="F117" s="1">
        <v>1.3768719548369803</v>
      </c>
      <c r="G117" s="1">
        <v>1.3768719548369817</v>
      </c>
      <c r="H117" s="1">
        <v>1.3768719548369803</v>
      </c>
      <c r="I117" s="1">
        <v>1.3768719548369803</v>
      </c>
      <c r="J117" s="1">
        <v>1.3768719548369817</v>
      </c>
      <c r="K117" s="1">
        <v>1.3768719548369817</v>
      </c>
      <c r="L117" s="1">
        <v>1.3768719548369817</v>
      </c>
      <c r="M117" s="1">
        <v>1.3768719548369803</v>
      </c>
      <c r="N117" s="1">
        <v>1.3768719548369817</v>
      </c>
      <c r="O117" s="1">
        <v>1.3768719548369803</v>
      </c>
      <c r="P117" s="1">
        <v>1.3768719548369817</v>
      </c>
      <c r="Q117" s="1">
        <v>1.3768719548369803</v>
      </c>
      <c r="R117" s="1">
        <v>1.3768719548369817</v>
      </c>
      <c r="S117" s="1">
        <v>1.376871954836981</v>
      </c>
      <c r="T117" s="1">
        <v>1.376871954836981</v>
      </c>
      <c r="U117" s="1">
        <v>1.376871954836981</v>
      </c>
      <c r="V117" s="1">
        <v>1.376871954836981</v>
      </c>
      <c r="W117" s="1">
        <v>1.376871954836981</v>
      </c>
      <c r="X117" s="1">
        <v>1.376871954836981</v>
      </c>
      <c r="Y117" s="1">
        <v>1.3768719548369817</v>
      </c>
      <c r="Z117" s="1">
        <v>1.3768719548369817</v>
      </c>
      <c r="AA117" s="1">
        <v>1.3768719548369817</v>
      </c>
      <c r="AB117" s="1">
        <v>1.3768719548369817</v>
      </c>
      <c r="AC117" s="1">
        <v>1.3768719548369817</v>
      </c>
      <c r="AD117" s="1">
        <v>1.3768719548369817</v>
      </c>
      <c r="AE117" s="1">
        <v>1.3768719548369817</v>
      </c>
      <c r="AF117" s="1">
        <v>1.3768719548369817</v>
      </c>
      <c r="AG117" s="1">
        <v>1.3768719548369817</v>
      </c>
      <c r="AH117" s="1">
        <v>1.3768719548369817</v>
      </c>
      <c r="AI117" s="1">
        <v>1.3768719548369817</v>
      </c>
      <c r="AJ117" s="1">
        <v>1.376871954836981</v>
      </c>
      <c r="AK117" s="1">
        <v>1.376871954836981</v>
      </c>
      <c r="AL117" s="1">
        <v>1.376871954836981</v>
      </c>
      <c r="AM117" s="1">
        <v>1.376871954836981</v>
      </c>
      <c r="AN117" s="1">
        <v>1.376871954836981</v>
      </c>
      <c r="AO117" s="1">
        <v>1.376871954836981</v>
      </c>
      <c r="AP117" s="1">
        <v>1.376871954836981</v>
      </c>
      <c r="AQ117" s="1">
        <v>1.376871954836981</v>
      </c>
      <c r="AR117" s="1">
        <v>1.376871954836981</v>
      </c>
      <c r="AS117" s="1">
        <v>1.376871954836981</v>
      </c>
      <c r="AT117" s="1">
        <v>1.376871954836981</v>
      </c>
      <c r="AU117" s="1">
        <v>1.3768719548369817</v>
      </c>
      <c r="AV117" s="1">
        <v>1.3768719548369817</v>
      </c>
      <c r="AW117" s="1">
        <v>1.3768719548369817</v>
      </c>
      <c r="AX117" s="1">
        <v>1.3768719548369803</v>
      </c>
      <c r="AY117" s="1">
        <v>1.3768719548369817</v>
      </c>
      <c r="AZ117" s="1">
        <v>1.3768719548369803</v>
      </c>
      <c r="BA117" s="1">
        <v>1.3768719548369803</v>
      </c>
      <c r="BB117" s="1">
        <v>1.3768719548369817</v>
      </c>
      <c r="BC117" s="1">
        <v>1.3768719548369803</v>
      </c>
      <c r="BD117" s="1">
        <v>1.3768719548369817</v>
      </c>
      <c r="BE117" s="1">
        <v>1.3768719548369817</v>
      </c>
      <c r="BF117" s="1">
        <v>1.3768719548369803</v>
      </c>
      <c r="BG117" s="1">
        <v>1.3768719548369817</v>
      </c>
      <c r="BH117" s="1">
        <v>1.3768719548369817</v>
      </c>
      <c r="BI117" s="1">
        <v>1.3768719548369803</v>
      </c>
      <c r="BJ117" s="1">
        <v>1.3768719548369803</v>
      </c>
      <c r="BK117" s="1">
        <v>1.3768719548369817</v>
      </c>
      <c r="BL117" s="1">
        <v>1.376871954836981</v>
      </c>
      <c r="BM117" s="1">
        <v>1.3768719548369803</v>
      </c>
      <c r="BN117" s="1">
        <v>1.3768719548369803</v>
      </c>
      <c r="BO117" s="1">
        <v>1.3768719548369803</v>
      </c>
      <c r="BP117" s="1">
        <v>1.3768719548369803</v>
      </c>
      <c r="BR117" s="36" t="s">
        <v>78</v>
      </c>
    </row>
    <row r="118" spans="1:70" x14ac:dyDescent="0.3">
      <c r="B118" s="31" t="s">
        <v>87</v>
      </c>
      <c r="C118" s="1">
        <v>1.163507034740453</v>
      </c>
      <c r="D118" s="1">
        <v>1.163507034740453</v>
      </c>
      <c r="E118" s="1">
        <v>1.163507034740453</v>
      </c>
      <c r="F118" s="1">
        <v>1.163507034740453</v>
      </c>
      <c r="G118" s="1">
        <v>1.163507034740453</v>
      </c>
      <c r="H118" s="1">
        <v>1.163507034740453</v>
      </c>
      <c r="I118" s="1">
        <v>1.163507034740453</v>
      </c>
      <c r="J118" s="1">
        <v>1.163507034740453</v>
      </c>
      <c r="K118" s="1">
        <v>1.163507034740453</v>
      </c>
      <c r="L118" s="1">
        <v>1.163507034740453</v>
      </c>
      <c r="M118" s="1">
        <v>1.163507034740453</v>
      </c>
      <c r="N118" s="1">
        <v>1.163507034740453</v>
      </c>
      <c r="O118" s="1">
        <v>1.163507034740453</v>
      </c>
      <c r="P118" s="1">
        <v>1.163507034740453</v>
      </c>
      <c r="Q118" s="1">
        <v>1.163507034740453</v>
      </c>
      <c r="R118" s="1">
        <v>1.163507034740453</v>
      </c>
      <c r="S118" s="1">
        <v>1.163507034740453</v>
      </c>
      <c r="T118" s="1">
        <v>1.163507034740453</v>
      </c>
      <c r="U118" s="1">
        <v>1.163507034740453</v>
      </c>
      <c r="V118" s="1">
        <v>1.163507034740453</v>
      </c>
      <c r="W118" s="1">
        <v>1.163507034740453</v>
      </c>
      <c r="X118" s="1">
        <v>1.163507034740453</v>
      </c>
      <c r="Y118" s="1">
        <v>1.163507034740453</v>
      </c>
      <c r="Z118" s="1">
        <v>1.163507034740453</v>
      </c>
      <c r="AA118" s="1">
        <v>1.163507034740453</v>
      </c>
      <c r="AB118" s="1">
        <v>1.163507034740453</v>
      </c>
      <c r="AC118" s="1">
        <v>1.163507034740453</v>
      </c>
      <c r="AD118" s="1">
        <v>1.163507034740453</v>
      </c>
      <c r="AE118" s="1">
        <v>1.163507034740453</v>
      </c>
      <c r="AF118" s="1">
        <v>1.163507034740453</v>
      </c>
      <c r="AG118" s="1">
        <v>1.163507034740453</v>
      </c>
      <c r="AH118" s="1">
        <v>1.163507034740453</v>
      </c>
      <c r="AI118" s="1">
        <v>1.163507034740453</v>
      </c>
      <c r="AJ118" s="1">
        <v>1.163507034740453</v>
      </c>
      <c r="AK118" s="1">
        <v>1.163507034740453</v>
      </c>
      <c r="AL118" s="1">
        <v>1.163507034740453</v>
      </c>
      <c r="AM118" s="1">
        <v>1.163507034740453</v>
      </c>
      <c r="AN118" s="1">
        <v>1.163507034740453</v>
      </c>
      <c r="AO118" s="1">
        <v>1.163507034740453</v>
      </c>
      <c r="AP118" s="1">
        <v>1.163507034740453</v>
      </c>
      <c r="AQ118" s="1">
        <v>1.163507034740453</v>
      </c>
      <c r="AR118" s="1">
        <v>1.163507034740453</v>
      </c>
      <c r="AS118" s="1">
        <v>1.163507034740453</v>
      </c>
      <c r="AT118" s="1">
        <v>1.163507034740453</v>
      </c>
      <c r="AU118" s="1">
        <v>1.163507034740453</v>
      </c>
      <c r="AV118" s="1">
        <v>1.163507034740453</v>
      </c>
      <c r="AW118" s="1">
        <v>1.163507034740453</v>
      </c>
      <c r="AX118" s="1">
        <v>1.163507034740453</v>
      </c>
      <c r="AY118" s="1">
        <v>1.163507034740453</v>
      </c>
      <c r="AZ118" s="1">
        <v>1.163507034740453</v>
      </c>
      <c r="BA118" s="1">
        <v>1.163507034740453</v>
      </c>
      <c r="BB118" s="1">
        <v>1.163507034740453</v>
      </c>
      <c r="BC118" s="1">
        <v>1.163507034740453</v>
      </c>
      <c r="BD118" s="1">
        <v>1.163507034740453</v>
      </c>
      <c r="BE118" s="1">
        <v>1.163507034740453</v>
      </c>
      <c r="BF118" s="1">
        <v>1.163507034740453</v>
      </c>
      <c r="BG118" s="1">
        <v>1.163507034740453</v>
      </c>
      <c r="BH118" s="1">
        <v>1.163507034740453</v>
      </c>
      <c r="BI118" s="1">
        <v>1.163507034740453</v>
      </c>
      <c r="BJ118" s="1">
        <v>1.1635070347404541</v>
      </c>
      <c r="BK118" s="1">
        <v>1.1635070347404541</v>
      </c>
      <c r="BL118" s="1">
        <v>1.1635070347404541</v>
      </c>
      <c r="BM118" s="1">
        <v>1.1635070347404541</v>
      </c>
      <c r="BN118" s="1">
        <v>1.1635070347404541</v>
      </c>
      <c r="BO118" s="1">
        <v>1.1635070347404537</v>
      </c>
      <c r="BP118" s="1">
        <v>1.1635070347404537</v>
      </c>
      <c r="BR118" s="36" t="s">
        <v>79</v>
      </c>
    </row>
    <row r="119" spans="1:70" x14ac:dyDescent="0.3">
      <c r="B119" s="31" t="s">
        <v>88</v>
      </c>
      <c r="C119" s="1">
        <v>1</v>
      </c>
      <c r="D119" s="1">
        <v>1</v>
      </c>
      <c r="E119" s="1">
        <v>1</v>
      </c>
      <c r="F119" s="1">
        <v>1</v>
      </c>
      <c r="G119" s="1">
        <v>1</v>
      </c>
      <c r="H119" s="1">
        <v>1</v>
      </c>
      <c r="I119" s="1">
        <v>1</v>
      </c>
      <c r="J119" s="1">
        <v>1</v>
      </c>
      <c r="K119" s="1">
        <v>1</v>
      </c>
      <c r="L119" s="1">
        <v>1</v>
      </c>
      <c r="M119" s="1">
        <v>1</v>
      </c>
      <c r="N119" s="1">
        <v>1</v>
      </c>
      <c r="O119" s="1">
        <v>1</v>
      </c>
      <c r="P119" s="1">
        <v>1</v>
      </c>
      <c r="Q119" s="1">
        <v>1</v>
      </c>
      <c r="R119" s="1">
        <v>1</v>
      </c>
      <c r="S119" s="1">
        <v>1</v>
      </c>
      <c r="T119" s="1">
        <v>1</v>
      </c>
      <c r="U119" s="1">
        <v>1</v>
      </c>
      <c r="V119" s="1">
        <v>1</v>
      </c>
      <c r="W119" s="1">
        <v>1</v>
      </c>
      <c r="X119" s="1">
        <v>1</v>
      </c>
      <c r="Y119" s="1">
        <v>1</v>
      </c>
      <c r="Z119" s="1">
        <v>1</v>
      </c>
      <c r="AA119" s="1">
        <v>1</v>
      </c>
      <c r="AB119" s="1">
        <v>1</v>
      </c>
      <c r="AC119" s="1">
        <v>1</v>
      </c>
      <c r="AD119" s="1">
        <v>1</v>
      </c>
      <c r="AE119" s="1">
        <v>1</v>
      </c>
      <c r="AF119" s="1">
        <v>1</v>
      </c>
      <c r="AG119" s="1">
        <v>1</v>
      </c>
      <c r="AH119" s="1">
        <v>1</v>
      </c>
      <c r="AI119" s="1">
        <v>1</v>
      </c>
      <c r="AJ119" s="1">
        <v>1</v>
      </c>
      <c r="AK119" s="1">
        <v>1</v>
      </c>
      <c r="AL119" s="1">
        <v>1</v>
      </c>
      <c r="AM119" s="1">
        <v>1</v>
      </c>
      <c r="AN119" s="1">
        <v>1</v>
      </c>
      <c r="AO119" s="1">
        <v>1</v>
      </c>
      <c r="AP119" s="1">
        <v>1</v>
      </c>
      <c r="AQ119" s="1">
        <v>1</v>
      </c>
      <c r="AR119" s="1">
        <v>1</v>
      </c>
      <c r="AS119" s="1">
        <v>1</v>
      </c>
      <c r="AT119" s="1">
        <v>1</v>
      </c>
      <c r="AU119" s="1">
        <v>1</v>
      </c>
      <c r="AV119" s="1">
        <v>1</v>
      </c>
      <c r="AW119" s="1">
        <v>1</v>
      </c>
      <c r="AX119" s="1">
        <v>1</v>
      </c>
      <c r="AY119" s="1">
        <v>1</v>
      </c>
      <c r="AZ119" s="1">
        <v>1</v>
      </c>
      <c r="BA119" s="1">
        <v>1</v>
      </c>
      <c r="BB119" s="1">
        <v>1</v>
      </c>
      <c r="BC119" s="1">
        <v>1</v>
      </c>
      <c r="BD119" s="1">
        <v>1</v>
      </c>
      <c r="BE119" s="1">
        <v>1</v>
      </c>
      <c r="BF119" s="1">
        <v>1</v>
      </c>
      <c r="BG119" s="1">
        <v>1</v>
      </c>
      <c r="BH119" s="1">
        <v>1</v>
      </c>
      <c r="BI119" s="1">
        <v>1</v>
      </c>
      <c r="BJ119" s="1">
        <v>1</v>
      </c>
      <c r="BK119" s="1">
        <v>1</v>
      </c>
      <c r="BL119" s="1">
        <v>1</v>
      </c>
      <c r="BM119" s="1">
        <v>1</v>
      </c>
      <c r="BN119" s="1">
        <v>1</v>
      </c>
      <c r="BO119" s="1">
        <v>1</v>
      </c>
      <c r="BP119" s="1">
        <v>1</v>
      </c>
      <c r="BR119" s="36" t="s">
        <v>80</v>
      </c>
    </row>
    <row r="120" spans="1:70" x14ac:dyDescent="0.3">
      <c r="B120" s="31" t="s">
        <v>89</v>
      </c>
      <c r="C120" s="1">
        <v>0.87415111058269823</v>
      </c>
      <c r="D120" s="1">
        <v>0.87415111058269823</v>
      </c>
      <c r="E120" s="1">
        <v>0.87415111058269823</v>
      </c>
      <c r="F120" s="1">
        <v>0.87415111058269823</v>
      </c>
      <c r="G120" s="1">
        <v>0.87415111058269823</v>
      </c>
      <c r="H120" s="1">
        <v>0.87415111058269823</v>
      </c>
      <c r="I120" s="1">
        <v>0.87415111058269823</v>
      </c>
      <c r="J120" s="1">
        <v>0.87415111058269823</v>
      </c>
      <c r="K120" s="1">
        <v>0.87415111058269823</v>
      </c>
      <c r="L120" s="1">
        <v>0.87415111058269823</v>
      </c>
      <c r="M120" s="1">
        <v>0.87415111058269823</v>
      </c>
      <c r="N120" s="1">
        <v>0.87415111058269823</v>
      </c>
      <c r="O120" s="1">
        <v>0.87415111058269823</v>
      </c>
      <c r="P120" s="1">
        <v>0.87415111058269823</v>
      </c>
      <c r="Q120" s="1">
        <v>0.87415111058269823</v>
      </c>
      <c r="R120" s="1">
        <v>0.87415111058269823</v>
      </c>
      <c r="S120" s="1">
        <v>0.87415111058269823</v>
      </c>
      <c r="T120" s="1">
        <v>0.87415111058269823</v>
      </c>
      <c r="U120" s="1">
        <v>0.87415111058269823</v>
      </c>
      <c r="V120" s="1">
        <v>0.87415111058269823</v>
      </c>
      <c r="W120" s="1">
        <v>0.87415111058269823</v>
      </c>
      <c r="X120" s="1">
        <v>0.87415111058269823</v>
      </c>
      <c r="Y120" s="1">
        <v>0.87415111058269823</v>
      </c>
      <c r="Z120" s="1">
        <v>0.87415111058269823</v>
      </c>
      <c r="AA120" s="1">
        <v>0.87415111058269823</v>
      </c>
      <c r="AB120" s="1">
        <v>0.87415111058269823</v>
      </c>
      <c r="AC120" s="1">
        <v>0.87415111058269823</v>
      </c>
      <c r="AD120" s="1">
        <v>0.87415111058269823</v>
      </c>
      <c r="AE120" s="1">
        <v>0.87415111058269823</v>
      </c>
      <c r="AF120" s="1">
        <v>0.87415111058269823</v>
      </c>
      <c r="AG120" s="1">
        <v>0.87415111058269823</v>
      </c>
      <c r="AH120" s="1">
        <v>0.87415111058269823</v>
      </c>
      <c r="AI120" s="1">
        <v>0.87415111058269823</v>
      </c>
      <c r="AJ120" s="1">
        <v>0.87415111058269823</v>
      </c>
      <c r="AK120" s="1">
        <v>0.87415111058269823</v>
      </c>
      <c r="AL120" s="1">
        <v>0.87415111058269823</v>
      </c>
      <c r="AM120" s="1">
        <v>0.87415111058269823</v>
      </c>
      <c r="AN120" s="1">
        <v>0.87415111058269823</v>
      </c>
      <c r="AO120" s="1">
        <v>0.87415111058269823</v>
      </c>
      <c r="AP120" s="1">
        <v>0.87415111058269823</v>
      </c>
      <c r="AQ120" s="1">
        <v>0.87415111058269823</v>
      </c>
      <c r="AR120" s="1">
        <v>0.87415111058269823</v>
      </c>
      <c r="AS120" s="1">
        <v>0.87415111058269823</v>
      </c>
      <c r="AT120" s="1">
        <v>0.87415111058269823</v>
      </c>
      <c r="AU120" s="1">
        <v>0.87415111058269823</v>
      </c>
      <c r="AV120" s="1">
        <v>0.87415111058269823</v>
      </c>
      <c r="AW120" s="1">
        <v>0.87415111058269823</v>
      </c>
      <c r="AX120" s="1">
        <v>0.87415111058269823</v>
      </c>
      <c r="AY120" s="1">
        <v>0.87415111058269823</v>
      </c>
      <c r="AZ120" s="1">
        <v>0.87415111058269823</v>
      </c>
      <c r="BA120" s="1">
        <v>0.87415111058269823</v>
      </c>
      <c r="BB120" s="1">
        <v>0.87415111058269823</v>
      </c>
      <c r="BC120" s="1">
        <v>0.87415111058269823</v>
      </c>
      <c r="BD120" s="1">
        <v>0.87415111058269823</v>
      </c>
      <c r="BE120" s="1">
        <v>0.87415111058269823</v>
      </c>
      <c r="BF120" s="1">
        <v>0.87415111058269823</v>
      </c>
      <c r="BG120" s="1">
        <v>0.87415111058269823</v>
      </c>
      <c r="BH120" s="1">
        <v>0.87415111058269823</v>
      </c>
      <c r="BI120" s="1">
        <v>0.87415111058269823</v>
      </c>
      <c r="BJ120" s="1">
        <v>0.87415111058269823</v>
      </c>
      <c r="BK120" s="1">
        <v>0.87415111058269823</v>
      </c>
      <c r="BL120" s="1">
        <v>0.87415111058269823</v>
      </c>
      <c r="BM120" s="1">
        <v>0.87415111058269823</v>
      </c>
      <c r="BN120" s="1">
        <v>0.87415111058269823</v>
      </c>
      <c r="BO120" s="1">
        <v>0.87415111058269901</v>
      </c>
      <c r="BP120" s="1">
        <v>0.87415111058269901</v>
      </c>
      <c r="BR120" s="36" t="s">
        <v>81</v>
      </c>
    </row>
    <row r="121" spans="1:70" x14ac:dyDescent="0.3">
      <c r="B121" s="31" t="s">
        <v>90</v>
      </c>
      <c r="C121" s="1">
        <v>0.74042943218720991</v>
      </c>
      <c r="D121" s="1">
        <v>0.74042943218720991</v>
      </c>
      <c r="E121" s="1">
        <v>0.74042943218720991</v>
      </c>
      <c r="F121" s="1">
        <v>0.74042943218720991</v>
      </c>
      <c r="G121" s="1">
        <v>0.74042943218720991</v>
      </c>
      <c r="H121" s="1">
        <v>0.74042943218720991</v>
      </c>
      <c r="I121" s="1">
        <v>0.74042943218720991</v>
      </c>
      <c r="J121" s="1">
        <v>0.74042943218720991</v>
      </c>
      <c r="K121" s="1">
        <v>0.74042943218720991</v>
      </c>
      <c r="L121" s="1">
        <v>0.74042943218720991</v>
      </c>
      <c r="M121" s="1">
        <v>0.74042943218720991</v>
      </c>
      <c r="N121" s="1">
        <v>0.74042943218720991</v>
      </c>
      <c r="O121" s="1">
        <v>0.74042943218720991</v>
      </c>
      <c r="P121" s="1">
        <v>0.74042943218720991</v>
      </c>
      <c r="Q121" s="1">
        <v>0.74042943218720991</v>
      </c>
      <c r="R121" s="1">
        <v>0.74042943218720991</v>
      </c>
      <c r="S121" s="1">
        <v>0.74042943218720991</v>
      </c>
      <c r="T121" s="1">
        <v>0.74042943218720991</v>
      </c>
      <c r="U121" s="1">
        <v>0.74042943218720991</v>
      </c>
      <c r="V121" s="1">
        <v>0.74042943218720991</v>
      </c>
      <c r="W121" s="1">
        <v>0.74042943218720991</v>
      </c>
      <c r="X121" s="1">
        <v>0.74042943218720991</v>
      </c>
      <c r="Y121" s="1">
        <v>0.74042943218720991</v>
      </c>
      <c r="Z121" s="1">
        <v>0.74042943218720991</v>
      </c>
      <c r="AA121" s="1">
        <v>0.74042943218720991</v>
      </c>
      <c r="AB121" s="1">
        <v>0.74042943218720991</v>
      </c>
      <c r="AC121" s="1">
        <v>0.74042943218720991</v>
      </c>
      <c r="AD121" s="1">
        <v>0.74042943218720991</v>
      </c>
      <c r="AE121" s="1">
        <v>0.74042943218720991</v>
      </c>
      <c r="AF121" s="1">
        <v>0.74042943218720991</v>
      </c>
      <c r="AG121" s="1">
        <v>0.74042943218720991</v>
      </c>
      <c r="AH121" s="1">
        <v>0.74042943218720991</v>
      </c>
      <c r="AI121" s="1">
        <v>0.74042943218720991</v>
      </c>
      <c r="AJ121" s="1">
        <v>0.74042943218720991</v>
      </c>
      <c r="AK121" s="1">
        <v>0.74042943218720991</v>
      </c>
      <c r="AL121" s="1">
        <v>0.74042943218720991</v>
      </c>
      <c r="AM121" s="1">
        <v>0.74042943218720991</v>
      </c>
      <c r="AN121" s="1">
        <v>0.74042943218720991</v>
      </c>
      <c r="AO121" s="1">
        <v>0.74042943218720991</v>
      </c>
      <c r="AP121" s="1">
        <v>0.74042943218720991</v>
      </c>
      <c r="AQ121" s="1">
        <v>0.74042943218720991</v>
      </c>
      <c r="AR121" s="1">
        <v>0.74042943218720991</v>
      </c>
      <c r="AS121" s="1">
        <v>0.74042943218720991</v>
      </c>
      <c r="AT121" s="1">
        <v>0.74042943218720991</v>
      </c>
      <c r="AU121" s="1">
        <v>0.75468289072803652</v>
      </c>
      <c r="AV121" s="1">
        <v>0.76921073204126988</v>
      </c>
      <c r="AW121" s="1">
        <v>0.78401823806641813</v>
      </c>
      <c r="AX121" s="1">
        <v>0.79911079242169492</v>
      </c>
      <c r="AY121" s="1">
        <v>0.81449388236135833</v>
      </c>
      <c r="AZ121" s="1">
        <v>0.81449388236135833</v>
      </c>
      <c r="BA121" s="1">
        <v>0.81449388236135833</v>
      </c>
      <c r="BB121" s="1">
        <v>0.81449388236135833</v>
      </c>
      <c r="BC121" s="1">
        <v>0.81449388236135833</v>
      </c>
      <c r="BD121" s="1">
        <v>0.81449388236135833</v>
      </c>
      <c r="BE121" s="1">
        <v>0.81449388236135833</v>
      </c>
      <c r="BF121" s="1">
        <v>0.81449388236135833</v>
      </c>
      <c r="BG121" s="1">
        <v>0.81449388236135833</v>
      </c>
      <c r="BH121" s="1">
        <v>0.81449388236135833</v>
      </c>
      <c r="BI121" s="1">
        <v>0.81449388236135833</v>
      </c>
      <c r="BJ121" s="1">
        <v>0.81449388236135833</v>
      </c>
      <c r="BK121" s="1">
        <v>0.81449388236135833</v>
      </c>
      <c r="BL121" s="1">
        <v>0.81449388236135833</v>
      </c>
      <c r="BM121" s="1">
        <v>0.81449388236135833</v>
      </c>
      <c r="BN121" s="1">
        <v>0.81449388236135833</v>
      </c>
      <c r="BO121" s="1">
        <v>0.81449388236135833</v>
      </c>
      <c r="BP121" s="1">
        <v>0.81449388236135833</v>
      </c>
      <c r="BR121" s="36" t="s">
        <v>235</v>
      </c>
    </row>
    <row r="122" spans="1:70" x14ac:dyDescent="0.3">
      <c r="B122" s="31" t="s">
        <v>91</v>
      </c>
      <c r="C122" s="1">
        <v>0.63787614489726352</v>
      </c>
      <c r="D122" s="1">
        <v>0.63787614489726352</v>
      </c>
      <c r="E122" s="1">
        <v>0.63787614489726352</v>
      </c>
      <c r="F122" s="1">
        <v>0.63787614489726352</v>
      </c>
      <c r="G122" s="1">
        <v>0.63787614489726352</v>
      </c>
      <c r="H122" s="1">
        <v>0.63787614489726352</v>
      </c>
      <c r="I122" s="1">
        <v>0.63787614489726352</v>
      </c>
      <c r="J122" s="1">
        <v>0.63787614489726352</v>
      </c>
      <c r="K122" s="1">
        <v>0.63787614489726352</v>
      </c>
      <c r="L122" s="1">
        <v>0.63787614489726352</v>
      </c>
      <c r="M122" s="1">
        <v>0.63787614489726352</v>
      </c>
      <c r="N122" s="1">
        <v>0.63787614489726352</v>
      </c>
      <c r="O122" s="1">
        <v>0.63787614489726352</v>
      </c>
      <c r="P122" s="1">
        <v>0.63787614489726352</v>
      </c>
      <c r="Q122" s="1">
        <v>0.63787614489726352</v>
      </c>
      <c r="R122" s="1">
        <v>0.63787614489726352</v>
      </c>
      <c r="S122" s="1">
        <v>0.63787614489726352</v>
      </c>
      <c r="T122" s="1">
        <v>0.63787614489726352</v>
      </c>
      <c r="U122" s="1">
        <v>0.63787614489726352</v>
      </c>
      <c r="V122" s="1">
        <v>0.63787614489726352</v>
      </c>
      <c r="W122" s="1">
        <v>0.63787614489726352</v>
      </c>
      <c r="X122" s="1">
        <v>0.63787614489726352</v>
      </c>
      <c r="Y122" s="1">
        <v>0.63787614489726352</v>
      </c>
      <c r="Z122" s="1">
        <v>0.63787614489726352</v>
      </c>
      <c r="AA122" s="1">
        <v>0.63787614489726352</v>
      </c>
      <c r="AB122" s="1">
        <v>0.63787614489726352</v>
      </c>
      <c r="AC122" s="1">
        <v>0.63787614489726352</v>
      </c>
      <c r="AD122" s="1">
        <v>0.63787614489726352</v>
      </c>
      <c r="AE122" s="1">
        <v>0.63787614489726352</v>
      </c>
      <c r="AF122" s="1">
        <v>0.63787614489726352</v>
      </c>
      <c r="AG122" s="1">
        <v>0.63787614489726352</v>
      </c>
      <c r="AH122" s="1">
        <v>0.63787614489726352</v>
      </c>
      <c r="AI122" s="1">
        <v>0.63787614489726352</v>
      </c>
      <c r="AJ122" s="1">
        <v>0.63787614489726352</v>
      </c>
      <c r="AK122" s="1">
        <v>0.63787614489726352</v>
      </c>
      <c r="AL122" s="1">
        <v>0.63787614489726352</v>
      </c>
      <c r="AM122" s="1">
        <v>0.63787614489726352</v>
      </c>
      <c r="AN122" s="1">
        <v>0.63787614489726352</v>
      </c>
      <c r="AO122" s="1">
        <v>0.63787614489726352</v>
      </c>
      <c r="AP122" s="1">
        <v>0.63787614489726352</v>
      </c>
      <c r="AQ122" s="1">
        <v>0.63787614489726352</v>
      </c>
      <c r="AR122" s="1">
        <v>0.63787614489726352</v>
      </c>
      <c r="AS122" s="1">
        <v>0.63787614489726352</v>
      </c>
      <c r="AT122" s="1">
        <v>0.63787614489726352</v>
      </c>
      <c r="AU122" s="1">
        <v>0.66267108658645146</v>
      </c>
      <c r="AV122" s="1">
        <v>0.68842983471092989</v>
      </c>
      <c r="AW122" s="1">
        <v>0.71518985347837205</v>
      </c>
      <c r="AX122" s="1">
        <v>0.74299006337107976</v>
      </c>
      <c r="AY122" s="1">
        <v>0.77187089775296291</v>
      </c>
      <c r="AZ122" s="1">
        <v>0.77187089775296291</v>
      </c>
      <c r="BA122" s="1">
        <v>0.77187089775296291</v>
      </c>
      <c r="BB122" s="1">
        <v>0.77187089775296291</v>
      </c>
      <c r="BC122" s="1">
        <v>0.77187089775296291</v>
      </c>
      <c r="BD122" s="1">
        <v>0.77187089775296291</v>
      </c>
      <c r="BE122" s="1">
        <v>0.77187089775296291</v>
      </c>
      <c r="BF122" s="1">
        <v>0.77187089775296291</v>
      </c>
      <c r="BG122" s="1">
        <v>0.77187089775296291</v>
      </c>
      <c r="BH122" s="1">
        <v>0.77187089775296291</v>
      </c>
      <c r="BI122" s="1">
        <v>0.77187089775296291</v>
      </c>
      <c r="BJ122" s="1">
        <v>0.77187089775296291</v>
      </c>
      <c r="BK122" s="1">
        <v>0.77187089775296291</v>
      </c>
      <c r="BL122" s="1">
        <v>0.77187089775296291</v>
      </c>
      <c r="BM122" s="1">
        <v>0.77187089775296291</v>
      </c>
      <c r="BN122" s="1">
        <v>0.77187089775296291</v>
      </c>
      <c r="BO122" s="1">
        <v>0.77187089775296291</v>
      </c>
      <c r="BP122" s="1">
        <v>0.77187089775296291</v>
      </c>
      <c r="BR122" s="36" t="s">
        <v>236</v>
      </c>
    </row>
    <row r="123" spans="1:70" x14ac:dyDescent="0.3">
      <c r="B123" s="31" t="s">
        <v>92</v>
      </c>
      <c r="C123" s="1">
        <v>0.5589134683262057</v>
      </c>
      <c r="D123" s="1">
        <v>0.5589134683262057</v>
      </c>
      <c r="E123" s="1">
        <v>0.5589134683262057</v>
      </c>
      <c r="F123" s="1">
        <v>0.5589134683262057</v>
      </c>
      <c r="G123" s="1">
        <v>0.5589134683262057</v>
      </c>
      <c r="H123" s="1">
        <v>0.5589134683262057</v>
      </c>
      <c r="I123" s="1">
        <v>0.5589134683262057</v>
      </c>
      <c r="J123" s="1">
        <v>0.5589134683262057</v>
      </c>
      <c r="K123" s="1">
        <v>0.5589134683262057</v>
      </c>
      <c r="L123" s="1">
        <v>0.5589134683262057</v>
      </c>
      <c r="M123" s="1">
        <v>0.5589134683262057</v>
      </c>
      <c r="N123" s="1">
        <v>0.5589134683262057</v>
      </c>
      <c r="O123" s="1">
        <v>0.5589134683262057</v>
      </c>
      <c r="P123" s="1">
        <v>0.5589134683262057</v>
      </c>
      <c r="Q123" s="1">
        <v>0.5589134683262057</v>
      </c>
      <c r="R123" s="1">
        <v>0.5589134683262057</v>
      </c>
      <c r="S123" s="1">
        <v>0.5589134683262057</v>
      </c>
      <c r="T123" s="1">
        <v>0.5589134683262057</v>
      </c>
      <c r="U123" s="1">
        <v>0.5589134683262057</v>
      </c>
      <c r="V123" s="1">
        <v>0.5589134683262057</v>
      </c>
      <c r="W123" s="1">
        <v>0.5589134683262057</v>
      </c>
      <c r="X123" s="1">
        <v>0.5589134683262057</v>
      </c>
      <c r="Y123" s="1">
        <v>0.5589134683262057</v>
      </c>
      <c r="Z123" s="1">
        <v>0.5589134683262057</v>
      </c>
      <c r="AA123" s="1">
        <v>0.5589134683262057</v>
      </c>
      <c r="AB123" s="1">
        <v>0.5589134683262057</v>
      </c>
      <c r="AC123" s="1">
        <v>0.5589134683262057</v>
      </c>
      <c r="AD123" s="1">
        <v>0.5589134683262057</v>
      </c>
      <c r="AE123" s="1">
        <v>0.5589134683262057</v>
      </c>
      <c r="AF123" s="1">
        <v>0.5589134683262057</v>
      </c>
      <c r="AG123" s="1">
        <v>0.5589134683262057</v>
      </c>
      <c r="AH123" s="1">
        <v>0.5589134683262057</v>
      </c>
      <c r="AI123" s="1">
        <v>0.5589134683262057</v>
      </c>
      <c r="AJ123" s="1">
        <v>0.5589134683262057</v>
      </c>
      <c r="AK123" s="1">
        <v>0.5589134683262057</v>
      </c>
      <c r="AL123" s="1">
        <v>0.5589134683262057</v>
      </c>
      <c r="AM123" s="1">
        <v>0.5589134683262057</v>
      </c>
      <c r="AN123" s="1">
        <v>0.5589134683262057</v>
      </c>
      <c r="AO123" s="1">
        <v>0.5589134683262057</v>
      </c>
      <c r="AP123" s="1">
        <v>0.5589134683262057</v>
      </c>
      <c r="AQ123" s="1">
        <v>0.5589134683262057</v>
      </c>
      <c r="AR123" s="1">
        <v>0.5589134683262057</v>
      </c>
      <c r="AS123" s="1">
        <v>0.5589134683262057</v>
      </c>
      <c r="AT123" s="1">
        <v>0.5589134683262057</v>
      </c>
      <c r="AU123" s="1">
        <v>0.59181649677846559</v>
      </c>
      <c r="AV123" s="1">
        <v>0.62665651430449443</v>
      </c>
      <c r="AW123" s="1">
        <v>0.66354755073219551</v>
      </c>
      <c r="AX123" s="1">
        <v>0.70261034878312068</v>
      </c>
      <c r="AY123" s="1">
        <v>0.74397275925802908</v>
      </c>
      <c r="AZ123" s="1">
        <v>0.74397275925802908</v>
      </c>
      <c r="BA123" s="1">
        <v>0.74397275925802908</v>
      </c>
      <c r="BB123" s="1">
        <v>0.74397275925802908</v>
      </c>
      <c r="BC123" s="1">
        <v>0.74397275925802908</v>
      </c>
      <c r="BD123" s="1">
        <v>0.74397275925802908</v>
      </c>
      <c r="BE123" s="1">
        <v>0.74397275925802908</v>
      </c>
      <c r="BF123" s="1">
        <v>0.74397275925802908</v>
      </c>
      <c r="BG123" s="1">
        <v>0.74397275925802908</v>
      </c>
      <c r="BH123" s="1">
        <v>0.74397275925802908</v>
      </c>
      <c r="BI123" s="1">
        <v>0.74397275925802908</v>
      </c>
      <c r="BJ123" s="1">
        <v>0.74397275925802908</v>
      </c>
      <c r="BK123" s="1">
        <v>0.74397275925802908</v>
      </c>
      <c r="BL123" s="1">
        <v>0.74397275925802908</v>
      </c>
      <c r="BM123" s="1">
        <v>0.74397275925802908</v>
      </c>
      <c r="BN123" s="1">
        <v>0.74397275925802908</v>
      </c>
      <c r="BO123" s="1">
        <v>0.74397275925802908</v>
      </c>
      <c r="BP123" s="1">
        <v>0.74397275925802908</v>
      </c>
      <c r="BR123" s="36" t="s">
        <v>237</v>
      </c>
    </row>
    <row r="124" spans="1:70" x14ac:dyDescent="0.3">
      <c r="B124" s="31" t="s">
        <v>93</v>
      </c>
      <c r="C124" s="1">
        <v>0.49809056634708765</v>
      </c>
      <c r="D124" s="1">
        <v>0.49809056634708765</v>
      </c>
      <c r="E124" s="1">
        <v>0.49809056634708765</v>
      </c>
      <c r="F124" s="1">
        <v>0.49809056634708765</v>
      </c>
      <c r="G124" s="1">
        <v>0.49809056634708765</v>
      </c>
      <c r="H124" s="1">
        <v>0.49809056634708765</v>
      </c>
      <c r="I124" s="1">
        <v>0.49809056634708765</v>
      </c>
      <c r="J124" s="1">
        <v>0.49809056634708765</v>
      </c>
      <c r="K124" s="1">
        <v>0.49809056634708765</v>
      </c>
      <c r="L124" s="1">
        <v>0.49809056634708765</v>
      </c>
      <c r="M124" s="1">
        <v>0.49809056634708765</v>
      </c>
      <c r="N124" s="1">
        <v>0.49809056634708765</v>
      </c>
      <c r="O124" s="1">
        <v>0.49809056634708765</v>
      </c>
      <c r="P124" s="1">
        <v>0.49809056634708765</v>
      </c>
      <c r="Q124" s="1">
        <v>0.49809056634708765</v>
      </c>
      <c r="R124" s="1">
        <v>0.49809056634708765</v>
      </c>
      <c r="S124" s="1">
        <v>0.49809056634708765</v>
      </c>
      <c r="T124" s="1">
        <v>0.49809056634708765</v>
      </c>
      <c r="U124" s="1">
        <v>0.49809056634708765</v>
      </c>
      <c r="V124" s="1">
        <v>0.49809056634708765</v>
      </c>
      <c r="W124" s="1">
        <v>0.49809056634708765</v>
      </c>
      <c r="X124" s="1">
        <v>0.49809056634708765</v>
      </c>
      <c r="Y124" s="1">
        <v>0.49809056634708765</v>
      </c>
      <c r="Z124" s="1">
        <v>0.49809056634708765</v>
      </c>
      <c r="AA124" s="1">
        <v>0.49809056634708765</v>
      </c>
      <c r="AB124" s="1">
        <v>0.49809056634708765</v>
      </c>
      <c r="AC124" s="1">
        <v>0.49809056634708765</v>
      </c>
      <c r="AD124" s="1">
        <v>0.49809056634708765</v>
      </c>
      <c r="AE124" s="1">
        <v>0.49809056634708765</v>
      </c>
      <c r="AF124" s="1">
        <v>0.49809056634708765</v>
      </c>
      <c r="AG124" s="1">
        <v>0.49809056634708765</v>
      </c>
      <c r="AH124" s="1">
        <v>0.49809056634708765</v>
      </c>
      <c r="AI124" s="1">
        <v>0.49809056634708765</v>
      </c>
      <c r="AJ124" s="1">
        <v>0.49809056634708765</v>
      </c>
      <c r="AK124" s="1">
        <v>0.49809056634708765</v>
      </c>
      <c r="AL124" s="1">
        <v>0.49809056634708765</v>
      </c>
      <c r="AM124" s="1">
        <v>0.49809056634708765</v>
      </c>
      <c r="AN124" s="1">
        <v>0.49809056634708765</v>
      </c>
      <c r="AO124" s="1">
        <v>0.49809056634708765</v>
      </c>
      <c r="AP124" s="1">
        <v>0.49809056634708765</v>
      </c>
      <c r="AQ124" s="1">
        <v>0.49809056634708765</v>
      </c>
      <c r="AR124" s="1">
        <v>0.49809056634708765</v>
      </c>
      <c r="AS124" s="1">
        <v>0.49809056634708765</v>
      </c>
      <c r="AT124" s="1">
        <v>0.49809056634708765</v>
      </c>
      <c r="AU124" s="1">
        <v>0.53756580960811184</v>
      </c>
      <c r="AV124" s="1">
        <v>0.58016958999832824</v>
      </c>
      <c r="AW124" s="1">
        <v>0.62614985392059952</v>
      </c>
      <c r="AX124" s="1">
        <v>0.67577419830970087</v>
      </c>
      <c r="AY124" s="1">
        <v>0.72933142799874895</v>
      </c>
      <c r="AZ124" s="1">
        <v>0.72933142799874895</v>
      </c>
      <c r="BA124" s="1">
        <v>0.72933142799874895</v>
      </c>
      <c r="BB124" s="1">
        <v>0.72933142799874895</v>
      </c>
      <c r="BC124" s="1">
        <v>0.72933142799874895</v>
      </c>
      <c r="BD124" s="1">
        <v>0.72933142799874895</v>
      </c>
      <c r="BE124" s="1">
        <v>0.72933142799874895</v>
      </c>
      <c r="BF124" s="1">
        <v>0.72933142799874895</v>
      </c>
      <c r="BG124" s="1">
        <v>0.72933142799874895</v>
      </c>
      <c r="BH124" s="1">
        <v>0.72933142799874895</v>
      </c>
      <c r="BI124" s="1">
        <v>0.72933142799874895</v>
      </c>
      <c r="BJ124" s="1">
        <v>0.72933142799874895</v>
      </c>
      <c r="BK124" s="1">
        <v>0.72933142799874895</v>
      </c>
      <c r="BL124" s="1">
        <v>0.72933142799874895</v>
      </c>
      <c r="BM124" s="1">
        <v>0.72933142799874895</v>
      </c>
      <c r="BN124" s="1">
        <v>0.72933142799874895</v>
      </c>
      <c r="BO124" s="1">
        <v>0.72933142799874895</v>
      </c>
      <c r="BP124" s="1">
        <v>0.72933142799874895</v>
      </c>
      <c r="BR124" s="36" t="s">
        <v>238</v>
      </c>
    </row>
    <row r="125" spans="1:70" x14ac:dyDescent="0.3">
      <c r="B125" s="31" t="s">
        <v>94</v>
      </c>
      <c r="C125" s="1">
        <v>0.45146863608531784</v>
      </c>
      <c r="D125" s="1">
        <v>0.45146863608531784</v>
      </c>
      <c r="E125" s="1">
        <v>0.45146863608531784</v>
      </c>
      <c r="F125" s="1">
        <v>0.45146863608531784</v>
      </c>
      <c r="G125" s="1">
        <v>0.45146863608531784</v>
      </c>
      <c r="H125" s="1">
        <v>0.45146863608531784</v>
      </c>
      <c r="I125" s="1">
        <v>0.45146863608531784</v>
      </c>
      <c r="J125" s="1">
        <v>0.45146863608531784</v>
      </c>
      <c r="K125" s="1">
        <v>0.45146863608531784</v>
      </c>
      <c r="L125" s="1">
        <v>0.45146863608531784</v>
      </c>
      <c r="M125" s="1">
        <v>0.45146863608531784</v>
      </c>
      <c r="N125" s="1">
        <v>0.45146863608531784</v>
      </c>
      <c r="O125" s="1">
        <v>0.45146863608531784</v>
      </c>
      <c r="P125" s="1">
        <v>0.45146863608531784</v>
      </c>
      <c r="Q125" s="1">
        <v>0.45146863608531784</v>
      </c>
      <c r="R125" s="1">
        <v>0.45146863608531784</v>
      </c>
      <c r="S125" s="1">
        <v>0.45146863608531784</v>
      </c>
      <c r="T125" s="1">
        <v>0.45146863608531784</v>
      </c>
      <c r="U125" s="1">
        <v>0.45146863608531784</v>
      </c>
      <c r="V125" s="1">
        <v>0.45146863608531784</v>
      </c>
      <c r="W125" s="1">
        <v>0.45146863608531784</v>
      </c>
      <c r="X125" s="1">
        <v>0.45146863608531784</v>
      </c>
      <c r="Y125" s="1">
        <v>0.45146863608531784</v>
      </c>
      <c r="Z125" s="1">
        <v>0.45146863608531784</v>
      </c>
      <c r="AA125" s="1">
        <v>0.45146863608531784</v>
      </c>
      <c r="AB125" s="1">
        <v>0.45146863608531784</v>
      </c>
      <c r="AC125" s="1">
        <v>0.45146863608531784</v>
      </c>
      <c r="AD125" s="1">
        <v>0.45146863608531784</v>
      </c>
      <c r="AE125" s="1">
        <v>0.45146863608531784</v>
      </c>
      <c r="AF125" s="1">
        <v>0.45146863608531784</v>
      </c>
      <c r="AG125" s="1">
        <v>0.45146863608531784</v>
      </c>
      <c r="AH125" s="1">
        <v>0.45146863608531784</v>
      </c>
      <c r="AI125" s="1">
        <v>0.45146863608531784</v>
      </c>
      <c r="AJ125" s="1">
        <v>0.45146863608531784</v>
      </c>
      <c r="AK125" s="1">
        <v>0.45146863608531784</v>
      </c>
      <c r="AL125" s="1">
        <v>0.45146863608531784</v>
      </c>
      <c r="AM125" s="1">
        <v>0.45146863608531784</v>
      </c>
      <c r="AN125" s="1">
        <v>0.45146863608531784</v>
      </c>
      <c r="AO125" s="1">
        <v>0.45146863608531784</v>
      </c>
      <c r="AP125" s="1">
        <v>0.45146863608531784</v>
      </c>
      <c r="AQ125" s="1">
        <v>0.45146863608531784</v>
      </c>
      <c r="AR125" s="1">
        <v>0.45146863608531784</v>
      </c>
      <c r="AS125" s="1">
        <v>0.45146863608531784</v>
      </c>
      <c r="AT125" s="1">
        <v>0.45146863608531784</v>
      </c>
      <c r="AU125" s="1">
        <v>0.49662861332144337</v>
      </c>
      <c r="AV125" s="1">
        <v>0.54630590002484758</v>
      </c>
      <c r="AW125" s="1">
        <v>0.60095235835472571</v>
      </c>
      <c r="AX125" s="1">
        <v>0.66106504981125236</v>
      </c>
      <c r="AY125" s="1">
        <v>0.72719075648256348</v>
      </c>
      <c r="AZ125" s="1">
        <v>0.72719075648256348</v>
      </c>
      <c r="BA125" s="1">
        <v>0.72719075648256348</v>
      </c>
      <c r="BB125" s="1">
        <v>0.72719075648256348</v>
      </c>
      <c r="BC125" s="1">
        <v>0.72719075648256348</v>
      </c>
      <c r="BD125" s="1">
        <v>0.72719075648256348</v>
      </c>
      <c r="BE125" s="1">
        <v>0.72719075648256348</v>
      </c>
      <c r="BF125" s="1">
        <v>0.72719075648256348</v>
      </c>
      <c r="BG125" s="1">
        <v>0.72719075648256348</v>
      </c>
      <c r="BH125" s="1">
        <v>0.72719075648256348</v>
      </c>
      <c r="BI125" s="1">
        <v>0.72719075648256348</v>
      </c>
      <c r="BJ125" s="1">
        <v>0.72719075648256348</v>
      </c>
      <c r="BK125" s="1">
        <v>0.72719075648256348</v>
      </c>
      <c r="BL125" s="1">
        <v>0.72719075648256348</v>
      </c>
      <c r="BM125" s="1">
        <v>0.72719075648256348</v>
      </c>
      <c r="BN125" s="1">
        <v>0.72719075648256348</v>
      </c>
      <c r="BO125" s="1">
        <v>0.72719075648256348</v>
      </c>
      <c r="BP125" s="1">
        <v>0.72719075648256348</v>
      </c>
      <c r="BR125" s="36" t="s">
        <v>239</v>
      </c>
    </row>
    <row r="126" spans="1:70" x14ac:dyDescent="0.3">
      <c r="B126" s="31" t="s">
        <v>95</v>
      </c>
      <c r="C126" s="1">
        <v>0.41620029188004265</v>
      </c>
      <c r="D126" s="1">
        <v>0.41620029188004265</v>
      </c>
      <c r="E126" s="1">
        <v>0.41620029188004265</v>
      </c>
      <c r="F126" s="1">
        <v>0.41620029188004265</v>
      </c>
      <c r="G126" s="1">
        <v>0.41620029188004265</v>
      </c>
      <c r="H126" s="1">
        <v>0.41620029188004265</v>
      </c>
      <c r="I126" s="1">
        <v>0.41620029188004265</v>
      </c>
      <c r="J126" s="1">
        <v>0.41620029188004265</v>
      </c>
      <c r="K126" s="1">
        <v>0.41620029188004265</v>
      </c>
      <c r="L126" s="1">
        <v>0.41620029188004265</v>
      </c>
      <c r="M126" s="1">
        <v>0.41620029188004265</v>
      </c>
      <c r="N126" s="1">
        <v>0.41620029188004265</v>
      </c>
      <c r="O126" s="1">
        <v>0.41620029188004265</v>
      </c>
      <c r="P126" s="1">
        <v>0.41620029188004265</v>
      </c>
      <c r="Q126" s="1">
        <v>0.41620029188004265</v>
      </c>
      <c r="R126" s="1">
        <v>0.41620029188004265</v>
      </c>
      <c r="S126" s="1">
        <v>0.41620029188004265</v>
      </c>
      <c r="T126" s="1">
        <v>0.41620029188004265</v>
      </c>
      <c r="U126" s="1">
        <v>0.41620029188004265</v>
      </c>
      <c r="V126" s="1">
        <v>0.41620029188004265</v>
      </c>
      <c r="W126" s="1">
        <v>0.41620029188004265</v>
      </c>
      <c r="X126" s="1">
        <v>0.41620029188004265</v>
      </c>
      <c r="Y126" s="1">
        <v>0.41620029188004265</v>
      </c>
      <c r="Z126" s="1">
        <v>0.41620029188004265</v>
      </c>
      <c r="AA126" s="1">
        <v>0.41620029188004265</v>
      </c>
      <c r="AB126" s="1">
        <v>0.41620029188004265</v>
      </c>
      <c r="AC126" s="1">
        <v>0.41620029188004265</v>
      </c>
      <c r="AD126" s="1">
        <v>0.41620029188004265</v>
      </c>
      <c r="AE126" s="1">
        <v>0.41620029188004265</v>
      </c>
      <c r="AF126" s="1">
        <v>0.41620029188004265</v>
      </c>
      <c r="AG126" s="1">
        <v>0.41620029188004265</v>
      </c>
      <c r="AH126" s="1">
        <v>0.41620029188004265</v>
      </c>
      <c r="AI126" s="1">
        <v>0.41620029188004265</v>
      </c>
      <c r="AJ126" s="1">
        <v>0.41620029188004265</v>
      </c>
      <c r="AK126" s="1">
        <v>0.41620029188004265</v>
      </c>
      <c r="AL126" s="1">
        <v>0.41620029188004265</v>
      </c>
      <c r="AM126" s="1">
        <v>0.41620029188004265</v>
      </c>
      <c r="AN126" s="1">
        <v>0.41620029188004265</v>
      </c>
      <c r="AO126" s="1">
        <v>0.41620029188004265</v>
      </c>
      <c r="AP126" s="1">
        <v>0.41620029188004265</v>
      </c>
      <c r="AQ126" s="1">
        <v>0.41620029188004265</v>
      </c>
      <c r="AR126" s="1">
        <v>0.41620029188004265</v>
      </c>
      <c r="AS126" s="1">
        <v>0.41620029188004265</v>
      </c>
      <c r="AT126" s="1">
        <v>0.41620029188004265</v>
      </c>
      <c r="AU126" s="1">
        <v>0.46664580287021806</v>
      </c>
      <c r="AV126" s="1">
        <v>0.52320555651881473</v>
      </c>
      <c r="AW126" s="1">
        <v>0.58662062894047906</v>
      </c>
      <c r="AX126" s="1">
        <v>0.65772191829952198</v>
      </c>
      <c r="AY126" s="1">
        <v>0.73744103168164499</v>
      </c>
      <c r="AZ126" s="1">
        <v>0.73744103168164499</v>
      </c>
      <c r="BA126" s="1">
        <v>0.73744103168164499</v>
      </c>
      <c r="BB126" s="1">
        <v>0.73744103168164499</v>
      </c>
      <c r="BC126" s="1">
        <v>0.73744103168164499</v>
      </c>
      <c r="BD126" s="1">
        <v>0.73744103168164499</v>
      </c>
      <c r="BE126" s="1">
        <v>0.73744103168164499</v>
      </c>
      <c r="BF126" s="1">
        <v>0.73744103168164499</v>
      </c>
      <c r="BG126" s="1">
        <v>0.73744103168164499</v>
      </c>
      <c r="BH126" s="1">
        <v>0.73744103168164499</v>
      </c>
      <c r="BI126" s="1">
        <v>0.73744103168164499</v>
      </c>
      <c r="BJ126" s="1">
        <v>0.73744103168164499</v>
      </c>
      <c r="BK126" s="1">
        <v>0.73744103168164499</v>
      </c>
      <c r="BL126" s="1">
        <v>0.73744103168164499</v>
      </c>
      <c r="BM126" s="1">
        <v>0.73744103168164499</v>
      </c>
      <c r="BN126" s="1">
        <v>0.73744103168164499</v>
      </c>
      <c r="BO126" s="1">
        <v>0.73744103168164499</v>
      </c>
      <c r="BP126" s="1">
        <v>0.73744103168164499</v>
      </c>
      <c r="BR126" s="36" t="s">
        <v>240</v>
      </c>
    </row>
    <row r="127" spans="1:70" x14ac:dyDescent="0.3">
      <c r="B127" s="31" t="s">
        <v>96</v>
      </c>
      <c r="C127" s="1">
        <v>0.38843987024157667</v>
      </c>
      <c r="D127" s="1">
        <v>0.38843987024157667</v>
      </c>
      <c r="E127" s="1">
        <v>0.38843987024157667</v>
      </c>
      <c r="F127" s="1">
        <v>0.38843987024157667</v>
      </c>
      <c r="G127" s="1">
        <v>0.38843987024157667</v>
      </c>
      <c r="H127" s="1">
        <v>0.38843987024157667</v>
      </c>
      <c r="I127" s="1">
        <v>0.38843987024157667</v>
      </c>
      <c r="J127" s="1">
        <v>0.38843987024157667</v>
      </c>
      <c r="K127" s="1">
        <v>0.38843987024157667</v>
      </c>
      <c r="L127" s="1">
        <v>0.38843987024157667</v>
      </c>
      <c r="M127" s="1">
        <v>0.38843987024157667</v>
      </c>
      <c r="N127" s="1">
        <v>0.38843987024157667</v>
      </c>
      <c r="O127" s="1">
        <v>0.38843987024157667</v>
      </c>
      <c r="P127" s="1">
        <v>0.38843987024157667</v>
      </c>
      <c r="Q127" s="1">
        <v>0.38843987024157667</v>
      </c>
      <c r="R127" s="1">
        <v>0.38843987024157667</v>
      </c>
      <c r="S127" s="1">
        <v>0.38843987024157667</v>
      </c>
      <c r="T127" s="1">
        <v>0.38843987024157667</v>
      </c>
      <c r="U127" s="1">
        <v>0.38843987024157667</v>
      </c>
      <c r="V127" s="1">
        <v>0.38843987024157667</v>
      </c>
      <c r="W127" s="1">
        <v>0.38843987024157667</v>
      </c>
      <c r="X127" s="1">
        <v>0.38843987024157667</v>
      </c>
      <c r="Y127" s="1">
        <v>0.38843987024157667</v>
      </c>
      <c r="Z127" s="1">
        <v>0.38843987024157667</v>
      </c>
      <c r="AA127" s="1">
        <v>0.38843987024157667</v>
      </c>
      <c r="AB127" s="1">
        <v>0.38843987024157667</v>
      </c>
      <c r="AC127" s="1">
        <v>0.38843987024157667</v>
      </c>
      <c r="AD127" s="1">
        <v>0.38843987024157667</v>
      </c>
      <c r="AE127" s="1">
        <v>0.38843987024157667</v>
      </c>
      <c r="AF127" s="1">
        <v>0.38843987024157667</v>
      </c>
      <c r="AG127" s="1">
        <v>0.38843987024157667</v>
      </c>
      <c r="AH127" s="1">
        <v>0.38843987024157667</v>
      </c>
      <c r="AI127" s="1">
        <v>0.38843987024157667</v>
      </c>
      <c r="AJ127" s="1">
        <v>0.38843987024157667</v>
      </c>
      <c r="AK127" s="1">
        <v>0.38843987024157667</v>
      </c>
      <c r="AL127" s="1">
        <v>0.38843987024157667</v>
      </c>
      <c r="AM127" s="1">
        <v>0.38843987024157667</v>
      </c>
      <c r="AN127" s="1">
        <v>0.38843987024157667</v>
      </c>
      <c r="AO127" s="1">
        <v>0.38843987024157667</v>
      </c>
      <c r="AP127" s="1">
        <v>0.38843987024157667</v>
      </c>
      <c r="AQ127" s="1">
        <v>0.38843987024157667</v>
      </c>
      <c r="AR127" s="1">
        <v>0.38843987024157667</v>
      </c>
      <c r="AS127" s="1">
        <v>0.38843987024157667</v>
      </c>
      <c r="AT127" s="1">
        <v>0.38843987024157667</v>
      </c>
      <c r="AU127" s="1">
        <v>0.44390456840718812</v>
      </c>
      <c r="AV127" s="1">
        <v>0.50728898073779849</v>
      </c>
      <c r="AW127" s="1">
        <v>0.57972395035578361</v>
      </c>
      <c r="AX127" s="1">
        <v>0.66250179163624356</v>
      </c>
      <c r="AY127" s="1">
        <v>0.75709934642491195</v>
      </c>
      <c r="AZ127" s="1">
        <v>0.75709934642491195</v>
      </c>
      <c r="BA127" s="1">
        <v>0.75709934642491195</v>
      </c>
      <c r="BB127" s="1">
        <v>0.75709934642491195</v>
      </c>
      <c r="BC127" s="1">
        <v>0.75709934642491195</v>
      </c>
      <c r="BD127" s="1">
        <v>0.75709934642491195</v>
      </c>
      <c r="BE127" s="1">
        <v>0.75709934642491195</v>
      </c>
      <c r="BF127" s="1">
        <v>0.75709934642491195</v>
      </c>
      <c r="BG127" s="1">
        <v>0.75709934642491195</v>
      </c>
      <c r="BH127" s="1">
        <v>0.75709934642491195</v>
      </c>
      <c r="BI127" s="1">
        <v>0.75709934642491195</v>
      </c>
      <c r="BJ127" s="1">
        <v>0.75709934642491195</v>
      </c>
      <c r="BK127" s="1">
        <v>0.75709934642491195</v>
      </c>
      <c r="BL127" s="1">
        <v>0.75709934642491195</v>
      </c>
      <c r="BM127" s="1">
        <v>0.75709934642491195</v>
      </c>
      <c r="BN127" s="1">
        <v>0.75709934642491195</v>
      </c>
      <c r="BO127" s="1">
        <v>0.75709934642491195</v>
      </c>
      <c r="BP127" s="1">
        <v>0.75709934642491195</v>
      </c>
      <c r="BR127" s="36" t="s">
        <v>241</v>
      </c>
    </row>
    <row r="128" spans="1:70" x14ac:dyDescent="0.3">
      <c r="B128" s="31" t="s">
        <v>97</v>
      </c>
      <c r="C128" s="1">
        <v>0.38346684710264861</v>
      </c>
      <c r="D128" s="1">
        <v>0.38346684710264861</v>
      </c>
      <c r="E128" s="1">
        <v>0.38346684710264861</v>
      </c>
      <c r="F128" s="1">
        <v>0.38346684710264861</v>
      </c>
      <c r="G128" s="1">
        <v>0.38346684710264861</v>
      </c>
      <c r="H128" s="1">
        <v>0.38346684710264861</v>
      </c>
      <c r="I128" s="1">
        <v>0.38346684710264861</v>
      </c>
      <c r="J128" s="1">
        <v>0.38346684710264861</v>
      </c>
      <c r="K128" s="1">
        <v>0.38346684710264861</v>
      </c>
      <c r="L128" s="1">
        <v>0.38346684710264861</v>
      </c>
      <c r="M128" s="1">
        <v>0.38346684710264861</v>
      </c>
      <c r="N128" s="1">
        <v>0.38346684710264861</v>
      </c>
      <c r="O128" s="1">
        <v>0.38346684710264861</v>
      </c>
      <c r="P128" s="1">
        <v>0.38346684710264861</v>
      </c>
      <c r="Q128" s="1">
        <v>0.38346684710264861</v>
      </c>
      <c r="R128" s="1">
        <v>0.38346684710264861</v>
      </c>
      <c r="S128" s="1">
        <v>0.38346684710264861</v>
      </c>
      <c r="T128" s="1">
        <v>0.38346684710264861</v>
      </c>
      <c r="U128" s="1">
        <v>0.38346684710264861</v>
      </c>
      <c r="V128" s="1">
        <v>0.38346684710264861</v>
      </c>
      <c r="W128" s="1">
        <v>0.38346684710264861</v>
      </c>
      <c r="X128" s="1">
        <v>0.38346684710264861</v>
      </c>
      <c r="Y128" s="1">
        <v>0.38346684710264861</v>
      </c>
      <c r="Z128" s="1">
        <v>0.38346684710264861</v>
      </c>
      <c r="AA128" s="1">
        <v>0.38346684710264861</v>
      </c>
      <c r="AB128" s="1">
        <v>0.38346684710264861</v>
      </c>
      <c r="AC128" s="1">
        <v>0.38346684710264861</v>
      </c>
      <c r="AD128" s="1">
        <v>0.38346684710264861</v>
      </c>
      <c r="AE128" s="1">
        <v>0.38346684710264861</v>
      </c>
      <c r="AF128" s="1">
        <v>0.38346684710264861</v>
      </c>
      <c r="AG128" s="1">
        <v>0.38346684710264861</v>
      </c>
      <c r="AH128" s="1">
        <v>0.38346684710264861</v>
      </c>
      <c r="AI128" s="1">
        <v>0.38346684710264861</v>
      </c>
      <c r="AJ128" s="1">
        <v>0.38346684710264861</v>
      </c>
      <c r="AK128" s="1">
        <v>0.38346684710264861</v>
      </c>
      <c r="AL128" s="1">
        <v>0.38346684710264861</v>
      </c>
      <c r="AM128" s="1">
        <v>0.38346684710264861</v>
      </c>
      <c r="AN128" s="1">
        <v>0.38346684710264861</v>
      </c>
      <c r="AO128" s="1">
        <v>0.38346684710264861</v>
      </c>
      <c r="AP128" s="1">
        <v>0.38346684710264861</v>
      </c>
      <c r="AQ128" s="1">
        <v>0.38346684710264861</v>
      </c>
      <c r="AR128" s="1">
        <v>0.38346684710264861</v>
      </c>
      <c r="AS128" s="1">
        <v>0.38346684710264861</v>
      </c>
      <c r="AT128" s="1">
        <v>0.38346684710264861</v>
      </c>
      <c r="AU128" s="1">
        <v>0.43822145537146417</v>
      </c>
      <c r="AV128" s="1">
        <v>0.50079438522224706</v>
      </c>
      <c r="AW128" s="1">
        <v>0.5723020020951245</v>
      </c>
      <c r="AX128" s="1">
        <v>0.65402007543821428</v>
      </c>
      <c r="AY128" s="1">
        <v>0.74740653974701643</v>
      </c>
      <c r="AZ128" s="1">
        <v>0.74740653974701643</v>
      </c>
      <c r="BA128" s="1">
        <v>0.74740653974701643</v>
      </c>
      <c r="BB128" s="1">
        <v>0.74740653974701643</v>
      </c>
      <c r="BC128" s="1">
        <v>0.74740653974701643</v>
      </c>
      <c r="BD128" s="1">
        <v>0.74740653974701643</v>
      </c>
      <c r="BE128" s="1">
        <v>0.74740653974701643</v>
      </c>
      <c r="BF128" s="1">
        <v>0.74740653974701643</v>
      </c>
      <c r="BG128" s="1">
        <v>0.74740653974701643</v>
      </c>
      <c r="BH128" s="1">
        <v>0.74740653974701643</v>
      </c>
      <c r="BI128" s="1">
        <v>0.74740653974701643</v>
      </c>
      <c r="BJ128" s="1">
        <v>0.74740653974701643</v>
      </c>
      <c r="BK128" s="1">
        <v>0.74740653974701643</v>
      </c>
      <c r="BL128" s="1">
        <v>0.74740653974701643</v>
      </c>
      <c r="BM128" s="1">
        <v>0.74740653974701643</v>
      </c>
      <c r="BN128" s="1">
        <v>0.74740653974701643</v>
      </c>
      <c r="BO128" s="1">
        <v>0.74740653974701643</v>
      </c>
      <c r="BP128" s="1">
        <v>0.74740653974701643</v>
      </c>
      <c r="BR128" s="36" t="s">
        <v>242</v>
      </c>
    </row>
    <row r="129" spans="2:70" x14ac:dyDescent="0.3">
      <c r="B129" s="31" t="s">
        <v>98</v>
      </c>
      <c r="C129" s="1">
        <v>0.38147806108280613</v>
      </c>
      <c r="D129" s="1">
        <v>0.38147806108280613</v>
      </c>
      <c r="E129" s="1">
        <v>0.38147806108280613</v>
      </c>
      <c r="F129" s="1">
        <v>0.38147806108280613</v>
      </c>
      <c r="G129" s="1">
        <v>0.38147806108280613</v>
      </c>
      <c r="H129" s="1">
        <v>0.38147806108280613</v>
      </c>
      <c r="I129" s="1">
        <v>0.38147806108280613</v>
      </c>
      <c r="J129" s="1">
        <v>0.38147806108280613</v>
      </c>
      <c r="K129" s="1">
        <v>0.38147806108280613</v>
      </c>
      <c r="L129" s="1">
        <v>0.38147806108280613</v>
      </c>
      <c r="M129" s="1">
        <v>0.38147806108280613</v>
      </c>
      <c r="N129" s="1">
        <v>0.38147806108280613</v>
      </c>
      <c r="O129" s="1">
        <v>0.38147806108280613</v>
      </c>
      <c r="P129" s="1">
        <v>0.38147806108280613</v>
      </c>
      <c r="Q129" s="1">
        <v>0.38147806108280613</v>
      </c>
      <c r="R129" s="1">
        <v>0.38147806108280613</v>
      </c>
      <c r="S129" s="1">
        <v>0.38147806108280613</v>
      </c>
      <c r="T129" s="1">
        <v>0.38147806108280613</v>
      </c>
      <c r="U129" s="1">
        <v>0.38147806108280613</v>
      </c>
      <c r="V129" s="1">
        <v>0.38147806108280613</v>
      </c>
      <c r="W129" s="1">
        <v>0.38147806108280613</v>
      </c>
      <c r="X129" s="1">
        <v>0.38147806108280613</v>
      </c>
      <c r="Y129" s="1">
        <v>0.38147806108280613</v>
      </c>
      <c r="Z129" s="1">
        <v>0.38147806108280613</v>
      </c>
      <c r="AA129" s="1">
        <v>0.38147806108280613</v>
      </c>
      <c r="AB129" s="1">
        <v>0.38147806108280613</v>
      </c>
      <c r="AC129" s="1">
        <v>0.38147806108280613</v>
      </c>
      <c r="AD129" s="1">
        <v>0.38147806108280613</v>
      </c>
      <c r="AE129" s="1">
        <v>0.38147806108280613</v>
      </c>
      <c r="AF129" s="1">
        <v>0.38147806108280613</v>
      </c>
      <c r="AG129" s="1">
        <v>0.38147806108280613</v>
      </c>
      <c r="AH129" s="1">
        <v>0.38147806108280613</v>
      </c>
      <c r="AI129" s="1">
        <v>0.38147806108280613</v>
      </c>
      <c r="AJ129" s="1">
        <v>0.38147806108280613</v>
      </c>
      <c r="AK129" s="1">
        <v>0.38147806108280613</v>
      </c>
      <c r="AL129" s="1">
        <v>0.38147806108280613</v>
      </c>
      <c r="AM129" s="1">
        <v>0.38147806108280613</v>
      </c>
      <c r="AN129" s="1">
        <v>0.38147806108280613</v>
      </c>
      <c r="AO129" s="1">
        <v>0.38147806108280613</v>
      </c>
      <c r="AP129" s="1">
        <v>0.38147806108280613</v>
      </c>
      <c r="AQ129" s="1">
        <v>0.38147806108280613</v>
      </c>
      <c r="AR129" s="1">
        <v>0.38147806108280613</v>
      </c>
      <c r="AS129" s="1">
        <v>0.38147806108280613</v>
      </c>
      <c r="AT129" s="1">
        <v>0.38147806108280613</v>
      </c>
      <c r="AU129" s="1">
        <v>0.43594869382604562</v>
      </c>
      <c r="AV129" s="1">
        <v>0.49819709974719006</v>
      </c>
      <c r="AW129" s="1">
        <v>0.56933385444560958</v>
      </c>
      <c r="AX129" s="1">
        <v>0.65062811080670691</v>
      </c>
      <c r="AY129" s="1">
        <v>0.74353024199502371</v>
      </c>
      <c r="AZ129" s="1">
        <v>0.74353024199502371</v>
      </c>
      <c r="BA129" s="1">
        <v>0.74353024199502371</v>
      </c>
      <c r="BB129" s="1">
        <v>0.74353024199502371</v>
      </c>
      <c r="BC129" s="1">
        <v>0.74353024199502371</v>
      </c>
      <c r="BD129" s="1">
        <v>0.74353024199502371</v>
      </c>
      <c r="BE129" s="1">
        <v>0.74353024199502371</v>
      </c>
      <c r="BF129" s="1">
        <v>0.74353024199502371</v>
      </c>
      <c r="BG129" s="1">
        <v>0.74353024199502371</v>
      </c>
      <c r="BH129" s="1">
        <v>0.74353024199502371</v>
      </c>
      <c r="BI129" s="1">
        <v>0.74353024199502371</v>
      </c>
      <c r="BJ129" s="1">
        <v>0.74353024199502371</v>
      </c>
      <c r="BK129" s="1">
        <v>0.74353024199502371</v>
      </c>
      <c r="BL129" s="1">
        <v>0.74353024199502371</v>
      </c>
      <c r="BM129" s="1">
        <v>0.74353024199502371</v>
      </c>
      <c r="BN129" s="1">
        <v>0.74353024199502371</v>
      </c>
      <c r="BO129" s="1">
        <v>0.74353024199502371</v>
      </c>
      <c r="BP129" s="1">
        <v>0.74353024199502371</v>
      </c>
      <c r="BR129" s="36" t="s">
        <v>243</v>
      </c>
    </row>
    <row r="130" spans="2:70" x14ac:dyDescent="0.3">
      <c r="B130" s="31" t="s">
        <v>99</v>
      </c>
      <c r="C130" s="1">
        <v>0.3824274275624634</v>
      </c>
      <c r="D130" s="1">
        <v>0.3824274275624634</v>
      </c>
      <c r="E130" s="1">
        <v>0.3824274275624634</v>
      </c>
      <c r="F130" s="1">
        <v>0.3824274275624634</v>
      </c>
      <c r="G130" s="1">
        <v>0.3824274275624634</v>
      </c>
      <c r="H130" s="1">
        <v>0.3824274275624634</v>
      </c>
      <c r="I130" s="1">
        <v>0.3824274275624634</v>
      </c>
      <c r="J130" s="1">
        <v>0.3824274275624634</v>
      </c>
      <c r="K130" s="1">
        <v>0.3824274275624634</v>
      </c>
      <c r="L130" s="1">
        <v>0.3824274275624634</v>
      </c>
      <c r="M130" s="1">
        <v>0.3824274275624634</v>
      </c>
      <c r="N130" s="1">
        <v>0.3824274275624634</v>
      </c>
      <c r="O130" s="1">
        <v>0.3824274275624634</v>
      </c>
      <c r="P130" s="1">
        <v>0.3824274275624634</v>
      </c>
      <c r="Q130" s="1">
        <v>0.3824274275624634</v>
      </c>
      <c r="R130" s="1">
        <v>0.3824274275624634</v>
      </c>
      <c r="S130" s="1">
        <v>0.3824274275624634</v>
      </c>
      <c r="T130" s="1">
        <v>0.3824274275624634</v>
      </c>
      <c r="U130" s="1">
        <v>0.3824274275624634</v>
      </c>
      <c r="V130" s="1">
        <v>0.3824274275624634</v>
      </c>
      <c r="W130" s="1">
        <v>0.3824274275624634</v>
      </c>
      <c r="X130" s="1">
        <v>0.3824274275624634</v>
      </c>
      <c r="Y130" s="1">
        <v>0.3824274275624634</v>
      </c>
      <c r="Z130" s="1">
        <v>0.3824274275624634</v>
      </c>
      <c r="AA130" s="1">
        <v>0.3824274275624634</v>
      </c>
      <c r="AB130" s="1">
        <v>0.3824274275624634</v>
      </c>
      <c r="AC130" s="1">
        <v>0.3824274275624634</v>
      </c>
      <c r="AD130" s="1">
        <v>0.3824274275624634</v>
      </c>
      <c r="AE130" s="1">
        <v>0.3824274275624634</v>
      </c>
      <c r="AF130" s="1">
        <v>0.3824274275624634</v>
      </c>
      <c r="AG130" s="1">
        <v>0.3824274275624634</v>
      </c>
      <c r="AH130" s="1">
        <v>0.3824274275624634</v>
      </c>
      <c r="AI130" s="1">
        <v>0.3824274275624634</v>
      </c>
      <c r="AJ130" s="1">
        <v>0.3824274275624634</v>
      </c>
      <c r="AK130" s="1">
        <v>0.3824274275624634</v>
      </c>
      <c r="AL130" s="1">
        <v>0.3824274275624634</v>
      </c>
      <c r="AM130" s="1">
        <v>0.3824274275624634</v>
      </c>
      <c r="AN130" s="1">
        <v>0.3824274275624634</v>
      </c>
      <c r="AO130" s="1">
        <v>0.3824274275624634</v>
      </c>
      <c r="AP130" s="1">
        <v>0.3824274275624634</v>
      </c>
      <c r="AQ130" s="1">
        <v>0.3824274275624634</v>
      </c>
      <c r="AR130" s="1">
        <v>0.3824274275624634</v>
      </c>
      <c r="AS130" s="1">
        <v>0.3824274275624634</v>
      </c>
      <c r="AT130" s="1">
        <v>0.3824274275624634</v>
      </c>
      <c r="AU130" s="1">
        <v>0.43703361880336683</v>
      </c>
      <c r="AV130" s="1">
        <v>0.49943693939988187</v>
      </c>
      <c r="AW130" s="1">
        <v>0.57075072878855482</v>
      </c>
      <c r="AX130" s="1">
        <v>0.6522472983357861</v>
      </c>
      <c r="AY130" s="1">
        <v>0.74538063068148686</v>
      </c>
      <c r="AZ130" s="1">
        <v>0.74538063068148686</v>
      </c>
      <c r="BA130" s="1">
        <v>0.74538063068148686</v>
      </c>
      <c r="BB130" s="1">
        <v>0.74538063068148686</v>
      </c>
      <c r="BC130" s="1">
        <v>0.74538063068148686</v>
      </c>
      <c r="BD130" s="1">
        <v>0.74538063068148686</v>
      </c>
      <c r="BE130" s="1">
        <v>0.74538063068148686</v>
      </c>
      <c r="BF130" s="1">
        <v>0.74538063068148686</v>
      </c>
      <c r="BG130" s="1">
        <v>0.74538063068148686</v>
      </c>
      <c r="BH130" s="1">
        <v>0.74538063068148686</v>
      </c>
      <c r="BI130" s="1">
        <v>0.74538063068148686</v>
      </c>
      <c r="BJ130" s="1">
        <v>0.74538063068148686</v>
      </c>
      <c r="BK130" s="1">
        <v>0.74538063068148686</v>
      </c>
      <c r="BL130" s="1">
        <v>0.74538063068148686</v>
      </c>
      <c r="BM130" s="1">
        <v>0.74538063068148686</v>
      </c>
      <c r="BN130" s="1">
        <v>0.74538063068148686</v>
      </c>
      <c r="BO130" s="1">
        <v>0.74538063068148686</v>
      </c>
      <c r="BP130" s="1">
        <v>0.74538063068148686</v>
      </c>
      <c r="BR130" s="36" t="s">
        <v>244</v>
      </c>
    </row>
    <row r="131" spans="2:70" x14ac:dyDescent="0.3">
      <c r="B131" s="31" t="s">
        <v>100</v>
      </c>
      <c r="C131" s="1">
        <v>0.38484808373504398</v>
      </c>
      <c r="D131" s="1">
        <v>0.38484808373504398</v>
      </c>
      <c r="E131" s="1">
        <v>0.38484808373504398</v>
      </c>
      <c r="F131" s="1">
        <v>0.38484808373504398</v>
      </c>
      <c r="G131" s="1">
        <v>0.38484808373504398</v>
      </c>
      <c r="H131" s="1">
        <v>0.38484808373504398</v>
      </c>
      <c r="I131" s="1">
        <v>0.38484808373504398</v>
      </c>
      <c r="J131" s="1">
        <v>0.38484808373504398</v>
      </c>
      <c r="K131" s="1">
        <v>0.38484808373504398</v>
      </c>
      <c r="L131" s="1">
        <v>0.38484808373504398</v>
      </c>
      <c r="M131" s="1">
        <v>0.38484808373504398</v>
      </c>
      <c r="N131" s="1">
        <v>0.38484808373504398</v>
      </c>
      <c r="O131" s="1">
        <v>0.38484808373504398</v>
      </c>
      <c r="P131" s="1">
        <v>0.38484808373504398</v>
      </c>
      <c r="Q131" s="1">
        <v>0.38484808373504398</v>
      </c>
      <c r="R131" s="1">
        <v>0.38484808373504398</v>
      </c>
      <c r="S131" s="1">
        <v>0.38484808373504398</v>
      </c>
      <c r="T131" s="1">
        <v>0.38484808373504398</v>
      </c>
      <c r="U131" s="1">
        <v>0.38484808373504398</v>
      </c>
      <c r="V131" s="1">
        <v>0.38484808373504398</v>
      </c>
      <c r="W131" s="1">
        <v>0.38484808373504398</v>
      </c>
      <c r="X131" s="1">
        <v>0.38484808373504398</v>
      </c>
      <c r="Y131" s="1">
        <v>0.38484808373504398</v>
      </c>
      <c r="Z131" s="1">
        <v>0.38484808373504398</v>
      </c>
      <c r="AA131" s="1">
        <v>0.38484808373504398</v>
      </c>
      <c r="AB131" s="1">
        <v>0.38484808373504398</v>
      </c>
      <c r="AC131" s="1">
        <v>0.38484808373504398</v>
      </c>
      <c r="AD131" s="1">
        <v>0.38484808373504398</v>
      </c>
      <c r="AE131" s="1">
        <v>0.38484808373504398</v>
      </c>
      <c r="AF131" s="1">
        <v>0.38484808373504398</v>
      </c>
      <c r="AG131" s="1">
        <v>0.38484808373504398</v>
      </c>
      <c r="AH131" s="1">
        <v>0.38484808373504398</v>
      </c>
      <c r="AI131" s="1">
        <v>0.38484808373504398</v>
      </c>
      <c r="AJ131" s="1">
        <v>0.38484808373504398</v>
      </c>
      <c r="AK131" s="1">
        <v>0.38484808373504398</v>
      </c>
      <c r="AL131" s="1">
        <v>0.38484808373504398</v>
      </c>
      <c r="AM131" s="1">
        <v>0.38484808373504398</v>
      </c>
      <c r="AN131" s="1">
        <v>0.38484808373504398</v>
      </c>
      <c r="AO131" s="1">
        <v>0.38484808373504398</v>
      </c>
      <c r="AP131" s="1">
        <v>0.38484808373504398</v>
      </c>
      <c r="AQ131" s="1">
        <v>0.38484808373504398</v>
      </c>
      <c r="AR131" s="1">
        <v>0.38484808373504398</v>
      </c>
      <c r="AS131" s="1">
        <v>0.38484808373504398</v>
      </c>
      <c r="AT131" s="1">
        <v>0.38484808373504398</v>
      </c>
      <c r="AU131" s="1">
        <v>0.43979991653918715</v>
      </c>
      <c r="AV131" s="1">
        <v>0.50259823229636391</v>
      </c>
      <c r="AW131" s="1">
        <v>0.57436341756313603</v>
      </c>
      <c r="AX131" s="1">
        <v>0.65637583707274083</v>
      </c>
      <c r="AY131" s="1">
        <v>0.75009867675909592</v>
      </c>
      <c r="AZ131" s="1">
        <v>0.75009867675909592</v>
      </c>
      <c r="BA131" s="1">
        <v>0.75009867675909592</v>
      </c>
      <c r="BB131" s="1">
        <v>0.75009867675909592</v>
      </c>
      <c r="BC131" s="1">
        <v>0.75009867675909592</v>
      </c>
      <c r="BD131" s="1">
        <v>0.75009867675909592</v>
      </c>
      <c r="BE131" s="1">
        <v>0.75009867675909592</v>
      </c>
      <c r="BF131" s="1">
        <v>0.75009867675909592</v>
      </c>
      <c r="BG131" s="1">
        <v>0.75009867675909592</v>
      </c>
      <c r="BH131" s="1">
        <v>0.75009867675909592</v>
      </c>
      <c r="BI131" s="1">
        <v>0.75009867675909592</v>
      </c>
      <c r="BJ131" s="1">
        <v>0.75009867675909592</v>
      </c>
      <c r="BK131" s="1">
        <v>0.75009867675909592</v>
      </c>
      <c r="BL131" s="1">
        <v>0.75009867675909592</v>
      </c>
      <c r="BM131" s="1">
        <v>0.75009867675909592</v>
      </c>
      <c r="BN131" s="1">
        <v>0.75009867675909592</v>
      </c>
      <c r="BO131" s="1">
        <v>0.75009867675909592</v>
      </c>
      <c r="BP131" s="1">
        <v>0.75009867675909592</v>
      </c>
      <c r="BR131" s="36" t="s">
        <v>245</v>
      </c>
    </row>
    <row r="132" spans="2:70" x14ac:dyDescent="0.3">
      <c r="B132" s="31" t="s">
        <v>101</v>
      </c>
      <c r="C132" s="1">
        <v>0.38726974043059414</v>
      </c>
      <c r="D132" s="1">
        <v>0.38726974043059414</v>
      </c>
      <c r="E132" s="1">
        <v>0.38726974043059414</v>
      </c>
      <c r="F132" s="1">
        <v>0.38726974043059414</v>
      </c>
      <c r="G132" s="1">
        <v>0.38726974043059414</v>
      </c>
      <c r="H132" s="1">
        <v>0.38726974043059414</v>
      </c>
      <c r="I132" s="1">
        <v>0.38726974043059414</v>
      </c>
      <c r="J132" s="1">
        <v>0.38726974043059414</v>
      </c>
      <c r="K132" s="1">
        <v>0.38726974043059414</v>
      </c>
      <c r="L132" s="1">
        <v>0.38726974043059414</v>
      </c>
      <c r="M132" s="1">
        <v>0.38726974043059414</v>
      </c>
      <c r="N132" s="1">
        <v>0.38726974043059414</v>
      </c>
      <c r="O132" s="1">
        <v>0.38726974043059414</v>
      </c>
      <c r="P132" s="1">
        <v>0.38726974043059414</v>
      </c>
      <c r="Q132" s="1">
        <v>0.38726974043059414</v>
      </c>
      <c r="R132" s="1">
        <v>0.38726974043059414</v>
      </c>
      <c r="S132" s="1">
        <v>0.38726974043059414</v>
      </c>
      <c r="T132" s="1">
        <v>0.38726974043059414</v>
      </c>
      <c r="U132" s="1">
        <v>0.38726974043059414</v>
      </c>
      <c r="V132" s="1">
        <v>0.38726974043059414</v>
      </c>
      <c r="W132" s="1">
        <v>0.38726974043059414</v>
      </c>
      <c r="X132" s="1">
        <v>0.38726974043059414</v>
      </c>
      <c r="Y132" s="1">
        <v>0.38726974043059414</v>
      </c>
      <c r="Z132" s="1">
        <v>0.38726974043059414</v>
      </c>
      <c r="AA132" s="1">
        <v>0.38726974043059414</v>
      </c>
      <c r="AB132" s="1">
        <v>0.38726974043059414</v>
      </c>
      <c r="AC132" s="1">
        <v>0.38726974043059414</v>
      </c>
      <c r="AD132" s="1">
        <v>0.38726974043059414</v>
      </c>
      <c r="AE132" s="1">
        <v>0.38726974043059414</v>
      </c>
      <c r="AF132" s="1">
        <v>0.38726974043059414</v>
      </c>
      <c r="AG132" s="1">
        <v>0.38726974043059414</v>
      </c>
      <c r="AH132" s="1">
        <v>0.38726974043059414</v>
      </c>
      <c r="AI132" s="1">
        <v>0.38726974043059414</v>
      </c>
      <c r="AJ132" s="1">
        <v>0.38726974043059414</v>
      </c>
      <c r="AK132" s="1">
        <v>0.38726974043059414</v>
      </c>
      <c r="AL132" s="1">
        <v>0.38726974043059414</v>
      </c>
      <c r="AM132" s="1">
        <v>0.38726974043059414</v>
      </c>
      <c r="AN132" s="1">
        <v>0.38726974043059414</v>
      </c>
      <c r="AO132" s="1">
        <v>0.38726974043059414</v>
      </c>
      <c r="AP132" s="1">
        <v>0.38726974043059414</v>
      </c>
      <c r="AQ132" s="1">
        <v>0.38726974043059414</v>
      </c>
      <c r="AR132" s="1">
        <v>0.38726974043059414</v>
      </c>
      <c r="AS132" s="1">
        <v>0.38726974043059414</v>
      </c>
      <c r="AT132" s="1">
        <v>0.38726974043059414</v>
      </c>
      <c r="AU132" s="1">
        <v>0.44256735766102667</v>
      </c>
      <c r="AV132" s="1">
        <v>0.50576083184109777</v>
      </c>
      <c r="AW132" s="1">
        <v>0.57797759956015082</v>
      </c>
      <c r="AX132" s="1">
        <v>0.66050608224693497</v>
      </c>
      <c r="AY132" s="1">
        <v>0.75481867293334615</v>
      </c>
      <c r="AZ132" s="1">
        <v>0.75481867293334615</v>
      </c>
      <c r="BA132" s="1">
        <v>0.75481867293334615</v>
      </c>
      <c r="BB132" s="1">
        <v>0.75481867293334615</v>
      </c>
      <c r="BC132" s="1">
        <v>0.75481867293334615</v>
      </c>
      <c r="BD132" s="1">
        <v>0.75481867293334615</v>
      </c>
      <c r="BE132" s="1">
        <v>0.75481867293334615</v>
      </c>
      <c r="BF132" s="1">
        <v>0.75481867293334615</v>
      </c>
      <c r="BG132" s="1">
        <v>0.75481867293334615</v>
      </c>
      <c r="BH132" s="1">
        <v>0.75481867293334615</v>
      </c>
      <c r="BI132" s="1">
        <v>0.75481867293334615</v>
      </c>
      <c r="BJ132" s="1">
        <v>0.75481867293334615</v>
      </c>
      <c r="BK132" s="1">
        <v>0.75481867293334615</v>
      </c>
      <c r="BL132" s="1">
        <v>0.75481867293334615</v>
      </c>
      <c r="BM132" s="1">
        <v>0.75481867293334615</v>
      </c>
      <c r="BN132" s="1">
        <v>0.75481867293334615</v>
      </c>
      <c r="BO132" s="1">
        <v>0.75481867293334615</v>
      </c>
      <c r="BP132" s="1">
        <v>0.75481867293334615</v>
      </c>
      <c r="BR132" s="36" t="s">
        <v>246</v>
      </c>
    </row>
    <row r="133" spans="2:70" x14ac:dyDescent="0.3">
      <c r="B133" s="31" t="s">
        <v>102</v>
      </c>
      <c r="C133" s="1">
        <v>0.38969222427851069</v>
      </c>
      <c r="D133" s="1">
        <v>0.38969222427851069</v>
      </c>
      <c r="E133" s="1">
        <v>0.38969222427851069</v>
      </c>
      <c r="F133" s="1">
        <v>0.38969222427851069</v>
      </c>
      <c r="G133" s="1">
        <v>0.38969222427851069</v>
      </c>
      <c r="H133" s="1">
        <v>0.38969222427851069</v>
      </c>
      <c r="I133" s="1">
        <v>0.38969222427851069</v>
      </c>
      <c r="J133" s="1">
        <v>0.38969222427851069</v>
      </c>
      <c r="K133" s="1">
        <v>0.38969222427851069</v>
      </c>
      <c r="L133" s="1">
        <v>0.38969222427851069</v>
      </c>
      <c r="M133" s="1">
        <v>0.38969222427851069</v>
      </c>
      <c r="N133" s="1">
        <v>0.38969222427851069</v>
      </c>
      <c r="O133" s="1">
        <v>0.38969222427851069</v>
      </c>
      <c r="P133" s="1">
        <v>0.38969222427851069</v>
      </c>
      <c r="Q133" s="1">
        <v>0.38969222427851069</v>
      </c>
      <c r="R133" s="1">
        <v>0.38969222427851069</v>
      </c>
      <c r="S133" s="1">
        <v>0.38969222427851069</v>
      </c>
      <c r="T133" s="1">
        <v>0.38969222427851069</v>
      </c>
      <c r="U133" s="1">
        <v>0.38969222427851069</v>
      </c>
      <c r="V133" s="1">
        <v>0.38969222427851069</v>
      </c>
      <c r="W133" s="1">
        <v>0.38969222427851069</v>
      </c>
      <c r="X133" s="1">
        <v>0.38969222427851069</v>
      </c>
      <c r="Y133" s="1">
        <v>0.38969222427851069</v>
      </c>
      <c r="Z133" s="1">
        <v>0.38969222427851069</v>
      </c>
      <c r="AA133" s="1">
        <v>0.38969222427851069</v>
      </c>
      <c r="AB133" s="1">
        <v>0.38969222427851069</v>
      </c>
      <c r="AC133" s="1">
        <v>0.38969222427851069</v>
      </c>
      <c r="AD133" s="1">
        <v>0.38969222427851069</v>
      </c>
      <c r="AE133" s="1">
        <v>0.38969222427851069</v>
      </c>
      <c r="AF133" s="1">
        <v>0.38969222427851069</v>
      </c>
      <c r="AG133" s="1">
        <v>0.38969222427851069</v>
      </c>
      <c r="AH133" s="1">
        <v>0.38969222427851069</v>
      </c>
      <c r="AI133" s="1">
        <v>0.38969222427851069</v>
      </c>
      <c r="AJ133" s="1">
        <v>0.38969222427851069</v>
      </c>
      <c r="AK133" s="1">
        <v>0.38969222427851069</v>
      </c>
      <c r="AL133" s="1">
        <v>0.38969222427851069</v>
      </c>
      <c r="AM133" s="1">
        <v>0.38969222427851069</v>
      </c>
      <c r="AN133" s="1">
        <v>0.38969222427851069</v>
      </c>
      <c r="AO133" s="1">
        <v>0.38969222427851069</v>
      </c>
      <c r="AP133" s="1">
        <v>0.38969222427851069</v>
      </c>
      <c r="AQ133" s="1">
        <v>0.38969222427851069</v>
      </c>
      <c r="AR133" s="1">
        <v>0.38969222427851069</v>
      </c>
      <c r="AS133" s="1">
        <v>0.38969222427851069</v>
      </c>
      <c r="AT133" s="1">
        <v>0.38969222427851069</v>
      </c>
      <c r="AU133" s="1">
        <v>0.4453357440429756</v>
      </c>
      <c r="AV133" s="1">
        <v>0.50892451161809671</v>
      </c>
      <c r="AW133" s="1">
        <v>0.58159301603404123</v>
      </c>
      <c r="AX133" s="1">
        <v>0.66463773816695271</v>
      </c>
      <c r="AY133" s="1">
        <v>0.75954028129152495</v>
      </c>
      <c r="AZ133" s="1">
        <v>0.75954028129152495</v>
      </c>
      <c r="BA133" s="1">
        <v>0.75954028129152495</v>
      </c>
      <c r="BB133" s="1">
        <v>0.75954028129152495</v>
      </c>
      <c r="BC133" s="1">
        <v>0.75954028129152495</v>
      </c>
      <c r="BD133" s="1">
        <v>0.75954028129152495</v>
      </c>
      <c r="BE133" s="1">
        <v>0.75954028129152495</v>
      </c>
      <c r="BF133" s="1">
        <v>0.75954028129152495</v>
      </c>
      <c r="BG133" s="1">
        <v>0.75954028129152495</v>
      </c>
      <c r="BH133" s="1">
        <v>0.75954028129152495</v>
      </c>
      <c r="BI133" s="1">
        <v>0.75954028129152495</v>
      </c>
      <c r="BJ133" s="1">
        <v>0.75954028129152495</v>
      </c>
      <c r="BK133" s="1">
        <v>0.75954028129152495</v>
      </c>
      <c r="BL133" s="1">
        <v>0.75954028129152495</v>
      </c>
      <c r="BM133" s="1">
        <v>0.75954028129152495</v>
      </c>
      <c r="BN133" s="1">
        <v>0.75954028129152495</v>
      </c>
      <c r="BO133" s="1">
        <v>0.75954028129152495</v>
      </c>
      <c r="BP133" s="1">
        <v>0.75954028129152495</v>
      </c>
      <c r="BR133" s="36" t="s">
        <v>247</v>
      </c>
    </row>
    <row r="134" spans="2:70" x14ac:dyDescent="0.3">
      <c r="B134" s="31" t="s">
        <v>103</v>
      </c>
      <c r="C134" s="1">
        <v>0.39211536072843933</v>
      </c>
      <c r="D134" s="1">
        <v>0.39211536072843933</v>
      </c>
      <c r="E134" s="1">
        <v>0.39211536072843933</v>
      </c>
      <c r="F134" s="1">
        <v>0.39211536072843933</v>
      </c>
      <c r="G134" s="1">
        <v>0.39211536072843933</v>
      </c>
      <c r="H134" s="1">
        <v>0.39211536072843933</v>
      </c>
      <c r="I134" s="1">
        <v>0.39211536072843933</v>
      </c>
      <c r="J134" s="1">
        <v>0.39211536072843933</v>
      </c>
      <c r="K134" s="1">
        <v>0.39211536072843933</v>
      </c>
      <c r="L134" s="1">
        <v>0.39211536072843933</v>
      </c>
      <c r="M134" s="1">
        <v>0.39211536072843933</v>
      </c>
      <c r="N134" s="1">
        <v>0.39211536072843933</v>
      </c>
      <c r="O134" s="1">
        <v>0.39211536072843933</v>
      </c>
      <c r="P134" s="1">
        <v>0.39211536072843933</v>
      </c>
      <c r="Q134" s="1">
        <v>0.39211536072843933</v>
      </c>
      <c r="R134" s="1">
        <v>0.39211536072843933</v>
      </c>
      <c r="S134" s="1">
        <v>0.39211536072843933</v>
      </c>
      <c r="T134" s="1">
        <v>0.39211536072843933</v>
      </c>
      <c r="U134" s="1">
        <v>0.39211536072843933</v>
      </c>
      <c r="V134" s="1">
        <v>0.39211536072843933</v>
      </c>
      <c r="W134" s="1">
        <v>0.39211536072843933</v>
      </c>
      <c r="X134" s="1">
        <v>0.39211536072843933</v>
      </c>
      <c r="Y134" s="1">
        <v>0.39211536072843933</v>
      </c>
      <c r="Z134" s="1">
        <v>0.39211536072843933</v>
      </c>
      <c r="AA134" s="1">
        <v>0.39211536072843933</v>
      </c>
      <c r="AB134" s="1">
        <v>0.39211536072843933</v>
      </c>
      <c r="AC134" s="1">
        <v>0.39211536072843933</v>
      </c>
      <c r="AD134" s="1">
        <v>0.39211536072843933</v>
      </c>
      <c r="AE134" s="1">
        <v>0.39211536072843933</v>
      </c>
      <c r="AF134" s="1">
        <v>0.39211536072843933</v>
      </c>
      <c r="AG134" s="1">
        <v>0.39211536072843933</v>
      </c>
      <c r="AH134" s="1">
        <v>0.39211536072843933</v>
      </c>
      <c r="AI134" s="1">
        <v>0.39211536072843933</v>
      </c>
      <c r="AJ134" s="1">
        <v>0.39211536072843933</v>
      </c>
      <c r="AK134" s="1">
        <v>0.39211536072843933</v>
      </c>
      <c r="AL134" s="1">
        <v>0.39211536072843933</v>
      </c>
      <c r="AM134" s="1">
        <v>0.39211536072843933</v>
      </c>
      <c r="AN134" s="1">
        <v>0.39211536072843933</v>
      </c>
      <c r="AO134" s="1">
        <v>0.39211536072843933</v>
      </c>
      <c r="AP134" s="1">
        <v>0.39211536072843933</v>
      </c>
      <c r="AQ134" s="1">
        <v>0.39211536072843933</v>
      </c>
      <c r="AR134" s="1">
        <v>0.39211536072843933</v>
      </c>
      <c r="AS134" s="1">
        <v>0.39211536072843933</v>
      </c>
      <c r="AT134" s="1">
        <v>0.39211536072843933</v>
      </c>
      <c r="AU134" s="1">
        <v>0.44810487621091794</v>
      </c>
      <c r="AV134" s="1">
        <v>0.51208904367065977</v>
      </c>
      <c r="AW134" s="1">
        <v>0.58520940647853936</v>
      </c>
      <c r="AX134" s="1">
        <v>0.66877050712925945</v>
      </c>
      <c r="AY134" s="1">
        <v>0.76426316162149333</v>
      </c>
      <c r="AZ134" s="1">
        <v>0.76426316162149333</v>
      </c>
      <c r="BA134" s="1">
        <v>0.76426316162149333</v>
      </c>
      <c r="BB134" s="1">
        <v>0.76426316162149333</v>
      </c>
      <c r="BC134" s="1">
        <v>0.76426316162149333</v>
      </c>
      <c r="BD134" s="1">
        <v>0.76426316162149333</v>
      </c>
      <c r="BE134" s="1">
        <v>0.76426316162149333</v>
      </c>
      <c r="BF134" s="1">
        <v>0.76426316162149333</v>
      </c>
      <c r="BG134" s="1">
        <v>0.76426316162149333</v>
      </c>
      <c r="BH134" s="1">
        <v>0.76426316162149333</v>
      </c>
      <c r="BI134" s="1">
        <v>0.76426316162149333</v>
      </c>
      <c r="BJ134" s="1">
        <v>0.76426316162149333</v>
      </c>
      <c r="BK134" s="1">
        <v>0.76426316162149333</v>
      </c>
      <c r="BL134" s="1">
        <v>0.76426316162149333</v>
      </c>
      <c r="BM134" s="1">
        <v>0.76426316162149333</v>
      </c>
      <c r="BN134" s="1">
        <v>0.76426316162149333</v>
      </c>
      <c r="BO134" s="1">
        <v>0.76426316162149333</v>
      </c>
      <c r="BP134" s="1">
        <v>0.76426316162149333</v>
      </c>
      <c r="BR134" s="36" t="s">
        <v>248</v>
      </c>
    </row>
    <row r="135" spans="2:70" x14ac:dyDescent="0.3">
      <c r="B135" s="31" t="s">
        <v>104</v>
      </c>
      <c r="C135" s="1">
        <v>0.39453897406879729</v>
      </c>
      <c r="D135" s="1">
        <v>0.39453897406879729</v>
      </c>
      <c r="E135" s="1">
        <v>0.39453897406879729</v>
      </c>
      <c r="F135" s="1">
        <v>0.39453897406879729</v>
      </c>
      <c r="G135" s="1">
        <v>0.39453897406879729</v>
      </c>
      <c r="H135" s="1">
        <v>0.39453897406879729</v>
      </c>
      <c r="I135" s="1">
        <v>0.39453897406879729</v>
      </c>
      <c r="J135" s="1">
        <v>0.39453897406879729</v>
      </c>
      <c r="K135" s="1">
        <v>0.39453897406879729</v>
      </c>
      <c r="L135" s="1">
        <v>0.39453897406879729</v>
      </c>
      <c r="M135" s="1">
        <v>0.39453897406879729</v>
      </c>
      <c r="N135" s="1">
        <v>0.39453897406879729</v>
      </c>
      <c r="O135" s="1">
        <v>0.39453897406879729</v>
      </c>
      <c r="P135" s="1">
        <v>0.39453897406879729</v>
      </c>
      <c r="Q135" s="1">
        <v>0.39453897406879729</v>
      </c>
      <c r="R135" s="1">
        <v>0.39453897406879729</v>
      </c>
      <c r="S135" s="1">
        <v>0.39453897406879729</v>
      </c>
      <c r="T135" s="1">
        <v>0.39453897406879729</v>
      </c>
      <c r="U135" s="1">
        <v>0.39453897406879729</v>
      </c>
      <c r="V135" s="1">
        <v>0.39453897406879729</v>
      </c>
      <c r="W135" s="1">
        <v>0.39453897406879729</v>
      </c>
      <c r="X135" s="1">
        <v>0.39453897406879729</v>
      </c>
      <c r="Y135" s="1">
        <v>0.39453897406879729</v>
      </c>
      <c r="Z135" s="1">
        <v>0.39453897406879729</v>
      </c>
      <c r="AA135" s="1">
        <v>0.39453897406879729</v>
      </c>
      <c r="AB135" s="1">
        <v>0.39453897406879729</v>
      </c>
      <c r="AC135" s="1">
        <v>0.39453897406879729</v>
      </c>
      <c r="AD135" s="1">
        <v>0.39453897406879729</v>
      </c>
      <c r="AE135" s="1">
        <v>0.39453897406879729</v>
      </c>
      <c r="AF135" s="1">
        <v>0.39453897406879729</v>
      </c>
      <c r="AG135" s="1">
        <v>0.39453897406879729</v>
      </c>
      <c r="AH135" s="1">
        <v>0.39453897406879729</v>
      </c>
      <c r="AI135" s="1">
        <v>0.39453897406879729</v>
      </c>
      <c r="AJ135" s="1">
        <v>0.39453897406879729</v>
      </c>
      <c r="AK135" s="1">
        <v>0.39453897406879729</v>
      </c>
      <c r="AL135" s="1">
        <v>0.39453897406879729</v>
      </c>
      <c r="AM135" s="1">
        <v>0.39453897406879729</v>
      </c>
      <c r="AN135" s="1">
        <v>0.39453897406879729</v>
      </c>
      <c r="AO135" s="1">
        <v>0.39453897406879729</v>
      </c>
      <c r="AP135" s="1">
        <v>0.39453897406879729</v>
      </c>
      <c r="AQ135" s="1">
        <v>0.39453897406879729</v>
      </c>
      <c r="AR135" s="1">
        <v>0.39453897406879729</v>
      </c>
      <c r="AS135" s="1">
        <v>0.39453897406879729</v>
      </c>
      <c r="AT135" s="1">
        <v>0.39453897406879729</v>
      </c>
      <c r="AU135" s="1">
        <v>0.45087455336369942</v>
      </c>
      <c r="AV135" s="1">
        <v>0.51525419852556198</v>
      </c>
      <c r="AW135" s="1">
        <v>0.58882650865431108</v>
      </c>
      <c r="AX135" s="1">
        <v>0.6729040894497923</v>
      </c>
      <c r="AY135" s="1">
        <v>0.76898697144778771</v>
      </c>
      <c r="AZ135" s="1">
        <v>0.76898697144778771</v>
      </c>
      <c r="BA135" s="1">
        <v>0.76898697144778771</v>
      </c>
      <c r="BB135" s="1">
        <v>0.76898697144778771</v>
      </c>
      <c r="BC135" s="1">
        <v>0.76898697144778771</v>
      </c>
      <c r="BD135" s="1">
        <v>0.76898697144778771</v>
      </c>
      <c r="BE135" s="1">
        <v>0.76898697144778771</v>
      </c>
      <c r="BF135" s="1">
        <v>0.76898697144778771</v>
      </c>
      <c r="BG135" s="1">
        <v>0.76898697144778771</v>
      </c>
      <c r="BH135" s="1">
        <v>0.76898697144778771</v>
      </c>
      <c r="BI135" s="1">
        <v>0.76898697144778771</v>
      </c>
      <c r="BJ135" s="1">
        <v>0.76898697144778771</v>
      </c>
      <c r="BK135" s="1">
        <v>0.76898697144778771</v>
      </c>
      <c r="BL135" s="1">
        <v>0.76898697144778771</v>
      </c>
      <c r="BM135" s="1">
        <v>0.76898697144778771</v>
      </c>
      <c r="BN135" s="1">
        <v>0.76898697144778771</v>
      </c>
      <c r="BO135" s="1">
        <v>0.76898697144778771</v>
      </c>
      <c r="BP135" s="1">
        <v>0.76898697144778771</v>
      </c>
      <c r="BR135" s="36" t="s">
        <v>249</v>
      </c>
    </row>
    <row r="136" spans="2:70" x14ac:dyDescent="0.3">
      <c r="B136" s="31" t="s">
        <v>105</v>
      </c>
      <c r="C136" s="1">
        <v>0.39696288744562425</v>
      </c>
      <c r="D136" s="1">
        <v>0.39696288744562425</v>
      </c>
      <c r="E136" s="1">
        <v>0.39696288744562425</v>
      </c>
      <c r="F136" s="1">
        <v>0.39696288744562425</v>
      </c>
      <c r="G136" s="1">
        <v>0.39696288744562425</v>
      </c>
      <c r="H136" s="1">
        <v>0.39696288744562425</v>
      </c>
      <c r="I136" s="1">
        <v>0.39696288744562425</v>
      </c>
      <c r="J136" s="1">
        <v>0.39696288744562425</v>
      </c>
      <c r="K136" s="1">
        <v>0.39696288744562425</v>
      </c>
      <c r="L136" s="1">
        <v>0.39696288744562425</v>
      </c>
      <c r="M136" s="1">
        <v>0.39696288744562425</v>
      </c>
      <c r="N136" s="1">
        <v>0.39696288744562425</v>
      </c>
      <c r="O136" s="1">
        <v>0.39696288744562425</v>
      </c>
      <c r="P136" s="1">
        <v>0.39696288744562425</v>
      </c>
      <c r="Q136" s="1">
        <v>0.39696288744562425</v>
      </c>
      <c r="R136" s="1">
        <v>0.39696288744562425</v>
      </c>
      <c r="S136" s="1">
        <v>0.39696288744562425</v>
      </c>
      <c r="T136" s="1">
        <v>0.39696288744562425</v>
      </c>
      <c r="U136" s="1">
        <v>0.39696288744562425</v>
      </c>
      <c r="V136" s="1">
        <v>0.39696288744562425</v>
      </c>
      <c r="W136" s="1">
        <v>0.39696288744562425</v>
      </c>
      <c r="X136" s="1">
        <v>0.39696288744562425</v>
      </c>
      <c r="Y136" s="1">
        <v>0.39696288744562425</v>
      </c>
      <c r="Z136" s="1">
        <v>0.39696288744562425</v>
      </c>
      <c r="AA136" s="1">
        <v>0.39696288744562425</v>
      </c>
      <c r="AB136" s="1">
        <v>0.39696288744562425</v>
      </c>
      <c r="AC136" s="1">
        <v>0.39696288744562425</v>
      </c>
      <c r="AD136" s="1">
        <v>0.39696288744562425</v>
      </c>
      <c r="AE136" s="1">
        <v>0.39696288744562425</v>
      </c>
      <c r="AF136" s="1">
        <v>0.39696288744562425</v>
      </c>
      <c r="AG136" s="1">
        <v>0.39696288744562425</v>
      </c>
      <c r="AH136" s="1">
        <v>0.39696288744562425</v>
      </c>
      <c r="AI136" s="1">
        <v>0.39696288744562425</v>
      </c>
      <c r="AJ136" s="1">
        <v>0.39696288744562425</v>
      </c>
      <c r="AK136" s="1">
        <v>0.39696288744562425</v>
      </c>
      <c r="AL136" s="1">
        <v>0.39696288744562425</v>
      </c>
      <c r="AM136" s="1">
        <v>0.39696288744562425</v>
      </c>
      <c r="AN136" s="1">
        <v>0.39696288744562425</v>
      </c>
      <c r="AO136" s="1">
        <v>0.39696288744562425</v>
      </c>
      <c r="AP136" s="1">
        <v>0.39696288744562425</v>
      </c>
      <c r="AQ136" s="1">
        <v>0.39696288744562425</v>
      </c>
      <c r="AR136" s="1">
        <v>0.39696288744562425</v>
      </c>
      <c r="AS136" s="1">
        <v>0.39696288744562425</v>
      </c>
      <c r="AT136" s="1">
        <v>0.39696288744562425</v>
      </c>
      <c r="AU136" s="1">
        <v>0.45364457339467001</v>
      </c>
      <c r="AV136" s="1">
        <v>0.51841974521767298</v>
      </c>
      <c r="AW136" s="1">
        <v>0.59244405861709026</v>
      </c>
      <c r="AX136" s="1">
        <v>0.677038183496112</v>
      </c>
      <c r="AY136" s="1">
        <v>0.7737113660683631</v>
      </c>
      <c r="AZ136" s="1">
        <v>0.7737113660683631</v>
      </c>
      <c r="BA136" s="1">
        <v>0.7737113660683631</v>
      </c>
      <c r="BB136" s="1">
        <v>0.7737113660683631</v>
      </c>
      <c r="BC136" s="1">
        <v>0.7737113660683631</v>
      </c>
      <c r="BD136" s="1">
        <v>0.7737113660683631</v>
      </c>
      <c r="BE136" s="1">
        <v>0.7737113660683631</v>
      </c>
      <c r="BF136" s="1">
        <v>0.7737113660683631</v>
      </c>
      <c r="BG136" s="1">
        <v>0.7737113660683631</v>
      </c>
      <c r="BH136" s="1">
        <v>0.7737113660683631</v>
      </c>
      <c r="BI136" s="1">
        <v>0.7737113660683631</v>
      </c>
      <c r="BJ136" s="1">
        <v>0.7737113660683631</v>
      </c>
      <c r="BK136" s="1">
        <v>0.7737113660683631</v>
      </c>
      <c r="BL136" s="1">
        <v>0.7737113660683631</v>
      </c>
      <c r="BM136" s="1">
        <v>0.7737113660683631</v>
      </c>
      <c r="BN136" s="1">
        <v>0.7737113660683631</v>
      </c>
      <c r="BO136" s="1">
        <v>0.7737113660683631</v>
      </c>
      <c r="BP136" s="1">
        <v>0.7737113660683631</v>
      </c>
      <c r="BR136" s="36" t="s">
        <v>250</v>
      </c>
    </row>
    <row r="137" spans="2:70" x14ac:dyDescent="0.3">
      <c r="B137" s="31" t="s">
        <v>106</v>
      </c>
      <c r="C137" s="1">
        <v>0.39938692288176175</v>
      </c>
      <c r="D137" s="1">
        <v>0.39938692288176175</v>
      </c>
      <c r="E137" s="1">
        <v>0.39938692288176175</v>
      </c>
      <c r="F137" s="1">
        <v>0.39938692288176175</v>
      </c>
      <c r="G137" s="1">
        <v>0.39938692288176175</v>
      </c>
      <c r="H137" s="1">
        <v>0.39938692288176175</v>
      </c>
      <c r="I137" s="1">
        <v>0.39938692288176175</v>
      </c>
      <c r="J137" s="1">
        <v>0.39938692288176175</v>
      </c>
      <c r="K137" s="1">
        <v>0.39938692288176175</v>
      </c>
      <c r="L137" s="1">
        <v>0.39938692288176175</v>
      </c>
      <c r="M137" s="1">
        <v>0.39938692288176175</v>
      </c>
      <c r="N137" s="1">
        <v>0.39938692288176175</v>
      </c>
      <c r="O137" s="1">
        <v>0.39938692288176175</v>
      </c>
      <c r="P137" s="1">
        <v>0.39938692288176175</v>
      </c>
      <c r="Q137" s="1">
        <v>0.39938692288176175</v>
      </c>
      <c r="R137" s="1">
        <v>0.39938692288176175</v>
      </c>
      <c r="S137" s="1">
        <v>0.39938692288176175</v>
      </c>
      <c r="T137" s="1">
        <v>0.39938692288176175</v>
      </c>
      <c r="U137" s="1">
        <v>0.39938692288176175</v>
      </c>
      <c r="V137" s="1">
        <v>0.39938692288176175</v>
      </c>
      <c r="W137" s="1">
        <v>0.39938692288176175</v>
      </c>
      <c r="X137" s="1">
        <v>0.39938692288176175</v>
      </c>
      <c r="Y137" s="1">
        <v>0.39938692288176175</v>
      </c>
      <c r="Z137" s="1">
        <v>0.39938692288176175</v>
      </c>
      <c r="AA137" s="1">
        <v>0.39938692288176175</v>
      </c>
      <c r="AB137" s="1">
        <v>0.39938692288176175</v>
      </c>
      <c r="AC137" s="1">
        <v>0.39938692288176175</v>
      </c>
      <c r="AD137" s="1">
        <v>0.39938692288176175</v>
      </c>
      <c r="AE137" s="1">
        <v>0.39938692288176175</v>
      </c>
      <c r="AF137" s="1">
        <v>0.39938692288176175</v>
      </c>
      <c r="AG137" s="1">
        <v>0.39938692288176175</v>
      </c>
      <c r="AH137" s="1">
        <v>0.39938692288176175</v>
      </c>
      <c r="AI137" s="1">
        <v>0.39938692288176175</v>
      </c>
      <c r="AJ137" s="1">
        <v>0.39938692288176175</v>
      </c>
      <c r="AK137" s="1">
        <v>0.39938692288176175</v>
      </c>
      <c r="AL137" s="1">
        <v>0.39938692288176175</v>
      </c>
      <c r="AM137" s="1">
        <v>0.39938692288176175</v>
      </c>
      <c r="AN137" s="1">
        <v>0.39938692288176175</v>
      </c>
      <c r="AO137" s="1">
        <v>0.39938692288176175</v>
      </c>
      <c r="AP137" s="1">
        <v>0.39938692288176175</v>
      </c>
      <c r="AQ137" s="1">
        <v>0.39938692288176175</v>
      </c>
      <c r="AR137" s="1">
        <v>0.39938692288176175</v>
      </c>
      <c r="AS137" s="1">
        <v>0.39938692288176175</v>
      </c>
      <c r="AT137" s="1">
        <v>0.39938692288176175</v>
      </c>
      <c r="AU137" s="1">
        <v>0.45641473291360191</v>
      </c>
      <c r="AV137" s="1">
        <v>0.52158545131500478</v>
      </c>
      <c r="AW137" s="1">
        <v>0.59606179074630261</v>
      </c>
      <c r="AX137" s="1">
        <v>0.68117248572011413</v>
      </c>
      <c r="AY137" s="1">
        <v>0.77843599859197399</v>
      </c>
      <c r="AZ137" s="1">
        <v>0.77843599859197399</v>
      </c>
      <c r="BA137" s="1">
        <v>0.77843599859197399</v>
      </c>
      <c r="BB137" s="1">
        <v>0.77843599859197399</v>
      </c>
      <c r="BC137" s="1">
        <v>0.77843599859197399</v>
      </c>
      <c r="BD137" s="1">
        <v>0.77843599859197399</v>
      </c>
      <c r="BE137" s="1">
        <v>0.77843599859197399</v>
      </c>
      <c r="BF137" s="1">
        <v>0.77843599859197399</v>
      </c>
      <c r="BG137" s="1">
        <v>0.77843599859197399</v>
      </c>
      <c r="BH137" s="1">
        <v>0.77843599859197399</v>
      </c>
      <c r="BI137" s="1">
        <v>0.77843599859197399</v>
      </c>
      <c r="BJ137" s="1">
        <v>0.77843599859197399</v>
      </c>
      <c r="BK137" s="1">
        <v>0.77843599859197399</v>
      </c>
      <c r="BL137" s="1">
        <v>0.77843599859197399</v>
      </c>
      <c r="BM137" s="1">
        <v>0.77843599859197399</v>
      </c>
      <c r="BN137" s="1">
        <v>0.77843599859197399</v>
      </c>
      <c r="BO137" s="1">
        <v>0.77843599859197399</v>
      </c>
      <c r="BP137" s="1">
        <v>0.77843599859197399</v>
      </c>
      <c r="BR137" s="36" t="s">
        <v>251</v>
      </c>
    </row>
    <row r="138" spans="2:70" x14ac:dyDescent="0.3">
      <c r="B138" s="31" t="s">
        <v>107</v>
      </c>
      <c r="C138" s="1">
        <v>0.40181090129635716</v>
      </c>
      <c r="D138" s="1">
        <v>0.40181090129635716</v>
      </c>
      <c r="E138" s="1">
        <v>0.40181090129635716</v>
      </c>
      <c r="F138" s="1">
        <v>0.40181090129635716</v>
      </c>
      <c r="G138" s="1">
        <v>0.40181090129635716</v>
      </c>
      <c r="H138" s="1">
        <v>0.40181090129635716</v>
      </c>
      <c r="I138" s="1">
        <v>0.40181090129635716</v>
      </c>
      <c r="J138" s="1">
        <v>0.40181090129635716</v>
      </c>
      <c r="K138" s="1">
        <v>0.40181090129635716</v>
      </c>
      <c r="L138" s="1">
        <v>0.40181090129635716</v>
      </c>
      <c r="M138" s="1">
        <v>0.40181090129635716</v>
      </c>
      <c r="N138" s="1">
        <v>0.40181090129635716</v>
      </c>
      <c r="O138" s="1">
        <v>0.40181090129635716</v>
      </c>
      <c r="P138" s="1">
        <v>0.40181090129635716</v>
      </c>
      <c r="Q138" s="1">
        <v>0.40181090129635716</v>
      </c>
      <c r="R138" s="1">
        <v>0.40181090129635716</v>
      </c>
      <c r="S138" s="1">
        <v>0.40181090129635716</v>
      </c>
      <c r="T138" s="1">
        <v>0.40181090129635716</v>
      </c>
      <c r="U138" s="1">
        <v>0.40181090129635716</v>
      </c>
      <c r="V138" s="1">
        <v>0.40181090129635716</v>
      </c>
      <c r="W138" s="1">
        <v>0.40181090129635716</v>
      </c>
      <c r="X138" s="1">
        <v>0.40181090129635716</v>
      </c>
      <c r="Y138" s="1">
        <v>0.40181090129635716</v>
      </c>
      <c r="Z138" s="1">
        <v>0.40181090129635716</v>
      </c>
      <c r="AA138" s="1">
        <v>0.40181090129635716</v>
      </c>
      <c r="AB138" s="1">
        <v>0.40181090129635716</v>
      </c>
      <c r="AC138" s="1">
        <v>0.40181090129635716</v>
      </c>
      <c r="AD138" s="1">
        <v>0.40181090129635716</v>
      </c>
      <c r="AE138" s="1">
        <v>0.40181090129635716</v>
      </c>
      <c r="AF138" s="1">
        <v>0.40181090129635716</v>
      </c>
      <c r="AG138" s="1">
        <v>0.40181090129635716</v>
      </c>
      <c r="AH138" s="1">
        <v>0.40181090129635716</v>
      </c>
      <c r="AI138" s="1">
        <v>0.40181090129635716</v>
      </c>
      <c r="AJ138" s="1">
        <v>0.40181090129635716</v>
      </c>
      <c r="AK138" s="1">
        <v>0.40181090129635716</v>
      </c>
      <c r="AL138" s="1">
        <v>0.40181090129635716</v>
      </c>
      <c r="AM138" s="1">
        <v>0.40181090129635716</v>
      </c>
      <c r="AN138" s="1">
        <v>0.40181090129635716</v>
      </c>
      <c r="AO138" s="1">
        <v>0.40181090129635716</v>
      </c>
      <c r="AP138" s="1">
        <v>0.40181090129635716</v>
      </c>
      <c r="AQ138" s="1">
        <v>0.40181090129635716</v>
      </c>
      <c r="AR138" s="1">
        <v>0.40181090129635716</v>
      </c>
      <c r="AS138" s="1">
        <v>0.40181090129635716</v>
      </c>
      <c r="AT138" s="1">
        <v>0.40181090129635716</v>
      </c>
      <c r="AU138" s="1">
        <v>0.45918482726897819</v>
      </c>
      <c r="AV138" s="1">
        <v>0.52475108294418271</v>
      </c>
      <c r="AW138" s="1">
        <v>0.59967943777417454</v>
      </c>
      <c r="AX138" s="1">
        <v>0.68530669069129357</v>
      </c>
      <c r="AY138" s="1">
        <v>0.78316051997618963</v>
      </c>
      <c r="AZ138" s="1">
        <v>0.78316051997618963</v>
      </c>
      <c r="BA138" s="1">
        <v>0.78316051997618963</v>
      </c>
      <c r="BB138" s="1">
        <v>0.78316051997618963</v>
      </c>
      <c r="BC138" s="1">
        <v>0.78316051997618963</v>
      </c>
      <c r="BD138" s="1">
        <v>0.78316051997618963</v>
      </c>
      <c r="BE138" s="1">
        <v>0.78316051997618963</v>
      </c>
      <c r="BF138" s="1">
        <v>0.78316051997618963</v>
      </c>
      <c r="BG138" s="1">
        <v>0.78316051997618963</v>
      </c>
      <c r="BH138" s="1">
        <v>0.78316051997618963</v>
      </c>
      <c r="BI138" s="1">
        <v>0.78316051997618963</v>
      </c>
      <c r="BJ138" s="1">
        <v>0.78316051997618963</v>
      </c>
      <c r="BK138" s="1">
        <v>0.78316051997618963</v>
      </c>
      <c r="BL138" s="1">
        <v>0.78316051997618963</v>
      </c>
      <c r="BM138" s="1">
        <v>0.78316051997618963</v>
      </c>
      <c r="BN138" s="1">
        <v>0.78316051997618963</v>
      </c>
      <c r="BO138" s="1">
        <v>0.78316051997618963</v>
      </c>
      <c r="BP138" s="1">
        <v>0.78316051997618963</v>
      </c>
      <c r="BR138" s="36" t="s">
        <v>252</v>
      </c>
    </row>
    <row r="139" spans="2:70" x14ac:dyDescent="0.3">
      <c r="B139" s="31" t="s">
        <v>108</v>
      </c>
      <c r="C139" s="1">
        <v>0.40423464252469676</v>
      </c>
      <c r="D139" s="1">
        <v>0.40423464252469676</v>
      </c>
      <c r="E139" s="1">
        <v>0.40423464252469676</v>
      </c>
      <c r="F139" s="1">
        <v>0.40423464252469676</v>
      </c>
      <c r="G139" s="1">
        <v>0.40423464252469676</v>
      </c>
      <c r="H139" s="1">
        <v>0.40423464252469676</v>
      </c>
      <c r="I139" s="1">
        <v>0.40423464252469676</v>
      </c>
      <c r="J139" s="1">
        <v>0.40423464252469676</v>
      </c>
      <c r="K139" s="1">
        <v>0.40423464252469676</v>
      </c>
      <c r="L139" s="1">
        <v>0.40423464252469676</v>
      </c>
      <c r="M139" s="1">
        <v>0.40423464252469676</v>
      </c>
      <c r="N139" s="1">
        <v>0.40423464252469676</v>
      </c>
      <c r="O139" s="1">
        <v>0.40423464252469676</v>
      </c>
      <c r="P139" s="1">
        <v>0.40423464252469676</v>
      </c>
      <c r="Q139" s="1">
        <v>0.40423464252469676</v>
      </c>
      <c r="R139" s="1">
        <v>0.40423464252469676</v>
      </c>
      <c r="S139" s="1">
        <v>0.40423464252469676</v>
      </c>
      <c r="T139" s="1">
        <v>0.40423464252469676</v>
      </c>
      <c r="U139" s="1">
        <v>0.40423464252469676</v>
      </c>
      <c r="V139" s="1">
        <v>0.40423464252469676</v>
      </c>
      <c r="W139" s="1">
        <v>0.40423464252469676</v>
      </c>
      <c r="X139" s="1">
        <v>0.40423464252469676</v>
      </c>
      <c r="Y139" s="1">
        <v>0.40423464252469676</v>
      </c>
      <c r="Z139" s="1">
        <v>0.40423464252469676</v>
      </c>
      <c r="AA139" s="1">
        <v>0.40423464252469676</v>
      </c>
      <c r="AB139" s="1">
        <v>0.40423464252469676</v>
      </c>
      <c r="AC139" s="1">
        <v>0.40423464252469676</v>
      </c>
      <c r="AD139" s="1">
        <v>0.40423464252469676</v>
      </c>
      <c r="AE139" s="1">
        <v>0.40423464252469676</v>
      </c>
      <c r="AF139" s="1">
        <v>0.40423464252469676</v>
      </c>
      <c r="AG139" s="1">
        <v>0.40423464252469676</v>
      </c>
      <c r="AH139" s="1">
        <v>0.40423464252469676</v>
      </c>
      <c r="AI139" s="1">
        <v>0.40423464252469676</v>
      </c>
      <c r="AJ139" s="1">
        <v>0.40423464252469676</v>
      </c>
      <c r="AK139" s="1">
        <v>0.40423464252469676</v>
      </c>
      <c r="AL139" s="1">
        <v>0.40423464252469676</v>
      </c>
      <c r="AM139" s="1">
        <v>0.40423464252469676</v>
      </c>
      <c r="AN139" s="1">
        <v>0.40423464252469676</v>
      </c>
      <c r="AO139" s="1">
        <v>0.40423464252469676</v>
      </c>
      <c r="AP139" s="1">
        <v>0.40423464252469676</v>
      </c>
      <c r="AQ139" s="1">
        <v>0.40423464252469676</v>
      </c>
      <c r="AR139" s="1">
        <v>0.40423464252469676</v>
      </c>
      <c r="AS139" s="1">
        <v>0.40423464252469676</v>
      </c>
      <c r="AT139" s="1">
        <v>0.40423464252469676</v>
      </c>
      <c r="AU139" s="1">
        <v>0.46195465057065854</v>
      </c>
      <c r="AV139" s="1">
        <v>0.52791640481634772</v>
      </c>
      <c r="AW139" s="1">
        <v>0.60329673081533264</v>
      </c>
      <c r="AX139" s="1">
        <v>0.68944049113057138</v>
      </c>
      <c r="AY139" s="1">
        <v>0.78788457906605025</v>
      </c>
      <c r="AZ139" s="1">
        <v>0.78788457906605025</v>
      </c>
      <c r="BA139" s="1">
        <v>0.78788457906605025</v>
      </c>
      <c r="BB139" s="1">
        <v>0.78788457906605025</v>
      </c>
      <c r="BC139" s="1">
        <v>0.78788457906605025</v>
      </c>
      <c r="BD139" s="1">
        <v>0.78788457906605025</v>
      </c>
      <c r="BE139" s="1">
        <v>0.78788457906605025</v>
      </c>
      <c r="BF139" s="1">
        <v>0.78788457906605025</v>
      </c>
      <c r="BG139" s="1">
        <v>0.78788457906605025</v>
      </c>
      <c r="BH139" s="1">
        <v>0.78788457906605025</v>
      </c>
      <c r="BI139" s="1">
        <v>0.78788457906605025</v>
      </c>
      <c r="BJ139" s="1">
        <v>0.78788457906605025</v>
      </c>
      <c r="BK139" s="1">
        <v>0.78788457906605025</v>
      </c>
      <c r="BL139" s="1">
        <v>0.78788457906605025</v>
      </c>
      <c r="BM139" s="1">
        <v>0.78788457906605025</v>
      </c>
      <c r="BN139" s="1">
        <v>0.78788457906605025</v>
      </c>
      <c r="BO139" s="1">
        <v>0.78788457906605025</v>
      </c>
      <c r="BP139" s="1">
        <v>0.78788457906605025</v>
      </c>
      <c r="BR139" s="36" t="s">
        <v>253</v>
      </c>
    </row>
    <row r="140" spans="2:70" x14ac:dyDescent="0.3">
      <c r="B140" s="31" t="s">
        <v>109</v>
      </c>
      <c r="C140" s="1">
        <v>0.40665796533835596</v>
      </c>
      <c r="D140" s="1">
        <v>0.40665796533835596</v>
      </c>
      <c r="E140" s="1">
        <v>0.40665796533835596</v>
      </c>
      <c r="F140" s="1">
        <v>0.40665796533835596</v>
      </c>
      <c r="G140" s="1">
        <v>0.40665796533835596</v>
      </c>
      <c r="H140" s="1">
        <v>0.40665796533835596</v>
      </c>
      <c r="I140" s="1">
        <v>0.40665796533835596</v>
      </c>
      <c r="J140" s="1">
        <v>0.40665796533835596</v>
      </c>
      <c r="K140" s="1">
        <v>0.40665796533835596</v>
      </c>
      <c r="L140" s="1">
        <v>0.40665796533835596</v>
      </c>
      <c r="M140" s="1">
        <v>0.40665796533835596</v>
      </c>
      <c r="N140" s="1">
        <v>0.40665796533835596</v>
      </c>
      <c r="O140" s="1">
        <v>0.40665796533835596</v>
      </c>
      <c r="P140" s="1">
        <v>0.40665796533835596</v>
      </c>
      <c r="Q140" s="1">
        <v>0.40665796533835596</v>
      </c>
      <c r="R140" s="1">
        <v>0.40665796533835596</v>
      </c>
      <c r="S140" s="1">
        <v>0.40665796533835596</v>
      </c>
      <c r="T140" s="1">
        <v>0.40665796533835596</v>
      </c>
      <c r="U140" s="1">
        <v>0.40665796533835596</v>
      </c>
      <c r="V140" s="1">
        <v>0.40665796533835596</v>
      </c>
      <c r="W140" s="1">
        <v>0.40665796533835596</v>
      </c>
      <c r="X140" s="1">
        <v>0.40665796533835596</v>
      </c>
      <c r="Y140" s="1">
        <v>0.40665796533835596</v>
      </c>
      <c r="Z140" s="1">
        <v>0.40665796533835596</v>
      </c>
      <c r="AA140" s="1">
        <v>0.40665796533835596</v>
      </c>
      <c r="AB140" s="1">
        <v>0.40665796533835596</v>
      </c>
      <c r="AC140" s="1">
        <v>0.40665796533835596</v>
      </c>
      <c r="AD140" s="1">
        <v>0.40665796533835596</v>
      </c>
      <c r="AE140" s="1">
        <v>0.40665796533835596</v>
      </c>
      <c r="AF140" s="1">
        <v>0.40665796533835596</v>
      </c>
      <c r="AG140" s="1">
        <v>0.40665796533835596</v>
      </c>
      <c r="AH140" s="1">
        <v>0.40665796533835596</v>
      </c>
      <c r="AI140" s="1">
        <v>0.40665796533835596</v>
      </c>
      <c r="AJ140" s="1">
        <v>0.40665796533835596</v>
      </c>
      <c r="AK140" s="1">
        <v>0.40665796533835596</v>
      </c>
      <c r="AL140" s="1">
        <v>0.40665796533835596</v>
      </c>
      <c r="AM140" s="1">
        <v>0.40665796533835596</v>
      </c>
      <c r="AN140" s="1">
        <v>0.40665796533835596</v>
      </c>
      <c r="AO140" s="1">
        <v>0.40665796533835596</v>
      </c>
      <c r="AP140" s="1">
        <v>0.40665796533835596</v>
      </c>
      <c r="AQ140" s="1">
        <v>0.40665796533835596</v>
      </c>
      <c r="AR140" s="1">
        <v>0.40665796533835596</v>
      </c>
      <c r="AS140" s="1">
        <v>0.40665796533835596</v>
      </c>
      <c r="AT140" s="1">
        <v>0.40665796533835596</v>
      </c>
      <c r="AU140" s="1">
        <v>0.46472399571290579</v>
      </c>
      <c r="AV140" s="1">
        <v>0.53108118025347073</v>
      </c>
      <c r="AW140" s="1">
        <v>0.60691339939687683</v>
      </c>
      <c r="AX140" s="1">
        <v>0.69357357794466112</v>
      </c>
      <c r="AY140" s="1">
        <v>0.7926078226333414</v>
      </c>
      <c r="AZ140" s="1">
        <v>0.7926078226333414</v>
      </c>
      <c r="BA140" s="1">
        <v>0.7926078226333414</v>
      </c>
      <c r="BB140" s="1">
        <v>0.7926078226333414</v>
      </c>
      <c r="BC140" s="1">
        <v>0.7926078226333414</v>
      </c>
      <c r="BD140" s="1">
        <v>0.7926078226333414</v>
      </c>
      <c r="BE140" s="1">
        <v>0.7926078226333414</v>
      </c>
      <c r="BF140" s="1">
        <v>0.7926078226333414</v>
      </c>
      <c r="BG140" s="1">
        <v>0.7926078226333414</v>
      </c>
      <c r="BH140" s="1">
        <v>0.7926078226333414</v>
      </c>
      <c r="BI140" s="1">
        <v>0.7926078226333414</v>
      </c>
      <c r="BJ140" s="1">
        <v>0.7926078226333414</v>
      </c>
      <c r="BK140" s="1">
        <v>0.7926078226333414</v>
      </c>
      <c r="BL140" s="1">
        <v>0.7926078226333414</v>
      </c>
      <c r="BM140" s="1">
        <v>0.7926078226333414</v>
      </c>
      <c r="BN140" s="1">
        <v>0.7926078226333414</v>
      </c>
      <c r="BO140" s="1">
        <v>0.7926078226333414</v>
      </c>
      <c r="BP140" s="1">
        <v>0.7926078226333414</v>
      </c>
      <c r="BR140" s="36" t="s">
        <v>254</v>
      </c>
    </row>
    <row r="141" spans="2:70" x14ac:dyDescent="0.3">
      <c r="B141" s="31" t="s">
        <v>110</v>
      </c>
      <c r="C141" s="1">
        <v>0.40908068746567144</v>
      </c>
      <c r="D141" s="1">
        <v>0.40908068746567144</v>
      </c>
      <c r="E141" s="1">
        <v>0.40908068746567144</v>
      </c>
      <c r="F141" s="1">
        <v>0.40908068746567144</v>
      </c>
      <c r="G141" s="1">
        <v>0.40908068746567144</v>
      </c>
      <c r="H141" s="1">
        <v>0.40908068746567144</v>
      </c>
      <c r="I141" s="1">
        <v>0.40908068746567144</v>
      </c>
      <c r="J141" s="1">
        <v>0.40908068746567144</v>
      </c>
      <c r="K141" s="1">
        <v>0.40908068746567144</v>
      </c>
      <c r="L141" s="1">
        <v>0.40908068746567144</v>
      </c>
      <c r="M141" s="1">
        <v>0.40908068746567144</v>
      </c>
      <c r="N141" s="1">
        <v>0.40908068746567144</v>
      </c>
      <c r="O141" s="1">
        <v>0.40908068746567144</v>
      </c>
      <c r="P141" s="1">
        <v>0.40908068746567144</v>
      </c>
      <c r="Q141" s="1">
        <v>0.40908068746567144</v>
      </c>
      <c r="R141" s="1">
        <v>0.40908068746567144</v>
      </c>
      <c r="S141" s="1">
        <v>0.40908068746567144</v>
      </c>
      <c r="T141" s="1">
        <v>0.40908068746567144</v>
      </c>
      <c r="U141" s="1">
        <v>0.40908068746567144</v>
      </c>
      <c r="V141" s="1">
        <v>0.40908068746567144</v>
      </c>
      <c r="W141" s="1">
        <v>0.40908068746567144</v>
      </c>
      <c r="X141" s="1">
        <v>0.40908068746567144</v>
      </c>
      <c r="Y141" s="1">
        <v>0.40908068746567144</v>
      </c>
      <c r="Z141" s="1">
        <v>0.40908068746567144</v>
      </c>
      <c r="AA141" s="1">
        <v>0.40908068746567144</v>
      </c>
      <c r="AB141" s="1">
        <v>0.40908068746567144</v>
      </c>
      <c r="AC141" s="1">
        <v>0.40908068746567144</v>
      </c>
      <c r="AD141" s="1">
        <v>0.40908068746567144</v>
      </c>
      <c r="AE141" s="1">
        <v>0.40908068746567144</v>
      </c>
      <c r="AF141" s="1">
        <v>0.40908068746567144</v>
      </c>
      <c r="AG141" s="1">
        <v>0.40908068746567144</v>
      </c>
      <c r="AH141" s="1">
        <v>0.40908068746567144</v>
      </c>
      <c r="AI141" s="1">
        <v>0.40908068746567144</v>
      </c>
      <c r="AJ141" s="1">
        <v>0.40908068746567144</v>
      </c>
      <c r="AK141" s="1">
        <v>0.40908068746567144</v>
      </c>
      <c r="AL141" s="1">
        <v>0.40908068746567144</v>
      </c>
      <c r="AM141" s="1">
        <v>0.40908068746567144</v>
      </c>
      <c r="AN141" s="1">
        <v>0.40908068746567144</v>
      </c>
      <c r="AO141" s="1">
        <v>0.40908068746567144</v>
      </c>
      <c r="AP141" s="1">
        <v>0.40908068746567144</v>
      </c>
      <c r="AQ141" s="1">
        <v>0.40908068746567144</v>
      </c>
      <c r="AR141" s="1">
        <v>0.40908068746567144</v>
      </c>
      <c r="AS141" s="1">
        <v>0.40908068746567144</v>
      </c>
      <c r="AT141" s="1">
        <v>0.40908068746567144</v>
      </c>
      <c r="AU141" s="1">
        <v>0.46749265439778198</v>
      </c>
      <c r="AV141" s="1">
        <v>0.53424517121508974</v>
      </c>
      <c r="AW141" s="1">
        <v>0.61052917148893371</v>
      </c>
      <c r="AX141" s="1">
        <v>0.6977056402609858</v>
      </c>
      <c r="AY141" s="1">
        <v>0.79732989541649568</v>
      </c>
      <c r="AZ141" s="1">
        <v>0.79732989541649568</v>
      </c>
      <c r="BA141" s="1">
        <v>0.79732989541649568</v>
      </c>
      <c r="BB141" s="1">
        <v>0.79732989541649568</v>
      </c>
      <c r="BC141" s="1">
        <v>0.79732989541649568</v>
      </c>
      <c r="BD141" s="1">
        <v>0.79732989541649568</v>
      </c>
      <c r="BE141" s="1">
        <v>0.79732989541649568</v>
      </c>
      <c r="BF141" s="1">
        <v>0.79732989541649568</v>
      </c>
      <c r="BG141" s="1">
        <v>0.79732989541649568</v>
      </c>
      <c r="BH141" s="1">
        <v>0.79732989541649568</v>
      </c>
      <c r="BI141" s="1">
        <v>0.79732989541649568</v>
      </c>
      <c r="BJ141" s="1">
        <v>0.79732989541649568</v>
      </c>
      <c r="BK141" s="1">
        <v>0.79732989541649568</v>
      </c>
      <c r="BL141" s="1">
        <v>0.79732989541649568</v>
      </c>
      <c r="BM141" s="1">
        <v>0.79732989541649568</v>
      </c>
      <c r="BN141" s="1">
        <v>0.79732989541649568</v>
      </c>
      <c r="BO141" s="1">
        <v>0.79732989541649568</v>
      </c>
      <c r="BP141" s="1">
        <v>0.79732989541649568</v>
      </c>
      <c r="BR141" s="36" t="s">
        <v>255</v>
      </c>
    </row>
    <row r="142" spans="2:70" x14ac:dyDescent="0.3">
      <c r="B142" s="31" t="s">
        <v>111</v>
      </c>
      <c r="C142" s="1">
        <v>0.41150262561252848</v>
      </c>
      <c r="D142" s="1">
        <v>0.41150262561252848</v>
      </c>
      <c r="E142" s="1">
        <v>0.41150262561252848</v>
      </c>
      <c r="F142" s="1">
        <v>0.41150262561252848</v>
      </c>
      <c r="G142" s="1">
        <v>0.41150262561252848</v>
      </c>
      <c r="H142" s="1">
        <v>0.41150262561252848</v>
      </c>
      <c r="I142" s="1">
        <v>0.41150262561252848</v>
      </c>
      <c r="J142" s="1">
        <v>0.41150262561252848</v>
      </c>
      <c r="K142" s="1">
        <v>0.41150262561252848</v>
      </c>
      <c r="L142" s="1">
        <v>0.41150262561252848</v>
      </c>
      <c r="M142" s="1">
        <v>0.41150262561252848</v>
      </c>
      <c r="N142" s="1">
        <v>0.41150262561252848</v>
      </c>
      <c r="O142" s="1">
        <v>0.41150262561252848</v>
      </c>
      <c r="P142" s="1">
        <v>0.41150262561252848</v>
      </c>
      <c r="Q142" s="1">
        <v>0.41150262561252848</v>
      </c>
      <c r="R142" s="1">
        <v>0.41150262561252848</v>
      </c>
      <c r="S142" s="1">
        <v>0.41150262561252848</v>
      </c>
      <c r="T142" s="1">
        <v>0.41150262561252848</v>
      </c>
      <c r="U142" s="1">
        <v>0.41150262561252848</v>
      </c>
      <c r="V142" s="1">
        <v>0.41150262561252848</v>
      </c>
      <c r="W142" s="1">
        <v>0.41150262561252848</v>
      </c>
      <c r="X142" s="1">
        <v>0.41150262561252848</v>
      </c>
      <c r="Y142" s="1">
        <v>0.41150262561252848</v>
      </c>
      <c r="Z142" s="1">
        <v>0.41150262561252848</v>
      </c>
      <c r="AA142" s="1">
        <v>0.41150262561252848</v>
      </c>
      <c r="AB142" s="1">
        <v>0.41150262561252848</v>
      </c>
      <c r="AC142" s="1">
        <v>0.41150262561252848</v>
      </c>
      <c r="AD142" s="1">
        <v>0.41150262561252848</v>
      </c>
      <c r="AE142" s="1">
        <v>0.41150262561252848</v>
      </c>
      <c r="AF142" s="1">
        <v>0.41150262561252848</v>
      </c>
      <c r="AG142" s="1">
        <v>0.41150262561252848</v>
      </c>
      <c r="AH142" s="1">
        <v>0.41150262561252848</v>
      </c>
      <c r="AI142" s="1">
        <v>0.41150262561252848</v>
      </c>
      <c r="AJ142" s="1">
        <v>0.41150262561252848</v>
      </c>
      <c r="AK142" s="1">
        <v>0.41150262561252848</v>
      </c>
      <c r="AL142" s="1">
        <v>0.41150262561252848</v>
      </c>
      <c r="AM142" s="1">
        <v>0.41150262561252848</v>
      </c>
      <c r="AN142" s="1">
        <v>0.41150262561252848</v>
      </c>
      <c r="AO142" s="1">
        <v>0.41150262561252848</v>
      </c>
      <c r="AP142" s="1">
        <v>0.41150262561252848</v>
      </c>
      <c r="AQ142" s="1">
        <v>0.41150262561252848</v>
      </c>
      <c r="AR142" s="1">
        <v>0.41150262561252848</v>
      </c>
      <c r="AS142" s="1">
        <v>0.41150262561252848</v>
      </c>
      <c r="AT142" s="1">
        <v>0.41150262561252848</v>
      </c>
      <c r="AU142" s="1">
        <v>0.47026041715890349</v>
      </c>
      <c r="AV142" s="1">
        <v>0.5374081383254562</v>
      </c>
      <c r="AW142" s="1">
        <v>0.61414377353568073</v>
      </c>
      <c r="AX142" s="1">
        <v>0.70183636546313122</v>
      </c>
      <c r="AY142" s="1">
        <v>0.80205044016110871</v>
      </c>
      <c r="AZ142" s="1">
        <v>0.80205044016110871</v>
      </c>
      <c r="BA142" s="1">
        <v>0.80205044016110871</v>
      </c>
      <c r="BB142" s="1">
        <v>0.80205044016110871</v>
      </c>
      <c r="BC142" s="1">
        <v>0.80205044016110871</v>
      </c>
      <c r="BD142" s="1">
        <v>0.80205044016110871</v>
      </c>
      <c r="BE142" s="1">
        <v>0.80205044016110871</v>
      </c>
      <c r="BF142" s="1">
        <v>0.80205044016110871</v>
      </c>
      <c r="BG142" s="1">
        <v>0.80205044016110871</v>
      </c>
      <c r="BH142" s="1">
        <v>0.80205044016110871</v>
      </c>
      <c r="BI142" s="1">
        <v>0.80205044016110871</v>
      </c>
      <c r="BJ142" s="1">
        <v>0.80205044016110871</v>
      </c>
      <c r="BK142" s="1">
        <v>0.80205044016110871</v>
      </c>
      <c r="BL142" s="1">
        <v>0.80205044016110871</v>
      </c>
      <c r="BM142" s="1">
        <v>0.80205044016110871</v>
      </c>
      <c r="BN142" s="1">
        <v>0.80205044016110871</v>
      </c>
      <c r="BO142" s="1">
        <v>0.80205044016110871</v>
      </c>
      <c r="BP142" s="1">
        <v>0.80205044016110871</v>
      </c>
      <c r="BR142" s="36" t="s">
        <v>256</v>
      </c>
    </row>
    <row r="143" spans="2:70" x14ac:dyDescent="0.3">
      <c r="B143" s="31" t="s">
        <v>112</v>
      </c>
      <c r="C143" s="1">
        <v>0.41392359548346169</v>
      </c>
      <c r="D143" s="1">
        <v>0.41392359548346169</v>
      </c>
      <c r="E143" s="1">
        <v>0.41392359548346169</v>
      </c>
      <c r="F143" s="1">
        <v>0.41392359548346169</v>
      </c>
      <c r="G143" s="1">
        <v>0.41392359548346169</v>
      </c>
      <c r="H143" s="1">
        <v>0.41392359548346169</v>
      </c>
      <c r="I143" s="1">
        <v>0.41392359548346169</v>
      </c>
      <c r="J143" s="1">
        <v>0.41392359548346169</v>
      </c>
      <c r="K143" s="1">
        <v>0.41392359548346169</v>
      </c>
      <c r="L143" s="1">
        <v>0.41392359548346169</v>
      </c>
      <c r="M143" s="1">
        <v>0.41392359548346169</v>
      </c>
      <c r="N143" s="1">
        <v>0.41392359548346169</v>
      </c>
      <c r="O143" s="1">
        <v>0.41392359548346169</v>
      </c>
      <c r="P143" s="1">
        <v>0.41392359548346169</v>
      </c>
      <c r="Q143" s="1">
        <v>0.41392359548346169</v>
      </c>
      <c r="R143" s="1">
        <v>0.41392359548346169</v>
      </c>
      <c r="S143" s="1">
        <v>0.41392359548346169</v>
      </c>
      <c r="T143" s="1">
        <v>0.41392359548346169</v>
      </c>
      <c r="U143" s="1">
        <v>0.41392359548346169</v>
      </c>
      <c r="V143" s="1">
        <v>0.41392359548346169</v>
      </c>
      <c r="W143" s="1">
        <v>0.41392359548346169</v>
      </c>
      <c r="X143" s="1">
        <v>0.41392359548346169</v>
      </c>
      <c r="Y143" s="1">
        <v>0.41392359548346169</v>
      </c>
      <c r="Z143" s="1">
        <v>0.41392359548346169</v>
      </c>
      <c r="AA143" s="1">
        <v>0.41392359548346169</v>
      </c>
      <c r="AB143" s="1">
        <v>0.41392359548346169</v>
      </c>
      <c r="AC143" s="1">
        <v>0.41392359548346169</v>
      </c>
      <c r="AD143" s="1">
        <v>0.41392359548346169</v>
      </c>
      <c r="AE143" s="1">
        <v>0.41392359548346169</v>
      </c>
      <c r="AF143" s="1">
        <v>0.41392359548346169</v>
      </c>
      <c r="AG143" s="1">
        <v>0.41392359548346169</v>
      </c>
      <c r="AH143" s="1">
        <v>0.41392359548346169</v>
      </c>
      <c r="AI143" s="1">
        <v>0.41392359548346169</v>
      </c>
      <c r="AJ143" s="1">
        <v>0.41392359548346169</v>
      </c>
      <c r="AK143" s="1">
        <v>0.41392359548346169</v>
      </c>
      <c r="AL143" s="1">
        <v>0.41392359548346169</v>
      </c>
      <c r="AM143" s="1">
        <v>0.41392359548346169</v>
      </c>
      <c r="AN143" s="1">
        <v>0.41392359548346169</v>
      </c>
      <c r="AO143" s="1">
        <v>0.41392359548346169</v>
      </c>
      <c r="AP143" s="1">
        <v>0.41392359548346169</v>
      </c>
      <c r="AQ143" s="1">
        <v>0.41392359548346169</v>
      </c>
      <c r="AR143" s="1">
        <v>0.41392359548346169</v>
      </c>
      <c r="AS143" s="1">
        <v>0.41392359548346169</v>
      </c>
      <c r="AT143" s="1">
        <v>0.41392359548346169</v>
      </c>
      <c r="AU143" s="1">
        <v>0.47302707338555461</v>
      </c>
      <c r="AV143" s="1">
        <v>0.5405698409010925</v>
      </c>
      <c r="AW143" s="1">
        <v>0.61775693048683733</v>
      </c>
      <c r="AX143" s="1">
        <v>0.70596543922683397</v>
      </c>
      <c r="AY143" s="1">
        <v>0.80676909766106619</v>
      </c>
      <c r="AZ143" s="1">
        <v>0.80676909766106619</v>
      </c>
      <c r="BA143" s="1">
        <v>0.80676909766106619</v>
      </c>
      <c r="BB143" s="1">
        <v>0.80676909766106619</v>
      </c>
      <c r="BC143" s="1">
        <v>0.80676909766106619</v>
      </c>
      <c r="BD143" s="1">
        <v>0.80676909766106619</v>
      </c>
      <c r="BE143" s="1">
        <v>0.80676909766106619</v>
      </c>
      <c r="BF143" s="1">
        <v>0.80676909766106619</v>
      </c>
      <c r="BG143" s="1">
        <v>0.80676909766106619</v>
      </c>
      <c r="BH143" s="1">
        <v>0.80676909766106619</v>
      </c>
      <c r="BI143" s="1">
        <v>0.80676909766106619</v>
      </c>
      <c r="BJ143" s="1">
        <v>0.80676909766106619</v>
      </c>
      <c r="BK143" s="1">
        <v>0.80676909766106619</v>
      </c>
      <c r="BL143" s="1">
        <v>0.80676909766106619</v>
      </c>
      <c r="BM143" s="1">
        <v>0.80676909766106619</v>
      </c>
      <c r="BN143" s="1">
        <v>0.80676909766106619</v>
      </c>
      <c r="BO143" s="1">
        <v>0.80676909766106619</v>
      </c>
      <c r="BP143" s="1">
        <v>0.80676909766106619</v>
      </c>
      <c r="BR143" s="36" t="s">
        <v>257</v>
      </c>
    </row>
    <row r="144" spans="2:70" x14ac:dyDescent="0.3">
      <c r="B144" s="31" t="s">
        <v>113</v>
      </c>
      <c r="C144" s="1">
        <v>0.4163434118030685</v>
      </c>
      <c r="D144" s="1">
        <v>0.4163434118030685</v>
      </c>
      <c r="E144" s="1">
        <v>0.4163434118030685</v>
      </c>
      <c r="F144" s="1">
        <v>0.4163434118030685</v>
      </c>
      <c r="G144" s="1">
        <v>0.4163434118030685</v>
      </c>
      <c r="H144" s="1">
        <v>0.4163434118030685</v>
      </c>
      <c r="I144" s="1">
        <v>0.4163434118030685</v>
      </c>
      <c r="J144" s="1">
        <v>0.4163434118030685</v>
      </c>
      <c r="K144" s="1">
        <v>0.4163434118030685</v>
      </c>
      <c r="L144" s="1">
        <v>0.4163434118030685</v>
      </c>
      <c r="M144" s="1">
        <v>0.4163434118030685</v>
      </c>
      <c r="N144" s="1">
        <v>0.4163434118030685</v>
      </c>
      <c r="O144" s="1">
        <v>0.4163434118030685</v>
      </c>
      <c r="P144" s="1">
        <v>0.4163434118030685</v>
      </c>
      <c r="Q144" s="1">
        <v>0.4163434118030685</v>
      </c>
      <c r="R144" s="1">
        <v>0.4163434118030685</v>
      </c>
      <c r="S144" s="1">
        <v>0.4163434118030685</v>
      </c>
      <c r="T144" s="1">
        <v>0.4163434118030685</v>
      </c>
      <c r="U144" s="1">
        <v>0.4163434118030685</v>
      </c>
      <c r="V144" s="1">
        <v>0.4163434118030685</v>
      </c>
      <c r="W144" s="1">
        <v>0.4163434118030685</v>
      </c>
      <c r="X144" s="1">
        <v>0.4163434118030685</v>
      </c>
      <c r="Y144" s="1">
        <v>0.4163434118030685</v>
      </c>
      <c r="Z144" s="1">
        <v>0.4163434118030685</v>
      </c>
      <c r="AA144" s="1">
        <v>0.4163434118030685</v>
      </c>
      <c r="AB144" s="1">
        <v>0.4163434118030685</v>
      </c>
      <c r="AC144" s="1">
        <v>0.4163434118030685</v>
      </c>
      <c r="AD144" s="1">
        <v>0.4163434118030685</v>
      </c>
      <c r="AE144" s="1">
        <v>0.4163434118030685</v>
      </c>
      <c r="AF144" s="1">
        <v>0.4163434118030685</v>
      </c>
      <c r="AG144" s="1">
        <v>0.4163434118030685</v>
      </c>
      <c r="AH144" s="1">
        <v>0.4163434118030685</v>
      </c>
      <c r="AI144" s="1">
        <v>0.4163434118030685</v>
      </c>
      <c r="AJ144" s="1">
        <v>0.4163434118030685</v>
      </c>
      <c r="AK144" s="1">
        <v>0.4163434118030685</v>
      </c>
      <c r="AL144" s="1">
        <v>0.4163434118030685</v>
      </c>
      <c r="AM144" s="1">
        <v>0.4163434118030685</v>
      </c>
      <c r="AN144" s="1">
        <v>0.4163434118030685</v>
      </c>
      <c r="AO144" s="1">
        <v>0.4163434118030685</v>
      </c>
      <c r="AP144" s="1">
        <v>0.4163434118030685</v>
      </c>
      <c r="AQ144" s="1">
        <v>0.4163434118030685</v>
      </c>
      <c r="AR144" s="1">
        <v>0.4163434118030685</v>
      </c>
      <c r="AS144" s="1">
        <v>0.4163434118030685</v>
      </c>
      <c r="AT144" s="1">
        <v>0.4163434118030685</v>
      </c>
      <c r="AU144" s="1">
        <v>0.47579241134715899</v>
      </c>
      <c r="AV144" s="1">
        <v>0.54373003697875721</v>
      </c>
      <c r="AW144" s="1">
        <v>0.62136836582962385</v>
      </c>
      <c r="AX144" s="1">
        <v>0.71009254555650381</v>
      </c>
      <c r="AY144" s="1">
        <v>0.81148550680028064</v>
      </c>
      <c r="AZ144" s="1">
        <v>0.81148550680028064</v>
      </c>
      <c r="BA144" s="1">
        <v>0.81148550680028064</v>
      </c>
      <c r="BB144" s="1">
        <v>0.81148550680028064</v>
      </c>
      <c r="BC144" s="1">
        <v>0.81148550680028064</v>
      </c>
      <c r="BD144" s="1">
        <v>0.81148550680028064</v>
      </c>
      <c r="BE144" s="1">
        <v>0.81148550680028064</v>
      </c>
      <c r="BF144" s="1">
        <v>0.81148550680028064</v>
      </c>
      <c r="BG144" s="1">
        <v>0.81148550680028064</v>
      </c>
      <c r="BH144" s="1">
        <v>0.81148550680028064</v>
      </c>
      <c r="BI144" s="1">
        <v>0.81148550680028064</v>
      </c>
      <c r="BJ144" s="1">
        <v>0.81148550680028064</v>
      </c>
      <c r="BK144" s="1">
        <v>0.81148550680028064</v>
      </c>
      <c r="BL144" s="1">
        <v>0.81148550680028064</v>
      </c>
      <c r="BM144" s="1">
        <v>0.81148550680028064</v>
      </c>
      <c r="BN144" s="1">
        <v>0.81148550680028064</v>
      </c>
      <c r="BO144" s="1">
        <v>0.81148550680028064</v>
      </c>
      <c r="BP144" s="1">
        <v>0.81148550680028064</v>
      </c>
      <c r="BR144" s="36" t="s">
        <v>258</v>
      </c>
    </row>
    <row r="145" spans="2:70" x14ac:dyDescent="0.3">
      <c r="B145" s="31" t="s">
        <v>114</v>
      </c>
      <c r="C145" s="1">
        <v>0.41876188833772926</v>
      </c>
      <c r="D145" s="1">
        <v>0.41876188833772926</v>
      </c>
      <c r="E145" s="1">
        <v>0.41876188833772926</v>
      </c>
      <c r="F145" s="1">
        <v>0.41876188833772926</v>
      </c>
      <c r="G145" s="1">
        <v>0.41876188833772926</v>
      </c>
      <c r="H145" s="1">
        <v>0.41876188833772926</v>
      </c>
      <c r="I145" s="1">
        <v>0.41876188833772926</v>
      </c>
      <c r="J145" s="1">
        <v>0.41876188833772926</v>
      </c>
      <c r="K145" s="1">
        <v>0.41876188833772926</v>
      </c>
      <c r="L145" s="1">
        <v>0.41876188833772926</v>
      </c>
      <c r="M145" s="1">
        <v>0.41876188833772926</v>
      </c>
      <c r="N145" s="1">
        <v>0.41876188833772926</v>
      </c>
      <c r="O145" s="1">
        <v>0.41876188833772926</v>
      </c>
      <c r="P145" s="1">
        <v>0.41876188833772926</v>
      </c>
      <c r="Q145" s="1">
        <v>0.41876188833772926</v>
      </c>
      <c r="R145" s="1">
        <v>0.41876188833772926</v>
      </c>
      <c r="S145" s="1">
        <v>0.41876188833772926</v>
      </c>
      <c r="T145" s="1">
        <v>0.41876188833772926</v>
      </c>
      <c r="U145" s="1">
        <v>0.41876188833772926</v>
      </c>
      <c r="V145" s="1">
        <v>0.41876188833772926</v>
      </c>
      <c r="W145" s="1">
        <v>0.41876188833772926</v>
      </c>
      <c r="X145" s="1">
        <v>0.41876188833772926</v>
      </c>
      <c r="Y145" s="1">
        <v>0.41876188833772926</v>
      </c>
      <c r="Z145" s="1">
        <v>0.41876188833772926</v>
      </c>
      <c r="AA145" s="1">
        <v>0.41876188833772926</v>
      </c>
      <c r="AB145" s="1">
        <v>0.41876188833772926</v>
      </c>
      <c r="AC145" s="1">
        <v>0.41876188833772926</v>
      </c>
      <c r="AD145" s="1">
        <v>0.41876188833772926</v>
      </c>
      <c r="AE145" s="1">
        <v>0.41876188833772926</v>
      </c>
      <c r="AF145" s="1">
        <v>0.41876188833772926</v>
      </c>
      <c r="AG145" s="1">
        <v>0.41876188833772926</v>
      </c>
      <c r="AH145" s="1">
        <v>0.41876188833772926</v>
      </c>
      <c r="AI145" s="1">
        <v>0.41876188833772926</v>
      </c>
      <c r="AJ145" s="1">
        <v>0.41876188833772926</v>
      </c>
      <c r="AK145" s="1">
        <v>0.41876188833772926</v>
      </c>
      <c r="AL145" s="1">
        <v>0.41876188833772926</v>
      </c>
      <c r="AM145" s="1">
        <v>0.41876188833772926</v>
      </c>
      <c r="AN145" s="1">
        <v>0.41876188833772926</v>
      </c>
      <c r="AO145" s="1">
        <v>0.41876188833772926</v>
      </c>
      <c r="AP145" s="1">
        <v>0.41876188833772926</v>
      </c>
      <c r="AQ145" s="1">
        <v>0.41876188833772926</v>
      </c>
      <c r="AR145" s="1">
        <v>0.41876188833772926</v>
      </c>
      <c r="AS145" s="1">
        <v>0.41876188833772926</v>
      </c>
      <c r="AT145" s="1">
        <v>0.41876188833772926</v>
      </c>
      <c r="AU145" s="1">
        <v>0.47855621821810101</v>
      </c>
      <c r="AV145" s="1">
        <v>0.54688848334381057</v>
      </c>
      <c r="AW145" s="1">
        <v>0.62497780162117722</v>
      </c>
      <c r="AX145" s="1">
        <v>0.71421736682226755</v>
      </c>
      <c r="AY145" s="1">
        <v>0.81619930459502532</v>
      </c>
      <c r="AZ145" s="1">
        <v>0.81619930459502532</v>
      </c>
      <c r="BA145" s="1">
        <v>0.81619930459502532</v>
      </c>
      <c r="BB145" s="1">
        <v>0.81619930459502532</v>
      </c>
      <c r="BC145" s="1">
        <v>0.81619930459502532</v>
      </c>
      <c r="BD145" s="1">
        <v>0.81619930459502532</v>
      </c>
      <c r="BE145" s="1">
        <v>0.81619930459502532</v>
      </c>
      <c r="BF145" s="1">
        <v>0.81619930459502532</v>
      </c>
      <c r="BG145" s="1">
        <v>0.81619930459502532</v>
      </c>
      <c r="BH145" s="1">
        <v>0.81619930459502532</v>
      </c>
      <c r="BI145" s="1">
        <v>0.81619930459502532</v>
      </c>
      <c r="BJ145" s="1">
        <v>0.81619930459502532</v>
      </c>
      <c r="BK145" s="1">
        <v>0.81619930459502532</v>
      </c>
      <c r="BL145" s="1">
        <v>0.81619930459502532</v>
      </c>
      <c r="BM145" s="1">
        <v>0.81619930459502532</v>
      </c>
      <c r="BN145" s="1">
        <v>0.81619930459502532</v>
      </c>
      <c r="BO145" s="1">
        <v>0.81619930459502532</v>
      </c>
      <c r="BP145" s="1">
        <v>0.81619930459502532</v>
      </c>
      <c r="BR145" s="36" t="s">
        <v>259</v>
      </c>
    </row>
    <row r="146" spans="2:70" x14ac:dyDescent="0.3">
      <c r="B146" s="31" t="s">
        <v>115</v>
      </c>
      <c r="C146" s="1">
        <v>0.42117883791763466</v>
      </c>
      <c r="D146" s="1">
        <v>0.42117883791763466</v>
      </c>
      <c r="E146" s="1">
        <v>0.42117883791763466</v>
      </c>
      <c r="F146" s="1">
        <v>0.42117883791763466</v>
      </c>
      <c r="G146" s="1">
        <v>0.42117883791763466</v>
      </c>
      <c r="H146" s="1">
        <v>0.42117883791763466</v>
      </c>
      <c r="I146" s="1">
        <v>0.42117883791763466</v>
      </c>
      <c r="J146" s="1">
        <v>0.42117883791763466</v>
      </c>
      <c r="K146" s="1">
        <v>0.42117883791763466</v>
      </c>
      <c r="L146" s="1">
        <v>0.42117883791763466</v>
      </c>
      <c r="M146" s="1">
        <v>0.42117883791763466</v>
      </c>
      <c r="N146" s="1">
        <v>0.42117883791763466</v>
      </c>
      <c r="O146" s="1">
        <v>0.42117883791763466</v>
      </c>
      <c r="P146" s="1">
        <v>0.42117883791763466</v>
      </c>
      <c r="Q146" s="1">
        <v>0.42117883791763466</v>
      </c>
      <c r="R146" s="1">
        <v>0.42117883791763466</v>
      </c>
      <c r="S146" s="1">
        <v>0.42117883791763466</v>
      </c>
      <c r="T146" s="1">
        <v>0.42117883791763466</v>
      </c>
      <c r="U146" s="1">
        <v>0.42117883791763466</v>
      </c>
      <c r="V146" s="1">
        <v>0.42117883791763466</v>
      </c>
      <c r="W146" s="1">
        <v>0.42117883791763466</v>
      </c>
      <c r="X146" s="1">
        <v>0.42117883791763466</v>
      </c>
      <c r="Y146" s="1">
        <v>0.42117883791763466</v>
      </c>
      <c r="Z146" s="1">
        <v>0.42117883791763466</v>
      </c>
      <c r="AA146" s="1">
        <v>0.42117883791763466</v>
      </c>
      <c r="AB146" s="1">
        <v>0.42117883791763466</v>
      </c>
      <c r="AC146" s="1">
        <v>0.42117883791763466</v>
      </c>
      <c r="AD146" s="1">
        <v>0.42117883791763466</v>
      </c>
      <c r="AE146" s="1">
        <v>0.42117883791763466</v>
      </c>
      <c r="AF146" s="1">
        <v>0.42117883791763466</v>
      </c>
      <c r="AG146" s="1">
        <v>0.42117883791763466</v>
      </c>
      <c r="AH146" s="1">
        <v>0.42117883791763466</v>
      </c>
      <c r="AI146" s="1">
        <v>0.42117883791763466</v>
      </c>
      <c r="AJ146" s="1">
        <v>0.42117883791763466</v>
      </c>
      <c r="AK146" s="1">
        <v>0.42117883791763466</v>
      </c>
      <c r="AL146" s="1">
        <v>0.42117883791763466</v>
      </c>
      <c r="AM146" s="1">
        <v>0.42117883791763466</v>
      </c>
      <c r="AN146" s="1">
        <v>0.42117883791763466</v>
      </c>
      <c r="AO146" s="1">
        <v>0.42117883791763466</v>
      </c>
      <c r="AP146" s="1">
        <v>0.42117883791763466</v>
      </c>
      <c r="AQ146" s="1">
        <v>0.42117883791763466</v>
      </c>
      <c r="AR146" s="1">
        <v>0.42117883791763466</v>
      </c>
      <c r="AS146" s="1">
        <v>0.42117883791763466</v>
      </c>
      <c r="AT146" s="1">
        <v>0.42117883791763466</v>
      </c>
      <c r="AU146" s="1">
        <v>0.48131828010289823</v>
      </c>
      <c r="AV146" s="1">
        <v>0.55004493555898182</v>
      </c>
      <c r="AW146" s="1">
        <v>0.62858495852142571</v>
      </c>
      <c r="AX146" s="1">
        <v>0.71833958379753826</v>
      </c>
      <c r="AY146" s="1">
        <v>0.82091012623686743</v>
      </c>
      <c r="AZ146" s="1">
        <v>0.82091012623686743</v>
      </c>
      <c r="BA146" s="1">
        <v>0.82091012623686743</v>
      </c>
      <c r="BB146" s="1">
        <v>0.82091012623686743</v>
      </c>
      <c r="BC146" s="1">
        <v>0.82091012623686743</v>
      </c>
      <c r="BD146" s="1">
        <v>0.82091012623686743</v>
      </c>
      <c r="BE146" s="1">
        <v>0.82091012623686743</v>
      </c>
      <c r="BF146" s="1">
        <v>0.82091012623686743</v>
      </c>
      <c r="BG146" s="1">
        <v>0.82091012623686743</v>
      </c>
      <c r="BH146" s="1">
        <v>0.82091012623686743</v>
      </c>
      <c r="BI146" s="1">
        <v>0.82091012623686743</v>
      </c>
      <c r="BJ146" s="1">
        <v>0.82091012623686743</v>
      </c>
      <c r="BK146" s="1">
        <v>0.82091012623686743</v>
      </c>
      <c r="BL146" s="1">
        <v>0.82091012623686743</v>
      </c>
      <c r="BM146" s="1">
        <v>0.82091012623686743</v>
      </c>
      <c r="BN146" s="1">
        <v>0.82091012623686743</v>
      </c>
      <c r="BO146" s="1">
        <v>0.82091012623686743</v>
      </c>
      <c r="BP146" s="1">
        <v>0.82091012623686743</v>
      </c>
      <c r="BR146" s="36" t="s">
        <v>260</v>
      </c>
    </row>
    <row r="147" spans="2:70" x14ac:dyDescent="0.3">
      <c r="B147" s="31" t="s">
        <v>116</v>
      </c>
      <c r="C147" s="1">
        <v>0.42359407245910985</v>
      </c>
      <c r="D147" s="1">
        <v>0.42359407245910985</v>
      </c>
      <c r="E147" s="1">
        <v>0.42359407245910985</v>
      </c>
      <c r="F147" s="1">
        <v>0.42359407245910985</v>
      </c>
      <c r="G147" s="1">
        <v>0.42359407245910985</v>
      </c>
      <c r="H147" s="1">
        <v>0.42359407245910985</v>
      </c>
      <c r="I147" s="1">
        <v>0.42359407245910985</v>
      </c>
      <c r="J147" s="1">
        <v>0.42359407245910985</v>
      </c>
      <c r="K147" s="1">
        <v>0.42359407245910985</v>
      </c>
      <c r="L147" s="1">
        <v>0.42359407245910985</v>
      </c>
      <c r="M147" s="1">
        <v>0.42359407245910985</v>
      </c>
      <c r="N147" s="1">
        <v>0.42359407245910985</v>
      </c>
      <c r="O147" s="1">
        <v>0.42359407245910985</v>
      </c>
      <c r="P147" s="1">
        <v>0.42359407245910985</v>
      </c>
      <c r="Q147" s="1">
        <v>0.42359407245910985</v>
      </c>
      <c r="R147" s="1">
        <v>0.42359407245910985</v>
      </c>
      <c r="S147" s="1">
        <v>0.42359407245910985</v>
      </c>
      <c r="T147" s="1">
        <v>0.42359407245910985</v>
      </c>
      <c r="U147" s="1">
        <v>0.42359407245910985</v>
      </c>
      <c r="V147" s="1">
        <v>0.42359407245910985</v>
      </c>
      <c r="W147" s="1">
        <v>0.42359407245910985</v>
      </c>
      <c r="X147" s="1">
        <v>0.42359407245910985</v>
      </c>
      <c r="Y147" s="1">
        <v>0.42359407245910985</v>
      </c>
      <c r="Z147" s="1">
        <v>0.42359407245910985</v>
      </c>
      <c r="AA147" s="1">
        <v>0.42359407245910985</v>
      </c>
      <c r="AB147" s="1">
        <v>0.42359407245910985</v>
      </c>
      <c r="AC147" s="1">
        <v>0.42359407245910985</v>
      </c>
      <c r="AD147" s="1">
        <v>0.42359407245910985</v>
      </c>
      <c r="AE147" s="1">
        <v>0.42359407245910985</v>
      </c>
      <c r="AF147" s="1">
        <v>0.42359407245910985</v>
      </c>
      <c r="AG147" s="1">
        <v>0.42359407245910985</v>
      </c>
      <c r="AH147" s="1">
        <v>0.42359407245910985</v>
      </c>
      <c r="AI147" s="1">
        <v>0.42359407245910985</v>
      </c>
      <c r="AJ147" s="1">
        <v>0.42359407245910985</v>
      </c>
      <c r="AK147" s="1">
        <v>0.42359407245910985</v>
      </c>
      <c r="AL147" s="1">
        <v>0.42359407245910985</v>
      </c>
      <c r="AM147" s="1">
        <v>0.42359407245910985</v>
      </c>
      <c r="AN147" s="1">
        <v>0.42359407245910985</v>
      </c>
      <c r="AO147" s="1">
        <v>0.42359407245910985</v>
      </c>
      <c r="AP147" s="1">
        <v>0.42359407245910985</v>
      </c>
      <c r="AQ147" s="1">
        <v>0.42359407245910985</v>
      </c>
      <c r="AR147" s="1">
        <v>0.42359407245910985</v>
      </c>
      <c r="AS147" s="1">
        <v>0.42359407245910985</v>
      </c>
      <c r="AT147" s="1">
        <v>0.42359407245910985</v>
      </c>
      <c r="AU147" s="1">
        <v>0.48407838206171339</v>
      </c>
      <c r="AV147" s="1">
        <v>0.55319914799352343</v>
      </c>
      <c r="AW147" s="1">
        <v>0.63218955582640612</v>
      </c>
      <c r="AX147" s="1">
        <v>0.72245887569709</v>
      </c>
      <c r="AY147" s="1">
        <v>0.82561760513617943</v>
      </c>
      <c r="AZ147" s="1">
        <v>0.82561760513617943</v>
      </c>
      <c r="BA147" s="1">
        <v>0.82561760513617943</v>
      </c>
      <c r="BB147" s="1">
        <v>0.82561760513617943</v>
      </c>
      <c r="BC147" s="1">
        <v>0.82561760513617943</v>
      </c>
      <c r="BD147" s="1">
        <v>0.82561760513617943</v>
      </c>
      <c r="BE147" s="1">
        <v>0.82561760513617943</v>
      </c>
      <c r="BF147" s="1">
        <v>0.82561760513617943</v>
      </c>
      <c r="BG147" s="1">
        <v>0.82561760513617943</v>
      </c>
      <c r="BH147" s="1">
        <v>0.82561760513617943</v>
      </c>
      <c r="BI147" s="1">
        <v>0.82561760513617943</v>
      </c>
      <c r="BJ147" s="1">
        <v>0.82561760513617943</v>
      </c>
      <c r="BK147" s="1">
        <v>0.82561760513617943</v>
      </c>
      <c r="BL147" s="1">
        <v>0.82561760513617943</v>
      </c>
      <c r="BM147" s="1">
        <v>0.82561760513617943</v>
      </c>
      <c r="BN147" s="1">
        <v>0.82561760513617943</v>
      </c>
      <c r="BO147" s="1">
        <v>0.82561760513617943</v>
      </c>
      <c r="BP147" s="1">
        <v>0.82561760513617943</v>
      </c>
      <c r="BR147" s="36" t="s">
        <v>261</v>
      </c>
    </row>
    <row r="148" spans="2:70" x14ac:dyDescent="0.3">
      <c r="B148" s="31" t="s">
        <v>117</v>
      </c>
      <c r="C148" s="1">
        <v>0.42600740298724404</v>
      </c>
      <c r="D148" s="1">
        <v>0.42600740298724404</v>
      </c>
      <c r="E148" s="1">
        <v>0.42600740298724404</v>
      </c>
      <c r="F148" s="1">
        <v>0.42600740298724404</v>
      </c>
      <c r="G148" s="1">
        <v>0.42600740298724404</v>
      </c>
      <c r="H148" s="1">
        <v>0.42600740298724404</v>
      </c>
      <c r="I148" s="1">
        <v>0.42600740298724404</v>
      </c>
      <c r="J148" s="1">
        <v>0.42600740298724404</v>
      </c>
      <c r="K148" s="1">
        <v>0.42600740298724404</v>
      </c>
      <c r="L148" s="1">
        <v>0.42600740298724404</v>
      </c>
      <c r="M148" s="1">
        <v>0.42600740298724404</v>
      </c>
      <c r="N148" s="1">
        <v>0.42600740298724404</v>
      </c>
      <c r="O148" s="1">
        <v>0.42600740298724404</v>
      </c>
      <c r="P148" s="1">
        <v>0.42600740298724404</v>
      </c>
      <c r="Q148" s="1">
        <v>0.42600740298724404</v>
      </c>
      <c r="R148" s="1">
        <v>0.42600740298724404</v>
      </c>
      <c r="S148" s="1">
        <v>0.42600740298724404</v>
      </c>
      <c r="T148" s="1">
        <v>0.42600740298724404</v>
      </c>
      <c r="U148" s="1">
        <v>0.42600740298724404</v>
      </c>
      <c r="V148" s="1">
        <v>0.42600740298724404</v>
      </c>
      <c r="W148" s="1">
        <v>0.42600740298724404</v>
      </c>
      <c r="X148" s="1">
        <v>0.42600740298724404</v>
      </c>
      <c r="Y148" s="1">
        <v>0.42600740298724404</v>
      </c>
      <c r="Z148" s="1">
        <v>0.42600740298724404</v>
      </c>
      <c r="AA148" s="1">
        <v>0.42600740298724404</v>
      </c>
      <c r="AB148" s="1">
        <v>0.42600740298724404</v>
      </c>
      <c r="AC148" s="1">
        <v>0.42600740298724404</v>
      </c>
      <c r="AD148" s="1">
        <v>0.42600740298724404</v>
      </c>
      <c r="AE148" s="1">
        <v>0.42600740298724404</v>
      </c>
      <c r="AF148" s="1">
        <v>0.42600740298724404</v>
      </c>
      <c r="AG148" s="1">
        <v>0.42600740298724404</v>
      </c>
      <c r="AH148" s="1">
        <v>0.42600740298724404</v>
      </c>
      <c r="AI148" s="1">
        <v>0.42600740298724404</v>
      </c>
      <c r="AJ148" s="1">
        <v>0.42600740298724404</v>
      </c>
      <c r="AK148" s="1">
        <v>0.42600740298724404</v>
      </c>
      <c r="AL148" s="1">
        <v>0.42600740298724404</v>
      </c>
      <c r="AM148" s="1">
        <v>0.42600740298724404</v>
      </c>
      <c r="AN148" s="1">
        <v>0.42600740298724404</v>
      </c>
      <c r="AO148" s="1">
        <v>0.42600740298724404</v>
      </c>
      <c r="AP148" s="1">
        <v>0.42600740298724404</v>
      </c>
      <c r="AQ148" s="1">
        <v>0.42600740298724404</v>
      </c>
      <c r="AR148" s="1">
        <v>0.42600740298724404</v>
      </c>
      <c r="AS148" s="1">
        <v>0.42600740298724404</v>
      </c>
      <c r="AT148" s="1">
        <v>0.42600740298724404</v>
      </c>
      <c r="AU148" s="1">
        <v>0.48683630813621515</v>
      </c>
      <c r="AV148" s="1">
        <v>0.55635087385276449</v>
      </c>
      <c r="AW148" s="1">
        <v>0.63579131150203771</v>
      </c>
      <c r="AX148" s="1">
        <v>0.72657492021565351</v>
      </c>
      <c r="AY148" s="1">
        <v>0.83032137296624642</v>
      </c>
      <c r="AZ148" s="1">
        <v>0.83032137296624642</v>
      </c>
      <c r="BA148" s="1">
        <v>0.83032137296624642</v>
      </c>
      <c r="BB148" s="1">
        <v>0.83032137296624642</v>
      </c>
      <c r="BC148" s="1">
        <v>0.83032137296624642</v>
      </c>
      <c r="BD148" s="1">
        <v>0.83032137296624642</v>
      </c>
      <c r="BE148" s="1">
        <v>0.83032137296624642</v>
      </c>
      <c r="BF148" s="1">
        <v>0.83032137296624642</v>
      </c>
      <c r="BG148" s="1">
        <v>0.83032137296624642</v>
      </c>
      <c r="BH148" s="1">
        <v>0.83032137296624642</v>
      </c>
      <c r="BI148" s="1">
        <v>0.83032137296624642</v>
      </c>
      <c r="BJ148" s="1">
        <v>0.83032137296624642</v>
      </c>
      <c r="BK148" s="1">
        <v>0.83032137296624642</v>
      </c>
      <c r="BL148" s="1">
        <v>0.83032137296624642</v>
      </c>
      <c r="BM148" s="1">
        <v>0.83032137296624642</v>
      </c>
      <c r="BN148" s="1">
        <v>0.83032137296624642</v>
      </c>
      <c r="BO148" s="1">
        <v>0.83032137296624642</v>
      </c>
      <c r="BP148" s="1">
        <v>0.83032137296624642</v>
      </c>
      <c r="BR148" s="36" t="s">
        <v>262</v>
      </c>
    </row>
    <row r="149" spans="2:70" x14ac:dyDescent="0.3">
      <c r="B149" s="31" t="s">
        <v>118</v>
      </c>
      <c r="C149" s="1">
        <v>0.42841863965881216</v>
      </c>
      <c r="D149" s="1">
        <v>0.42841863965881216</v>
      </c>
      <c r="E149" s="1">
        <v>0.42841863965881216</v>
      </c>
      <c r="F149" s="1">
        <v>0.42841863965881216</v>
      </c>
      <c r="G149" s="1">
        <v>0.42841863965881216</v>
      </c>
      <c r="H149" s="1">
        <v>0.42841863965881216</v>
      </c>
      <c r="I149" s="1">
        <v>0.42841863965881216</v>
      </c>
      <c r="J149" s="1">
        <v>0.42841863965881216</v>
      </c>
      <c r="K149" s="1">
        <v>0.42841863965881216</v>
      </c>
      <c r="L149" s="1">
        <v>0.42841863965881216</v>
      </c>
      <c r="M149" s="1">
        <v>0.42841863965881216</v>
      </c>
      <c r="N149" s="1">
        <v>0.42841863965881216</v>
      </c>
      <c r="O149" s="1">
        <v>0.42841863965881216</v>
      </c>
      <c r="P149" s="1">
        <v>0.42841863965881216</v>
      </c>
      <c r="Q149" s="1">
        <v>0.42841863965881216</v>
      </c>
      <c r="R149" s="1">
        <v>0.42841863965881216</v>
      </c>
      <c r="S149" s="1">
        <v>0.42841863965881216</v>
      </c>
      <c r="T149" s="1">
        <v>0.42841863965881216</v>
      </c>
      <c r="U149" s="1">
        <v>0.42841863965881216</v>
      </c>
      <c r="V149" s="1">
        <v>0.42841863965881216</v>
      </c>
      <c r="W149" s="1">
        <v>0.42841863965881216</v>
      </c>
      <c r="X149" s="1">
        <v>0.42841863965881216</v>
      </c>
      <c r="Y149" s="1">
        <v>0.42841863965881216</v>
      </c>
      <c r="Z149" s="1">
        <v>0.42841863965881216</v>
      </c>
      <c r="AA149" s="1">
        <v>0.42841863965881216</v>
      </c>
      <c r="AB149" s="1">
        <v>0.42841863965881216</v>
      </c>
      <c r="AC149" s="1">
        <v>0.42841863965881216</v>
      </c>
      <c r="AD149" s="1">
        <v>0.42841863965881216</v>
      </c>
      <c r="AE149" s="1">
        <v>0.42841863965881216</v>
      </c>
      <c r="AF149" s="1">
        <v>0.42841863965881216</v>
      </c>
      <c r="AG149" s="1">
        <v>0.42841863965881216</v>
      </c>
      <c r="AH149" s="1">
        <v>0.42841863965881216</v>
      </c>
      <c r="AI149" s="1">
        <v>0.42841863965881216</v>
      </c>
      <c r="AJ149" s="1">
        <v>0.42841863965881216</v>
      </c>
      <c r="AK149" s="1">
        <v>0.42841863965881216</v>
      </c>
      <c r="AL149" s="1">
        <v>0.42841863965881216</v>
      </c>
      <c r="AM149" s="1">
        <v>0.42841863965881216</v>
      </c>
      <c r="AN149" s="1">
        <v>0.42841863965881216</v>
      </c>
      <c r="AO149" s="1">
        <v>0.42841863965881216</v>
      </c>
      <c r="AP149" s="1">
        <v>0.42841863965881216</v>
      </c>
      <c r="AQ149" s="1">
        <v>0.42841863965881216</v>
      </c>
      <c r="AR149" s="1">
        <v>0.42841863965881216</v>
      </c>
      <c r="AS149" s="1">
        <v>0.42841863965881216</v>
      </c>
      <c r="AT149" s="1">
        <v>0.42841863965881216</v>
      </c>
      <c r="AU149" s="1">
        <v>0.4895918413757725</v>
      </c>
      <c r="AV149" s="1">
        <v>0.55949986520804595</v>
      </c>
      <c r="AW149" s="1">
        <v>0.63938994221833056</v>
      </c>
      <c r="AX149" s="1">
        <v>0.73068739356701007</v>
      </c>
      <c r="AY149" s="1">
        <v>0.83502105970794116</v>
      </c>
      <c r="AZ149" s="1">
        <v>0.83502105970794116</v>
      </c>
      <c r="BA149" s="1">
        <v>0.83502105970794116</v>
      </c>
      <c r="BB149" s="1">
        <v>0.83502105970794116</v>
      </c>
      <c r="BC149" s="1">
        <v>0.83502105970794116</v>
      </c>
      <c r="BD149" s="1">
        <v>0.83502105970794116</v>
      </c>
      <c r="BE149" s="1">
        <v>0.83502105970794116</v>
      </c>
      <c r="BF149" s="1">
        <v>0.83502105970794116</v>
      </c>
      <c r="BG149" s="1">
        <v>0.83502105970794116</v>
      </c>
      <c r="BH149" s="1">
        <v>0.83502105970794116</v>
      </c>
      <c r="BI149" s="1">
        <v>0.83502105970794116</v>
      </c>
      <c r="BJ149" s="1">
        <v>0.83502105970794116</v>
      </c>
      <c r="BK149" s="1">
        <v>0.83502105970794116</v>
      </c>
      <c r="BL149" s="1">
        <v>0.83502105970794116</v>
      </c>
      <c r="BM149" s="1">
        <v>0.83502105970794116</v>
      </c>
      <c r="BN149" s="1">
        <v>0.83502105970794116</v>
      </c>
      <c r="BO149" s="1">
        <v>0.83502105970794116</v>
      </c>
      <c r="BP149" s="1">
        <v>0.83502105970794116</v>
      </c>
      <c r="BR149" s="36" t="s">
        <v>263</v>
      </c>
    </row>
    <row r="150" spans="2:70" x14ac:dyDescent="0.3">
      <c r="B150" s="31" t="s">
        <v>119</v>
      </c>
      <c r="C150" s="1">
        <v>0.43082759178548652</v>
      </c>
      <c r="D150" s="1">
        <v>0.43082759178548652</v>
      </c>
      <c r="E150" s="1">
        <v>0.43082759178548652</v>
      </c>
      <c r="F150" s="1">
        <v>0.43082759178548652</v>
      </c>
      <c r="G150" s="1">
        <v>0.43082759178548652</v>
      </c>
      <c r="H150" s="1">
        <v>0.43082759178548652</v>
      </c>
      <c r="I150" s="1">
        <v>0.43082759178548652</v>
      </c>
      <c r="J150" s="1">
        <v>0.43082759178548652</v>
      </c>
      <c r="K150" s="1">
        <v>0.43082759178548652</v>
      </c>
      <c r="L150" s="1">
        <v>0.43082759178548652</v>
      </c>
      <c r="M150" s="1">
        <v>0.43082759178548652</v>
      </c>
      <c r="N150" s="1">
        <v>0.43082759178548652</v>
      </c>
      <c r="O150" s="1">
        <v>0.43082759178548652</v>
      </c>
      <c r="P150" s="1">
        <v>0.43082759178548652</v>
      </c>
      <c r="Q150" s="1">
        <v>0.43082759178548652</v>
      </c>
      <c r="R150" s="1">
        <v>0.43082759178548652</v>
      </c>
      <c r="S150" s="1">
        <v>0.43082759178548652</v>
      </c>
      <c r="T150" s="1">
        <v>0.43082759178548652</v>
      </c>
      <c r="U150" s="1">
        <v>0.43082759178548652</v>
      </c>
      <c r="V150" s="1">
        <v>0.43082759178548652</v>
      </c>
      <c r="W150" s="1">
        <v>0.43082759178548652</v>
      </c>
      <c r="X150" s="1">
        <v>0.43082759178548652</v>
      </c>
      <c r="Y150" s="1">
        <v>0.43082759178548652</v>
      </c>
      <c r="Z150" s="1">
        <v>0.43082759178548652</v>
      </c>
      <c r="AA150" s="1">
        <v>0.43082759178548652</v>
      </c>
      <c r="AB150" s="1">
        <v>0.43082759178548652</v>
      </c>
      <c r="AC150" s="1">
        <v>0.43082759178548652</v>
      </c>
      <c r="AD150" s="1">
        <v>0.43082759178548652</v>
      </c>
      <c r="AE150" s="1">
        <v>0.43082759178548652</v>
      </c>
      <c r="AF150" s="1">
        <v>0.43082759178548652</v>
      </c>
      <c r="AG150" s="1">
        <v>0.43082759178548652</v>
      </c>
      <c r="AH150" s="1">
        <v>0.43082759178548652</v>
      </c>
      <c r="AI150" s="1">
        <v>0.43082759178548652</v>
      </c>
      <c r="AJ150" s="1">
        <v>0.43082759178548652</v>
      </c>
      <c r="AK150" s="1">
        <v>0.43082759178548652</v>
      </c>
      <c r="AL150" s="1">
        <v>0.43082759178548652</v>
      </c>
      <c r="AM150" s="1">
        <v>0.43082759178548652</v>
      </c>
      <c r="AN150" s="1">
        <v>0.43082759178548652</v>
      </c>
      <c r="AO150" s="1">
        <v>0.43082759178548652</v>
      </c>
      <c r="AP150" s="1">
        <v>0.43082759178548652</v>
      </c>
      <c r="AQ150" s="1">
        <v>0.43082759178548652</v>
      </c>
      <c r="AR150" s="1">
        <v>0.43082759178548652</v>
      </c>
      <c r="AS150" s="1">
        <v>0.43082759178548652</v>
      </c>
      <c r="AT150" s="1">
        <v>0.43082759178548652</v>
      </c>
      <c r="AU150" s="1">
        <v>0.49234476386398135</v>
      </c>
      <c r="AV150" s="1">
        <v>0.56264587302703417</v>
      </c>
      <c r="AW150" s="1">
        <v>0.64298516338402889</v>
      </c>
      <c r="AX150" s="1">
        <v>0.73479597052358037</v>
      </c>
      <c r="AY150" s="1">
        <v>0.83971629369496681</v>
      </c>
      <c r="AZ150" s="1">
        <v>0.83971629369496681</v>
      </c>
      <c r="BA150" s="1">
        <v>0.83971629369496681</v>
      </c>
      <c r="BB150" s="1">
        <v>0.83971629369496681</v>
      </c>
      <c r="BC150" s="1">
        <v>0.83971629369496681</v>
      </c>
      <c r="BD150" s="1">
        <v>0.83971629369496681</v>
      </c>
      <c r="BE150" s="1">
        <v>0.83971629369496681</v>
      </c>
      <c r="BF150" s="1">
        <v>0.83971629369496681</v>
      </c>
      <c r="BG150" s="1">
        <v>0.83971629369496681</v>
      </c>
      <c r="BH150" s="1">
        <v>0.83971629369496681</v>
      </c>
      <c r="BI150" s="1">
        <v>0.83971629369496681</v>
      </c>
      <c r="BJ150" s="1">
        <v>0.83971629369496681</v>
      </c>
      <c r="BK150" s="1">
        <v>0.83971629369496681</v>
      </c>
      <c r="BL150" s="1">
        <v>0.83971629369496681</v>
      </c>
      <c r="BM150" s="1">
        <v>0.83971629369496681</v>
      </c>
      <c r="BN150" s="1">
        <v>0.83971629369496681</v>
      </c>
      <c r="BO150" s="1">
        <v>0.83971629369496681</v>
      </c>
      <c r="BP150" s="1">
        <v>0.83971629369496681</v>
      </c>
      <c r="BR150" s="36" t="s">
        <v>264</v>
      </c>
    </row>
    <row r="151" spans="2:70" x14ac:dyDescent="0.3">
      <c r="B151" s="31" t="s">
        <v>120</v>
      </c>
      <c r="C151" s="1">
        <v>0.43323406785734064</v>
      </c>
      <c r="D151" s="1">
        <v>0.43323406785734064</v>
      </c>
      <c r="E151" s="1">
        <v>0.43323406785734064</v>
      </c>
      <c r="F151" s="1">
        <v>0.43323406785734064</v>
      </c>
      <c r="G151" s="1">
        <v>0.43323406785734064</v>
      </c>
      <c r="H151" s="1">
        <v>0.43323406785734064</v>
      </c>
      <c r="I151" s="1">
        <v>0.43323406785734064</v>
      </c>
      <c r="J151" s="1">
        <v>0.43323406785734064</v>
      </c>
      <c r="K151" s="1">
        <v>0.43323406785734064</v>
      </c>
      <c r="L151" s="1">
        <v>0.43323406785734064</v>
      </c>
      <c r="M151" s="1">
        <v>0.43323406785734064</v>
      </c>
      <c r="N151" s="1">
        <v>0.43323406785734064</v>
      </c>
      <c r="O151" s="1">
        <v>0.43323406785734064</v>
      </c>
      <c r="P151" s="1">
        <v>0.43323406785734064</v>
      </c>
      <c r="Q151" s="1">
        <v>0.43323406785734064</v>
      </c>
      <c r="R151" s="1">
        <v>0.43323406785734064</v>
      </c>
      <c r="S151" s="1">
        <v>0.43323406785734064</v>
      </c>
      <c r="T151" s="1">
        <v>0.43323406785734064</v>
      </c>
      <c r="U151" s="1">
        <v>0.43323406785734064</v>
      </c>
      <c r="V151" s="1">
        <v>0.43323406785734064</v>
      </c>
      <c r="W151" s="1">
        <v>0.43323406785734064</v>
      </c>
      <c r="X151" s="1">
        <v>0.43323406785734064</v>
      </c>
      <c r="Y151" s="1">
        <v>0.43323406785734064</v>
      </c>
      <c r="Z151" s="1">
        <v>0.43323406785734064</v>
      </c>
      <c r="AA151" s="1">
        <v>0.43323406785734064</v>
      </c>
      <c r="AB151" s="1">
        <v>0.43323406785734064</v>
      </c>
      <c r="AC151" s="1">
        <v>0.43323406785734064</v>
      </c>
      <c r="AD151" s="1">
        <v>0.43323406785734064</v>
      </c>
      <c r="AE151" s="1">
        <v>0.43323406785734064</v>
      </c>
      <c r="AF151" s="1">
        <v>0.43323406785734064</v>
      </c>
      <c r="AG151" s="1">
        <v>0.43323406785734064</v>
      </c>
      <c r="AH151" s="1">
        <v>0.43323406785734064</v>
      </c>
      <c r="AI151" s="1">
        <v>0.43323406785734064</v>
      </c>
      <c r="AJ151" s="1">
        <v>0.43323406785734064</v>
      </c>
      <c r="AK151" s="1">
        <v>0.43323406785734064</v>
      </c>
      <c r="AL151" s="1">
        <v>0.43323406785734064</v>
      </c>
      <c r="AM151" s="1">
        <v>0.43323406785734064</v>
      </c>
      <c r="AN151" s="1">
        <v>0.43323406785734064</v>
      </c>
      <c r="AO151" s="1">
        <v>0.43323406785734064</v>
      </c>
      <c r="AP151" s="1">
        <v>0.43323406785734064</v>
      </c>
      <c r="AQ151" s="1">
        <v>0.43323406785734064</v>
      </c>
      <c r="AR151" s="1">
        <v>0.43323406785734064</v>
      </c>
      <c r="AS151" s="1">
        <v>0.43323406785734064</v>
      </c>
      <c r="AT151" s="1">
        <v>0.43323406785734064</v>
      </c>
      <c r="AU151" s="1">
        <v>0.49509485674552378</v>
      </c>
      <c r="AV151" s="1">
        <v>0.56578864720441602</v>
      </c>
      <c r="AW151" s="1">
        <v>0.64657668918168787</v>
      </c>
      <c r="AX151" s="1">
        <v>0.7389003244565111</v>
      </c>
      <c r="AY151" s="1">
        <v>0.84440670165966625</v>
      </c>
      <c r="AZ151" s="1">
        <v>0.84440670165966625</v>
      </c>
      <c r="BA151" s="1">
        <v>0.84440670165966625</v>
      </c>
      <c r="BB151" s="1">
        <v>0.84440670165966625</v>
      </c>
      <c r="BC151" s="1">
        <v>0.84440670165966625</v>
      </c>
      <c r="BD151" s="1">
        <v>0.84440670165966625</v>
      </c>
      <c r="BE151" s="1">
        <v>0.84440670165966625</v>
      </c>
      <c r="BF151" s="1">
        <v>0.84440670165966625</v>
      </c>
      <c r="BG151" s="1">
        <v>0.84440670165966625</v>
      </c>
      <c r="BH151" s="1">
        <v>0.84440670165966625</v>
      </c>
      <c r="BI151" s="1">
        <v>0.84440670165966625</v>
      </c>
      <c r="BJ151" s="1">
        <v>0.84440670165966625</v>
      </c>
      <c r="BK151" s="1">
        <v>0.84440670165966625</v>
      </c>
      <c r="BL151" s="1">
        <v>0.84440670165966625</v>
      </c>
      <c r="BM151" s="1">
        <v>0.84440670165966625</v>
      </c>
      <c r="BN151" s="1">
        <v>0.84440670165966625</v>
      </c>
      <c r="BO151" s="1">
        <v>0.84440670165966625</v>
      </c>
      <c r="BP151" s="1">
        <v>0.84440670165966625</v>
      </c>
      <c r="BR151" s="36" t="s">
        <v>265</v>
      </c>
    </row>
    <row r="152" spans="2:70" x14ac:dyDescent="0.3">
      <c r="B152" s="31" t="s">
        <v>121</v>
      </c>
      <c r="C152" s="1">
        <v>0.43563787556663786</v>
      </c>
      <c r="D152" s="1">
        <v>0.43563787556663786</v>
      </c>
      <c r="E152" s="1">
        <v>0.43563787556663786</v>
      </c>
      <c r="F152" s="1">
        <v>0.43563787556663786</v>
      </c>
      <c r="G152" s="1">
        <v>0.43563787556663786</v>
      </c>
      <c r="H152" s="1">
        <v>0.43563787556663786</v>
      </c>
      <c r="I152" s="1">
        <v>0.43563787556663786</v>
      </c>
      <c r="J152" s="1">
        <v>0.43563787556663786</v>
      </c>
      <c r="K152" s="1">
        <v>0.43563787556663786</v>
      </c>
      <c r="L152" s="1">
        <v>0.43563787556663786</v>
      </c>
      <c r="M152" s="1">
        <v>0.43563787556663786</v>
      </c>
      <c r="N152" s="1">
        <v>0.43563787556663786</v>
      </c>
      <c r="O152" s="1">
        <v>0.43563787556663786</v>
      </c>
      <c r="P152" s="1">
        <v>0.43563787556663786</v>
      </c>
      <c r="Q152" s="1">
        <v>0.43563787556663786</v>
      </c>
      <c r="R152" s="1">
        <v>0.43563787556663786</v>
      </c>
      <c r="S152" s="1">
        <v>0.43563787556663786</v>
      </c>
      <c r="T152" s="1">
        <v>0.43563787556663786</v>
      </c>
      <c r="U152" s="1">
        <v>0.43563787556663786</v>
      </c>
      <c r="V152" s="1">
        <v>0.43563787556663786</v>
      </c>
      <c r="W152" s="1">
        <v>0.43563787556663786</v>
      </c>
      <c r="X152" s="1">
        <v>0.43563787556663786</v>
      </c>
      <c r="Y152" s="1">
        <v>0.43563787556663786</v>
      </c>
      <c r="Z152" s="1">
        <v>0.43563787556663786</v>
      </c>
      <c r="AA152" s="1">
        <v>0.43563787556663786</v>
      </c>
      <c r="AB152" s="1">
        <v>0.43563787556663786</v>
      </c>
      <c r="AC152" s="1">
        <v>0.43563787556663786</v>
      </c>
      <c r="AD152" s="1">
        <v>0.43563787556663786</v>
      </c>
      <c r="AE152" s="1">
        <v>0.43563787556663786</v>
      </c>
      <c r="AF152" s="1">
        <v>0.43563787556663786</v>
      </c>
      <c r="AG152" s="1">
        <v>0.43563787556663786</v>
      </c>
      <c r="AH152" s="1">
        <v>0.43563787556663786</v>
      </c>
      <c r="AI152" s="1">
        <v>0.43563787556663786</v>
      </c>
      <c r="AJ152" s="1">
        <v>0.43563787556663786</v>
      </c>
      <c r="AK152" s="1">
        <v>0.43563787556663786</v>
      </c>
      <c r="AL152" s="1">
        <v>0.43563787556663786</v>
      </c>
      <c r="AM152" s="1">
        <v>0.43563787556663786</v>
      </c>
      <c r="AN152" s="1">
        <v>0.43563787556663786</v>
      </c>
      <c r="AO152" s="1">
        <v>0.43563787556663786</v>
      </c>
      <c r="AP152" s="1">
        <v>0.43563787556663786</v>
      </c>
      <c r="AQ152" s="1">
        <v>0.43563787556663786</v>
      </c>
      <c r="AR152" s="1">
        <v>0.43563787556663786</v>
      </c>
      <c r="AS152" s="1">
        <v>0.43563787556663786</v>
      </c>
      <c r="AT152" s="1">
        <v>0.43563787556663786</v>
      </c>
      <c r="AU152" s="1">
        <v>0.49784190025335379</v>
      </c>
      <c r="AV152" s="1">
        <v>0.56892793659296581</v>
      </c>
      <c r="AW152" s="1">
        <v>0.65016423260317768</v>
      </c>
      <c r="AX152" s="1">
        <v>0.74300012737624743</v>
      </c>
      <c r="AY152" s="1">
        <v>0.84909190877938923</v>
      </c>
      <c r="AZ152" s="1">
        <v>0.84909190877938923</v>
      </c>
      <c r="BA152" s="1">
        <v>0.84909190877938923</v>
      </c>
      <c r="BB152" s="1">
        <v>0.84909190877938923</v>
      </c>
      <c r="BC152" s="1">
        <v>0.84909190877938923</v>
      </c>
      <c r="BD152" s="1">
        <v>0.84909190877938923</v>
      </c>
      <c r="BE152" s="1">
        <v>0.84909190877938923</v>
      </c>
      <c r="BF152" s="1">
        <v>0.84909190877938923</v>
      </c>
      <c r="BG152" s="1">
        <v>0.84909190877938923</v>
      </c>
      <c r="BH152" s="1">
        <v>0.84909190877938923</v>
      </c>
      <c r="BI152" s="1">
        <v>0.84909190877938923</v>
      </c>
      <c r="BJ152" s="1">
        <v>0.84909190877938923</v>
      </c>
      <c r="BK152" s="1">
        <v>0.84909190877938923</v>
      </c>
      <c r="BL152" s="1">
        <v>0.84909190877938923</v>
      </c>
      <c r="BM152" s="1">
        <v>0.84909190877938923</v>
      </c>
      <c r="BN152" s="1">
        <v>0.84909190877938923</v>
      </c>
      <c r="BO152" s="1">
        <v>0.84909190877938923</v>
      </c>
      <c r="BP152" s="1">
        <v>0.84909190877938923</v>
      </c>
      <c r="BR152" s="36" t="s">
        <v>266</v>
      </c>
    </row>
    <row r="153" spans="2:70" x14ac:dyDescent="0.3">
      <c r="B153" s="31" t="s">
        <v>122</v>
      </c>
      <c r="C153" s="1">
        <v>0.43803882183189624</v>
      </c>
      <c r="D153" s="1">
        <v>0.43803882183189624</v>
      </c>
      <c r="E153" s="1">
        <v>0.43803882183189624</v>
      </c>
      <c r="F153" s="1">
        <v>0.43803882183189624</v>
      </c>
      <c r="G153" s="1">
        <v>0.43803882183189624</v>
      </c>
      <c r="H153" s="1">
        <v>0.43803882183189624</v>
      </c>
      <c r="I153" s="1">
        <v>0.43803882183189624</v>
      </c>
      <c r="J153" s="1">
        <v>0.43803882183189624</v>
      </c>
      <c r="K153" s="1">
        <v>0.43803882183189624</v>
      </c>
      <c r="L153" s="1">
        <v>0.43803882183189624</v>
      </c>
      <c r="M153" s="1">
        <v>0.43803882183189624</v>
      </c>
      <c r="N153" s="1">
        <v>0.43803882183189624</v>
      </c>
      <c r="O153" s="1">
        <v>0.43803882183189624</v>
      </c>
      <c r="P153" s="1">
        <v>0.43803882183189624</v>
      </c>
      <c r="Q153" s="1">
        <v>0.43803882183189624</v>
      </c>
      <c r="R153" s="1">
        <v>0.43803882183189624</v>
      </c>
      <c r="S153" s="1">
        <v>0.43803882183189624</v>
      </c>
      <c r="T153" s="1">
        <v>0.43803882183189624</v>
      </c>
      <c r="U153" s="1">
        <v>0.43803882183189624</v>
      </c>
      <c r="V153" s="1">
        <v>0.43803882183189624</v>
      </c>
      <c r="W153" s="1">
        <v>0.43803882183189624</v>
      </c>
      <c r="X153" s="1">
        <v>0.43803882183189624</v>
      </c>
      <c r="Y153" s="1">
        <v>0.43803882183189624</v>
      </c>
      <c r="Z153" s="1">
        <v>0.43803882183189624</v>
      </c>
      <c r="AA153" s="1">
        <v>0.43803882183189624</v>
      </c>
      <c r="AB153" s="1">
        <v>0.43803882183189624</v>
      </c>
      <c r="AC153" s="1">
        <v>0.43803882183189624</v>
      </c>
      <c r="AD153" s="1">
        <v>0.43803882183189624</v>
      </c>
      <c r="AE153" s="1">
        <v>0.43803882183189624</v>
      </c>
      <c r="AF153" s="1">
        <v>0.43803882183189624</v>
      </c>
      <c r="AG153" s="1">
        <v>0.43803882183189624</v>
      </c>
      <c r="AH153" s="1">
        <v>0.43803882183189624</v>
      </c>
      <c r="AI153" s="1">
        <v>0.43803882183189624</v>
      </c>
      <c r="AJ153" s="1">
        <v>0.43803882183189624</v>
      </c>
      <c r="AK153" s="1">
        <v>0.43803882183189624</v>
      </c>
      <c r="AL153" s="1">
        <v>0.43803882183189624</v>
      </c>
      <c r="AM153" s="1">
        <v>0.43803882183189624</v>
      </c>
      <c r="AN153" s="1">
        <v>0.43803882183189624</v>
      </c>
      <c r="AO153" s="1">
        <v>0.43803882183189624</v>
      </c>
      <c r="AP153" s="1">
        <v>0.43803882183189624</v>
      </c>
      <c r="AQ153" s="1">
        <v>0.43803882183189624</v>
      </c>
      <c r="AR153" s="1">
        <v>0.43803882183189624</v>
      </c>
      <c r="AS153" s="1">
        <v>0.43803882183189624</v>
      </c>
      <c r="AT153" s="1">
        <v>0.43803882183189624</v>
      </c>
      <c r="AU153" s="1">
        <v>0.50058567373619822</v>
      </c>
      <c r="AV153" s="1">
        <v>0.5720634890349735</v>
      </c>
      <c r="AW153" s="1">
        <v>0.65374750548559801</v>
      </c>
      <c r="AX153" s="1">
        <v>0.74709504997357701</v>
      </c>
      <c r="AY153" s="1">
        <v>0.85377153872339562</v>
      </c>
      <c r="AZ153" s="1">
        <v>0.85377153872339562</v>
      </c>
      <c r="BA153" s="1">
        <v>0.85377153872339562</v>
      </c>
      <c r="BB153" s="1">
        <v>0.85377153872339562</v>
      </c>
      <c r="BC153" s="1">
        <v>0.85377153872339562</v>
      </c>
      <c r="BD153" s="1">
        <v>0.85377153872339562</v>
      </c>
      <c r="BE153" s="1">
        <v>0.85377153872339562</v>
      </c>
      <c r="BF153" s="1">
        <v>0.85377153872339562</v>
      </c>
      <c r="BG153" s="1">
        <v>0.85377153872339562</v>
      </c>
      <c r="BH153" s="1">
        <v>0.85377153872339562</v>
      </c>
      <c r="BI153" s="1">
        <v>0.85377153872339562</v>
      </c>
      <c r="BJ153" s="1">
        <v>0.85377153872339562</v>
      </c>
      <c r="BK153" s="1">
        <v>0.85377153872339562</v>
      </c>
      <c r="BL153" s="1">
        <v>0.85377153872339562</v>
      </c>
      <c r="BM153" s="1">
        <v>0.85377153872339562</v>
      </c>
      <c r="BN153" s="1">
        <v>0.85377153872339562</v>
      </c>
      <c r="BO153" s="1">
        <v>0.85377153872339562</v>
      </c>
      <c r="BP153" s="1">
        <v>0.85377153872339562</v>
      </c>
      <c r="BR153" s="36" t="s">
        <v>267</v>
      </c>
    </row>
    <row r="154" spans="2:70" x14ac:dyDescent="0.3">
      <c r="B154" s="31" t="s">
        <v>123</v>
      </c>
      <c r="C154" s="1">
        <v>0.44043671282223812</v>
      </c>
      <c r="D154" s="1">
        <v>0.44043671282223812</v>
      </c>
      <c r="E154" s="1">
        <v>0.44043671282223812</v>
      </c>
      <c r="F154" s="1">
        <v>0.44043671282223812</v>
      </c>
      <c r="G154" s="1">
        <v>0.44043671282223812</v>
      </c>
      <c r="H154" s="1">
        <v>0.44043671282223812</v>
      </c>
      <c r="I154" s="1">
        <v>0.44043671282223812</v>
      </c>
      <c r="J154" s="1">
        <v>0.44043671282223812</v>
      </c>
      <c r="K154" s="1">
        <v>0.44043671282223812</v>
      </c>
      <c r="L154" s="1">
        <v>0.44043671282223812</v>
      </c>
      <c r="M154" s="1">
        <v>0.44043671282223812</v>
      </c>
      <c r="N154" s="1">
        <v>0.44043671282223812</v>
      </c>
      <c r="O154" s="1">
        <v>0.44043671282223812</v>
      </c>
      <c r="P154" s="1">
        <v>0.44043671282223812</v>
      </c>
      <c r="Q154" s="1">
        <v>0.44043671282223812</v>
      </c>
      <c r="R154" s="1">
        <v>0.44043671282223812</v>
      </c>
      <c r="S154" s="1">
        <v>0.44043671282223812</v>
      </c>
      <c r="T154" s="1">
        <v>0.44043671282223812</v>
      </c>
      <c r="U154" s="1">
        <v>0.44043671282223812</v>
      </c>
      <c r="V154" s="1">
        <v>0.44043671282223812</v>
      </c>
      <c r="W154" s="1">
        <v>0.44043671282223812</v>
      </c>
      <c r="X154" s="1">
        <v>0.44043671282223812</v>
      </c>
      <c r="Y154" s="1">
        <v>0.44043671282223812</v>
      </c>
      <c r="Z154" s="1">
        <v>0.44043671282223812</v>
      </c>
      <c r="AA154" s="1">
        <v>0.44043671282223812</v>
      </c>
      <c r="AB154" s="1">
        <v>0.44043671282223812</v>
      </c>
      <c r="AC154" s="1">
        <v>0.44043671282223812</v>
      </c>
      <c r="AD154" s="1">
        <v>0.44043671282223812</v>
      </c>
      <c r="AE154" s="1">
        <v>0.44043671282223812</v>
      </c>
      <c r="AF154" s="1">
        <v>0.44043671282223812</v>
      </c>
      <c r="AG154" s="1">
        <v>0.44043671282223812</v>
      </c>
      <c r="AH154" s="1">
        <v>0.44043671282223812</v>
      </c>
      <c r="AI154" s="1">
        <v>0.44043671282223812</v>
      </c>
      <c r="AJ154" s="1">
        <v>0.44043671282223812</v>
      </c>
      <c r="AK154" s="1">
        <v>0.44043671282223812</v>
      </c>
      <c r="AL154" s="1">
        <v>0.44043671282223812</v>
      </c>
      <c r="AM154" s="1">
        <v>0.44043671282223812</v>
      </c>
      <c r="AN154" s="1">
        <v>0.44043671282223812</v>
      </c>
      <c r="AO154" s="1">
        <v>0.44043671282223812</v>
      </c>
      <c r="AP154" s="1">
        <v>0.44043671282223812</v>
      </c>
      <c r="AQ154" s="1">
        <v>0.44043671282223812</v>
      </c>
      <c r="AR154" s="1">
        <v>0.44043671282223812</v>
      </c>
      <c r="AS154" s="1">
        <v>0.44043671282223812</v>
      </c>
      <c r="AT154" s="1">
        <v>0.44043671282223812</v>
      </c>
      <c r="AU154" s="1">
        <v>0.50332595568638316</v>
      </c>
      <c r="AV154" s="1">
        <v>0.57519505139404437</v>
      </c>
      <c r="AW154" s="1">
        <v>0.65732621854761975</v>
      </c>
      <c r="AX154" s="1">
        <v>0.75118476166115922</v>
      </c>
      <c r="AY154" s="1">
        <v>0.85844521370031546</v>
      </c>
      <c r="AZ154" s="1">
        <v>0.85844521370031546</v>
      </c>
      <c r="BA154" s="1">
        <v>0.85844521370031546</v>
      </c>
      <c r="BB154" s="1">
        <v>0.85844521370031546</v>
      </c>
      <c r="BC154" s="1">
        <v>0.85844521370031546</v>
      </c>
      <c r="BD154" s="1">
        <v>0.85844521370031546</v>
      </c>
      <c r="BE154" s="1">
        <v>0.85844521370031546</v>
      </c>
      <c r="BF154" s="1">
        <v>0.85844521370031546</v>
      </c>
      <c r="BG154" s="1">
        <v>0.85844521370031546</v>
      </c>
      <c r="BH154" s="1">
        <v>0.85844521370031546</v>
      </c>
      <c r="BI154" s="1">
        <v>0.85844521370031546</v>
      </c>
      <c r="BJ154" s="1">
        <v>0.85844521370031546</v>
      </c>
      <c r="BK154" s="1">
        <v>0.85844521370031546</v>
      </c>
      <c r="BL154" s="1">
        <v>0.85844521370031546</v>
      </c>
      <c r="BM154" s="1">
        <v>0.85844521370031546</v>
      </c>
      <c r="BN154" s="1">
        <v>0.85844521370031546</v>
      </c>
      <c r="BO154" s="1">
        <v>0.85844521370031546</v>
      </c>
      <c r="BP154" s="1">
        <v>0.85844521370031546</v>
      </c>
      <c r="BR154" s="36" t="s">
        <v>268</v>
      </c>
    </row>
    <row r="155" spans="2:70" x14ac:dyDescent="0.3">
      <c r="B155" s="31" t="s">
        <v>124</v>
      </c>
      <c r="C155" s="1">
        <v>0.4428313539820079</v>
      </c>
      <c r="D155" s="1">
        <v>0.4428313539820079</v>
      </c>
      <c r="E155" s="1">
        <v>0.4428313539820079</v>
      </c>
      <c r="F155" s="1">
        <v>0.4428313539820079</v>
      </c>
      <c r="G155" s="1">
        <v>0.4428313539820079</v>
      </c>
      <c r="H155" s="1">
        <v>0.4428313539820079</v>
      </c>
      <c r="I155" s="1">
        <v>0.4428313539820079</v>
      </c>
      <c r="J155" s="1">
        <v>0.4428313539820079</v>
      </c>
      <c r="K155" s="1">
        <v>0.4428313539820079</v>
      </c>
      <c r="L155" s="1">
        <v>0.4428313539820079</v>
      </c>
      <c r="M155" s="1">
        <v>0.4428313539820079</v>
      </c>
      <c r="N155" s="1">
        <v>0.4428313539820079</v>
      </c>
      <c r="O155" s="1">
        <v>0.4428313539820079</v>
      </c>
      <c r="P155" s="1">
        <v>0.4428313539820079</v>
      </c>
      <c r="Q155" s="1">
        <v>0.4428313539820079</v>
      </c>
      <c r="R155" s="1">
        <v>0.4428313539820079</v>
      </c>
      <c r="S155" s="1">
        <v>0.4428313539820079</v>
      </c>
      <c r="T155" s="1">
        <v>0.4428313539820079</v>
      </c>
      <c r="U155" s="1">
        <v>0.4428313539820079</v>
      </c>
      <c r="V155" s="1">
        <v>0.4428313539820079</v>
      </c>
      <c r="W155" s="1">
        <v>0.4428313539820079</v>
      </c>
      <c r="X155" s="1">
        <v>0.4428313539820079</v>
      </c>
      <c r="Y155" s="1">
        <v>0.4428313539820079</v>
      </c>
      <c r="Z155" s="1">
        <v>0.4428313539820079</v>
      </c>
      <c r="AA155" s="1">
        <v>0.4428313539820079</v>
      </c>
      <c r="AB155" s="1">
        <v>0.4428313539820079</v>
      </c>
      <c r="AC155" s="1">
        <v>0.4428313539820079</v>
      </c>
      <c r="AD155" s="1">
        <v>0.4428313539820079</v>
      </c>
      <c r="AE155" s="1">
        <v>0.4428313539820079</v>
      </c>
      <c r="AF155" s="1">
        <v>0.4428313539820079</v>
      </c>
      <c r="AG155" s="1">
        <v>0.4428313539820079</v>
      </c>
      <c r="AH155" s="1">
        <v>0.4428313539820079</v>
      </c>
      <c r="AI155" s="1">
        <v>0.4428313539820079</v>
      </c>
      <c r="AJ155" s="1">
        <v>0.4428313539820079</v>
      </c>
      <c r="AK155" s="1">
        <v>0.4428313539820079</v>
      </c>
      <c r="AL155" s="1">
        <v>0.4428313539820079</v>
      </c>
      <c r="AM155" s="1">
        <v>0.4428313539820079</v>
      </c>
      <c r="AN155" s="1">
        <v>0.4428313539820079</v>
      </c>
      <c r="AO155" s="1">
        <v>0.4428313539820079</v>
      </c>
      <c r="AP155" s="1">
        <v>0.4428313539820079</v>
      </c>
      <c r="AQ155" s="1">
        <v>0.4428313539820079</v>
      </c>
      <c r="AR155" s="1">
        <v>0.4428313539820079</v>
      </c>
      <c r="AS155" s="1">
        <v>0.4428313539820079</v>
      </c>
      <c r="AT155" s="1">
        <v>0.4428313539820079</v>
      </c>
      <c r="AU155" s="1">
        <v>0.50606252376796712</v>
      </c>
      <c r="AV155" s="1">
        <v>0.5783223695872487</v>
      </c>
      <c r="AW155" s="1">
        <v>0.66090008142622425</v>
      </c>
      <c r="AX155" s="1">
        <v>0.75526893061551181</v>
      </c>
      <c r="AY155" s="1">
        <v>0.86311255450613023</v>
      </c>
      <c r="AZ155" s="1">
        <v>0.86311255450613023</v>
      </c>
      <c r="BA155" s="1">
        <v>0.86311255450613023</v>
      </c>
      <c r="BB155" s="1">
        <v>0.86311255450613023</v>
      </c>
      <c r="BC155" s="1">
        <v>0.86311255450613023</v>
      </c>
      <c r="BD155" s="1">
        <v>0.86311255450613023</v>
      </c>
      <c r="BE155" s="1">
        <v>0.86311255450613023</v>
      </c>
      <c r="BF155" s="1">
        <v>0.86311255450613023</v>
      </c>
      <c r="BG155" s="1">
        <v>0.86311255450613023</v>
      </c>
      <c r="BH155" s="1">
        <v>0.86311255450613023</v>
      </c>
      <c r="BI155" s="1">
        <v>0.86311255450613023</v>
      </c>
      <c r="BJ155" s="1">
        <v>0.86311255450613023</v>
      </c>
      <c r="BK155" s="1">
        <v>0.86311255450613023</v>
      </c>
      <c r="BL155" s="1">
        <v>0.86311255450613023</v>
      </c>
      <c r="BM155" s="1">
        <v>0.86311255450613023</v>
      </c>
      <c r="BN155" s="1">
        <v>0.86311255450613023</v>
      </c>
      <c r="BO155" s="1">
        <v>0.86311255450613023</v>
      </c>
      <c r="BP155" s="1">
        <v>0.86311255450613023</v>
      </c>
      <c r="BR155" s="36" t="s">
        <v>269</v>
      </c>
    </row>
    <row r="156" spans="2:70" x14ac:dyDescent="0.3">
      <c r="B156" s="31" t="s">
        <v>125</v>
      </c>
      <c r="C156" s="1">
        <v>0.44522255005566136</v>
      </c>
      <c r="D156" s="1">
        <v>0.44522255005566136</v>
      </c>
      <c r="E156" s="1">
        <v>0.44522255005566136</v>
      </c>
      <c r="F156" s="1">
        <v>0.44522255005566136</v>
      </c>
      <c r="G156" s="1">
        <v>0.44522255005566136</v>
      </c>
      <c r="H156" s="1">
        <v>0.44522255005566136</v>
      </c>
      <c r="I156" s="1">
        <v>0.44522255005566136</v>
      </c>
      <c r="J156" s="1">
        <v>0.44522255005566136</v>
      </c>
      <c r="K156" s="1">
        <v>0.44522255005566136</v>
      </c>
      <c r="L156" s="1">
        <v>0.44522255005566136</v>
      </c>
      <c r="M156" s="1">
        <v>0.44522255005566136</v>
      </c>
      <c r="N156" s="1">
        <v>0.44522255005566136</v>
      </c>
      <c r="O156" s="1">
        <v>0.44522255005566136</v>
      </c>
      <c r="P156" s="1">
        <v>0.44522255005566136</v>
      </c>
      <c r="Q156" s="1">
        <v>0.44522255005566136</v>
      </c>
      <c r="R156" s="1">
        <v>0.44522255005566136</v>
      </c>
      <c r="S156" s="1">
        <v>0.44522255005566136</v>
      </c>
      <c r="T156" s="1">
        <v>0.44522255005566136</v>
      </c>
      <c r="U156" s="1">
        <v>0.44522255005566136</v>
      </c>
      <c r="V156" s="1">
        <v>0.44522255005566136</v>
      </c>
      <c r="W156" s="1">
        <v>0.44522255005566136</v>
      </c>
      <c r="X156" s="1">
        <v>0.44522255005566136</v>
      </c>
      <c r="Y156" s="1">
        <v>0.44522255005566136</v>
      </c>
      <c r="Z156" s="1">
        <v>0.44522255005566136</v>
      </c>
      <c r="AA156" s="1">
        <v>0.44522255005566136</v>
      </c>
      <c r="AB156" s="1">
        <v>0.44522255005566136</v>
      </c>
      <c r="AC156" s="1">
        <v>0.44522255005566136</v>
      </c>
      <c r="AD156" s="1">
        <v>0.44522255005566136</v>
      </c>
      <c r="AE156" s="1">
        <v>0.44522255005566136</v>
      </c>
      <c r="AF156" s="1">
        <v>0.44522255005566136</v>
      </c>
      <c r="AG156" s="1">
        <v>0.44522255005566136</v>
      </c>
      <c r="AH156" s="1">
        <v>0.44522255005566136</v>
      </c>
      <c r="AI156" s="1">
        <v>0.44522255005566136</v>
      </c>
      <c r="AJ156" s="1">
        <v>0.44522255005566136</v>
      </c>
      <c r="AK156" s="1">
        <v>0.44522255005566136</v>
      </c>
      <c r="AL156" s="1">
        <v>0.44522255005566136</v>
      </c>
      <c r="AM156" s="1">
        <v>0.44522255005566136</v>
      </c>
      <c r="AN156" s="1">
        <v>0.44522255005566136</v>
      </c>
      <c r="AO156" s="1">
        <v>0.44522255005566136</v>
      </c>
      <c r="AP156" s="1">
        <v>0.44522255005566136</v>
      </c>
      <c r="AQ156" s="1">
        <v>0.44522255005566136</v>
      </c>
      <c r="AR156" s="1">
        <v>0.44522255005566136</v>
      </c>
      <c r="AS156" s="1">
        <v>0.44522255005566136</v>
      </c>
      <c r="AT156" s="1">
        <v>0.44522255005566136</v>
      </c>
      <c r="AU156" s="1">
        <v>0.50879515484518367</v>
      </c>
      <c r="AV156" s="1">
        <v>0.58144518861762651</v>
      </c>
      <c r="AW156" s="1">
        <v>0.66446880271384978</v>
      </c>
      <c r="AX156" s="1">
        <v>0.75934722381946063</v>
      </c>
      <c r="AY156" s="1">
        <v>0.86777318057268449</v>
      </c>
      <c r="AZ156" s="1">
        <v>0.86777318057268449</v>
      </c>
      <c r="BA156" s="1">
        <v>0.86777318057268449</v>
      </c>
      <c r="BB156" s="1">
        <v>0.86777318057268449</v>
      </c>
      <c r="BC156" s="1">
        <v>0.86777318057268449</v>
      </c>
      <c r="BD156" s="1">
        <v>0.86777318057268449</v>
      </c>
      <c r="BE156" s="1">
        <v>0.86777318057268449</v>
      </c>
      <c r="BF156" s="1">
        <v>0.86777318057268449</v>
      </c>
      <c r="BG156" s="1">
        <v>0.86777318057268449</v>
      </c>
      <c r="BH156" s="1">
        <v>0.86777318057268449</v>
      </c>
      <c r="BI156" s="1">
        <v>0.86777318057268449</v>
      </c>
      <c r="BJ156" s="1">
        <v>0.86777318057268449</v>
      </c>
      <c r="BK156" s="1">
        <v>0.86777318057268449</v>
      </c>
      <c r="BL156" s="1">
        <v>0.86777318057268449</v>
      </c>
      <c r="BM156" s="1">
        <v>0.86777318057268449</v>
      </c>
      <c r="BN156" s="1">
        <v>0.86777318057268449</v>
      </c>
      <c r="BO156" s="1">
        <v>0.86777318057268449</v>
      </c>
      <c r="BP156" s="1">
        <v>0.86777318057268449</v>
      </c>
      <c r="BR156" s="36" t="s">
        <v>270</v>
      </c>
    </row>
    <row r="157" spans="2:70" x14ac:dyDescent="0.3">
      <c r="B157" s="31" t="s">
        <v>126</v>
      </c>
      <c r="C157" s="1">
        <v>0.44761010511292193</v>
      </c>
      <c r="D157" s="1">
        <v>0.44761010511292193</v>
      </c>
      <c r="E157" s="1">
        <v>0.44761010511292193</v>
      </c>
      <c r="F157" s="1">
        <v>0.44761010511292193</v>
      </c>
      <c r="G157" s="1">
        <v>0.44761010511292193</v>
      </c>
      <c r="H157" s="1">
        <v>0.44761010511292193</v>
      </c>
      <c r="I157" s="1">
        <v>0.44761010511292193</v>
      </c>
      <c r="J157" s="1">
        <v>0.44761010511292193</v>
      </c>
      <c r="K157" s="1">
        <v>0.44761010511292193</v>
      </c>
      <c r="L157" s="1">
        <v>0.44761010511292193</v>
      </c>
      <c r="M157" s="1">
        <v>0.44761010511292193</v>
      </c>
      <c r="N157" s="1">
        <v>0.44761010511292193</v>
      </c>
      <c r="O157" s="1">
        <v>0.44761010511292193</v>
      </c>
      <c r="P157" s="1">
        <v>0.44761010511292193</v>
      </c>
      <c r="Q157" s="1">
        <v>0.44761010511292193</v>
      </c>
      <c r="R157" s="1">
        <v>0.44761010511292193</v>
      </c>
      <c r="S157" s="1">
        <v>0.44761010511292193</v>
      </c>
      <c r="T157" s="1">
        <v>0.44761010511292193</v>
      </c>
      <c r="U157" s="1">
        <v>0.44761010511292193</v>
      </c>
      <c r="V157" s="1">
        <v>0.44761010511292193</v>
      </c>
      <c r="W157" s="1">
        <v>0.44761010511292193</v>
      </c>
      <c r="X157" s="1">
        <v>0.44761010511292193</v>
      </c>
      <c r="Y157" s="1">
        <v>0.44761010511292193</v>
      </c>
      <c r="Z157" s="1">
        <v>0.44761010511292193</v>
      </c>
      <c r="AA157" s="1">
        <v>0.44761010511292193</v>
      </c>
      <c r="AB157" s="1">
        <v>0.44761010511292193</v>
      </c>
      <c r="AC157" s="1">
        <v>0.44761010511292193</v>
      </c>
      <c r="AD157" s="1">
        <v>0.44761010511292193</v>
      </c>
      <c r="AE157" s="1">
        <v>0.44761010511292193</v>
      </c>
      <c r="AF157" s="1">
        <v>0.44761010511292193</v>
      </c>
      <c r="AG157" s="1">
        <v>0.44761010511292193</v>
      </c>
      <c r="AH157" s="1">
        <v>0.44761010511292193</v>
      </c>
      <c r="AI157" s="1">
        <v>0.44761010511292193</v>
      </c>
      <c r="AJ157" s="1">
        <v>0.44761010511292193</v>
      </c>
      <c r="AK157" s="1">
        <v>0.44761010511292193</v>
      </c>
      <c r="AL157" s="1">
        <v>0.44761010511292193</v>
      </c>
      <c r="AM157" s="1">
        <v>0.44761010511292193</v>
      </c>
      <c r="AN157" s="1">
        <v>0.44761010511292193</v>
      </c>
      <c r="AO157" s="1">
        <v>0.44761010511292193</v>
      </c>
      <c r="AP157" s="1">
        <v>0.44761010511292193</v>
      </c>
      <c r="AQ157" s="1">
        <v>0.44761010511292193</v>
      </c>
      <c r="AR157" s="1">
        <v>0.44761010511292193</v>
      </c>
      <c r="AS157" s="1">
        <v>0.44761010511292193</v>
      </c>
      <c r="AT157" s="1">
        <v>0.44761010511292193</v>
      </c>
      <c r="AU157" s="1">
        <v>0.51152362501119031</v>
      </c>
      <c r="AV157" s="1">
        <v>0.58456325260704101</v>
      </c>
      <c r="AW157" s="1">
        <v>0.66803208999593588</v>
      </c>
      <c r="AX157" s="1">
        <v>0.76341930710504491</v>
      </c>
      <c r="AY157" s="1">
        <v>0.87242671001671723</v>
      </c>
      <c r="AZ157" s="1">
        <v>0.87242671001671723</v>
      </c>
      <c r="BA157" s="1">
        <v>0.87242671001671723</v>
      </c>
      <c r="BB157" s="1">
        <v>0.87242671001671723</v>
      </c>
      <c r="BC157" s="1">
        <v>0.87242671001671723</v>
      </c>
      <c r="BD157" s="1">
        <v>0.87242671001671723</v>
      </c>
      <c r="BE157" s="1">
        <v>0.87242671001671723</v>
      </c>
      <c r="BF157" s="1">
        <v>0.87242671001671723</v>
      </c>
      <c r="BG157" s="1">
        <v>0.87242671001671723</v>
      </c>
      <c r="BH157" s="1">
        <v>0.87242671001671723</v>
      </c>
      <c r="BI157" s="1">
        <v>0.87242671001671723</v>
      </c>
      <c r="BJ157" s="1">
        <v>0.87242671001671723</v>
      </c>
      <c r="BK157" s="1">
        <v>0.87242671001671723</v>
      </c>
      <c r="BL157" s="1">
        <v>0.87242671001671723</v>
      </c>
      <c r="BM157" s="1">
        <v>0.87242671001671723</v>
      </c>
      <c r="BN157" s="1">
        <v>0.87242671001671723</v>
      </c>
      <c r="BO157" s="1">
        <v>0.87242671001671723</v>
      </c>
      <c r="BP157" s="1">
        <v>0.87242671001671723</v>
      </c>
      <c r="BR157" s="36" t="s">
        <v>271</v>
      </c>
    </row>
    <row r="158" spans="2:70" x14ac:dyDescent="0.3">
      <c r="B158" s="31" t="s">
        <v>127</v>
      </c>
      <c r="C158" s="1">
        <v>0.44999382257419301</v>
      </c>
      <c r="D158" s="1">
        <v>0.44999382257419301</v>
      </c>
      <c r="E158" s="1">
        <v>0.44999382257419301</v>
      </c>
      <c r="F158" s="1">
        <v>0.44999382257419301</v>
      </c>
      <c r="G158" s="1">
        <v>0.44999382257419301</v>
      </c>
      <c r="H158" s="1">
        <v>0.44999382257419301</v>
      </c>
      <c r="I158" s="1">
        <v>0.44999382257419301</v>
      </c>
      <c r="J158" s="1">
        <v>0.44999382257419301</v>
      </c>
      <c r="K158" s="1">
        <v>0.44999382257419301</v>
      </c>
      <c r="L158" s="1">
        <v>0.44999382257419301</v>
      </c>
      <c r="M158" s="1">
        <v>0.44999382257419301</v>
      </c>
      <c r="N158" s="1">
        <v>0.44999382257419301</v>
      </c>
      <c r="O158" s="1">
        <v>0.44999382257419301</v>
      </c>
      <c r="P158" s="1">
        <v>0.44999382257419301</v>
      </c>
      <c r="Q158" s="1">
        <v>0.44999382257419301</v>
      </c>
      <c r="R158" s="1">
        <v>0.44999382257419301</v>
      </c>
      <c r="S158" s="1">
        <v>0.44999382257419301</v>
      </c>
      <c r="T158" s="1">
        <v>0.44999382257419301</v>
      </c>
      <c r="U158" s="1">
        <v>0.44999382257419301</v>
      </c>
      <c r="V158" s="1">
        <v>0.44999382257419301</v>
      </c>
      <c r="W158" s="1">
        <v>0.44999382257419301</v>
      </c>
      <c r="X158" s="1">
        <v>0.44999382257419301</v>
      </c>
      <c r="Y158" s="1">
        <v>0.44999382257419301</v>
      </c>
      <c r="Z158" s="1">
        <v>0.44999382257419301</v>
      </c>
      <c r="AA158" s="1">
        <v>0.44999382257419301</v>
      </c>
      <c r="AB158" s="1">
        <v>0.44999382257419301</v>
      </c>
      <c r="AC158" s="1">
        <v>0.44999382257419301</v>
      </c>
      <c r="AD158" s="1">
        <v>0.44999382257419301</v>
      </c>
      <c r="AE158" s="1">
        <v>0.44999382257419301</v>
      </c>
      <c r="AF158" s="1">
        <v>0.44999382257419301</v>
      </c>
      <c r="AG158" s="1">
        <v>0.44999382257419301</v>
      </c>
      <c r="AH158" s="1">
        <v>0.44999382257419301</v>
      </c>
      <c r="AI158" s="1">
        <v>0.44999382257419301</v>
      </c>
      <c r="AJ158" s="1">
        <v>0.44999382257419301</v>
      </c>
      <c r="AK158" s="1">
        <v>0.44999382257419301</v>
      </c>
      <c r="AL158" s="1">
        <v>0.44999382257419301</v>
      </c>
      <c r="AM158" s="1">
        <v>0.44999382257419301</v>
      </c>
      <c r="AN158" s="1">
        <v>0.44999382257419301</v>
      </c>
      <c r="AO158" s="1">
        <v>0.44999382257419301</v>
      </c>
      <c r="AP158" s="1">
        <v>0.44999382257419301</v>
      </c>
      <c r="AQ158" s="1">
        <v>0.44999382257419301</v>
      </c>
      <c r="AR158" s="1">
        <v>0.44999382257419301</v>
      </c>
      <c r="AS158" s="1">
        <v>0.44999382257419301</v>
      </c>
      <c r="AT158" s="1">
        <v>0.44999382257419301</v>
      </c>
      <c r="AU158" s="1">
        <v>0.51424770961710931</v>
      </c>
      <c r="AV158" s="1">
        <v>0.58767630482936584</v>
      </c>
      <c r="AW158" s="1">
        <v>0.67158964988884984</v>
      </c>
      <c r="AX158" s="1">
        <v>0.76748484519685967</v>
      </c>
      <c r="AY158" s="1">
        <v>0.8770727596893928</v>
      </c>
      <c r="AZ158" s="1">
        <v>0.8770727596893928</v>
      </c>
      <c r="BA158" s="1">
        <v>0.8770727596893928</v>
      </c>
      <c r="BB158" s="1">
        <v>0.8770727596893928</v>
      </c>
      <c r="BC158" s="1">
        <v>0.8770727596893928</v>
      </c>
      <c r="BD158" s="1">
        <v>0.8770727596893928</v>
      </c>
      <c r="BE158" s="1">
        <v>0.8770727596893928</v>
      </c>
      <c r="BF158" s="1">
        <v>0.8770727596893928</v>
      </c>
      <c r="BG158" s="1">
        <v>0.8770727596893928</v>
      </c>
      <c r="BH158" s="1">
        <v>0.8770727596893928</v>
      </c>
      <c r="BI158" s="1">
        <v>0.8770727596893928</v>
      </c>
      <c r="BJ158" s="1">
        <v>0.8770727596893928</v>
      </c>
      <c r="BK158" s="1">
        <v>0.8770727596893928</v>
      </c>
      <c r="BL158" s="1">
        <v>0.8770727596893928</v>
      </c>
      <c r="BM158" s="1">
        <v>0.8770727596893928</v>
      </c>
      <c r="BN158" s="1">
        <v>0.8770727596893928</v>
      </c>
      <c r="BO158" s="1">
        <v>0.8770727596893928</v>
      </c>
      <c r="BP158" s="1">
        <v>0.8770727596893928</v>
      </c>
      <c r="BR158" s="36" t="s">
        <v>272</v>
      </c>
    </row>
    <row r="159" spans="2:70" x14ac:dyDescent="0.3">
      <c r="B159" s="31" t="s">
        <v>128</v>
      </c>
      <c r="C159" s="1">
        <v>0.45237350523623537</v>
      </c>
      <c r="D159" s="1">
        <v>0.45237350523623537</v>
      </c>
      <c r="E159" s="1">
        <v>0.45237350523623537</v>
      </c>
      <c r="F159" s="1">
        <v>0.45237350523623537</v>
      </c>
      <c r="G159" s="1">
        <v>0.45237350523623537</v>
      </c>
      <c r="H159" s="1">
        <v>0.45237350523623537</v>
      </c>
      <c r="I159" s="1">
        <v>0.45237350523623537</v>
      </c>
      <c r="J159" s="1">
        <v>0.45237350523623537</v>
      </c>
      <c r="K159" s="1">
        <v>0.45237350523623537</v>
      </c>
      <c r="L159" s="1">
        <v>0.45237350523623537</v>
      </c>
      <c r="M159" s="1">
        <v>0.45237350523623537</v>
      </c>
      <c r="N159" s="1">
        <v>0.45237350523623537</v>
      </c>
      <c r="O159" s="1">
        <v>0.45237350523623537</v>
      </c>
      <c r="P159" s="1">
        <v>0.45237350523623537</v>
      </c>
      <c r="Q159" s="1">
        <v>0.45237350523623537</v>
      </c>
      <c r="R159" s="1">
        <v>0.45237350523623537</v>
      </c>
      <c r="S159" s="1">
        <v>0.45237350523623537</v>
      </c>
      <c r="T159" s="1">
        <v>0.45237350523623537</v>
      </c>
      <c r="U159" s="1">
        <v>0.45237350523623537</v>
      </c>
      <c r="V159" s="1">
        <v>0.45237350523623537</v>
      </c>
      <c r="W159" s="1">
        <v>0.45237350523623537</v>
      </c>
      <c r="X159" s="1">
        <v>0.45237350523623537</v>
      </c>
      <c r="Y159" s="1">
        <v>0.45237350523623537</v>
      </c>
      <c r="Z159" s="1">
        <v>0.45237350523623537</v>
      </c>
      <c r="AA159" s="1">
        <v>0.45237350523623537</v>
      </c>
      <c r="AB159" s="1">
        <v>0.45237350523623537</v>
      </c>
      <c r="AC159" s="1">
        <v>0.45237350523623537</v>
      </c>
      <c r="AD159" s="1">
        <v>0.45237350523623537</v>
      </c>
      <c r="AE159" s="1">
        <v>0.45237350523623537</v>
      </c>
      <c r="AF159" s="1">
        <v>0.45237350523623537</v>
      </c>
      <c r="AG159" s="1">
        <v>0.45237350523623537</v>
      </c>
      <c r="AH159" s="1">
        <v>0.45237350523623537</v>
      </c>
      <c r="AI159" s="1">
        <v>0.45237350523623537</v>
      </c>
      <c r="AJ159" s="1">
        <v>0.45237350523623537</v>
      </c>
      <c r="AK159" s="1">
        <v>0.45237350523623537</v>
      </c>
      <c r="AL159" s="1">
        <v>0.45237350523623537</v>
      </c>
      <c r="AM159" s="1">
        <v>0.45237350523623537</v>
      </c>
      <c r="AN159" s="1">
        <v>0.45237350523623537</v>
      </c>
      <c r="AO159" s="1">
        <v>0.45237350523623537</v>
      </c>
      <c r="AP159" s="1">
        <v>0.45237350523623537</v>
      </c>
      <c r="AQ159" s="1">
        <v>0.45237350523623537</v>
      </c>
      <c r="AR159" s="1">
        <v>0.45237350523623537</v>
      </c>
      <c r="AS159" s="1">
        <v>0.45237350523623537</v>
      </c>
      <c r="AT159" s="1">
        <v>0.45237350523623537</v>
      </c>
      <c r="AU159" s="1">
        <v>0.51696718330137093</v>
      </c>
      <c r="AV159" s="1">
        <v>0.59078408774401903</v>
      </c>
      <c r="AW159" s="1">
        <v>0.67514118807820822</v>
      </c>
      <c r="AX159" s="1">
        <v>0.77154350175584863</v>
      </c>
      <c r="AY159" s="1">
        <v>0.8817109452263473</v>
      </c>
      <c r="AZ159" s="1">
        <v>0.8817109452263473</v>
      </c>
      <c r="BA159" s="1">
        <v>0.8817109452263473</v>
      </c>
      <c r="BB159" s="1">
        <v>0.8817109452263473</v>
      </c>
      <c r="BC159" s="1">
        <v>0.8817109452263473</v>
      </c>
      <c r="BD159" s="1">
        <v>0.8817109452263473</v>
      </c>
      <c r="BE159" s="1">
        <v>0.8817109452263473</v>
      </c>
      <c r="BF159" s="1">
        <v>0.8817109452263473</v>
      </c>
      <c r="BG159" s="1">
        <v>0.8817109452263473</v>
      </c>
      <c r="BH159" s="1">
        <v>0.8817109452263473</v>
      </c>
      <c r="BI159" s="1">
        <v>0.8817109452263473</v>
      </c>
      <c r="BJ159" s="1">
        <v>0.8817109452263473</v>
      </c>
      <c r="BK159" s="1">
        <v>0.8817109452263473</v>
      </c>
      <c r="BL159" s="1">
        <v>0.8817109452263473</v>
      </c>
      <c r="BM159" s="1">
        <v>0.8817109452263473</v>
      </c>
      <c r="BN159" s="1">
        <v>0.8817109452263473</v>
      </c>
      <c r="BO159" s="1">
        <v>0.8817109452263473</v>
      </c>
      <c r="BP159" s="1">
        <v>0.8817109452263473</v>
      </c>
      <c r="BR159" s="36" t="s">
        <v>273</v>
      </c>
    </row>
    <row r="160" spans="2:70" x14ac:dyDescent="0.3">
      <c r="B160" s="31" t="s">
        <v>129</v>
      </c>
      <c r="C160" s="1">
        <v>0.4547489552980904</v>
      </c>
      <c r="D160" s="1">
        <v>0.4547489552980904</v>
      </c>
      <c r="E160" s="1">
        <v>0.4547489552980904</v>
      </c>
      <c r="F160" s="1">
        <v>0.4547489552980904</v>
      </c>
      <c r="G160" s="1">
        <v>0.4547489552980904</v>
      </c>
      <c r="H160" s="1">
        <v>0.4547489552980904</v>
      </c>
      <c r="I160" s="1">
        <v>0.4547489552980904</v>
      </c>
      <c r="J160" s="1">
        <v>0.4547489552980904</v>
      </c>
      <c r="K160" s="1">
        <v>0.4547489552980904</v>
      </c>
      <c r="L160" s="1">
        <v>0.4547489552980904</v>
      </c>
      <c r="M160" s="1">
        <v>0.4547489552980904</v>
      </c>
      <c r="N160" s="1">
        <v>0.4547489552980904</v>
      </c>
      <c r="O160" s="1">
        <v>0.4547489552980904</v>
      </c>
      <c r="P160" s="1">
        <v>0.4547489552980904</v>
      </c>
      <c r="Q160" s="1">
        <v>0.4547489552980904</v>
      </c>
      <c r="R160" s="1">
        <v>0.4547489552980904</v>
      </c>
      <c r="S160" s="1">
        <v>0.4547489552980904</v>
      </c>
      <c r="T160" s="1">
        <v>0.4547489552980904</v>
      </c>
      <c r="U160" s="1">
        <v>0.4547489552980904</v>
      </c>
      <c r="V160" s="1">
        <v>0.4547489552980904</v>
      </c>
      <c r="W160" s="1">
        <v>0.4547489552980904</v>
      </c>
      <c r="X160" s="1">
        <v>0.4547489552980904</v>
      </c>
      <c r="Y160" s="1">
        <v>0.4547489552980904</v>
      </c>
      <c r="Z160" s="1">
        <v>0.4547489552980904</v>
      </c>
      <c r="AA160" s="1">
        <v>0.4547489552980904</v>
      </c>
      <c r="AB160" s="1">
        <v>0.4547489552980904</v>
      </c>
      <c r="AC160" s="1">
        <v>0.4547489552980904</v>
      </c>
      <c r="AD160" s="1">
        <v>0.4547489552980904</v>
      </c>
      <c r="AE160" s="1">
        <v>0.4547489552980904</v>
      </c>
      <c r="AF160" s="1">
        <v>0.4547489552980904</v>
      </c>
      <c r="AG160" s="1">
        <v>0.4547489552980904</v>
      </c>
      <c r="AH160" s="1">
        <v>0.4547489552980904</v>
      </c>
      <c r="AI160" s="1">
        <v>0.4547489552980904</v>
      </c>
      <c r="AJ160" s="1">
        <v>0.4547489552980904</v>
      </c>
      <c r="AK160" s="1">
        <v>0.4547489552980904</v>
      </c>
      <c r="AL160" s="1">
        <v>0.4547489552980904</v>
      </c>
      <c r="AM160" s="1">
        <v>0.4547489552980904</v>
      </c>
      <c r="AN160" s="1">
        <v>0.4547489552980904</v>
      </c>
      <c r="AO160" s="1">
        <v>0.4547489552980904</v>
      </c>
      <c r="AP160" s="1">
        <v>0.4547489552980904</v>
      </c>
      <c r="AQ160" s="1">
        <v>0.4547489552980904</v>
      </c>
      <c r="AR160" s="1">
        <v>0.4547489552980904</v>
      </c>
      <c r="AS160" s="1">
        <v>0.4547489552980904</v>
      </c>
      <c r="AT160" s="1">
        <v>0.4547489552980904</v>
      </c>
      <c r="AU160" s="1">
        <v>0.51968182001933916</v>
      </c>
      <c r="AV160" s="1">
        <v>0.59388634302981791</v>
      </c>
      <c r="AW160" s="1">
        <v>0.67868640935756619</v>
      </c>
      <c r="AX160" s="1">
        <v>0.77559493942351809</v>
      </c>
      <c r="AY160" s="1">
        <v>0.88634088109821585</v>
      </c>
      <c r="AZ160" s="1">
        <v>0.88634088109821585</v>
      </c>
      <c r="BA160" s="1">
        <v>0.88634088109821585</v>
      </c>
      <c r="BB160" s="1">
        <v>0.88634088109821585</v>
      </c>
      <c r="BC160" s="1">
        <v>0.88634088109821585</v>
      </c>
      <c r="BD160" s="1">
        <v>0.88634088109821585</v>
      </c>
      <c r="BE160" s="1">
        <v>0.88634088109821585</v>
      </c>
      <c r="BF160" s="1">
        <v>0.88634088109821585</v>
      </c>
      <c r="BG160" s="1">
        <v>0.88634088109821585</v>
      </c>
      <c r="BH160" s="1">
        <v>0.88634088109821585</v>
      </c>
      <c r="BI160" s="1">
        <v>0.88634088109821585</v>
      </c>
      <c r="BJ160" s="1">
        <v>0.88634088109821585</v>
      </c>
      <c r="BK160" s="1">
        <v>0.88634088109821585</v>
      </c>
      <c r="BL160" s="1">
        <v>0.88634088109821585</v>
      </c>
      <c r="BM160" s="1">
        <v>0.88634088109821585</v>
      </c>
      <c r="BN160" s="1">
        <v>0.88634088109821585</v>
      </c>
      <c r="BO160" s="1">
        <v>0.88634088109821585</v>
      </c>
      <c r="BP160" s="1">
        <v>0.88634088109821585</v>
      </c>
      <c r="BR160" s="36" t="s">
        <v>274</v>
      </c>
    </row>
    <row r="161" spans="2:70" x14ac:dyDescent="0.3">
      <c r="B161" s="31" t="s">
        <v>130</v>
      </c>
      <c r="C161" s="1">
        <v>0.45711997438725682</v>
      </c>
      <c r="D161" s="1">
        <v>0.45711997438725682</v>
      </c>
      <c r="E161" s="1">
        <v>0.45711997438725682</v>
      </c>
      <c r="F161" s="1">
        <v>0.45711997438725682</v>
      </c>
      <c r="G161" s="1">
        <v>0.45711997438725682</v>
      </c>
      <c r="H161" s="1">
        <v>0.45711997438725682</v>
      </c>
      <c r="I161" s="1">
        <v>0.45711997438725682</v>
      </c>
      <c r="J161" s="1">
        <v>0.45711997438725682</v>
      </c>
      <c r="K161" s="1">
        <v>0.45711997438725682</v>
      </c>
      <c r="L161" s="1">
        <v>0.45711997438725682</v>
      </c>
      <c r="M161" s="1">
        <v>0.45711997438725682</v>
      </c>
      <c r="N161" s="1">
        <v>0.45711997438725682</v>
      </c>
      <c r="O161" s="1">
        <v>0.45711997438725682</v>
      </c>
      <c r="P161" s="1">
        <v>0.45711997438725682</v>
      </c>
      <c r="Q161" s="1">
        <v>0.45711997438725682</v>
      </c>
      <c r="R161" s="1">
        <v>0.45711997438725682</v>
      </c>
      <c r="S161" s="1">
        <v>0.45711997438725682</v>
      </c>
      <c r="T161" s="1">
        <v>0.45711997438725682</v>
      </c>
      <c r="U161" s="1">
        <v>0.45711997438725682</v>
      </c>
      <c r="V161" s="1">
        <v>0.45711997438725682</v>
      </c>
      <c r="W161" s="1">
        <v>0.45711997438725682</v>
      </c>
      <c r="X161" s="1">
        <v>0.45711997438725682</v>
      </c>
      <c r="Y161" s="1">
        <v>0.45711997438725682</v>
      </c>
      <c r="Z161" s="1">
        <v>0.45711997438725682</v>
      </c>
      <c r="AA161" s="1">
        <v>0.45711997438725682</v>
      </c>
      <c r="AB161" s="1">
        <v>0.45711997438725682</v>
      </c>
      <c r="AC161" s="1">
        <v>0.45711997438725682</v>
      </c>
      <c r="AD161" s="1">
        <v>0.45711997438725682</v>
      </c>
      <c r="AE161" s="1">
        <v>0.45711997438725682</v>
      </c>
      <c r="AF161" s="1">
        <v>0.45711997438725682</v>
      </c>
      <c r="AG161" s="1">
        <v>0.45711997438725682</v>
      </c>
      <c r="AH161" s="1">
        <v>0.45711997438725682</v>
      </c>
      <c r="AI161" s="1">
        <v>0.45711997438725682</v>
      </c>
      <c r="AJ161" s="1">
        <v>0.45711997438725682</v>
      </c>
      <c r="AK161" s="1">
        <v>0.45711997438725682</v>
      </c>
      <c r="AL161" s="1">
        <v>0.45711997438725682</v>
      </c>
      <c r="AM161" s="1">
        <v>0.45711997438725682</v>
      </c>
      <c r="AN161" s="1">
        <v>0.45711997438725682</v>
      </c>
      <c r="AO161" s="1">
        <v>0.45711997438725682</v>
      </c>
      <c r="AP161" s="1">
        <v>0.45711997438725682</v>
      </c>
      <c r="AQ161" s="1">
        <v>0.45711997438725682</v>
      </c>
      <c r="AR161" s="1">
        <v>0.45711997438725682</v>
      </c>
      <c r="AS161" s="1">
        <v>0.45711997438725682</v>
      </c>
      <c r="AT161" s="1">
        <v>0.45711997438725682</v>
      </c>
      <c r="AU161" s="1">
        <v>0.52239139307322535</v>
      </c>
      <c r="AV161" s="1">
        <v>0.596982811619165</v>
      </c>
      <c r="AW161" s="1">
        <v>0.68222501766748478</v>
      </c>
      <c r="AX161" s="1">
        <v>0.77963881986658279</v>
      </c>
      <c r="AY161" s="1">
        <v>0.89096218066165289</v>
      </c>
      <c r="AZ161" s="1">
        <v>0.89096218066165289</v>
      </c>
      <c r="BA161" s="1">
        <v>0.89096218066165289</v>
      </c>
      <c r="BB161" s="1">
        <v>0.89096218066165289</v>
      </c>
      <c r="BC161" s="1">
        <v>0.89096218066165289</v>
      </c>
      <c r="BD161" s="1">
        <v>0.89096218066165289</v>
      </c>
      <c r="BE161" s="1">
        <v>0.89096218066165289</v>
      </c>
      <c r="BF161" s="1">
        <v>0.89096218066165289</v>
      </c>
      <c r="BG161" s="1">
        <v>0.89096218066165289</v>
      </c>
      <c r="BH161" s="1">
        <v>0.89096218066165289</v>
      </c>
      <c r="BI161" s="1">
        <v>0.89096218066165289</v>
      </c>
      <c r="BJ161" s="1">
        <v>0.89096218066165289</v>
      </c>
      <c r="BK161" s="1">
        <v>0.89096218066165289</v>
      </c>
      <c r="BL161" s="1">
        <v>0.89096218066165289</v>
      </c>
      <c r="BM161" s="1">
        <v>0.89096218066165289</v>
      </c>
      <c r="BN161" s="1">
        <v>0.89096218066165289</v>
      </c>
      <c r="BO161" s="1">
        <v>0.89096218066165289</v>
      </c>
      <c r="BP161" s="1">
        <v>0.89096218066165289</v>
      </c>
      <c r="BR161" s="36" t="s">
        <v>275</v>
      </c>
    </row>
    <row r="162" spans="2:70" x14ac:dyDescent="0.3">
      <c r="B162" s="31" t="s">
        <v>131</v>
      </c>
      <c r="C162" s="1">
        <v>0.45948636358610656</v>
      </c>
      <c r="D162" s="1">
        <v>0.45948636358610656</v>
      </c>
      <c r="E162" s="1">
        <v>0.45948636358610656</v>
      </c>
      <c r="F162" s="1">
        <v>0.45948636358610656</v>
      </c>
      <c r="G162" s="1">
        <v>0.45948636358610656</v>
      </c>
      <c r="H162" s="1">
        <v>0.45948636358610656</v>
      </c>
      <c r="I162" s="1">
        <v>0.45948636358610656</v>
      </c>
      <c r="J162" s="1">
        <v>0.45948636358610656</v>
      </c>
      <c r="K162" s="1">
        <v>0.45948636358610656</v>
      </c>
      <c r="L162" s="1">
        <v>0.45948636358610656</v>
      </c>
      <c r="M162" s="1">
        <v>0.45948636358610656</v>
      </c>
      <c r="N162" s="1">
        <v>0.45948636358610656</v>
      </c>
      <c r="O162" s="1">
        <v>0.45948636358610656</v>
      </c>
      <c r="P162" s="1">
        <v>0.45948636358610656</v>
      </c>
      <c r="Q162" s="1">
        <v>0.45948636358610656</v>
      </c>
      <c r="R162" s="1">
        <v>0.45948636358610656</v>
      </c>
      <c r="S162" s="1">
        <v>0.45948636358610656</v>
      </c>
      <c r="T162" s="1">
        <v>0.45948636358610656</v>
      </c>
      <c r="U162" s="1">
        <v>0.45948636358610656</v>
      </c>
      <c r="V162" s="1">
        <v>0.45948636358610656</v>
      </c>
      <c r="W162" s="1">
        <v>0.45948636358610656</v>
      </c>
      <c r="X162" s="1">
        <v>0.45948636358610656</v>
      </c>
      <c r="Y162" s="1">
        <v>0.45948636358610656</v>
      </c>
      <c r="Z162" s="1">
        <v>0.45948636358610656</v>
      </c>
      <c r="AA162" s="1">
        <v>0.45948636358610656</v>
      </c>
      <c r="AB162" s="1">
        <v>0.45948636358610656</v>
      </c>
      <c r="AC162" s="1">
        <v>0.45948636358610656</v>
      </c>
      <c r="AD162" s="1">
        <v>0.45948636358610656</v>
      </c>
      <c r="AE162" s="1">
        <v>0.45948636358610656</v>
      </c>
      <c r="AF162" s="1">
        <v>0.45948636358610656</v>
      </c>
      <c r="AG162" s="1">
        <v>0.45948636358610656</v>
      </c>
      <c r="AH162" s="1">
        <v>0.45948636358610656</v>
      </c>
      <c r="AI162" s="1">
        <v>0.45948636358610656</v>
      </c>
      <c r="AJ162" s="1">
        <v>0.45948636358610656</v>
      </c>
      <c r="AK162" s="1">
        <v>0.45948636358610656</v>
      </c>
      <c r="AL162" s="1">
        <v>0.45948636358610656</v>
      </c>
      <c r="AM162" s="1">
        <v>0.45948636358610656</v>
      </c>
      <c r="AN162" s="1">
        <v>0.45948636358610656</v>
      </c>
      <c r="AO162" s="1">
        <v>0.45948636358610656</v>
      </c>
      <c r="AP162" s="1">
        <v>0.45948636358610656</v>
      </c>
      <c r="AQ162" s="1">
        <v>0.45948636358610656</v>
      </c>
      <c r="AR162" s="1">
        <v>0.45948636358610656</v>
      </c>
      <c r="AS162" s="1">
        <v>0.45948636358610656</v>
      </c>
      <c r="AT162" s="1">
        <v>0.45948636358610656</v>
      </c>
      <c r="AU162" s="1">
        <v>0.5250956751422764</v>
      </c>
      <c r="AV162" s="1">
        <v>0.60007323373254606</v>
      </c>
      <c r="AW162" s="1">
        <v>0.68575671613495481</v>
      </c>
      <c r="AX162" s="1">
        <v>0.78367480382201871</v>
      </c>
      <c r="AY162" s="1">
        <v>0.89557445621081799</v>
      </c>
      <c r="AZ162" s="1">
        <v>0.89557445621081799</v>
      </c>
      <c r="BA162" s="1">
        <v>0.89557445621081799</v>
      </c>
      <c r="BB162" s="1">
        <v>0.89557445621081799</v>
      </c>
      <c r="BC162" s="1">
        <v>0.89557445621081799</v>
      </c>
      <c r="BD162" s="1">
        <v>0.89557445621081799</v>
      </c>
      <c r="BE162" s="1">
        <v>0.89557445621081799</v>
      </c>
      <c r="BF162" s="1">
        <v>0.89557445621081799</v>
      </c>
      <c r="BG162" s="1">
        <v>0.89557445621081799</v>
      </c>
      <c r="BH162" s="1">
        <v>0.89557445621081799</v>
      </c>
      <c r="BI162" s="1">
        <v>0.89557445621081799</v>
      </c>
      <c r="BJ162" s="1">
        <v>0.89557445621081799</v>
      </c>
      <c r="BK162" s="1">
        <v>0.89557445621081799</v>
      </c>
      <c r="BL162" s="1">
        <v>0.89557445621081799</v>
      </c>
      <c r="BM162" s="1">
        <v>0.89557445621081799</v>
      </c>
      <c r="BN162" s="1">
        <v>0.89557445621081799</v>
      </c>
      <c r="BO162" s="1">
        <v>0.89557445621081799</v>
      </c>
      <c r="BP162" s="1">
        <v>0.89557445621081799</v>
      </c>
      <c r="BR162" s="36" t="s">
        <v>276</v>
      </c>
    </row>
    <row r="163" spans="2:70" x14ac:dyDescent="0.3">
      <c r="B163" s="31" t="s">
        <v>132</v>
      </c>
      <c r="C163" s="1">
        <v>0.46184792345854381</v>
      </c>
      <c r="D163" s="1">
        <v>0.46184792345854381</v>
      </c>
      <c r="E163" s="1">
        <v>0.46184792345854381</v>
      </c>
      <c r="F163" s="1">
        <v>0.46184792345854381</v>
      </c>
      <c r="G163" s="1">
        <v>0.46184792345854381</v>
      </c>
      <c r="H163" s="1">
        <v>0.46184792345854381</v>
      </c>
      <c r="I163" s="1">
        <v>0.46184792345854381</v>
      </c>
      <c r="J163" s="1">
        <v>0.46184792345854381</v>
      </c>
      <c r="K163" s="1">
        <v>0.46184792345854381</v>
      </c>
      <c r="L163" s="1">
        <v>0.46184792345854381</v>
      </c>
      <c r="M163" s="1">
        <v>0.46184792345854381</v>
      </c>
      <c r="N163" s="1">
        <v>0.46184792345854381</v>
      </c>
      <c r="O163" s="1">
        <v>0.46184792345854381</v>
      </c>
      <c r="P163" s="1">
        <v>0.46184792345854381</v>
      </c>
      <c r="Q163" s="1">
        <v>0.46184792345854381</v>
      </c>
      <c r="R163" s="1">
        <v>0.46184792345854381</v>
      </c>
      <c r="S163" s="1">
        <v>0.46184792345854381</v>
      </c>
      <c r="T163" s="1">
        <v>0.46184792345854381</v>
      </c>
      <c r="U163" s="1">
        <v>0.46184792345854381</v>
      </c>
      <c r="V163" s="1">
        <v>0.46184792345854381</v>
      </c>
      <c r="W163" s="1">
        <v>0.46184792345854381</v>
      </c>
      <c r="X163" s="1">
        <v>0.46184792345854381</v>
      </c>
      <c r="Y163" s="1">
        <v>0.46184792345854381</v>
      </c>
      <c r="Z163" s="1">
        <v>0.46184792345854381</v>
      </c>
      <c r="AA163" s="1">
        <v>0.46184792345854381</v>
      </c>
      <c r="AB163" s="1">
        <v>0.46184792345854381</v>
      </c>
      <c r="AC163" s="1">
        <v>0.46184792345854381</v>
      </c>
      <c r="AD163" s="1">
        <v>0.46184792345854381</v>
      </c>
      <c r="AE163" s="1">
        <v>0.46184792345854381</v>
      </c>
      <c r="AF163" s="1">
        <v>0.46184792345854381</v>
      </c>
      <c r="AG163" s="1">
        <v>0.46184792345854381</v>
      </c>
      <c r="AH163" s="1">
        <v>0.46184792345854381</v>
      </c>
      <c r="AI163" s="1">
        <v>0.46184792345854381</v>
      </c>
      <c r="AJ163" s="1">
        <v>0.46184792345854381</v>
      </c>
      <c r="AK163" s="1">
        <v>0.46184792345854381</v>
      </c>
      <c r="AL163" s="1">
        <v>0.46184792345854381</v>
      </c>
      <c r="AM163" s="1">
        <v>0.46184792345854381</v>
      </c>
      <c r="AN163" s="1">
        <v>0.46184792345854381</v>
      </c>
      <c r="AO163" s="1">
        <v>0.46184792345854381</v>
      </c>
      <c r="AP163" s="1">
        <v>0.46184792345854381</v>
      </c>
      <c r="AQ163" s="1">
        <v>0.46184792345854381</v>
      </c>
      <c r="AR163" s="1">
        <v>0.46184792345854381</v>
      </c>
      <c r="AS163" s="1">
        <v>0.46184792345854381</v>
      </c>
      <c r="AT163" s="1">
        <v>0.46184792345854381</v>
      </c>
      <c r="AU163" s="1">
        <v>0.52779443831324047</v>
      </c>
      <c r="AV163" s="1">
        <v>0.60315734891334594</v>
      </c>
      <c r="AW163" s="1">
        <v>0.68928120711318419</v>
      </c>
      <c r="AX163" s="1">
        <v>0.78770255114253174</v>
      </c>
      <c r="AY163" s="1">
        <v>0.90017731902933762</v>
      </c>
      <c r="AZ163" s="1">
        <v>0.90017731902933762</v>
      </c>
      <c r="BA163" s="1">
        <v>0.90017731902933762</v>
      </c>
      <c r="BB163" s="1">
        <v>0.90017731902933762</v>
      </c>
      <c r="BC163" s="1">
        <v>0.90017731902933762</v>
      </c>
      <c r="BD163" s="1">
        <v>0.90017731902933762</v>
      </c>
      <c r="BE163" s="1">
        <v>0.90017731902933762</v>
      </c>
      <c r="BF163" s="1">
        <v>0.90017731902933762</v>
      </c>
      <c r="BG163" s="1">
        <v>0.90017731902933762</v>
      </c>
      <c r="BH163" s="1">
        <v>0.90017731902933762</v>
      </c>
      <c r="BI163" s="1">
        <v>0.90017731902933762</v>
      </c>
      <c r="BJ163" s="1">
        <v>0.90017731902933762</v>
      </c>
      <c r="BK163" s="1">
        <v>0.90017731902933762</v>
      </c>
      <c r="BL163" s="1">
        <v>0.90017731902933762</v>
      </c>
      <c r="BM163" s="1">
        <v>0.90017731902933762</v>
      </c>
      <c r="BN163" s="1">
        <v>0.90017731902933762</v>
      </c>
      <c r="BO163" s="1">
        <v>0.90017731902933762</v>
      </c>
      <c r="BP163" s="1">
        <v>0.90017731902933762</v>
      </c>
      <c r="BR163" s="36" t="s">
        <v>277</v>
      </c>
    </row>
    <row r="164" spans="2:70" x14ac:dyDescent="0.3">
      <c r="B164" s="31" t="s">
        <v>133</v>
      </c>
      <c r="C164" s="1">
        <v>0.46420445407689698</v>
      </c>
      <c r="D164" s="1">
        <v>0.46420445407689698</v>
      </c>
      <c r="E164" s="1">
        <v>0.46420445407689698</v>
      </c>
      <c r="F164" s="1">
        <v>0.46420445407689698</v>
      </c>
      <c r="G164" s="1">
        <v>0.46420445407689698</v>
      </c>
      <c r="H164" s="1">
        <v>0.46420445407689698</v>
      </c>
      <c r="I164" s="1">
        <v>0.46420445407689698</v>
      </c>
      <c r="J164" s="1">
        <v>0.46420445407689698</v>
      </c>
      <c r="K164" s="1">
        <v>0.46420445407689698</v>
      </c>
      <c r="L164" s="1">
        <v>0.46420445407689698</v>
      </c>
      <c r="M164" s="1">
        <v>0.46420445407689698</v>
      </c>
      <c r="N164" s="1">
        <v>0.46420445407689698</v>
      </c>
      <c r="O164" s="1">
        <v>0.46420445407689698</v>
      </c>
      <c r="P164" s="1">
        <v>0.46420445407689698</v>
      </c>
      <c r="Q164" s="1">
        <v>0.46420445407689698</v>
      </c>
      <c r="R164" s="1">
        <v>0.46420445407689698</v>
      </c>
      <c r="S164" s="1">
        <v>0.46420445407689698</v>
      </c>
      <c r="T164" s="1">
        <v>0.46420445407689698</v>
      </c>
      <c r="U164" s="1">
        <v>0.46420445407689698</v>
      </c>
      <c r="V164" s="1">
        <v>0.46420445407689698</v>
      </c>
      <c r="W164" s="1">
        <v>0.46420445407689698</v>
      </c>
      <c r="X164" s="1">
        <v>0.46420445407689698</v>
      </c>
      <c r="Y164" s="1">
        <v>0.46420445407689698</v>
      </c>
      <c r="Z164" s="1">
        <v>0.46420445407689698</v>
      </c>
      <c r="AA164" s="1">
        <v>0.46420445407689698</v>
      </c>
      <c r="AB164" s="1">
        <v>0.46420445407689698</v>
      </c>
      <c r="AC164" s="1">
        <v>0.46420445407689698</v>
      </c>
      <c r="AD164" s="1">
        <v>0.46420445407689698</v>
      </c>
      <c r="AE164" s="1">
        <v>0.46420445407689698</v>
      </c>
      <c r="AF164" s="1">
        <v>0.46420445407689698</v>
      </c>
      <c r="AG164" s="1">
        <v>0.46420445407689698</v>
      </c>
      <c r="AH164" s="1">
        <v>0.46420445407689698</v>
      </c>
      <c r="AI164" s="1">
        <v>0.46420445407689698</v>
      </c>
      <c r="AJ164" s="1">
        <v>0.46420445407689698</v>
      </c>
      <c r="AK164" s="1">
        <v>0.46420445407689698</v>
      </c>
      <c r="AL164" s="1">
        <v>0.46420445407689698</v>
      </c>
      <c r="AM164" s="1">
        <v>0.46420445407689698</v>
      </c>
      <c r="AN164" s="1">
        <v>0.46420445407689698</v>
      </c>
      <c r="AO164" s="1">
        <v>0.46420445407689698</v>
      </c>
      <c r="AP164" s="1">
        <v>0.46420445407689698</v>
      </c>
      <c r="AQ164" s="1">
        <v>0.46420445407689698</v>
      </c>
      <c r="AR164" s="1">
        <v>0.46420445407689698</v>
      </c>
      <c r="AS164" s="1">
        <v>0.46420445407689698</v>
      </c>
      <c r="AT164" s="1">
        <v>0.46420445407689698</v>
      </c>
      <c r="AU164" s="1">
        <v>0.5304874541110981</v>
      </c>
      <c r="AV164" s="1">
        <v>0.60623489606296865</v>
      </c>
      <c r="AW164" s="1">
        <v>0.69279819222173245</v>
      </c>
      <c r="AX164" s="1">
        <v>0.79172172084242298</v>
      </c>
      <c r="AY164" s="1">
        <v>0.90477037944271865</v>
      </c>
      <c r="AZ164" s="1">
        <v>0.90477037944271865</v>
      </c>
      <c r="BA164" s="1">
        <v>0.90477037944271865</v>
      </c>
      <c r="BB164" s="1">
        <v>0.90477037944271865</v>
      </c>
      <c r="BC164" s="1">
        <v>0.90477037944271865</v>
      </c>
      <c r="BD164" s="1">
        <v>0.90477037944271865</v>
      </c>
      <c r="BE164" s="1">
        <v>0.90477037944271865</v>
      </c>
      <c r="BF164" s="1">
        <v>0.90477037944271865</v>
      </c>
      <c r="BG164" s="1">
        <v>0.90477037944271865</v>
      </c>
      <c r="BH164" s="1">
        <v>0.90477037944271865</v>
      </c>
      <c r="BI164" s="1">
        <v>0.90477037944271865</v>
      </c>
      <c r="BJ164" s="1">
        <v>0.90477037944271865</v>
      </c>
      <c r="BK164" s="1">
        <v>0.90477037944271865</v>
      </c>
      <c r="BL164" s="1">
        <v>0.90477037944271865</v>
      </c>
      <c r="BM164" s="1">
        <v>0.90477037944271865</v>
      </c>
      <c r="BN164" s="1">
        <v>0.90477037944271865</v>
      </c>
      <c r="BO164" s="1">
        <v>0.90477037944271865</v>
      </c>
      <c r="BP164" s="1">
        <v>0.90477037944271865</v>
      </c>
      <c r="BR164" s="36" t="s">
        <v>278</v>
      </c>
    </row>
    <row r="165" spans="2:70" x14ac:dyDescent="0.3">
      <c r="B165" s="31" t="s">
        <v>134</v>
      </c>
      <c r="C165" s="1">
        <v>0.46655575504904057</v>
      </c>
      <c r="D165" s="1">
        <v>0.46655575504904057</v>
      </c>
      <c r="E165" s="1">
        <v>0.46655575504904057</v>
      </c>
      <c r="F165" s="1">
        <v>0.46655575504904057</v>
      </c>
      <c r="G165" s="1">
        <v>0.46655575504904057</v>
      </c>
      <c r="H165" s="1">
        <v>0.46655575504904057</v>
      </c>
      <c r="I165" s="1">
        <v>0.46655575504904057</v>
      </c>
      <c r="J165" s="1">
        <v>0.46655575504904057</v>
      </c>
      <c r="K165" s="1">
        <v>0.46655575504904057</v>
      </c>
      <c r="L165" s="1">
        <v>0.46655575504904057</v>
      </c>
      <c r="M165" s="1">
        <v>0.46655575504904057</v>
      </c>
      <c r="N165" s="1">
        <v>0.46655575504904057</v>
      </c>
      <c r="O165" s="1">
        <v>0.46655575504904057</v>
      </c>
      <c r="P165" s="1">
        <v>0.46655575504904057</v>
      </c>
      <c r="Q165" s="1">
        <v>0.46655575504904057</v>
      </c>
      <c r="R165" s="1">
        <v>0.46655575504904057</v>
      </c>
      <c r="S165" s="1">
        <v>0.46655575504904057</v>
      </c>
      <c r="T165" s="1">
        <v>0.46655575504904057</v>
      </c>
      <c r="U165" s="1">
        <v>0.46655575504904057</v>
      </c>
      <c r="V165" s="1">
        <v>0.46655575504904057</v>
      </c>
      <c r="W165" s="1">
        <v>0.46655575504904057</v>
      </c>
      <c r="X165" s="1">
        <v>0.46655575504904057</v>
      </c>
      <c r="Y165" s="1">
        <v>0.46655575504904057</v>
      </c>
      <c r="Z165" s="1">
        <v>0.46655575504904057</v>
      </c>
      <c r="AA165" s="1">
        <v>0.46655575504904057</v>
      </c>
      <c r="AB165" s="1">
        <v>0.46655575504904057</v>
      </c>
      <c r="AC165" s="1">
        <v>0.46655575504904057</v>
      </c>
      <c r="AD165" s="1">
        <v>0.46655575504904057</v>
      </c>
      <c r="AE165" s="1">
        <v>0.46655575504904057</v>
      </c>
      <c r="AF165" s="1">
        <v>0.46655575504904057</v>
      </c>
      <c r="AG165" s="1">
        <v>0.46655575504904057</v>
      </c>
      <c r="AH165" s="1">
        <v>0.46655575504904057</v>
      </c>
      <c r="AI165" s="1">
        <v>0.46655575504904057</v>
      </c>
      <c r="AJ165" s="1">
        <v>0.46655575504904057</v>
      </c>
      <c r="AK165" s="1">
        <v>0.46655575504904057</v>
      </c>
      <c r="AL165" s="1">
        <v>0.46655575504904057</v>
      </c>
      <c r="AM165" s="1">
        <v>0.46655575504904057</v>
      </c>
      <c r="AN165" s="1">
        <v>0.46655575504904057</v>
      </c>
      <c r="AO165" s="1">
        <v>0.46655575504904057</v>
      </c>
      <c r="AP165" s="1">
        <v>0.46655575504904057</v>
      </c>
      <c r="AQ165" s="1">
        <v>0.46655575504904057</v>
      </c>
      <c r="AR165" s="1">
        <v>0.46655575504904057</v>
      </c>
      <c r="AS165" s="1">
        <v>0.46655575504904057</v>
      </c>
      <c r="AT165" s="1">
        <v>0.46655575504904057</v>
      </c>
      <c r="AU165" s="1">
        <v>0.53317449353005808</v>
      </c>
      <c r="AV165" s="1">
        <v>0.60930561347625756</v>
      </c>
      <c r="AW165" s="1">
        <v>0.6963073723869887</v>
      </c>
      <c r="AX165" s="1">
        <v>0.79573197114384642</v>
      </c>
      <c r="AY165" s="1">
        <v>0.90935324687121166</v>
      </c>
      <c r="AZ165" s="1">
        <v>0.90935324687121166</v>
      </c>
      <c r="BA165" s="1">
        <v>0.90935324687121166</v>
      </c>
      <c r="BB165" s="1">
        <v>0.90935324687121166</v>
      </c>
      <c r="BC165" s="1">
        <v>0.90935324687121166</v>
      </c>
      <c r="BD165" s="1">
        <v>0.90935324687121166</v>
      </c>
      <c r="BE165" s="1">
        <v>0.90935324687121166</v>
      </c>
      <c r="BF165" s="1">
        <v>0.90935324687121166</v>
      </c>
      <c r="BG165" s="1">
        <v>0.90935324687121166</v>
      </c>
      <c r="BH165" s="1">
        <v>0.90935324687121166</v>
      </c>
      <c r="BI165" s="1">
        <v>0.90935324687121166</v>
      </c>
      <c r="BJ165" s="1">
        <v>0.90935324687121166</v>
      </c>
      <c r="BK165" s="1">
        <v>0.90935324687121166</v>
      </c>
      <c r="BL165" s="1">
        <v>0.90935324687121166</v>
      </c>
      <c r="BM165" s="1">
        <v>0.90935324687121166</v>
      </c>
      <c r="BN165" s="1">
        <v>0.90935324687121166</v>
      </c>
      <c r="BO165" s="1">
        <v>0.90935324687121166</v>
      </c>
      <c r="BP165" s="1">
        <v>0.90935324687121166</v>
      </c>
      <c r="BR165" s="36" t="s">
        <v>279</v>
      </c>
    </row>
    <row r="166" spans="2:70" x14ac:dyDescent="0.3">
      <c r="B166" s="31" t="s">
        <v>135</v>
      </c>
      <c r="C166" s="1">
        <v>0.46890162554574233</v>
      </c>
      <c r="D166" s="1">
        <v>0.46890162554574233</v>
      </c>
      <c r="E166" s="1">
        <v>0.46890162554574233</v>
      </c>
      <c r="F166" s="1">
        <v>0.46890162554574233</v>
      </c>
      <c r="G166" s="1">
        <v>0.46890162554574233</v>
      </c>
      <c r="H166" s="1">
        <v>0.46890162554574233</v>
      </c>
      <c r="I166" s="1">
        <v>0.46890162554574233</v>
      </c>
      <c r="J166" s="1">
        <v>0.46890162554574233</v>
      </c>
      <c r="K166" s="1">
        <v>0.46890162554574233</v>
      </c>
      <c r="L166" s="1">
        <v>0.46890162554574233</v>
      </c>
      <c r="M166" s="1">
        <v>0.46890162554574233</v>
      </c>
      <c r="N166" s="1">
        <v>0.46890162554574233</v>
      </c>
      <c r="O166" s="1">
        <v>0.46890162554574233</v>
      </c>
      <c r="P166" s="1">
        <v>0.46890162554574233</v>
      </c>
      <c r="Q166" s="1">
        <v>0.46890162554574233</v>
      </c>
      <c r="R166" s="1">
        <v>0.46890162554574233</v>
      </c>
      <c r="S166" s="1">
        <v>0.46890162554574233</v>
      </c>
      <c r="T166" s="1">
        <v>0.46890162554574233</v>
      </c>
      <c r="U166" s="1">
        <v>0.46890162554574233</v>
      </c>
      <c r="V166" s="1">
        <v>0.46890162554574233</v>
      </c>
      <c r="W166" s="1">
        <v>0.46890162554574233</v>
      </c>
      <c r="X166" s="1">
        <v>0.46890162554574233</v>
      </c>
      <c r="Y166" s="1">
        <v>0.46890162554574233</v>
      </c>
      <c r="Z166" s="1">
        <v>0.46890162554574233</v>
      </c>
      <c r="AA166" s="1">
        <v>0.46890162554574233</v>
      </c>
      <c r="AB166" s="1">
        <v>0.46890162554574233</v>
      </c>
      <c r="AC166" s="1">
        <v>0.46890162554574233</v>
      </c>
      <c r="AD166" s="1">
        <v>0.46890162554574233</v>
      </c>
      <c r="AE166" s="1">
        <v>0.46890162554574233</v>
      </c>
      <c r="AF166" s="1">
        <v>0.46890162554574233</v>
      </c>
      <c r="AG166" s="1">
        <v>0.46890162554574233</v>
      </c>
      <c r="AH166" s="1">
        <v>0.46890162554574233</v>
      </c>
      <c r="AI166" s="1">
        <v>0.46890162554574233</v>
      </c>
      <c r="AJ166" s="1">
        <v>0.46890162554574233</v>
      </c>
      <c r="AK166" s="1">
        <v>0.46890162554574233</v>
      </c>
      <c r="AL166" s="1">
        <v>0.46890162554574233</v>
      </c>
      <c r="AM166" s="1">
        <v>0.46890162554574233</v>
      </c>
      <c r="AN166" s="1">
        <v>0.46890162554574233</v>
      </c>
      <c r="AO166" s="1">
        <v>0.46890162554574233</v>
      </c>
      <c r="AP166" s="1">
        <v>0.46890162554574233</v>
      </c>
      <c r="AQ166" s="1">
        <v>0.46890162554574233</v>
      </c>
      <c r="AR166" s="1">
        <v>0.46890162554574233</v>
      </c>
      <c r="AS166" s="1">
        <v>0.46890162554574233</v>
      </c>
      <c r="AT166" s="1">
        <v>0.46890162554574233</v>
      </c>
      <c r="AU166" s="1">
        <v>0.5358553270648081</v>
      </c>
      <c r="AV166" s="1">
        <v>0.61236923887720995</v>
      </c>
      <c r="AW166" s="1">
        <v>0.6998084478829858</v>
      </c>
      <c r="AX166" s="1">
        <v>0.79973295952345069</v>
      </c>
      <c r="AY166" s="1">
        <v>0.91392552988311215</v>
      </c>
      <c r="AZ166" s="1">
        <v>0.91392552988311215</v>
      </c>
      <c r="BA166" s="1">
        <v>0.91392552988311215</v>
      </c>
      <c r="BB166" s="1">
        <v>0.91392552988311215</v>
      </c>
      <c r="BC166" s="1">
        <v>0.91392552988311215</v>
      </c>
      <c r="BD166" s="1">
        <v>0.91392552988311215</v>
      </c>
      <c r="BE166" s="1">
        <v>0.91392552988311215</v>
      </c>
      <c r="BF166" s="1">
        <v>0.91392552988311215</v>
      </c>
      <c r="BG166" s="1">
        <v>0.91392552988311215</v>
      </c>
      <c r="BH166" s="1">
        <v>0.91392552988311215</v>
      </c>
      <c r="BI166" s="1">
        <v>0.91392552988311215</v>
      </c>
      <c r="BJ166" s="1">
        <v>0.91392552988311215</v>
      </c>
      <c r="BK166" s="1">
        <v>0.91392552988311215</v>
      </c>
      <c r="BL166" s="1">
        <v>0.91392552988311215</v>
      </c>
      <c r="BM166" s="1">
        <v>0.91392552988311215</v>
      </c>
      <c r="BN166" s="1">
        <v>0.91392552988311215</v>
      </c>
      <c r="BO166" s="1">
        <v>0.91392552988311215</v>
      </c>
      <c r="BP166" s="1">
        <v>0.91392552988311215</v>
      </c>
      <c r="BR166" s="36" t="s">
        <v>280</v>
      </c>
    </row>
    <row r="167" spans="2:70" x14ac:dyDescent="0.3">
      <c r="B167" s="31" t="s">
        <v>136</v>
      </c>
      <c r="C167" s="1">
        <v>0.4712418643282304</v>
      </c>
      <c r="D167" s="1">
        <v>0.4712418643282304</v>
      </c>
      <c r="E167" s="1">
        <v>0.4712418643282304</v>
      </c>
      <c r="F167" s="1">
        <v>0.4712418643282304</v>
      </c>
      <c r="G167" s="1">
        <v>0.4712418643282304</v>
      </c>
      <c r="H167" s="1">
        <v>0.4712418643282304</v>
      </c>
      <c r="I167" s="1">
        <v>0.4712418643282304</v>
      </c>
      <c r="J167" s="1">
        <v>0.4712418643282304</v>
      </c>
      <c r="K167" s="1">
        <v>0.4712418643282304</v>
      </c>
      <c r="L167" s="1">
        <v>0.4712418643282304</v>
      </c>
      <c r="M167" s="1">
        <v>0.4712418643282304</v>
      </c>
      <c r="N167" s="1">
        <v>0.4712418643282304</v>
      </c>
      <c r="O167" s="1">
        <v>0.4712418643282304</v>
      </c>
      <c r="P167" s="1">
        <v>0.4712418643282304</v>
      </c>
      <c r="Q167" s="1">
        <v>0.4712418643282304</v>
      </c>
      <c r="R167" s="1">
        <v>0.4712418643282304</v>
      </c>
      <c r="S167" s="1">
        <v>0.4712418643282304</v>
      </c>
      <c r="T167" s="1">
        <v>0.4712418643282304</v>
      </c>
      <c r="U167" s="1">
        <v>0.4712418643282304</v>
      </c>
      <c r="V167" s="1">
        <v>0.4712418643282304</v>
      </c>
      <c r="W167" s="1">
        <v>0.4712418643282304</v>
      </c>
      <c r="X167" s="1">
        <v>0.4712418643282304</v>
      </c>
      <c r="Y167" s="1">
        <v>0.4712418643282304</v>
      </c>
      <c r="Z167" s="1">
        <v>0.4712418643282304</v>
      </c>
      <c r="AA167" s="1">
        <v>0.4712418643282304</v>
      </c>
      <c r="AB167" s="1">
        <v>0.4712418643282304</v>
      </c>
      <c r="AC167" s="1">
        <v>0.4712418643282304</v>
      </c>
      <c r="AD167" s="1">
        <v>0.4712418643282304</v>
      </c>
      <c r="AE167" s="1">
        <v>0.4712418643282304</v>
      </c>
      <c r="AF167" s="1">
        <v>0.4712418643282304</v>
      </c>
      <c r="AG167" s="1">
        <v>0.4712418643282304</v>
      </c>
      <c r="AH167" s="1">
        <v>0.4712418643282304</v>
      </c>
      <c r="AI167" s="1">
        <v>0.4712418643282304</v>
      </c>
      <c r="AJ167" s="1">
        <v>0.4712418643282304</v>
      </c>
      <c r="AK167" s="1">
        <v>0.4712418643282304</v>
      </c>
      <c r="AL167" s="1">
        <v>0.4712418643282304</v>
      </c>
      <c r="AM167" s="1">
        <v>0.4712418643282304</v>
      </c>
      <c r="AN167" s="1">
        <v>0.4712418643282304</v>
      </c>
      <c r="AO167" s="1">
        <v>0.4712418643282304</v>
      </c>
      <c r="AP167" s="1">
        <v>0.4712418643282304</v>
      </c>
      <c r="AQ167" s="1">
        <v>0.4712418643282304</v>
      </c>
      <c r="AR167" s="1">
        <v>0.4712418643282304</v>
      </c>
      <c r="AS167" s="1">
        <v>0.4712418643282304</v>
      </c>
      <c r="AT167" s="1">
        <v>0.4712418643282304</v>
      </c>
      <c r="AU167" s="1">
        <v>0.53852972474201888</v>
      </c>
      <c r="AV167" s="1">
        <v>0.61542550945497809</v>
      </c>
      <c r="AW167" s="1">
        <v>0.70330111837254194</v>
      </c>
      <c r="AX167" s="1">
        <v>0.80372434275939586</v>
      </c>
      <c r="AY167" s="1">
        <v>0.91848683624849126</v>
      </c>
      <c r="AZ167" s="1">
        <v>0.91848683624849126</v>
      </c>
      <c r="BA167" s="1">
        <v>0.91848683624849126</v>
      </c>
      <c r="BB167" s="1">
        <v>0.91848683624849126</v>
      </c>
      <c r="BC167" s="1">
        <v>0.91848683624849126</v>
      </c>
      <c r="BD167" s="1">
        <v>0.91848683624849126</v>
      </c>
      <c r="BE167" s="1">
        <v>0.91848683624849126</v>
      </c>
      <c r="BF167" s="1">
        <v>0.91848683624849126</v>
      </c>
      <c r="BG167" s="1">
        <v>0.91848683624849126</v>
      </c>
      <c r="BH167" s="1">
        <v>0.91848683624849126</v>
      </c>
      <c r="BI167" s="1">
        <v>0.91848683624849126</v>
      </c>
      <c r="BJ167" s="1">
        <v>0.91848683624849126</v>
      </c>
      <c r="BK167" s="1">
        <v>0.91848683624849126</v>
      </c>
      <c r="BL167" s="1">
        <v>0.91848683624849126</v>
      </c>
      <c r="BM167" s="1">
        <v>0.91848683624849126</v>
      </c>
      <c r="BN167" s="1">
        <v>0.91848683624849126</v>
      </c>
      <c r="BO167" s="1">
        <v>0.91848683624849126</v>
      </c>
      <c r="BP167" s="1">
        <v>0.91848683624849126</v>
      </c>
      <c r="BR167" s="36" t="s">
        <v>281</v>
      </c>
    </row>
    <row r="168" spans="2:70" x14ac:dyDescent="0.3">
      <c r="B168" s="31" t="s">
        <v>137</v>
      </c>
      <c r="C168" s="1">
        <v>0.47357626977597506</v>
      </c>
      <c r="D168" s="1">
        <v>0.47357626977597506</v>
      </c>
      <c r="E168" s="1">
        <v>0.47357626977597506</v>
      </c>
      <c r="F168" s="1">
        <v>0.47357626977597506</v>
      </c>
      <c r="G168" s="1">
        <v>0.47357626977597506</v>
      </c>
      <c r="H168" s="1">
        <v>0.47357626977597506</v>
      </c>
      <c r="I168" s="1">
        <v>0.47357626977597506</v>
      </c>
      <c r="J168" s="1">
        <v>0.47357626977597506</v>
      </c>
      <c r="K168" s="1">
        <v>0.47357626977597506</v>
      </c>
      <c r="L168" s="1">
        <v>0.47357626977597506</v>
      </c>
      <c r="M168" s="1">
        <v>0.47357626977597506</v>
      </c>
      <c r="N168" s="1">
        <v>0.47357626977597506</v>
      </c>
      <c r="O168" s="1">
        <v>0.47357626977597506</v>
      </c>
      <c r="P168" s="1">
        <v>0.47357626977597506</v>
      </c>
      <c r="Q168" s="1">
        <v>0.47357626977597506</v>
      </c>
      <c r="R168" s="1">
        <v>0.47357626977597506</v>
      </c>
      <c r="S168" s="1">
        <v>0.47357626977597506</v>
      </c>
      <c r="T168" s="1">
        <v>0.47357626977597506</v>
      </c>
      <c r="U168" s="1">
        <v>0.47357626977597506</v>
      </c>
      <c r="V168" s="1">
        <v>0.47357626977597506</v>
      </c>
      <c r="W168" s="1">
        <v>0.47357626977597506</v>
      </c>
      <c r="X168" s="1">
        <v>0.47357626977597506</v>
      </c>
      <c r="Y168" s="1">
        <v>0.47357626977597506</v>
      </c>
      <c r="Z168" s="1">
        <v>0.47357626977597506</v>
      </c>
      <c r="AA168" s="1">
        <v>0.47357626977597506</v>
      </c>
      <c r="AB168" s="1">
        <v>0.47357626977597506</v>
      </c>
      <c r="AC168" s="1">
        <v>0.47357626977597506</v>
      </c>
      <c r="AD168" s="1">
        <v>0.47357626977597506</v>
      </c>
      <c r="AE168" s="1">
        <v>0.47357626977597506</v>
      </c>
      <c r="AF168" s="1">
        <v>0.47357626977597506</v>
      </c>
      <c r="AG168" s="1">
        <v>0.47357626977597506</v>
      </c>
      <c r="AH168" s="1">
        <v>0.47357626977597506</v>
      </c>
      <c r="AI168" s="1">
        <v>0.47357626977597506</v>
      </c>
      <c r="AJ168" s="1">
        <v>0.47357626977597506</v>
      </c>
      <c r="AK168" s="1">
        <v>0.47357626977597506</v>
      </c>
      <c r="AL168" s="1">
        <v>0.47357626977597506</v>
      </c>
      <c r="AM168" s="1">
        <v>0.47357626977597506</v>
      </c>
      <c r="AN168" s="1">
        <v>0.47357626977597506</v>
      </c>
      <c r="AO168" s="1">
        <v>0.47357626977597506</v>
      </c>
      <c r="AP168" s="1">
        <v>0.47357626977597506</v>
      </c>
      <c r="AQ168" s="1">
        <v>0.47357626977597506</v>
      </c>
      <c r="AR168" s="1">
        <v>0.47357626977597506</v>
      </c>
      <c r="AS168" s="1">
        <v>0.47357626977597506</v>
      </c>
      <c r="AT168" s="1">
        <v>0.47357626977597506</v>
      </c>
      <c r="AU168" s="1">
        <v>0.5411974561520928</v>
      </c>
      <c r="AV168" s="1">
        <v>0.61847416190015236</v>
      </c>
      <c r="AW168" s="1">
        <v>0.70678508294872444</v>
      </c>
      <c r="AX168" s="1">
        <v>0.80770577697873702</v>
      </c>
      <c r="AY168" s="1">
        <v>0.92303677299334475</v>
      </c>
      <c r="AZ168" s="1">
        <v>0.92303677299334475</v>
      </c>
      <c r="BA168" s="1">
        <v>0.92303677299334475</v>
      </c>
      <c r="BB168" s="1">
        <v>0.92303677299334475</v>
      </c>
      <c r="BC168" s="1">
        <v>0.92303677299334475</v>
      </c>
      <c r="BD168" s="1">
        <v>0.92303677299334475</v>
      </c>
      <c r="BE168" s="1">
        <v>0.92303677299334475</v>
      </c>
      <c r="BF168" s="1">
        <v>0.92303677299334475</v>
      </c>
      <c r="BG168" s="1">
        <v>0.92303677299334475</v>
      </c>
      <c r="BH168" s="1">
        <v>0.92303677299334475</v>
      </c>
      <c r="BI168" s="1">
        <v>0.92303677299334475</v>
      </c>
      <c r="BJ168" s="1">
        <v>0.92303677299334475</v>
      </c>
      <c r="BK168" s="1">
        <v>0.92303677299334475</v>
      </c>
      <c r="BL168" s="1">
        <v>0.92303677299334475</v>
      </c>
      <c r="BM168" s="1">
        <v>0.92303677299334475</v>
      </c>
      <c r="BN168" s="1">
        <v>0.92303677299334475</v>
      </c>
      <c r="BO168" s="1">
        <v>0.92303677299334475</v>
      </c>
      <c r="BP168" s="1">
        <v>0.92303677299334475</v>
      </c>
      <c r="BR168" s="36" t="s">
        <v>282</v>
      </c>
    </row>
    <row r="169" spans="2:70" x14ac:dyDescent="0.3">
      <c r="B169" s="31" t="s">
        <v>138</v>
      </c>
      <c r="C169" s="1">
        <v>0.47590463991468118</v>
      </c>
      <c r="D169" s="1">
        <v>0.47590463991468118</v>
      </c>
      <c r="E169" s="1">
        <v>0.47590463991468118</v>
      </c>
      <c r="F169" s="1">
        <v>0.47590463991468118</v>
      </c>
      <c r="G169" s="1">
        <v>0.47590463991468118</v>
      </c>
      <c r="H169" s="1">
        <v>0.47590463991468118</v>
      </c>
      <c r="I169" s="1">
        <v>0.47590463991468118</v>
      </c>
      <c r="J169" s="1">
        <v>0.47590463991468118</v>
      </c>
      <c r="K169" s="1">
        <v>0.47590463991468118</v>
      </c>
      <c r="L169" s="1">
        <v>0.47590463991468118</v>
      </c>
      <c r="M169" s="1">
        <v>0.47590463991468118</v>
      </c>
      <c r="N169" s="1">
        <v>0.47590463991468118</v>
      </c>
      <c r="O169" s="1">
        <v>0.47590463991468118</v>
      </c>
      <c r="P169" s="1">
        <v>0.47590463991468118</v>
      </c>
      <c r="Q169" s="1">
        <v>0.47590463991468118</v>
      </c>
      <c r="R169" s="1">
        <v>0.47590463991468118</v>
      </c>
      <c r="S169" s="1">
        <v>0.47590463991468118</v>
      </c>
      <c r="T169" s="1">
        <v>0.47590463991468118</v>
      </c>
      <c r="U169" s="1">
        <v>0.47590463991468118</v>
      </c>
      <c r="V169" s="1">
        <v>0.47590463991468118</v>
      </c>
      <c r="W169" s="1">
        <v>0.47590463991468118</v>
      </c>
      <c r="X169" s="1">
        <v>0.47590463991468118</v>
      </c>
      <c r="Y169" s="1">
        <v>0.47590463991468118</v>
      </c>
      <c r="Z169" s="1">
        <v>0.47590463991468118</v>
      </c>
      <c r="AA169" s="1">
        <v>0.47590463991468118</v>
      </c>
      <c r="AB169" s="1">
        <v>0.47590463991468118</v>
      </c>
      <c r="AC169" s="1">
        <v>0.47590463991468118</v>
      </c>
      <c r="AD169" s="1">
        <v>0.47590463991468118</v>
      </c>
      <c r="AE169" s="1">
        <v>0.47590463991468118</v>
      </c>
      <c r="AF169" s="1">
        <v>0.47590463991468118</v>
      </c>
      <c r="AG169" s="1">
        <v>0.47590463991468118</v>
      </c>
      <c r="AH169" s="1">
        <v>0.47590463991468118</v>
      </c>
      <c r="AI169" s="1">
        <v>0.47590463991468118</v>
      </c>
      <c r="AJ169" s="1">
        <v>0.47590463991468118</v>
      </c>
      <c r="AK169" s="1">
        <v>0.47590463991468118</v>
      </c>
      <c r="AL169" s="1">
        <v>0.47590463991468118</v>
      </c>
      <c r="AM169" s="1">
        <v>0.47590463991468118</v>
      </c>
      <c r="AN169" s="1">
        <v>0.47590463991468118</v>
      </c>
      <c r="AO169" s="1">
        <v>0.47590463991468118</v>
      </c>
      <c r="AP169" s="1">
        <v>0.47590463991468118</v>
      </c>
      <c r="AQ169" s="1">
        <v>0.47590463991468118</v>
      </c>
      <c r="AR169" s="1">
        <v>0.47590463991468118</v>
      </c>
      <c r="AS169" s="1">
        <v>0.47590463991468118</v>
      </c>
      <c r="AT169" s="1">
        <v>0.47590463991468118</v>
      </c>
      <c r="AU169" s="1">
        <v>0.54385829048115308</v>
      </c>
      <c r="AV169" s="1">
        <v>0.6215149324413175</v>
      </c>
      <c r="AW169" s="1">
        <v>0.71026004017662614</v>
      </c>
      <c r="AX169" s="1">
        <v>0.81167691770516603</v>
      </c>
      <c r="AY169" s="1">
        <v>0.92757494645415184</v>
      </c>
      <c r="AZ169" s="1">
        <v>0.92757494645415184</v>
      </c>
      <c r="BA169" s="1">
        <v>0.92757494645415184</v>
      </c>
      <c r="BB169" s="1">
        <v>0.92757494645415184</v>
      </c>
      <c r="BC169" s="1">
        <v>0.92757494645415184</v>
      </c>
      <c r="BD169" s="1">
        <v>0.92757494645415184</v>
      </c>
      <c r="BE169" s="1">
        <v>0.92757494645415184</v>
      </c>
      <c r="BF169" s="1">
        <v>0.92757494645415184</v>
      </c>
      <c r="BG169" s="1">
        <v>0.92757494645415184</v>
      </c>
      <c r="BH169" s="1">
        <v>0.92757494645415184</v>
      </c>
      <c r="BI169" s="1">
        <v>0.92757494645415184</v>
      </c>
      <c r="BJ169" s="1">
        <v>0.92757494645415184</v>
      </c>
      <c r="BK169" s="1">
        <v>0.92757494645415184</v>
      </c>
      <c r="BL169" s="1">
        <v>0.92757494645415184</v>
      </c>
      <c r="BM169" s="1">
        <v>0.92757494645415184</v>
      </c>
      <c r="BN169" s="1">
        <v>0.92757494645415184</v>
      </c>
      <c r="BO169" s="1">
        <v>0.92757494645415184</v>
      </c>
      <c r="BP169" s="1">
        <v>0.92757494645415184</v>
      </c>
      <c r="BR169" s="36" t="s">
        <v>283</v>
      </c>
    </row>
    <row r="170" spans="2:70" x14ac:dyDescent="0.3">
      <c r="B170" s="31" t="s">
        <v>139</v>
      </c>
      <c r="C170" s="1">
        <v>0.47822677244448519</v>
      </c>
      <c r="D170" s="1">
        <v>0.47822677244448519</v>
      </c>
      <c r="E170" s="1">
        <v>0.47822677244448519</v>
      </c>
      <c r="F170" s="1">
        <v>0.47822677244448519</v>
      </c>
      <c r="G170" s="1">
        <v>0.47822677244448519</v>
      </c>
      <c r="H170" s="1">
        <v>0.47822677244448519</v>
      </c>
      <c r="I170" s="1">
        <v>0.47822677244448519</v>
      </c>
      <c r="J170" s="1">
        <v>0.47822677244448519</v>
      </c>
      <c r="K170" s="1">
        <v>0.47822677244448519</v>
      </c>
      <c r="L170" s="1">
        <v>0.47822677244448519</v>
      </c>
      <c r="M170" s="1">
        <v>0.47822677244448519</v>
      </c>
      <c r="N170" s="1">
        <v>0.47822677244448519</v>
      </c>
      <c r="O170" s="1">
        <v>0.47822677244448519</v>
      </c>
      <c r="P170" s="1">
        <v>0.47822677244448519</v>
      </c>
      <c r="Q170" s="1">
        <v>0.47822677244448519</v>
      </c>
      <c r="R170" s="1">
        <v>0.47822677244448519</v>
      </c>
      <c r="S170" s="1">
        <v>0.47822677244448519</v>
      </c>
      <c r="T170" s="1">
        <v>0.47822677244448519</v>
      </c>
      <c r="U170" s="1">
        <v>0.47822677244448519</v>
      </c>
      <c r="V170" s="1">
        <v>0.47822677244448519</v>
      </c>
      <c r="W170" s="1">
        <v>0.47822677244448519</v>
      </c>
      <c r="X170" s="1">
        <v>0.47822677244448519</v>
      </c>
      <c r="Y170" s="1">
        <v>0.47822677244448519</v>
      </c>
      <c r="Z170" s="1">
        <v>0.47822677244448519</v>
      </c>
      <c r="AA170" s="1">
        <v>0.47822677244448519</v>
      </c>
      <c r="AB170" s="1">
        <v>0.47822677244448519</v>
      </c>
      <c r="AC170" s="1">
        <v>0.47822677244448519</v>
      </c>
      <c r="AD170" s="1">
        <v>0.47822677244448519</v>
      </c>
      <c r="AE170" s="1">
        <v>0.47822677244448519</v>
      </c>
      <c r="AF170" s="1">
        <v>0.47822677244448519</v>
      </c>
      <c r="AG170" s="1">
        <v>0.47822677244448519</v>
      </c>
      <c r="AH170" s="1">
        <v>0.47822677244448519</v>
      </c>
      <c r="AI170" s="1">
        <v>0.47822677244448519</v>
      </c>
      <c r="AJ170" s="1">
        <v>0.47822677244448519</v>
      </c>
      <c r="AK170" s="1">
        <v>0.47822677244448519</v>
      </c>
      <c r="AL170" s="1">
        <v>0.47822677244448519</v>
      </c>
      <c r="AM170" s="1">
        <v>0.47822677244448519</v>
      </c>
      <c r="AN170" s="1">
        <v>0.47822677244448519</v>
      </c>
      <c r="AO170" s="1">
        <v>0.47822677244448519</v>
      </c>
      <c r="AP170" s="1">
        <v>0.47822677244448519</v>
      </c>
      <c r="AQ170" s="1">
        <v>0.47822677244448519</v>
      </c>
      <c r="AR170" s="1">
        <v>0.47822677244448519</v>
      </c>
      <c r="AS170" s="1">
        <v>0.47822677244448519</v>
      </c>
      <c r="AT170" s="1">
        <v>0.47822677244448519</v>
      </c>
      <c r="AU170" s="1">
        <v>0.54651199654326732</v>
      </c>
      <c r="AV170" s="1">
        <v>0.62454755688187691</v>
      </c>
      <c r="AW170" s="1">
        <v>0.71372568813544779</v>
      </c>
      <c r="AX170" s="1">
        <v>0.81563741990710326</v>
      </c>
      <c r="AY170" s="1">
        <v>0.93210096233283402</v>
      </c>
      <c r="AZ170" s="1">
        <v>0.93210096233283402</v>
      </c>
      <c r="BA170" s="1">
        <v>0.93210096233283402</v>
      </c>
      <c r="BB170" s="1">
        <v>0.93210096233283402</v>
      </c>
      <c r="BC170" s="1">
        <v>0.93210096233283402</v>
      </c>
      <c r="BD170" s="1">
        <v>0.93210096233283402</v>
      </c>
      <c r="BE170" s="1">
        <v>0.93210096233283402</v>
      </c>
      <c r="BF170" s="1">
        <v>0.93210096233283402</v>
      </c>
      <c r="BG170" s="1">
        <v>0.93210096233283402</v>
      </c>
      <c r="BH170" s="1">
        <v>0.93210096233283402</v>
      </c>
      <c r="BI170" s="1">
        <v>0.93210096233283402</v>
      </c>
      <c r="BJ170" s="1">
        <v>0.93210096233283402</v>
      </c>
      <c r="BK170" s="1">
        <v>0.93210096233283402</v>
      </c>
      <c r="BL170" s="1">
        <v>0.93210096233283402</v>
      </c>
      <c r="BM170" s="1">
        <v>0.93210096233283402</v>
      </c>
      <c r="BN170" s="1">
        <v>0.93210096233283402</v>
      </c>
      <c r="BO170" s="1">
        <v>0.93210096233283402</v>
      </c>
      <c r="BP170" s="1">
        <v>0.93210096233283402</v>
      </c>
      <c r="BR170" s="36" t="s">
        <v>284</v>
      </c>
    </row>
    <row r="171" spans="2:70" x14ac:dyDescent="0.3">
      <c r="B171" s="31" t="s">
        <v>140</v>
      </c>
      <c r="C171" s="1">
        <v>0.48054246476834961</v>
      </c>
      <c r="D171" s="1">
        <v>0.48054246476834961</v>
      </c>
      <c r="E171" s="1">
        <v>0.48054246476834961</v>
      </c>
      <c r="F171" s="1">
        <v>0.48054246476834961</v>
      </c>
      <c r="G171" s="1">
        <v>0.48054246476834961</v>
      </c>
      <c r="H171" s="1">
        <v>0.48054246476834961</v>
      </c>
      <c r="I171" s="1">
        <v>0.48054246476834961</v>
      </c>
      <c r="J171" s="1">
        <v>0.48054246476834961</v>
      </c>
      <c r="K171" s="1">
        <v>0.48054246476834961</v>
      </c>
      <c r="L171" s="1">
        <v>0.48054246476834961</v>
      </c>
      <c r="M171" s="1">
        <v>0.48054246476834961</v>
      </c>
      <c r="N171" s="1">
        <v>0.48054246476834961</v>
      </c>
      <c r="O171" s="1">
        <v>0.48054246476834961</v>
      </c>
      <c r="P171" s="1">
        <v>0.48054246476834961</v>
      </c>
      <c r="Q171" s="1">
        <v>0.48054246476834961</v>
      </c>
      <c r="R171" s="1">
        <v>0.48054246476834961</v>
      </c>
      <c r="S171" s="1">
        <v>0.48054246476834961</v>
      </c>
      <c r="T171" s="1">
        <v>0.48054246476834961</v>
      </c>
      <c r="U171" s="1">
        <v>0.48054246476834961</v>
      </c>
      <c r="V171" s="1">
        <v>0.48054246476834961</v>
      </c>
      <c r="W171" s="1">
        <v>0.48054246476834961</v>
      </c>
      <c r="X171" s="1">
        <v>0.48054246476834961</v>
      </c>
      <c r="Y171" s="1">
        <v>0.48054246476834961</v>
      </c>
      <c r="Z171" s="1">
        <v>0.48054246476834961</v>
      </c>
      <c r="AA171" s="1">
        <v>0.48054246476834961</v>
      </c>
      <c r="AB171" s="1">
        <v>0.48054246476834961</v>
      </c>
      <c r="AC171" s="1">
        <v>0.48054246476834961</v>
      </c>
      <c r="AD171" s="1">
        <v>0.48054246476834961</v>
      </c>
      <c r="AE171" s="1">
        <v>0.48054246476834961</v>
      </c>
      <c r="AF171" s="1">
        <v>0.48054246476834961</v>
      </c>
      <c r="AG171" s="1">
        <v>0.48054246476834961</v>
      </c>
      <c r="AH171" s="1">
        <v>0.48054246476834961</v>
      </c>
      <c r="AI171" s="1">
        <v>0.48054246476834961</v>
      </c>
      <c r="AJ171" s="1">
        <v>0.48054246476834961</v>
      </c>
      <c r="AK171" s="1">
        <v>0.48054246476834961</v>
      </c>
      <c r="AL171" s="1">
        <v>0.48054246476834961</v>
      </c>
      <c r="AM171" s="1">
        <v>0.48054246476834961</v>
      </c>
      <c r="AN171" s="1">
        <v>0.48054246476834961</v>
      </c>
      <c r="AO171" s="1">
        <v>0.48054246476834961</v>
      </c>
      <c r="AP171" s="1">
        <v>0.48054246476834961</v>
      </c>
      <c r="AQ171" s="1">
        <v>0.48054246476834961</v>
      </c>
      <c r="AR171" s="1">
        <v>0.48054246476834961</v>
      </c>
      <c r="AS171" s="1">
        <v>0.48054246476834961</v>
      </c>
      <c r="AT171" s="1">
        <v>0.48054246476834961</v>
      </c>
      <c r="AU171" s="1">
        <v>0.54915834281289611</v>
      </c>
      <c r="AV171" s="1">
        <v>0.62757177063713576</v>
      </c>
      <c r="AW171" s="1">
        <v>0.71718172446087536</v>
      </c>
      <c r="AX171" s="1">
        <v>0.81958693804612526</v>
      </c>
      <c r="AY171" s="1">
        <v>0.93661442575209786</v>
      </c>
      <c r="AZ171" s="1">
        <v>0.93661442575209786</v>
      </c>
      <c r="BA171" s="1">
        <v>0.93661442575209786</v>
      </c>
      <c r="BB171" s="1">
        <v>0.93661442575209786</v>
      </c>
      <c r="BC171" s="1">
        <v>0.93661442575209786</v>
      </c>
      <c r="BD171" s="1">
        <v>0.93661442575209786</v>
      </c>
      <c r="BE171" s="1">
        <v>0.93661442575209786</v>
      </c>
      <c r="BF171" s="1">
        <v>0.93661442575209786</v>
      </c>
      <c r="BG171" s="1">
        <v>0.93661442575209786</v>
      </c>
      <c r="BH171" s="1">
        <v>0.93661442575209786</v>
      </c>
      <c r="BI171" s="1">
        <v>0.93661442575209786</v>
      </c>
      <c r="BJ171" s="1">
        <v>0.93661442575209786</v>
      </c>
      <c r="BK171" s="1">
        <v>0.93661442575209786</v>
      </c>
      <c r="BL171" s="1">
        <v>0.93661442575209786</v>
      </c>
      <c r="BM171" s="1">
        <v>0.93661442575209786</v>
      </c>
      <c r="BN171" s="1">
        <v>0.93661442575209786</v>
      </c>
      <c r="BO171" s="1">
        <v>0.93661442575209786</v>
      </c>
      <c r="BP171" s="1">
        <v>0.93661442575209786</v>
      </c>
      <c r="BR171" s="36" t="s">
        <v>285</v>
      </c>
    </row>
    <row r="172" spans="2:70" x14ac:dyDescent="0.3">
      <c r="B172" s="31" t="s">
        <v>141</v>
      </c>
      <c r="C172" s="1">
        <v>0.48285151402065629</v>
      </c>
      <c r="D172" s="1">
        <v>0.48285151402065629</v>
      </c>
      <c r="E172" s="1">
        <v>0.48285151402065629</v>
      </c>
      <c r="F172" s="1">
        <v>0.48285151402065629</v>
      </c>
      <c r="G172" s="1">
        <v>0.48285151402065629</v>
      </c>
      <c r="H172" s="1">
        <v>0.48285151402065629</v>
      </c>
      <c r="I172" s="1">
        <v>0.48285151402065629</v>
      </c>
      <c r="J172" s="1">
        <v>0.48285151402065629</v>
      </c>
      <c r="K172" s="1">
        <v>0.48285151402065629</v>
      </c>
      <c r="L172" s="1">
        <v>0.48285151402065629</v>
      </c>
      <c r="M172" s="1">
        <v>0.48285151402065629</v>
      </c>
      <c r="N172" s="1">
        <v>0.48285151402065629</v>
      </c>
      <c r="O172" s="1">
        <v>0.48285151402065629</v>
      </c>
      <c r="P172" s="1">
        <v>0.48285151402065629</v>
      </c>
      <c r="Q172" s="1">
        <v>0.48285151402065629</v>
      </c>
      <c r="R172" s="1">
        <v>0.48285151402065629</v>
      </c>
      <c r="S172" s="1">
        <v>0.48285151402065629</v>
      </c>
      <c r="T172" s="1">
        <v>0.48285151402065629</v>
      </c>
      <c r="U172" s="1">
        <v>0.48285151402065629</v>
      </c>
      <c r="V172" s="1">
        <v>0.48285151402065629</v>
      </c>
      <c r="W172" s="1">
        <v>0.48285151402065629</v>
      </c>
      <c r="X172" s="1">
        <v>0.48285151402065629</v>
      </c>
      <c r="Y172" s="1">
        <v>0.48285151402065629</v>
      </c>
      <c r="Z172" s="1">
        <v>0.48285151402065629</v>
      </c>
      <c r="AA172" s="1">
        <v>0.48285151402065629</v>
      </c>
      <c r="AB172" s="1">
        <v>0.48285151402065629</v>
      </c>
      <c r="AC172" s="1">
        <v>0.48285151402065629</v>
      </c>
      <c r="AD172" s="1">
        <v>0.48285151402065629</v>
      </c>
      <c r="AE172" s="1">
        <v>0.48285151402065629</v>
      </c>
      <c r="AF172" s="1">
        <v>0.48285151402065629</v>
      </c>
      <c r="AG172" s="1">
        <v>0.48285151402065629</v>
      </c>
      <c r="AH172" s="1">
        <v>0.48285151402065629</v>
      </c>
      <c r="AI172" s="1">
        <v>0.48285151402065629</v>
      </c>
      <c r="AJ172" s="1">
        <v>0.48285151402065629</v>
      </c>
      <c r="AK172" s="1">
        <v>0.48285151402065629</v>
      </c>
      <c r="AL172" s="1">
        <v>0.48285151402065629</v>
      </c>
      <c r="AM172" s="1">
        <v>0.48285151402065629</v>
      </c>
      <c r="AN172" s="1">
        <v>0.48285151402065629</v>
      </c>
      <c r="AO172" s="1">
        <v>0.48285151402065629</v>
      </c>
      <c r="AP172" s="1">
        <v>0.48285151402065629</v>
      </c>
      <c r="AQ172" s="1">
        <v>0.48285151402065629</v>
      </c>
      <c r="AR172" s="1">
        <v>0.48285151402065629</v>
      </c>
      <c r="AS172" s="1">
        <v>0.48285151402065629</v>
      </c>
      <c r="AT172" s="1">
        <v>0.48285151402065629</v>
      </c>
      <c r="AU172" s="1">
        <v>0.55179709745756911</v>
      </c>
      <c r="AV172" s="1">
        <v>0.63058730877164171</v>
      </c>
      <c r="AW172" s="1">
        <v>0.72062784638775368</v>
      </c>
      <c r="AX172" s="1">
        <v>0.82352512612573237</v>
      </c>
      <c r="AY172" s="1">
        <v>0.94111494131116524</v>
      </c>
      <c r="AZ172" s="1">
        <v>0.94111494131116524</v>
      </c>
      <c r="BA172" s="1">
        <v>0.94111494131116524</v>
      </c>
      <c r="BB172" s="1">
        <v>0.94111494131116524</v>
      </c>
      <c r="BC172" s="1">
        <v>0.94111494131116524</v>
      </c>
      <c r="BD172" s="1">
        <v>0.94111494131116524</v>
      </c>
      <c r="BE172" s="1">
        <v>0.94111494131116524</v>
      </c>
      <c r="BF172" s="1">
        <v>0.94111494131116524</v>
      </c>
      <c r="BG172" s="1">
        <v>0.94111494131116524</v>
      </c>
      <c r="BH172" s="1">
        <v>0.94111494131116524</v>
      </c>
      <c r="BI172" s="1">
        <v>0.94111494131116524</v>
      </c>
      <c r="BJ172" s="1">
        <v>0.94111494131116524</v>
      </c>
      <c r="BK172" s="1">
        <v>0.94111494131116524</v>
      </c>
      <c r="BL172" s="1">
        <v>0.94111494131116524</v>
      </c>
      <c r="BM172" s="1">
        <v>0.94111494131116524</v>
      </c>
      <c r="BN172" s="1">
        <v>0.94111494131116524</v>
      </c>
      <c r="BO172" s="1">
        <v>0.94111494131116524</v>
      </c>
      <c r="BP172" s="1">
        <v>0.94111494131116524</v>
      </c>
      <c r="BR172" s="36" t="s">
        <v>286</v>
      </c>
    </row>
    <row r="173" spans="2:70" x14ac:dyDescent="0.3">
      <c r="B173" s="31" t="s">
        <v>142</v>
      </c>
      <c r="C173" s="1">
        <v>0.48515371709598415</v>
      </c>
      <c r="D173" s="1">
        <v>0.48515371709598415</v>
      </c>
      <c r="E173" s="1">
        <v>0.48515371709598415</v>
      </c>
      <c r="F173" s="1">
        <v>0.48515371709598415</v>
      </c>
      <c r="G173" s="1">
        <v>0.48515371709598415</v>
      </c>
      <c r="H173" s="1">
        <v>0.48515371709598415</v>
      </c>
      <c r="I173" s="1">
        <v>0.48515371709598415</v>
      </c>
      <c r="J173" s="1">
        <v>0.48515371709598415</v>
      </c>
      <c r="K173" s="1">
        <v>0.48515371709598415</v>
      </c>
      <c r="L173" s="1">
        <v>0.48515371709598415</v>
      </c>
      <c r="M173" s="1">
        <v>0.48515371709598415</v>
      </c>
      <c r="N173" s="1">
        <v>0.48515371709598415</v>
      </c>
      <c r="O173" s="1">
        <v>0.48515371709598415</v>
      </c>
      <c r="P173" s="1">
        <v>0.48515371709598415</v>
      </c>
      <c r="Q173" s="1">
        <v>0.48515371709598415</v>
      </c>
      <c r="R173" s="1">
        <v>0.48515371709598415</v>
      </c>
      <c r="S173" s="1">
        <v>0.48515371709598415</v>
      </c>
      <c r="T173" s="1">
        <v>0.48515371709598415</v>
      </c>
      <c r="U173" s="1">
        <v>0.48515371709598415</v>
      </c>
      <c r="V173" s="1">
        <v>0.48515371709598415</v>
      </c>
      <c r="W173" s="1">
        <v>0.48515371709598415</v>
      </c>
      <c r="X173" s="1">
        <v>0.48515371709598415</v>
      </c>
      <c r="Y173" s="1">
        <v>0.48515371709598415</v>
      </c>
      <c r="Z173" s="1">
        <v>0.48515371709598415</v>
      </c>
      <c r="AA173" s="1">
        <v>0.48515371709598415</v>
      </c>
      <c r="AB173" s="1">
        <v>0.48515371709598415</v>
      </c>
      <c r="AC173" s="1">
        <v>0.48515371709598415</v>
      </c>
      <c r="AD173" s="1">
        <v>0.48515371709598415</v>
      </c>
      <c r="AE173" s="1">
        <v>0.48515371709598415</v>
      </c>
      <c r="AF173" s="1">
        <v>0.48515371709598415</v>
      </c>
      <c r="AG173" s="1">
        <v>0.48515371709598415</v>
      </c>
      <c r="AH173" s="1">
        <v>0.48515371709598415</v>
      </c>
      <c r="AI173" s="1">
        <v>0.48515371709598415</v>
      </c>
      <c r="AJ173" s="1">
        <v>0.48515371709598415</v>
      </c>
      <c r="AK173" s="1">
        <v>0.48515371709598415</v>
      </c>
      <c r="AL173" s="1">
        <v>0.48515371709598415</v>
      </c>
      <c r="AM173" s="1">
        <v>0.48515371709598415</v>
      </c>
      <c r="AN173" s="1">
        <v>0.48515371709598415</v>
      </c>
      <c r="AO173" s="1">
        <v>0.48515371709598415</v>
      </c>
      <c r="AP173" s="1">
        <v>0.48515371709598415</v>
      </c>
      <c r="AQ173" s="1">
        <v>0.48515371709598415</v>
      </c>
      <c r="AR173" s="1">
        <v>0.48515371709598415</v>
      </c>
      <c r="AS173" s="1">
        <v>0.48515371709598415</v>
      </c>
      <c r="AT173" s="1">
        <v>0.48515371709598415</v>
      </c>
      <c r="AU173" s="1">
        <v>0.55442802837077199</v>
      </c>
      <c r="AV173" s="1">
        <v>0.63359390603676835</v>
      </c>
      <c r="AW173" s="1">
        <v>0.72406375079303587</v>
      </c>
      <c r="AX173" s="1">
        <v>0.82745163774042996</v>
      </c>
      <c r="AY173" s="1">
        <v>0.9456021131418636</v>
      </c>
      <c r="AZ173" s="1">
        <v>0.9456021131418636</v>
      </c>
      <c r="BA173" s="1">
        <v>0.9456021131418636</v>
      </c>
      <c r="BB173" s="1">
        <v>0.9456021131418636</v>
      </c>
      <c r="BC173" s="1">
        <v>0.9456021131418636</v>
      </c>
      <c r="BD173" s="1">
        <v>0.9456021131418636</v>
      </c>
      <c r="BE173" s="1">
        <v>0.9456021131418636</v>
      </c>
      <c r="BF173" s="1">
        <v>0.9456021131418636</v>
      </c>
      <c r="BG173" s="1">
        <v>0.9456021131418636</v>
      </c>
      <c r="BH173" s="1">
        <v>0.9456021131418636</v>
      </c>
      <c r="BI173" s="1">
        <v>0.9456021131418636</v>
      </c>
      <c r="BJ173" s="1">
        <v>0.9456021131418636</v>
      </c>
      <c r="BK173" s="1">
        <v>0.9456021131418636</v>
      </c>
      <c r="BL173" s="1">
        <v>0.9456021131418636</v>
      </c>
      <c r="BM173" s="1">
        <v>0.9456021131418636</v>
      </c>
      <c r="BN173" s="1">
        <v>0.9456021131418636</v>
      </c>
      <c r="BO173" s="1">
        <v>0.9456021131418636</v>
      </c>
      <c r="BP173" s="1">
        <v>0.9456021131418636</v>
      </c>
      <c r="BR173" s="36" t="s">
        <v>287</v>
      </c>
    </row>
    <row r="174" spans="2:70" x14ac:dyDescent="0.3">
      <c r="B174" s="31" t="s">
        <v>143</v>
      </c>
      <c r="C174" s="1">
        <v>0.48744887067807025</v>
      </c>
      <c r="D174" s="1">
        <v>0.48744887067807025</v>
      </c>
      <c r="E174" s="1">
        <v>0.48744887067807025</v>
      </c>
      <c r="F174" s="1">
        <v>0.48744887067807025</v>
      </c>
      <c r="G174" s="1">
        <v>0.48744887067807025</v>
      </c>
      <c r="H174" s="1">
        <v>0.48744887067807025</v>
      </c>
      <c r="I174" s="1">
        <v>0.48744887067807025</v>
      </c>
      <c r="J174" s="1">
        <v>0.48744887067807025</v>
      </c>
      <c r="K174" s="1">
        <v>0.48744887067807025</v>
      </c>
      <c r="L174" s="1">
        <v>0.48744887067807025</v>
      </c>
      <c r="M174" s="1">
        <v>0.48744887067807025</v>
      </c>
      <c r="N174" s="1">
        <v>0.48744887067807025</v>
      </c>
      <c r="O174" s="1">
        <v>0.48744887067807025</v>
      </c>
      <c r="P174" s="1">
        <v>0.48744887067807025</v>
      </c>
      <c r="Q174" s="1">
        <v>0.48744887067807025</v>
      </c>
      <c r="R174" s="1">
        <v>0.48744887067807025</v>
      </c>
      <c r="S174" s="1">
        <v>0.48744887067807025</v>
      </c>
      <c r="T174" s="1">
        <v>0.48744887067807025</v>
      </c>
      <c r="U174" s="1">
        <v>0.48744887067807025</v>
      </c>
      <c r="V174" s="1">
        <v>0.48744887067807025</v>
      </c>
      <c r="W174" s="1">
        <v>0.48744887067807025</v>
      </c>
      <c r="X174" s="1">
        <v>0.48744887067807025</v>
      </c>
      <c r="Y174" s="1">
        <v>0.48744887067807025</v>
      </c>
      <c r="Z174" s="1">
        <v>0.48744887067807025</v>
      </c>
      <c r="AA174" s="1">
        <v>0.48744887067807025</v>
      </c>
      <c r="AB174" s="1">
        <v>0.48744887067807025</v>
      </c>
      <c r="AC174" s="1">
        <v>0.48744887067807025</v>
      </c>
      <c r="AD174" s="1">
        <v>0.48744887067807025</v>
      </c>
      <c r="AE174" s="1">
        <v>0.48744887067807025</v>
      </c>
      <c r="AF174" s="1">
        <v>0.48744887067807025</v>
      </c>
      <c r="AG174" s="1">
        <v>0.48744887067807025</v>
      </c>
      <c r="AH174" s="1">
        <v>0.48744887067807025</v>
      </c>
      <c r="AI174" s="1">
        <v>0.48744887067807025</v>
      </c>
      <c r="AJ174" s="1">
        <v>0.48744887067807025</v>
      </c>
      <c r="AK174" s="1">
        <v>0.48744887067807025</v>
      </c>
      <c r="AL174" s="1">
        <v>0.48744887067807025</v>
      </c>
      <c r="AM174" s="1">
        <v>0.48744887067807025</v>
      </c>
      <c r="AN174" s="1">
        <v>0.48744887067807025</v>
      </c>
      <c r="AO174" s="1">
        <v>0.48744887067807025</v>
      </c>
      <c r="AP174" s="1">
        <v>0.48744887067807025</v>
      </c>
      <c r="AQ174" s="1">
        <v>0.48744887067807025</v>
      </c>
      <c r="AR174" s="1">
        <v>0.48744887067807025</v>
      </c>
      <c r="AS174" s="1">
        <v>0.48744887067807025</v>
      </c>
      <c r="AT174" s="1">
        <v>0.48744887067807025</v>
      </c>
      <c r="AU174" s="1">
        <v>0.55705090320504314</v>
      </c>
      <c r="AV174" s="1">
        <v>0.63659129690853722</v>
      </c>
      <c r="AW174" s="1">
        <v>0.72748913423900585</v>
      </c>
      <c r="AX174" s="1">
        <v>0.83136612612512317</v>
      </c>
      <c r="AY174" s="1">
        <v>0.95007554496507352</v>
      </c>
      <c r="AZ174" s="1">
        <v>0.95007554496507352</v>
      </c>
      <c r="BA174" s="1">
        <v>0.95007554496507352</v>
      </c>
      <c r="BB174" s="1">
        <v>0.95007554496507352</v>
      </c>
      <c r="BC174" s="1">
        <v>0.95007554496507352</v>
      </c>
      <c r="BD174" s="1">
        <v>0.95007554496507352</v>
      </c>
      <c r="BE174" s="1">
        <v>0.95007554496507352</v>
      </c>
      <c r="BF174" s="1">
        <v>0.95007554496507352</v>
      </c>
      <c r="BG174" s="1">
        <v>0.95007554496507352</v>
      </c>
      <c r="BH174" s="1">
        <v>0.95007554496507352</v>
      </c>
      <c r="BI174" s="1">
        <v>0.95007554496507352</v>
      </c>
      <c r="BJ174" s="1">
        <v>0.95007554496507352</v>
      </c>
      <c r="BK174" s="1">
        <v>0.95007554496507352</v>
      </c>
      <c r="BL174" s="1">
        <v>0.95007554496507352</v>
      </c>
      <c r="BM174" s="1">
        <v>0.95007554496507352</v>
      </c>
      <c r="BN174" s="1">
        <v>0.95007554496507352</v>
      </c>
      <c r="BO174" s="1">
        <v>0.95007554496507352</v>
      </c>
      <c r="BP174" s="1">
        <v>0.95007554496507352</v>
      </c>
      <c r="BR174" s="36" t="s">
        <v>288</v>
      </c>
    </row>
    <row r="175" spans="2:70" x14ac:dyDescent="0.3">
      <c r="B175" s="31" t="s">
        <v>144</v>
      </c>
      <c r="C175" s="1">
        <v>0.48973677126895249</v>
      </c>
      <c r="D175" s="1">
        <v>0.48973677126895249</v>
      </c>
      <c r="E175" s="1">
        <v>0.48973677126895249</v>
      </c>
      <c r="F175" s="1">
        <v>0.48973677126895249</v>
      </c>
      <c r="G175" s="1">
        <v>0.48973677126895249</v>
      </c>
      <c r="H175" s="1">
        <v>0.48973677126895249</v>
      </c>
      <c r="I175" s="1">
        <v>0.48973677126895249</v>
      </c>
      <c r="J175" s="1">
        <v>0.48973677126895249</v>
      </c>
      <c r="K175" s="1">
        <v>0.48973677126895249</v>
      </c>
      <c r="L175" s="1">
        <v>0.48973677126895249</v>
      </c>
      <c r="M175" s="1">
        <v>0.48973677126895249</v>
      </c>
      <c r="N175" s="1">
        <v>0.48973677126895249</v>
      </c>
      <c r="O175" s="1">
        <v>0.48973677126895249</v>
      </c>
      <c r="P175" s="1">
        <v>0.48973677126895249</v>
      </c>
      <c r="Q175" s="1">
        <v>0.48973677126895249</v>
      </c>
      <c r="R175" s="1">
        <v>0.48973677126895249</v>
      </c>
      <c r="S175" s="1">
        <v>0.48973677126895249</v>
      </c>
      <c r="T175" s="1">
        <v>0.48973677126895249</v>
      </c>
      <c r="U175" s="1">
        <v>0.48973677126895249</v>
      </c>
      <c r="V175" s="1">
        <v>0.48973677126895249</v>
      </c>
      <c r="W175" s="1">
        <v>0.48973677126895249</v>
      </c>
      <c r="X175" s="1">
        <v>0.48973677126895249</v>
      </c>
      <c r="Y175" s="1">
        <v>0.48973677126895249</v>
      </c>
      <c r="Z175" s="1">
        <v>0.48973677126895249</v>
      </c>
      <c r="AA175" s="1">
        <v>0.48973677126895249</v>
      </c>
      <c r="AB175" s="1">
        <v>0.48973677126895249</v>
      </c>
      <c r="AC175" s="1">
        <v>0.48973677126895249</v>
      </c>
      <c r="AD175" s="1">
        <v>0.48973677126895249</v>
      </c>
      <c r="AE175" s="1">
        <v>0.48973677126895249</v>
      </c>
      <c r="AF175" s="1">
        <v>0.48973677126895249</v>
      </c>
      <c r="AG175" s="1">
        <v>0.48973677126895249</v>
      </c>
      <c r="AH175" s="1">
        <v>0.48973677126895249</v>
      </c>
      <c r="AI175" s="1">
        <v>0.48973677126895249</v>
      </c>
      <c r="AJ175" s="1">
        <v>0.48973677126895249</v>
      </c>
      <c r="AK175" s="1">
        <v>0.48973677126895249</v>
      </c>
      <c r="AL175" s="1">
        <v>0.48973677126895249</v>
      </c>
      <c r="AM175" s="1">
        <v>0.48973677126895249</v>
      </c>
      <c r="AN175" s="1">
        <v>0.48973677126895249</v>
      </c>
      <c r="AO175" s="1">
        <v>0.48973677126895249</v>
      </c>
      <c r="AP175" s="1">
        <v>0.48973677126895249</v>
      </c>
      <c r="AQ175" s="1">
        <v>0.48973677126895249</v>
      </c>
      <c r="AR175" s="1">
        <v>0.48973677126895249</v>
      </c>
      <c r="AS175" s="1">
        <v>0.48973677126895249</v>
      </c>
      <c r="AT175" s="1">
        <v>0.48973677126895249</v>
      </c>
      <c r="AU175" s="1">
        <v>0.55966548940527661</v>
      </c>
      <c r="AV175" s="1">
        <v>0.63957921562567677</v>
      </c>
      <c r="AW175" s="1">
        <v>0.73090369301677161</v>
      </c>
      <c r="AX175" s="1">
        <v>0.83526824420482093</v>
      </c>
      <c r="AY175" s="1">
        <v>0.95453484014752954</v>
      </c>
      <c r="AZ175" s="1">
        <v>0.95453484014752954</v>
      </c>
      <c r="BA175" s="1">
        <v>0.95453484014752954</v>
      </c>
      <c r="BB175" s="1">
        <v>0.95453484014752954</v>
      </c>
      <c r="BC175" s="1">
        <v>0.95453484014752954</v>
      </c>
      <c r="BD175" s="1">
        <v>0.95453484014752954</v>
      </c>
      <c r="BE175" s="1">
        <v>0.95453484014752954</v>
      </c>
      <c r="BF175" s="1">
        <v>0.95453484014752954</v>
      </c>
      <c r="BG175" s="1">
        <v>0.95453484014752954</v>
      </c>
      <c r="BH175" s="1">
        <v>0.95453484014752954</v>
      </c>
      <c r="BI175" s="1">
        <v>0.95453484014752954</v>
      </c>
      <c r="BJ175" s="1">
        <v>0.95453484014752954</v>
      </c>
      <c r="BK175" s="1">
        <v>0.95453484014752954</v>
      </c>
      <c r="BL175" s="1">
        <v>0.95453484014752954</v>
      </c>
      <c r="BM175" s="1">
        <v>0.95453484014752954</v>
      </c>
      <c r="BN175" s="1">
        <v>0.95453484014752954</v>
      </c>
      <c r="BO175" s="1">
        <v>0.95453484014752954</v>
      </c>
      <c r="BP175" s="1">
        <v>0.95453484014752954</v>
      </c>
      <c r="BR175" s="36" t="s">
        <v>289</v>
      </c>
    </row>
    <row r="176" spans="2:70" x14ac:dyDescent="0.3">
      <c r="B176" s="31" t="s">
        <v>145</v>
      </c>
      <c r="C176" s="1">
        <v>0.49201721521828146</v>
      </c>
      <c r="D176" s="1">
        <v>0.49201721521828146</v>
      </c>
      <c r="E176" s="1">
        <v>0.49201721521828146</v>
      </c>
      <c r="F176" s="1">
        <v>0.49201721521828146</v>
      </c>
      <c r="G176" s="1">
        <v>0.49201721521828146</v>
      </c>
      <c r="H176" s="1">
        <v>0.49201721521828146</v>
      </c>
      <c r="I176" s="1">
        <v>0.49201721521828146</v>
      </c>
      <c r="J176" s="1">
        <v>0.49201721521828146</v>
      </c>
      <c r="K176" s="1">
        <v>0.49201721521828146</v>
      </c>
      <c r="L176" s="1">
        <v>0.49201721521828146</v>
      </c>
      <c r="M176" s="1">
        <v>0.49201721521828146</v>
      </c>
      <c r="N176" s="1">
        <v>0.49201721521828146</v>
      </c>
      <c r="O176" s="1">
        <v>0.49201721521828146</v>
      </c>
      <c r="P176" s="1">
        <v>0.49201721521828146</v>
      </c>
      <c r="Q176" s="1">
        <v>0.49201721521828146</v>
      </c>
      <c r="R176" s="1">
        <v>0.49201721521828146</v>
      </c>
      <c r="S176" s="1">
        <v>0.49201721521828146</v>
      </c>
      <c r="T176" s="1">
        <v>0.49201721521828146</v>
      </c>
      <c r="U176" s="1">
        <v>0.49201721521828146</v>
      </c>
      <c r="V176" s="1">
        <v>0.49201721521828146</v>
      </c>
      <c r="W176" s="1">
        <v>0.49201721521828146</v>
      </c>
      <c r="X176" s="1">
        <v>0.49201721521828146</v>
      </c>
      <c r="Y176" s="1">
        <v>0.49201721521828146</v>
      </c>
      <c r="Z176" s="1">
        <v>0.49201721521828146</v>
      </c>
      <c r="AA176" s="1">
        <v>0.49201721521828146</v>
      </c>
      <c r="AB176" s="1">
        <v>0.49201721521828146</v>
      </c>
      <c r="AC176" s="1">
        <v>0.49201721521828146</v>
      </c>
      <c r="AD176" s="1">
        <v>0.49201721521828146</v>
      </c>
      <c r="AE176" s="1">
        <v>0.49201721521828146</v>
      </c>
      <c r="AF176" s="1">
        <v>0.49201721521828146</v>
      </c>
      <c r="AG176" s="1">
        <v>0.49201721521828146</v>
      </c>
      <c r="AH176" s="1">
        <v>0.49201721521828146</v>
      </c>
      <c r="AI176" s="1">
        <v>0.49201721521828146</v>
      </c>
      <c r="AJ176" s="1">
        <v>0.49201721521828146</v>
      </c>
      <c r="AK176" s="1">
        <v>0.49201721521828146</v>
      </c>
      <c r="AL176" s="1">
        <v>0.49201721521828146</v>
      </c>
      <c r="AM176" s="1">
        <v>0.49201721521828146</v>
      </c>
      <c r="AN176" s="1">
        <v>0.49201721521828146</v>
      </c>
      <c r="AO176" s="1">
        <v>0.49201721521828146</v>
      </c>
      <c r="AP176" s="1">
        <v>0.49201721521828146</v>
      </c>
      <c r="AQ176" s="1">
        <v>0.49201721521828146</v>
      </c>
      <c r="AR176" s="1">
        <v>0.49201721521828146</v>
      </c>
      <c r="AS176" s="1">
        <v>0.49201721521828146</v>
      </c>
      <c r="AT176" s="1">
        <v>0.49201721521828146</v>
      </c>
      <c r="AU176" s="1">
        <v>0.56227155424222064</v>
      </c>
      <c r="AV176" s="1">
        <v>0.64255739622790309</v>
      </c>
      <c r="AW176" s="1">
        <v>0.73430712319001235</v>
      </c>
      <c r="AX176" s="1">
        <v>0.83915764464462861</v>
      </c>
      <c r="AY176" s="1">
        <v>0.95897960175895169</v>
      </c>
      <c r="AZ176" s="1">
        <v>0.95897960175895169</v>
      </c>
      <c r="BA176" s="1">
        <v>0.95897960175895169</v>
      </c>
      <c r="BB176" s="1">
        <v>0.95897960175895169</v>
      </c>
      <c r="BC176" s="1">
        <v>0.95897960175895169</v>
      </c>
      <c r="BD176" s="1">
        <v>0.95897960175895169</v>
      </c>
      <c r="BE176" s="1">
        <v>0.95897960175895169</v>
      </c>
      <c r="BF176" s="1">
        <v>0.95897960175895169</v>
      </c>
      <c r="BG176" s="1">
        <v>0.95897960175895169</v>
      </c>
      <c r="BH176" s="1">
        <v>0.95897960175895169</v>
      </c>
      <c r="BI176" s="1">
        <v>0.95897960175895169</v>
      </c>
      <c r="BJ176" s="1">
        <v>0.95897960175895169</v>
      </c>
      <c r="BK176" s="1">
        <v>0.95897960175895169</v>
      </c>
      <c r="BL176" s="1">
        <v>0.95897960175895169</v>
      </c>
      <c r="BM176" s="1">
        <v>0.95897960175895169</v>
      </c>
      <c r="BN176" s="1">
        <v>0.95897960175895169</v>
      </c>
      <c r="BO176" s="1">
        <v>0.95897960175895169</v>
      </c>
      <c r="BP176" s="1">
        <v>0.95897960175895169</v>
      </c>
      <c r="BR176" s="36" t="s">
        <v>290</v>
      </c>
    </row>
    <row r="177" spans="2:70" x14ac:dyDescent="0.3">
      <c r="B177" s="31" t="s">
        <v>146</v>
      </c>
      <c r="C177" s="1">
        <v>0.49428999875279739</v>
      </c>
      <c r="D177" s="1">
        <v>0.49428999875279739</v>
      </c>
      <c r="E177" s="1">
        <v>0.49428999875279739</v>
      </c>
      <c r="F177" s="1">
        <v>0.49428999875279739</v>
      </c>
      <c r="G177" s="1">
        <v>0.49428999875279739</v>
      </c>
      <c r="H177" s="1">
        <v>0.49428999875279739</v>
      </c>
      <c r="I177" s="1">
        <v>0.49428999875279739</v>
      </c>
      <c r="J177" s="1">
        <v>0.49428999875279739</v>
      </c>
      <c r="K177" s="1">
        <v>0.49428999875279739</v>
      </c>
      <c r="L177" s="1">
        <v>0.49428999875279739</v>
      </c>
      <c r="M177" s="1">
        <v>0.49428999875279739</v>
      </c>
      <c r="N177" s="1">
        <v>0.49428999875279739</v>
      </c>
      <c r="O177" s="1">
        <v>0.49428999875279739</v>
      </c>
      <c r="P177" s="1">
        <v>0.49428999875279739</v>
      </c>
      <c r="Q177" s="1">
        <v>0.49428999875279739</v>
      </c>
      <c r="R177" s="1">
        <v>0.49428999875279739</v>
      </c>
      <c r="S177" s="1">
        <v>0.49428999875279739</v>
      </c>
      <c r="T177" s="1">
        <v>0.49428999875279739</v>
      </c>
      <c r="U177" s="1">
        <v>0.49428999875279739</v>
      </c>
      <c r="V177" s="1">
        <v>0.49428999875279739</v>
      </c>
      <c r="W177" s="1">
        <v>0.49428999875279739</v>
      </c>
      <c r="X177" s="1">
        <v>0.49428999875279739</v>
      </c>
      <c r="Y177" s="1">
        <v>0.49428999875279739</v>
      </c>
      <c r="Z177" s="1">
        <v>0.49428999875279739</v>
      </c>
      <c r="AA177" s="1">
        <v>0.49428999875279739</v>
      </c>
      <c r="AB177" s="1">
        <v>0.49428999875279739</v>
      </c>
      <c r="AC177" s="1">
        <v>0.49428999875279739</v>
      </c>
      <c r="AD177" s="1">
        <v>0.49428999875279739</v>
      </c>
      <c r="AE177" s="1">
        <v>0.49428999875279739</v>
      </c>
      <c r="AF177" s="1">
        <v>0.49428999875279739</v>
      </c>
      <c r="AG177" s="1">
        <v>0.49428999875279739</v>
      </c>
      <c r="AH177" s="1">
        <v>0.49428999875279739</v>
      </c>
      <c r="AI177" s="1">
        <v>0.49428999875279739</v>
      </c>
      <c r="AJ177" s="1">
        <v>0.49428999875279739</v>
      </c>
      <c r="AK177" s="1">
        <v>0.49428999875279739</v>
      </c>
      <c r="AL177" s="1">
        <v>0.49428999875279739</v>
      </c>
      <c r="AM177" s="1">
        <v>0.49428999875279739</v>
      </c>
      <c r="AN177" s="1">
        <v>0.49428999875279739</v>
      </c>
      <c r="AO177" s="1">
        <v>0.49428999875279739</v>
      </c>
      <c r="AP177" s="1">
        <v>0.49428999875279739</v>
      </c>
      <c r="AQ177" s="1">
        <v>0.49428999875279739</v>
      </c>
      <c r="AR177" s="1">
        <v>0.49428999875279739</v>
      </c>
      <c r="AS177" s="1">
        <v>0.49428999875279739</v>
      </c>
      <c r="AT177" s="1">
        <v>0.49428999875279739</v>
      </c>
      <c r="AU177" s="1">
        <v>0.5648688648461625</v>
      </c>
      <c r="AV177" s="1">
        <v>0.64552557259441556</v>
      </c>
      <c r="AW177" s="1">
        <v>0.73769912063897081</v>
      </c>
      <c r="AX177" s="1">
        <v>0.84303397990002282</v>
      </c>
      <c r="AY177" s="1">
        <v>0.96340943262949852</v>
      </c>
      <c r="AZ177" s="1">
        <v>0.96340943262949852</v>
      </c>
      <c r="BA177" s="1">
        <v>0.96340943262949852</v>
      </c>
      <c r="BB177" s="1">
        <v>0.96340943262949852</v>
      </c>
      <c r="BC177" s="1">
        <v>0.96340943262949852</v>
      </c>
      <c r="BD177" s="1">
        <v>0.96340943262949852</v>
      </c>
      <c r="BE177" s="1">
        <v>0.96340943262949852</v>
      </c>
      <c r="BF177" s="1">
        <v>0.96340943262949852</v>
      </c>
      <c r="BG177" s="1">
        <v>0.96340943262949852</v>
      </c>
      <c r="BH177" s="1">
        <v>0.96340943262949852</v>
      </c>
      <c r="BI177" s="1">
        <v>0.96340943262949852</v>
      </c>
      <c r="BJ177" s="1">
        <v>0.96340943262949852</v>
      </c>
      <c r="BK177" s="1">
        <v>0.96340943262949852</v>
      </c>
      <c r="BL177" s="1">
        <v>0.96340943262949852</v>
      </c>
      <c r="BM177" s="1">
        <v>0.96340943262949852</v>
      </c>
      <c r="BN177" s="1">
        <v>0.96340943262949852</v>
      </c>
      <c r="BO177" s="1">
        <v>0.96340943262949852</v>
      </c>
      <c r="BP177" s="1">
        <v>0.96340943262949852</v>
      </c>
      <c r="BR177" s="36" t="s">
        <v>291</v>
      </c>
    </row>
    <row r="178" spans="2:70" x14ac:dyDescent="0.3">
      <c r="B178" s="31" t="s">
        <v>147</v>
      </c>
      <c r="C178" s="1">
        <v>0.49655491800596957</v>
      </c>
      <c r="D178" s="1">
        <v>0.49655491800596957</v>
      </c>
      <c r="E178" s="1">
        <v>0.49655491800596957</v>
      </c>
      <c r="F178" s="1">
        <v>0.49655491800596957</v>
      </c>
      <c r="G178" s="1">
        <v>0.49655491800596957</v>
      </c>
      <c r="H178" s="1">
        <v>0.49655491800596957</v>
      </c>
      <c r="I178" s="1">
        <v>0.49655491800596957</v>
      </c>
      <c r="J178" s="1">
        <v>0.49655491800596957</v>
      </c>
      <c r="K178" s="1">
        <v>0.49655491800596957</v>
      </c>
      <c r="L178" s="1">
        <v>0.49655491800596957</v>
      </c>
      <c r="M178" s="1">
        <v>0.49655491800596957</v>
      </c>
      <c r="N178" s="1">
        <v>0.49655491800596957</v>
      </c>
      <c r="O178" s="1">
        <v>0.49655491800596957</v>
      </c>
      <c r="P178" s="1">
        <v>0.49655491800596957</v>
      </c>
      <c r="Q178" s="1">
        <v>0.49655491800596957</v>
      </c>
      <c r="R178" s="1">
        <v>0.49655491800596957</v>
      </c>
      <c r="S178" s="1">
        <v>0.49655491800596957</v>
      </c>
      <c r="T178" s="1">
        <v>0.49655491800596957</v>
      </c>
      <c r="U178" s="1">
        <v>0.49655491800596957</v>
      </c>
      <c r="V178" s="1">
        <v>0.49655491800596957</v>
      </c>
      <c r="W178" s="1">
        <v>0.49655491800596957</v>
      </c>
      <c r="X178" s="1">
        <v>0.49655491800596957</v>
      </c>
      <c r="Y178" s="1">
        <v>0.49655491800596957</v>
      </c>
      <c r="Z178" s="1">
        <v>0.49655491800596957</v>
      </c>
      <c r="AA178" s="1">
        <v>0.49655491800596957</v>
      </c>
      <c r="AB178" s="1">
        <v>0.49655491800596957</v>
      </c>
      <c r="AC178" s="1">
        <v>0.49655491800596957</v>
      </c>
      <c r="AD178" s="1">
        <v>0.49655491800596957</v>
      </c>
      <c r="AE178" s="1">
        <v>0.49655491800596957</v>
      </c>
      <c r="AF178" s="1">
        <v>0.49655491800596957</v>
      </c>
      <c r="AG178" s="1">
        <v>0.49655491800596957</v>
      </c>
      <c r="AH178" s="1">
        <v>0.49655491800596957</v>
      </c>
      <c r="AI178" s="1">
        <v>0.49655491800596957</v>
      </c>
      <c r="AJ178" s="1">
        <v>0.49655491800596957</v>
      </c>
      <c r="AK178" s="1">
        <v>0.49655491800596957</v>
      </c>
      <c r="AL178" s="1">
        <v>0.49655491800596957</v>
      </c>
      <c r="AM178" s="1">
        <v>0.49655491800596957</v>
      </c>
      <c r="AN178" s="1">
        <v>0.49655491800596957</v>
      </c>
      <c r="AO178" s="1">
        <v>0.49655491800596957</v>
      </c>
      <c r="AP178" s="1">
        <v>0.49655491800596957</v>
      </c>
      <c r="AQ178" s="1">
        <v>0.49655491800596957</v>
      </c>
      <c r="AR178" s="1">
        <v>0.49655491800596957</v>
      </c>
      <c r="AS178" s="1">
        <v>0.49655491800596957</v>
      </c>
      <c r="AT178" s="1">
        <v>0.49655491800596957</v>
      </c>
      <c r="AU178" s="1">
        <v>0.56745718824080082</v>
      </c>
      <c r="AV178" s="1">
        <v>0.64848347848260512</v>
      </c>
      <c r="AW178" s="1">
        <v>0.74107938110468785</v>
      </c>
      <c r="AX178" s="1">
        <v>0.84689690226740189</v>
      </c>
      <c r="AY178" s="1">
        <v>0.96782393540753575</v>
      </c>
      <c r="AZ178" s="1">
        <v>0.96782393540753575</v>
      </c>
      <c r="BA178" s="1">
        <v>0.96782393540753575</v>
      </c>
      <c r="BB178" s="1">
        <v>0.96782393540753575</v>
      </c>
      <c r="BC178" s="1">
        <v>0.96782393540753575</v>
      </c>
      <c r="BD178" s="1">
        <v>0.96782393540753575</v>
      </c>
      <c r="BE178" s="1">
        <v>0.96782393540753575</v>
      </c>
      <c r="BF178" s="1">
        <v>0.96782393540753575</v>
      </c>
      <c r="BG178" s="1">
        <v>0.96782393540753575</v>
      </c>
      <c r="BH178" s="1">
        <v>0.96782393540753575</v>
      </c>
      <c r="BI178" s="1">
        <v>0.96782393540753575</v>
      </c>
      <c r="BJ178" s="1">
        <v>0.96782393540753575</v>
      </c>
      <c r="BK178" s="1">
        <v>0.96782393540753575</v>
      </c>
      <c r="BL178" s="1">
        <v>0.96782393540753575</v>
      </c>
      <c r="BM178" s="1">
        <v>0.96782393540753575</v>
      </c>
      <c r="BN178" s="1">
        <v>0.96782393540753575</v>
      </c>
      <c r="BO178" s="1">
        <v>0.96782393540753575</v>
      </c>
      <c r="BP178" s="1">
        <v>0.96782393540753575</v>
      </c>
      <c r="BR178" s="36" t="s">
        <v>292</v>
      </c>
    </row>
    <row r="179" spans="2:70" x14ac:dyDescent="0.3">
      <c r="B179" s="31" t="s">
        <v>148</v>
      </c>
      <c r="C179" s="1">
        <v>0.49881176904779256</v>
      </c>
      <c r="D179" s="1">
        <v>0.49881176904779256</v>
      </c>
      <c r="E179" s="1">
        <v>0.49881176904779256</v>
      </c>
      <c r="F179" s="1">
        <v>0.49881176904779256</v>
      </c>
      <c r="G179" s="1">
        <v>0.49881176904779256</v>
      </c>
      <c r="H179" s="1">
        <v>0.49881176904779256</v>
      </c>
      <c r="I179" s="1">
        <v>0.49881176904779256</v>
      </c>
      <c r="J179" s="1">
        <v>0.49881176904779256</v>
      </c>
      <c r="K179" s="1">
        <v>0.49881176904779256</v>
      </c>
      <c r="L179" s="1">
        <v>0.49881176904779256</v>
      </c>
      <c r="M179" s="1">
        <v>0.49881176904779256</v>
      </c>
      <c r="N179" s="1">
        <v>0.49881176904779256</v>
      </c>
      <c r="O179" s="1">
        <v>0.49881176904779256</v>
      </c>
      <c r="P179" s="1">
        <v>0.49881176904779256</v>
      </c>
      <c r="Q179" s="1">
        <v>0.49881176904779256</v>
      </c>
      <c r="R179" s="1">
        <v>0.49881176904779256</v>
      </c>
      <c r="S179" s="1">
        <v>0.49881176904779256</v>
      </c>
      <c r="T179" s="1">
        <v>0.49881176904779256</v>
      </c>
      <c r="U179" s="1">
        <v>0.49881176904779256</v>
      </c>
      <c r="V179" s="1">
        <v>0.49881176904779256</v>
      </c>
      <c r="W179" s="1">
        <v>0.49881176904779256</v>
      </c>
      <c r="X179" s="1">
        <v>0.49881176904779256</v>
      </c>
      <c r="Y179" s="1">
        <v>0.49881176904779256</v>
      </c>
      <c r="Z179" s="1">
        <v>0.49881176904779256</v>
      </c>
      <c r="AA179" s="1">
        <v>0.49881176904779256</v>
      </c>
      <c r="AB179" s="1">
        <v>0.49881176904779256</v>
      </c>
      <c r="AC179" s="1">
        <v>0.49881176904779256</v>
      </c>
      <c r="AD179" s="1">
        <v>0.49881176904779256</v>
      </c>
      <c r="AE179" s="1">
        <v>0.49881176904779256</v>
      </c>
      <c r="AF179" s="1">
        <v>0.49881176904779256</v>
      </c>
      <c r="AG179" s="1">
        <v>0.49881176904779256</v>
      </c>
      <c r="AH179" s="1">
        <v>0.49881176904779256</v>
      </c>
      <c r="AI179" s="1">
        <v>0.49881176904779256</v>
      </c>
      <c r="AJ179" s="1">
        <v>0.49881176904779256</v>
      </c>
      <c r="AK179" s="1">
        <v>0.49881176904779256</v>
      </c>
      <c r="AL179" s="1">
        <v>0.49881176904779256</v>
      </c>
      <c r="AM179" s="1">
        <v>0.49881176904779256</v>
      </c>
      <c r="AN179" s="1">
        <v>0.49881176904779256</v>
      </c>
      <c r="AO179" s="1">
        <v>0.49881176904779256</v>
      </c>
      <c r="AP179" s="1">
        <v>0.49881176904779256</v>
      </c>
      <c r="AQ179" s="1">
        <v>0.49881176904779256</v>
      </c>
      <c r="AR179" s="1">
        <v>0.49881176904779256</v>
      </c>
      <c r="AS179" s="1">
        <v>0.49881176904779256</v>
      </c>
      <c r="AT179" s="1">
        <v>0.49881176904779256</v>
      </c>
      <c r="AU179" s="1">
        <v>0.57003629137729572</v>
      </c>
      <c r="AV179" s="1">
        <v>0.65143084756696668</v>
      </c>
      <c r="AW179" s="1">
        <v>0.74444760023347223</v>
      </c>
      <c r="AX179" s="1">
        <v>0.85074606393490526</v>
      </c>
      <c r="AY179" s="1">
        <v>0.97222271261771231</v>
      </c>
      <c r="AZ179" s="1">
        <v>0.97222271261771231</v>
      </c>
      <c r="BA179" s="1">
        <v>0.97222271261771231</v>
      </c>
      <c r="BB179" s="1">
        <v>0.97222271261771231</v>
      </c>
      <c r="BC179" s="1">
        <v>0.97222271261771231</v>
      </c>
      <c r="BD179" s="1">
        <v>0.97222271261771231</v>
      </c>
      <c r="BE179" s="1">
        <v>0.97222271261771231</v>
      </c>
      <c r="BF179" s="1">
        <v>0.97222271261771231</v>
      </c>
      <c r="BG179" s="1">
        <v>0.97222271261771231</v>
      </c>
      <c r="BH179" s="1">
        <v>0.97222271261771231</v>
      </c>
      <c r="BI179" s="1">
        <v>0.97222271261771231</v>
      </c>
      <c r="BJ179" s="1">
        <v>0.97222271261771231</v>
      </c>
      <c r="BK179" s="1">
        <v>0.97222271261771231</v>
      </c>
      <c r="BL179" s="1">
        <v>0.97222271261771231</v>
      </c>
      <c r="BM179" s="1">
        <v>0.97222271261771231</v>
      </c>
      <c r="BN179" s="1">
        <v>0.97222271261771231</v>
      </c>
      <c r="BO179" s="1">
        <v>0.97222271261771231</v>
      </c>
      <c r="BP179" s="1">
        <v>0.97222271261771231</v>
      </c>
      <c r="BR179" s="36" t="s">
        <v>293</v>
      </c>
    </row>
    <row r="180" spans="2:70" x14ac:dyDescent="0.3">
      <c r="B180" s="31" t="s">
        <v>149</v>
      </c>
      <c r="C180" s="1">
        <v>0.50106034791472576</v>
      </c>
      <c r="D180" s="1">
        <v>0.50106034791472576</v>
      </c>
      <c r="E180" s="1">
        <v>0.50106034791472576</v>
      </c>
      <c r="F180" s="1">
        <v>0.50106034791472576</v>
      </c>
      <c r="G180" s="1">
        <v>0.50106034791472576</v>
      </c>
      <c r="H180" s="1">
        <v>0.50106034791472576</v>
      </c>
      <c r="I180" s="1">
        <v>0.50106034791472576</v>
      </c>
      <c r="J180" s="1">
        <v>0.50106034791472576</v>
      </c>
      <c r="K180" s="1">
        <v>0.50106034791472576</v>
      </c>
      <c r="L180" s="1">
        <v>0.50106034791472576</v>
      </c>
      <c r="M180" s="1">
        <v>0.50106034791472576</v>
      </c>
      <c r="N180" s="1">
        <v>0.50106034791472576</v>
      </c>
      <c r="O180" s="1">
        <v>0.50106034791472576</v>
      </c>
      <c r="P180" s="1">
        <v>0.50106034791472576</v>
      </c>
      <c r="Q180" s="1">
        <v>0.50106034791472576</v>
      </c>
      <c r="R180" s="1">
        <v>0.50106034791472576</v>
      </c>
      <c r="S180" s="1">
        <v>0.50106034791472576</v>
      </c>
      <c r="T180" s="1">
        <v>0.50106034791472576</v>
      </c>
      <c r="U180" s="1">
        <v>0.50106034791472576</v>
      </c>
      <c r="V180" s="1">
        <v>0.50106034791472576</v>
      </c>
      <c r="W180" s="1">
        <v>0.50106034791472576</v>
      </c>
      <c r="X180" s="1">
        <v>0.50106034791472576</v>
      </c>
      <c r="Y180" s="1">
        <v>0.50106034791472576</v>
      </c>
      <c r="Z180" s="1">
        <v>0.50106034791472576</v>
      </c>
      <c r="AA180" s="1">
        <v>0.50106034791472576</v>
      </c>
      <c r="AB180" s="1">
        <v>0.50106034791472576</v>
      </c>
      <c r="AC180" s="1">
        <v>0.50106034791472576</v>
      </c>
      <c r="AD180" s="1">
        <v>0.50106034791472576</v>
      </c>
      <c r="AE180" s="1">
        <v>0.50106034791472576</v>
      </c>
      <c r="AF180" s="1">
        <v>0.50106034791472576</v>
      </c>
      <c r="AG180" s="1">
        <v>0.50106034791472576</v>
      </c>
      <c r="AH180" s="1">
        <v>0.50106034791472576</v>
      </c>
      <c r="AI180" s="1">
        <v>0.50106034791472576</v>
      </c>
      <c r="AJ180" s="1">
        <v>0.50106034791472576</v>
      </c>
      <c r="AK180" s="1">
        <v>0.50106034791472576</v>
      </c>
      <c r="AL180" s="1">
        <v>0.50106034791472576</v>
      </c>
      <c r="AM180" s="1">
        <v>0.50106034791472576</v>
      </c>
      <c r="AN180" s="1">
        <v>0.50106034791472576</v>
      </c>
      <c r="AO180" s="1">
        <v>0.50106034791472576</v>
      </c>
      <c r="AP180" s="1">
        <v>0.50106034791472576</v>
      </c>
      <c r="AQ180" s="1">
        <v>0.50106034791472576</v>
      </c>
      <c r="AR180" s="1">
        <v>0.50106034791472576</v>
      </c>
      <c r="AS180" s="1">
        <v>0.50106034791472576</v>
      </c>
      <c r="AT180" s="1">
        <v>0.50106034791472576</v>
      </c>
      <c r="AU180" s="1">
        <v>0.57260594116848418</v>
      </c>
      <c r="AV180" s="1">
        <v>0.65436741347819938</v>
      </c>
      <c r="AW180" s="1">
        <v>0.74780347362158328</v>
      </c>
      <c r="AX180" s="1">
        <v>0.85458111703347661</v>
      </c>
      <c r="AY180" s="1">
        <v>0.97660536671931431</v>
      </c>
      <c r="AZ180" s="1">
        <v>0.97660536671931431</v>
      </c>
      <c r="BA180" s="1">
        <v>0.97660536671931431</v>
      </c>
      <c r="BB180" s="1">
        <v>0.97660536671931431</v>
      </c>
      <c r="BC180" s="1">
        <v>0.97660536671931431</v>
      </c>
      <c r="BD180" s="1">
        <v>0.97660536671931431</v>
      </c>
      <c r="BE180" s="1">
        <v>0.97660536671931431</v>
      </c>
      <c r="BF180" s="1">
        <v>0.97660536671931431</v>
      </c>
      <c r="BG180" s="1">
        <v>0.97660536671931431</v>
      </c>
      <c r="BH180" s="1">
        <v>0.97660536671931431</v>
      </c>
      <c r="BI180" s="1">
        <v>0.97660536671931431</v>
      </c>
      <c r="BJ180" s="1">
        <v>0.97660536671931431</v>
      </c>
      <c r="BK180" s="1">
        <v>0.97660536671931431</v>
      </c>
      <c r="BL180" s="1">
        <v>0.97660536671931431</v>
      </c>
      <c r="BM180" s="1">
        <v>0.97660536671931431</v>
      </c>
      <c r="BN180" s="1">
        <v>0.97660536671931431</v>
      </c>
      <c r="BO180" s="1">
        <v>0.97660536671931431</v>
      </c>
      <c r="BP180" s="1">
        <v>0.97660536671931431</v>
      </c>
      <c r="BR180" s="36" t="s">
        <v>294</v>
      </c>
    </row>
    <row r="181" spans="2:70" x14ac:dyDescent="0.3">
      <c r="B181" s="31" t="s">
        <v>150</v>
      </c>
      <c r="C181" s="1">
        <v>0.5033004506397819</v>
      </c>
      <c r="D181" s="1">
        <v>0.5033004506397819</v>
      </c>
      <c r="E181" s="1">
        <v>0.5033004506397819</v>
      </c>
      <c r="F181" s="1">
        <v>0.5033004506397819</v>
      </c>
      <c r="G181" s="1">
        <v>0.5033004506397819</v>
      </c>
      <c r="H181" s="1">
        <v>0.5033004506397819</v>
      </c>
      <c r="I181" s="1">
        <v>0.5033004506397819</v>
      </c>
      <c r="J181" s="1">
        <v>0.5033004506397819</v>
      </c>
      <c r="K181" s="1">
        <v>0.5033004506397819</v>
      </c>
      <c r="L181" s="1">
        <v>0.5033004506397819</v>
      </c>
      <c r="M181" s="1">
        <v>0.5033004506397819</v>
      </c>
      <c r="N181" s="1">
        <v>0.5033004506397819</v>
      </c>
      <c r="O181" s="1">
        <v>0.5033004506397819</v>
      </c>
      <c r="P181" s="1">
        <v>0.5033004506397819</v>
      </c>
      <c r="Q181" s="1">
        <v>0.5033004506397819</v>
      </c>
      <c r="R181" s="1">
        <v>0.5033004506397819</v>
      </c>
      <c r="S181" s="1">
        <v>0.5033004506397819</v>
      </c>
      <c r="T181" s="1">
        <v>0.5033004506397819</v>
      </c>
      <c r="U181" s="1">
        <v>0.5033004506397819</v>
      </c>
      <c r="V181" s="1">
        <v>0.5033004506397819</v>
      </c>
      <c r="W181" s="1">
        <v>0.5033004506397819</v>
      </c>
      <c r="X181" s="1">
        <v>0.5033004506397819</v>
      </c>
      <c r="Y181" s="1">
        <v>0.5033004506397819</v>
      </c>
      <c r="Z181" s="1">
        <v>0.5033004506397819</v>
      </c>
      <c r="AA181" s="1">
        <v>0.5033004506397819</v>
      </c>
      <c r="AB181" s="1">
        <v>0.5033004506397819</v>
      </c>
      <c r="AC181" s="1">
        <v>0.5033004506397819</v>
      </c>
      <c r="AD181" s="1">
        <v>0.5033004506397819</v>
      </c>
      <c r="AE181" s="1">
        <v>0.5033004506397819</v>
      </c>
      <c r="AF181" s="1">
        <v>0.5033004506397819</v>
      </c>
      <c r="AG181" s="1">
        <v>0.5033004506397819</v>
      </c>
      <c r="AH181" s="1">
        <v>0.5033004506397819</v>
      </c>
      <c r="AI181" s="1">
        <v>0.5033004506397819</v>
      </c>
      <c r="AJ181" s="1">
        <v>0.5033004506397819</v>
      </c>
      <c r="AK181" s="1">
        <v>0.5033004506397819</v>
      </c>
      <c r="AL181" s="1">
        <v>0.5033004506397819</v>
      </c>
      <c r="AM181" s="1">
        <v>0.5033004506397819</v>
      </c>
      <c r="AN181" s="1">
        <v>0.5033004506397819</v>
      </c>
      <c r="AO181" s="1">
        <v>0.5033004506397819</v>
      </c>
      <c r="AP181" s="1">
        <v>0.5033004506397819</v>
      </c>
      <c r="AQ181" s="1">
        <v>0.5033004506397819</v>
      </c>
      <c r="AR181" s="1">
        <v>0.5033004506397819</v>
      </c>
      <c r="AS181" s="1">
        <v>0.5033004506397819</v>
      </c>
      <c r="AT181" s="1">
        <v>0.5033004506397819</v>
      </c>
      <c r="AU181" s="1">
        <v>0.57516590452326377</v>
      </c>
      <c r="AV181" s="1">
        <v>0.65729290984250144</v>
      </c>
      <c r="AW181" s="1">
        <v>0.75114669686013669</v>
      </c>
      <c r="AX181" s="1">
        <v>0.85840171368818141</v>
      </c>
      <c r="AY181" s="1">
        <v>0.98097150016491008</v>
      </c>
      <c r="AZ181" s="1">
        <v>0.98097150016491008</v>
      </c>
      <c r="BA181" s="1">
        <v>0.98097150016491008</v>
      </c>
      <c r="BB181" s="1">
        <v>0.98097150016491008</v>
      </c>
      <c r="BC181" s="1">
        <v>0.98097150016491008</v>
      </c>
      <c r="BD181" s="1">
        <v>0.98097150016491008</v>
      </c>
      <c r="BE181" s="1">
        <v>0.98097150016491008</v>
      </c>
      <c r="BF181" s="1">
        <v>0.98097150016491008</v>
      </c>
      <c r="BG181" s="1">
        <v>0.98097150016491008</v>
      </c>
      <c r="BH181" s="1">
        <v>0.98097150016491008</v>
      </c>
      <c r="BI181" s="1">
        <v>0.98097150016491008</v>
      </c>
      <c r="BJ181" s="1">
        <v>0.98097150016491008</v>
      </c>
      <c r="BK181" s="1">
        <v>0.98097150016491008</v>
      </c>
      <c r="BL181" s="1">
        <v>0.98097150016491008</v>
      </c>
      <c r="BM181" s="1">
        <v>0.98097150016491008</v>
      </c>
      <c r="BN181" s="1">
        <v>0.98097150016491008</v>
      </c>
      <c r="BO181" s="1">
        <v>0.98097150016491008</v>
      </c>
      <c r="BP181" s="1">
        <v>0.98097150016491008</v>
      </c>
      <c r="BR181" s="36" t="s">
        <v>295</v>
      </c>
    </row>
    <row r="182" spans="2:70" x14ac:dyDescent="0.3">
      <c r="B182" s="31" t="s">
        <v>151</v>
      </c>
      <c r="C182" s="1">
        <v>0.50553187328274785</v>
      </c>
      <c r="D182" s="1">
        <v>0.50553187328274785</v>
      </c>
      <c r="E182" s="1">
        <v>0.50553187328274785</v>
      </c>
      <c r="F182" s="1">
        <v>0.50553187328274785</v>
      </c>
      <c r="G182" s="1">
        <v>0.50553187328274785</v>
      </c>
      <c r="H182" s="1">
        <v>0.50553187328274785</v>
      </c>
      <c r="I182" s="1">
        <v>0.50553187328274785</v>
      </c>
      <c r="J182" s="1">
        <v>0.50553187328274785</v>
      </c>
      <c r="K182" s="1">
        <v>0.50553187328274785</v>
      </c>
      <c r="L182" s="1">
        <v>0.50553187328274785</v>
      </c>
      <c r="M182" s="1">
        <v>0.50553187328274785</v>
      </c>
      <c r="N182" s="1">
        <v>0.50553187328274785</v>
      </c>
      <c r="O182" s="1">
        <v>0.50553187328274785</v>
      </c>
      <c r="P182" s="1">
        <v>0.50553187328274785</v>
      </c>
      <c r="Q182" s="1">
        <v>0.50553187328274785</v>
      </c>
      <c r="R182" s="1">
        <v>0.50553187328274785</v>
      </c>
      <c r="S182" s="1">
        <v>0.50553187328274785</v>
      </c>
      <c r="T182" s="1">
        <v>0.50553187328274785</v>
      </c>
      <c r="U182" s="1">
        <v>0.50553187328274785</v>
      </c>
      <c r="V182" s="1">
        <v>0.50553187328274785</v>
      </c>
      <c r="W182" s="1">
        <v>0.50553187328274785</v>
      </c>
      <c r="X182" s="1">
        <v>0.50553187328274785</v>
      </c>
      <c r="Y182" s="1">
        <v>0.50553187328274785</v>
      </c>
      <c r="Z182" s="1">
        <v>0.50553187328274785</v>
      </c>
      <c r="AA182" s="1">
        <v>0.50553187328274785</v>
      </c>
      <c r="AB182" s="1">
        <v>0.50553187328274785</v>
      </c>
      <c r="AC182" s="1">
        <v>0.50553187328274785</v>
      </c>
      <c r="AD182" s="1">
        <v>0.50553187328274785</v>
      </c>
      <c r="AE182" s="1">
        <v>0.50553187328274785</v>
      </c>
      <c r="AF182" s="1">
        <v>0.50553187328274785</v>
      </c>
      <c r="AG182" s="1">
        <v>0.50553187328274785</v>
      </c>
      <c r="AH182" s="1">
        <v>0.50553187328274785</v>
      </c>
      <c r="AI182" s="1">
        <v>0.50553187328274785</v>
      </c>
      <c r="AJ182" s="1">
        <v>0.50553187328274785</v>
      </c>
      <c r="AK182" s="1">
        <v>0.50553187328274785</v>
      </c>
      <c r="AL182" s="1">
        <v>0.50553187328274785</v>
      </c>
      <c r="AM182" s="1">
        <v>0.50553187328274785</v>
      </c>
      <c r="AN182" s="1">
        <v>0.50553187328274785</v>
      </c>
      <c r="AO182" s="1">
        <v>0.50553187328274785</v>
      </c>
      <c r="AP182" s="1">
        <v>0.50553187328274785</v>
      </c>
      <c r="AQ182" s="1">
        <v>0.50553187328274785</v>
      </c>
      <c r="AR182" s="1">
        <v>0.50553187328274785</v>
      </c>
      <c r="AS182" s="1">
        <v>0.50553187328274785</v>
      </c>
      <c r="AT182" s="1">
        <v>0.50553187328274785</v>
      </c>
      <c r="AU182" s="1">
        <v>0.57771594838112983</v>
      </c>
      <c r="AV182" s="1">
        <v>0.66020707032103687</v>
      </c>
      <c r="AW182" s="1">
        <v>0.7544769655802066</v>
      </c>
      <c r="AX182" s="1">
        <v>0.86220750606974927</v>
      </c>
      <c r="AY182" s="1">
        <v>0.98532071545925304</v>
      </c>
      <c r="AZ182" s="1">
        <v>0.98532071545925304</v>
      </c>
      <c r="BA182" s="1">
        <v>0.98532071545925304</v>
      </c>
      <c r="BB182" s="1">
        <v>0.98532071545925304</v>
      </c>
      <c r="BC182" s="1">
        <v>0.98532071545925304</v>
      </c>
      <c r="BD182" s="1">
        <v>0.98532071545925304</v>
      </c>
      <c r="BE182" s="1">
        <v>0.98532071545925304</v>
      </c>
      <c r="BF182" s="1">
        <v>0.98532071545925304</v>
      </c>
      <c r="BG182" s="1">
        <v>0.98532071545925304</v>
      </c>
      <c r="BH182" s="1">
        <v>0.98532071545925304</v>
      </c>
      <c r="BI182" s="1">
        <v>0.98532071545925304</v>
      </c>
      <c r="BJ182" s="1">
        <v>0.98532071545925304</v>
      </c>
      <c r="BK182" s="1">
        <v>0.98532071545925304</v>
      </c>
      <c r="BL182" s="1">
        <v>0.98532071545925304</v>
      </c>
      <c r="BM182" s="1">
        <v>0.98532071545925304</v>
      </c>
      <c r="BN182" s="1">
        <v>0.98532071545925304</v>
      </c>
      <c r="BO182" s="1">
        <v>0.98532071545925304</v>
      </c>
      <c r="BP182" s="1">
        <v>0.98532071545925304</v>
      </c>
      <c r="BR182" s="36" t="s">
        <v>296</v>
      </c>
    </row>
    <row r="183" spans="2:70" x14ac:dyDescent="0.3">
      <c r="B183" s="31" t="s">
        <v>152</v>
      </c>
      <c r="C183" s="1">
        <v>0.5077544119605385</v>
      </c>
      <c r="D183" s="1">
        <v>0.5077544119605385</v>
      </c>
      <c r="E183" s="1">
        <v>0.5077544119605385</v>
      </c>
      <c r="F183" s="1">
        <v>0.5077544119605385</v>
      </c>
      <c r="G183" s="1">
        <v>0.5077544119605385</v>
      </c>
      <c r="H183" s="1">
        <v>0.5077544119605385</v>
      </c>
      <c r="I183" s="1">
        <v>0.5077544119605385</v>
      </c>
      <c r="J183" s="1">
        <v>0.5077544119605385</v>
      </c>
      <c r="K183" s="1">
        <v>0.5077544119605385</v>
      </c>
      <c r="L183" s="1">
        <v>0.5077544119605385</v>
      </c>
      <c r="M183" s="1">
        <v>0.5077544119605385</v>
      </c>
      <c r="N183" s="1">
        <v>0.5077544119605385</v>
      </c>
      <c r="O183" s="1">
        <v>0.5077544119605385</v>
      </c>
      <c r="P183" s="1">
        <v>0.5077544119605385</v>
      </c>
      <c r="Q183" s="1">
        <v>0.5077544119605385</v>
      </c>
      <c r="R183" s="1">
        <v>0.5077544119605385</v>
      </c>
      <c r="S183" s="1">
        <v>0.5077544119605385</v>
      </c>
      <c r="T183" s="1">
        <v>0.5077544119605385</v>
      </c>
      <c r="U183" s="1">
        <v>0.5077544119605385</v>
      </c>
      <c r="V183" s="1">
        <v>0.5077544119605385</v>
      </c>
      <c r="W183" s="1">
        <v>0.5077544119605385</v>
      </c>
      <c r="X183" s="1">
        <v>0.5077544119605385</v>
      </c>
      <c r="Y183" s="1">
        <v>0.5077544119605385</v>
      </c>
      <c r="Z183" s="1">
        <v>0.5077544119605385</v>
      </c>
      <c r="AA183" s="1">
        <v>0.5077544119605385</v>
      </c>
      <c r="AB183" s="1">
        <v>0.5077544119605385</v>
      </c>
      <c r="AC183" s="1">
        <v>0.5077544119605385</v>
      </c>
      <c r="AD183" s="1">
        <v>0.5077544119605385</v>
      </c>
      <c r="AE183" s="1">
        <v>0.5077544119605385</v>
      </c>
      <c r="AF183" s="1">
        <v>0.5077544119605385</v>
      </c>
      <c r="AG183" s="1">
        <v>0.5077544119605385</v>
      </c>
      <c r="AH183" s="1">
        <v>0.5077544119605385</v>
      </c>
      <c r="AI183" s="1">
        <v>0.5077544119605385</v>
      </c>
      <c r="AJ183" s="1">
        <v>0.5077544119605385</v>
      </c>
      <c r="AK183" s="1">
        <v>0.5077544119605385</v>
      </c>
      <c r="AL183" s="1">
        <v>0.5077544119605385</v>
      </c>
      <c r="AM183" s="1">
        <v>0.5077544119605385</v>
      </c>
      <c r="AN183" s="1">
        <v>0.5077544119605385</v>
      </c>
      <c r="AO183" s="1">
        <v>0.5077544119605385</v>
      </c>
      <c r="AP183" s="1">
        <v>0.5077544119605385</v>
      </c>
      <c r="AQ183" s="1">
        <v>0.5077544119605385</v>
      </c>
      <c r="AR183" s="1">
        <v>0.5077544119605385</v>
      </c>
      <c r="AS183" s="1">
        <v>0.5077544119605385</v>
      </c>
      <c r="AT183" s="1">
        <v>0.5077544119605385</v>
      </c>
      <c r="AU183" s="1">
        <v>0.58025583974686268</v>
      </c>
      <c r="AV183" s="1">
        <v>0.66310962864957701</v>
      </c>
      <c r="AW183" s="1">
        <v>0.75779397549812777</v>
      </c>
      <c r="AX183" s="1">
        <v>0.86599814644634454</v>
      </c>
      <c r="AY183" s="1">
        <v>0.98965261521844339</v>
      </c>
      <c r="AZ183" s="1">
        <v>0.98965261521844339</v>
      </c>
      <c r="BA183" s="1">
        <v>0.98965261521844339</v>
      </c>
      <c r="BB183" s="1">
        <v>0.98965261521844339</v>
      </c>
      <c r="BC183" s="1">
        <v>0.98965261521844339</v>
      </c>
      <c r="BD183" s="1">
        <v>0.98965261521844339</v>
      </c>
      <c r="BE183" s="1">
        <v>0.98965261521844339</v>
      </c>
      <c r="BF183" s="1">
        <v>0.98965261521844339</v>
      </c>
      <c r="BG183" s="1">
        <v>0.98965261521844339</v>
      </c>
      <c r="BH183" s="1">
        <v>0.98965261521844339</v>
      </c>
      <c r="BI183" s="1">
        <v>0.98965261521844339</v>
      </c>
      <c r="BJ183" s="1">
        <v>0.98965261521844339</v>
      </c>
      <c r="BK183" s="1">
        <v>0.98965261521844339</v>
      </c>
      <c r="BL183" s="1">
        <v>0.98965261521844339</v>
      </c>
      <c r="BM183" s="1">
        <v>0.98965261521844339</v>
      </c>
      <c r="BN183" s="1">
        <v>0.98965261521844339</v>
      </c>
      <c r="BO183" s="1">
        <v>0.98965261521844339</v>
      </c>
      <c r="BP183" s="1">
        <v>0.98965261521844339</v>
      </c>
      <c r="BR183" s="36" t="s">
        <v>297</v>
      </c>
    </row>
    <row r="184" spans="2:70" x14ac:dyDescent="0.3">
      <c r="B184" s="31" t="s">
        <v>153</v>
      </c>
      <c r="C184" s="1">
        <v>0.50996786287767304</v>
      </c>
      <c r="D184" s="1">
        <v>0.50996786287767304</v>
      </c>
      <c r="E184" s="1">
        <v>0.50996786287767304</v>
      </c>
      <c r="F184" s="1">
        <v>0.50996786287767304</v>
      </c>
      <c r="G184" s="1">
        <v>0.50996786287767304</v>
      </c>
      <c r="H184" s="1">
        <v>0.50996786287767304</v>
      </c>
      <c r="I184" s="1">
        <v>0.50996786287767304</v>
      </c>
      <c r="J184" s="1">
        <v>0.50996786287767304</v>
      </c>
      <c r="K184" s="1">
        <v>0.50996786287767304</v>
      </c>
      <c r="L184" s="1">
        <v>0.50996786287767304</v>
      </c>
      <c r="M184" s="1">
        <v>0.50996786287767304</v>
      </c>
      <c r="N184" s="1">
        <v>0.50996786287767304</v>
      </c>
      <c r="O184" s="1">
        <v>0.50996786287767304</v>
      </c>
      <c r="P184" s="1">
        <v>0.50996786287767304</v>
      </c>
      <c r="Q184" s="1">
        <v>0.50996786287767304</v>
      </c>
      <c r="R184" s="1">
        <v>0.50996786287767304</v>
      </c>
      <c r="S184" s="1">
        <v>0.50996786287767304</v>
      </c>
      <c r="T184" s="1">
        <v>0.50996786287767304</v>
      </c>
      <c r="U184" s="1">
        <v>0.50996786287767304</v>
      </c>
      <c r="V184" s="1">
        <v>0.50996786287767304</v>
      </c>
      <c r="W184" s="1">
        <v>0.50996786287767304</v>
      </c>
      <c r="X184" s="1">
        <v>0.50996786287767304</v>
      </c>
      <c r="Y184" s="1">
        <v>0.50996786287767304</v>
      </c>
      <c r="Z184" s="1">
        <v>0.50996786287767304</v>
      </c>
      <c r="AA184" s="1">
        <v>0.50996786287767304</v>
      </c>
      <c r="AB184" s="1">
        <v>0.50996786287767304</v>
      </c>
      <c r="AC184" s="1">
        <v>0.50996786287767304</v>
      </c>
      <c r="AD184" s="1">
        <v>0.50996786287767304</v>
      </c>
      <c r="AE184" s="1">
        <v>0.50996786287767304</v>
      </c>
      <c r="AF184" s="1">
        <v>0.50996786287767304</v>
      </c>
      <c r="AG184" s="1">
        <v>0.50996786287767304</v>
      </c>
      <c r="AH184" s="1">
        <v>0.50996786287767304</v>
      </c>
      <c r="AI184" s="1">
        <v>0.50996786287767304</v>
      </c>
      <c r="AJ184" s="1">
        <v>0.50996786287767304</v>
      </c>
      <c r="AK184" s="1">
        <v>0.50996786287767304</v>
      </c>
      <c r="AL184" s="1">
        <v>0.50996786287767304</v>
      </c>
      <c r="AM184" s="1">
        <v>0.50996786287767304</v>
      </c>
      <c r="AN184" s="1">
        <v>0.50996786287767304</v>
      </c>
      <c r="AO184" s="1">
        <v>0.50996786287767304</v>
      </c>
      <c r="AP184" s="1">
        <v>0.50996786287767304</v>
      </c>
      <c r="AQ184" s="1">
        <v>0.50996786287767304</v>
      </c>
      <c r="AR184" s="1">
        <v>0.50996786287767304</v>
      </c>
      <c r="AS184" s="1">
        <v>0.50996786287767304</v>
      </c>
      <c r="AT184" s="1">
        <v>0.50996786287767304</v>
      </c>
      <c r="AU184" s="1">
        <v>0.58278534572535556</v>
      </c>
      <c r="AV184" s="1">
        <v>0.66600031867830145</v>
      </c>
      <c r="AW184" s="1">
        <v>0.761097422460979</v>
      </c>
      <c r="AX184" s="1">
        <v>0.86977328723554448</v>
      </c>
      <c r="AY184" s="1">
        <v>0.99396680222932865</v>
      </c>
      <c r="AZ184" s="1">
        <v>0.99396680222932865</v>
      </c>
      <c r="BA184" s="1">
        <v>0.99396680222932865</v>
      </c>
      <c r="BB184" s="1">
        <v>0.99396680222932865</v>
      </c>
      <c r="BC184" s="1">
        <v>0.99396680222932865</v>
      </c>
      <c r="BD184" s="1">
        <v>0.99396680222932865</v>
      </c>
      <c r="BE184" s="1">
        <v>0.99396680222932865</v>
      </c>
      <c r="BF184" s="1">
        <v>0.99396680222932865</v>
      </c>
      <c r="BG184" s="1">
        <v>0.99396680222932865</v>
      </c>
      <c r="BH184" s="1">
        <v>0.99396680222932865</v>
      </c>
      <c r="BI184" s="1">
        <v>0.99396680222932865</v>
      </c>
      <c r="BJ184" s="1">
        <v>0.99396680222932865</v>
      </c>
      <c r="BK184" s="1">
        <v>0.99396680222932865</v>
      </c>
      <c r="BL184" s="1">
        <v>0.99396680222932865</v>
      </c>
      <c r="BM184" s="1">
        <v>0.99396680222932865</v>
      </c>
      <c r="BN184" s="1">
        <v>0.99396680222932865</v>
      </c>
      <c r="BO184" s="1">
        <v>0.99396680222932865</v>
      </c>
      <c r="BP184" s="1">
        <v>0.99396680222932865</v>
      </c>
      <c r="BR184" s="36" t="s">
        <v>298</v>
      </c>
    </row>
    <row r="185" spans="2:70" x14ac:dyDescent="0.3">
      <c r="B185" s="31" t="s">
        <v>154</v>
      </c>
      <c r="C185" s="1">
        <v>0.51217202235687365</v>
      </c>
      <c r="D185" s="1">
        <v>0.51217202235687365</v>
      </c>
      <c r="E185" s="1">
        <v>0.51217202235687365</v>
      </c>
      <c r="F185" s="1">
        <v>0.51217202235687365</v>
      </c>
      <c r="G185" s="1">
        <v>0.51217202235687365</v>
      </c>
      <c r="H185" s="1">
        <v>0.51217202235687365</v>
      </c>
      <c r="I185" s="1">
        <v>0.51217202235687365</v>
      </c>
      <c r="J185" s="1">
        <v>0.51217202235687365</v>
      </c>
      <c r="K185" s="1">
        <v>0.51217202235687365</v>
      </c>
      <c r="L185" s="1">
        <v>0.51217202235687365</v>
      </c>
      <c r="M185" s="1">
        <v>0.51217202235687365</v>
      </c>
      <c r="N185" s="1">
        <v>0.51217202235687365</v>
      </c>
      <c r="O185" s="1">
        <v>0.51217202235687365</v>
      </c>
      <c r="P185" s="1">
        <v>0.51217202235687365</v>
      </c>
      <c r="Q185" s="1">
        <v>0.51217202235687365</v>
      </c>
      <c r="R185" s="1">
        <v>0.51217202235687365</v>
      </c>
      <c r="S185" s="1">
        <v>0.51217202235687365</v>
      </c>
      <c r="T185" s="1">
        <v>0.51217202235687365</v>
      </c>
      <c r="U185" s="1">
        <v>0.51217202235687365</v>
      </c>
      <c r="V185" s="1">
        <v>0.51217202235687365</v>
      </c>
      <c r="W185" s="1">
        <v>0.51217202235687365</v>
      </c>
      <c r="X185" s="1">
        <v>0.51217202235687365</v>
      </c>
      <c r="Y185" s="1">
        <v>0.51217202235687365</v>
      </c>
      <c r="Z185" s="1">
        <v>0.51217202235687365</v>
      </c>
      <c r="AA185" s="1">
        <v>0.51217202235687365</v>
      </c>
      <c r="AB185" s="1">
        <v>0.51217202235687365</v>
      </c>
      <c r="AC185" s="1">
        <v>0.51217202235687365</v>
      </c>
      <c r="AD185" s="1">
        <v>0.51217202235687365</v>
      </c>
      <c r="AE185" s="1">
        <v>0.51217202235687365</v>
      </c>
      <c r="AF185" s="1">
        <v>0.51217202235687365</v>
      </c>
      <c r="AG185" s="1">
        <v>0.51217202235687365</v>
      </c>
      <c r="AH185" s="1">
        <v>0.51217202235687365</v>
      </c>
      <c r="AI185" s="1">
        <v>0.51217202235687365</v>
      </c>
      <c r="AJ185" s="1">
        <v>0.51217202235687365</v>
      </c>
      <c r="AK185" s="1">
        <v>0.51217202235687365</v>
      </c>
      <c r="AL185" s="1">
        <v>0.51217202235687365</v>
      </c>
      <c r="AM185" s="1">
        <v>0.51217202235687365</v>
      </c>
      <c r="AN185" s="1">
        <v>0.51217202235687365</v>
      </c>
      <c r="AO185" s="1">
        <v>0.51217202235687365</v>
      </c>
      <c r="AP185" s="1">
        <v>0.51217202235687365</v>
      </c>
      <c r="AQ185" s="1">
        <v>0.51217202235687365</v>
      </c>
      <c r="AR185" s="1">
        <v>0.51217202235687365</v>
      </c>
      <c r="AS185" s="1">
        <v>0.51217202235687365</v>
      </c>
      <c r="AT185" s="1">
        <v>0.51217202235687365</v>
      </c>
      <c r="AU185" s="1">
        <v>0.58530423355658323</v>
      </c>
      <c r="AV185" s="1">
        <v>0.66887887441175853</v>
      </c>
      <c r="AW185" s="1">
        <v>0.76438700249225033</v>
      </c>
      <c r="AX185" s="1">
        <v>0.87353258105652709</v>
      </c>
      <c r="AY185" s="1">
        <v>0.9982628795091435</v>
      </c>
      <c r="AZ185" s="1">
        <v>0.9982628795091435</v>
      </c>
      <c r="BA185" s="1">
        <v>0.9982628795091435</v>
      </c>
      <c r="BB185" s="1">
        <v>0.9982628795091435</v>
      </c>
      <c r="BC185" s="1">
        <v>0.9982628795091435</v>
      </c>
      <c r="BD185" s="1">
        <v>0.9982628795091435</v>
      </c>
      <c r="BE185" s="1">
        <v>0.9982628795091435</v>
      </c>
      <c r="BF185" s="1">
        <v>0.9982628795091435</v>
      </c>
      <c r="BG185" s="1">
        <v>0.9982628795091435</v>
      </c>
      <c r="BH185" s="1">
        <v>0.9982628795091435</v>
      </c>
      <c r="BI185" s="1">
        <v>0.9982628795091435</v>
      </c>
      <c r="BJ185" s="1">
        <v>0.9982628795091435</v>
      </c>
      <c r="BK185" s="1">
        <v>0.9982628795091435</v>
      </c>
      <c r="BL185" s="1">
        <v>0.9982628795091435</v>
      </c>
      <c r="BM185" s="1">
        <v>0.9982628795091435</v>
      </c>
      <c r="BN185" s="1">
        <v>0.9982628795091435</v>
      </c>
      <c r="BO185" s="1">
        <v>0.9982628795091435</v>
      </c>
      <c r="BP185" s="1">
        <v>0.9982628795091435</v>
      </c>
      <c r="BR185" s="36" t="s">
        <v>299</v>
      </c>
    </row>
    <row r="186" spans="2:70" x14ac:dyDescent="0.3">
      <c r="B186" s="31" t="s">
        <v>155</v>
      </c>
      <c r="C186" s="1">
        <v>0.51436668686976994</v>
      </c>
      <c r="D186" s="1">
        <v>0.51436668686976994</v>
      </c>
      <c r="E186" s="1">
        <v>0.51436668686976994</v>
      </c>
      <c r="F186" s="1">
        <v>0.51436668686976994</v>
      </c>
      <c r="G186" s="1">
        <v>0.51436668686976994</v>
      </c>
      <c r="H186" s="1">
        <v>0.51436668686976994</v>
      </c>
      <c r="I186" s="1">
        <v>0.51436668686976994</v>
      </c>
      <c r="J186" s="1">
        <v>0.51436668686976994</v>
      </c>
      <c r="K186" s="1">
        <v>0.51436668686976994</v>
      </c>
      <c r="L186" s="1">
        <v>0.51436668686976994</v>
      </c>
      <c r="M186" s="1">
        <v>0.51436668686976994</v>
      </c>
      <c r="N186" s="1">
        <v>0.51436668686976994</v>
      </c>
      <c r="O186" s="1">
        <v>0.51436668686976994</v>
      </c>
      <c r="P186" s="1">
        <v>0.51436668686976994</v>
      </c>
      <c r="Q186" s="1">
        <v>0.51436668686976994</v>
      </c>
      <c r="R186" s="1">
        <v>0.51436668686976994</v>
      </c>
      <c r="S186" s="1">
        <v>0.51436668686976994</v>
      </c>
      <c r="T186" s="1">
        <v>0.51436668686976994</v>
      </c>
      <c r="U186" s="1">
        <v>0.51436668686976994</v>
      </c>
      <c r="V186" s="1">
        <v>0.51436668686976994</v>
      </c>
      <c r="W186" s="1">
        <v>0.51436668686976994</v>
      </c>
      <c r="X186" s="1">
        <v>0.51436668686976994</v>
      </c>
      <c r="Y186" s="1">
        <v>0.51436668686976994</v>
      </c>
      <c r="Z186" s="1">
        <v>0.51436668686976994</v>
      </c>
      <c r="AA186" s="1">
        <v>0.51436668686976994</v>
      </c>
      <c r="AB186" s="1">
        <v>0.51436668686976994</v>
      </c>
      <c r="AC186" s="1">
        <v>0.51436668686976994</v>
      </c>
      <c r="AD186" s="1">
        <v>0.51436668686976994</v>
      </c>
      <c r="AE186" s="1">
        <v>0.51436668686976994</v>
      </c>
      <c r="AF186" s="1">
        <v>0.51436668686976994</v>
      </c>
      <c r="AG186" s="1">
        <v>0.51436668686976994</v>
      </c>
      <c r="AH186" s="1">
        <v>0.51436668686976994</v>
      </c>
      <c r="AI186" s="1">
        <v>0.51436668686976994</v>
      </c>
      <c r="AJ186" s="1">
        <v>0.51436668686976994</v>
      </c>
      <c r="AK186" s="1">
        <v>0.51436668686976994</v>
      </c>
      <c r="AL186" s="1">
        <v>0.51436668686976994</v>
      </c>
      <c r="AM186" s="1">
        <v>0.51436668686976994</v>
      </c>
      <c r="AN186" s="1">
        <v>0.51436668686976994</v>
      </c>
      <c r="AO186" s="1">
        <v>0.51436668686976994</v>
      </c>
      <c r="AP186" s="1">
        <v>0.51436668686976994</v>
      </c>
      <c r="AQ186" s="1">
        <v>0.51436668686976994</v>
      </c>
      <c r="AR186" s="1">
        <v>0.51436668686976994</v>
      </c>
      <c r="AS186" s="1">
        <v>0.51436668686976994</v>
      </c>
      <c r="AT186" s="1">
        <v>0.51436668686976994</v>
      </c>
      <c r="AU186" s="1">
        <v>0.58781227065068986</v>
      </c>
      <c r="AV186" s="1">
        <v>0.67174503004896491</v>
      </c>
      <c r="AW186" s="1">
        <v>0.76766241183766759</v>
      </c>
      <c r="AX186" s="1">
        <v>0.87727568078243845</v>
      </c>
      <c r="AY186" s="1">
        <v>1.0025404503653546</v>
      </c>
      <c r="AZ186" s="1">
        <v>1.0025404503653546</v>
      </c>
      <c r="BA186" s="1">
        <v>1.0025404503653546</v>
      </c>
      <c r="BB186" s="1">
        <v>1.0025404503653546</v>
      </c>
      <c r="BC186" s="1">
        <v>1.0025404503653546</v>
      </c>
      <c r="BD186" s="1">
        <v>1.0025404503653546</v>
      </c>
      <c r="BE186" s="1">
        <v>1.0025404503653546</v>
      </c>
      <c r="BF186" s="1">
        <v>1.0025404503653546</v>
      </c>
      <c r="BG186" s="1">
        <v>1.0025404503653546</v>
      </c>
      <c r="BH186" s="1">
        <v>1.0025404503653546</v>
      </c>
      <c r="BI186" s="1">
        <v>1.0025404503653546</v>
      </c>
      <c r="BJ186" s="1">
        <v>1.0025404503653546</v>
      </c>
      <c r="BK186" s="1">
        <v>1.0025404503653546</v>
      </c>
      <c r="BL186" s="1">
        <v>1.0025404503653546</v>
      </c>
      <c r="BM186" s="1">
        <v>1.0025404503653546</v>
      </c>
      <c r="BN186" s="1">
        <v>1.0025404503653546</v>
      </c>
      <c r="BO186" s="1">
        <v>1.0025404503653546</v>
      </c>
      <c r="BP186" s="1">
        <v>1.0025404503653546</v>
      </c>
      <c r="BR186" s="36" t="s">
        <v>300</v>
      </c>
    </row>
    <row r="187" spans="2:70" x14ac:dyDescent="0.3">
      <c r="B187" s="31" t="s">
        <v>156</v>
      </c>
      <c r="C187" s="1">
        <v>0.51655165306771755</v>
      </c>
      <c r="D187" s="1">
        <v>0.51655165306771755</v>
      </c>
      <c r="E187" s="1">
        <v>0.51655165306771755</v>
      </c>
      <c r="F187" s="1">
        <v>0.51655165306771755</v>
      </c>
      <c r="G187" s="1">
        <v>0.51655165306771755</v>
      </c>
      <c r="H187" s="1">
        <v>0.51655165306771755</v>
      </c>
      <c r="I187" s="1">
        <v>0.51655165306771755</v>
      </c>
      <c r="J187" s="1">
        <v>0.51655165306771755</v>
      </c>
      <c r="K187" s="1">
        <v>0.51655165306771755</v>
      </c>
      <c r="L187" s="1">
        <v>0.51655165306771755</v>
      </c>
      <c r="M187" s="1">
        <v>0.51655165306771755</v>
      </c>
      <c r="N187" s="1">
        <v>0.51655165306771755</v>
      </c>
      <c r="O187" s="1">
        <v>0.51655165306771755</v>
      </c>
      <c r="P187" s="1">
        <v>0.51655165306771755</v>
      </c>
      <c r="Q187" s="1">
        <v>0.51655165306771755</v>
      </c>
      <c r="R187" s="1">
        <v>0.51655165306771755</v>
      </c>
      <c r="S187" s="1">
        <v>0.51655165306771755</v>
      </c>
      <c r="T187" s="1">
        <v>0.51655165306771755</v>
      </c>
      <c r="U187" s="1">
        <v>0.51655165306771755</v>
      </c>
      <c r="V187" s="1">
        <v>0.51655165306771755</v>
      </c>
      <c r="W187" s="1">
        <v>0.51655165306771755</v>
      </c>
      <c r="X187" s="1">
        <v>0.51655165306771755</v>
      </c>
      <c r="Y187" s="1">
        <v>0.51655165306771755</v>
      </c>
      <c r="Z187" s="1">
        <v>0.51655165306771755</v>
      </c>
      <c r="AA187" s="1">
        <v>0.51655165306771755</v>
      </c>
      <c r="AB187" s="1">
        <v>0.51655165306771755</v>
      </c>
      <c r="AC187" s="1">
        <v>0.51655165306771755</v>
      </c>
      <c r="AD187" s="1">
        <v>0.51655165306771755</v>
      </c>
      <c r="AE187" s="1">
        <v>0.51655165306771755</v>
      </c>
      <c r="AF187" s="1">
        <v>0.51655165306771755</v>
      </c>
      <c r="AG187" s="1">
        <v>0.51655165306771755</v>
      </c>
      <c r="AH187" s="1">
        <v>0.51655165306771755</v>
      </c>
      <c r="AI187" s="1">
        <v>0.51655165306771755</v>
      </c>
      <c r="AJ187" s="1">
        <v>0.51655165306771755</v>
      </c>
      <c r="AK187" s="1">
        <v>0.51655165306771755</v>
      </c>
      <c r="AL187" s="1">
        <v>0.51655165306771755</v>
      </c>
      <c r="AM187" s="1">
        <v>0.51655165306771755</v>
      </c>
      <c r="AN187" s="1">
        <v>0.51655165306771755</v>
      </c>
      <c r="AO187" s="1">
        <v>0.51655165306771755</v>
      </c>
      <c r="AP187" s="1">
        <v>0.51655165306771755</v>
      </c>
      <c r="AQ187" s="1">
        <v>0.51655165306771755</v>
      </c>
      <c r="AR187" s="1">
        <v>0.51655165306771755</v>
      </c>
      <c r="AS187" s="1">
        <v>0.51655165306771755</v>
      </c>
      <c r="AT187" s="1">
        <v>0.51655165306771755</v>
      </c>
      <c r="AU187" s="1">
        <v>0.59030922462320812</v>
      </c>
      <c r="AV187" s="1">
        <v>0.67459852002365273</v>
      </c>
      <c r="AW187" s="1">
        <v>0.77092334701118692</v>
      </c>
      <c r="AX187" s="1">
        <v>0.88100223959295565</v>
      </c>
      <c r="AY187" s="1">
        <v>1.0067991184557281</v>
      </c>
      <c r="AZ187" s="1">
        <v>1.0067991184557281</v>
      </c>
      <c r="BA187" s="1">
        <v>1.0067991184557281</v>
      </c>
      <c r="BB187" s="1">
        <v>1.0067991184557281</v>
      </c>
      <c r="BC187" s="1">
        <v>1.0067991184557281</v>
      </c>
      <c r="BD187" s="1">
        <v>1.0067991184557281</v>
      </c>
      <c r="BE187" s="1">
        <v>1.0067991184557281</v>
      </c>
      <c r="BF187" s="1">
        <v>1.0067991184557281</v>
      </c>
      <c r="BG187" s="1">
        <v>1.0067991184557281</v>
      </c>
      <c r="BH187" s="1">
        <v>1.0067991184557281</v>
      </c>
      <c r="BI187" s="1">
        <v>1.0067991184557281</v>
      </c>
      <c r="BJ187" s="1">
        <v>1.0067991184557281</v>
      </c>
      <c r="BK187" s="1">
        <v>1.0067991184557281</v>
      </c>
      <c r="BL187" s="1">
        <v>1.0067991184557281</v>
      </c>
      <c r="BM187" s="1">
        <v>1.0067991184557281</v>
      </c>
      <c r="BN187" s="1">
        <v>1.0067991184557281</v>
      </c>
      <c r="BO187" s="1">
        <v>1.0067991184557281</v>
      </c>
      <c r="BP187" s="1">
        <v>1.0067991184557281</v>
      </c>
      <c r="BR187" s="36" t="s">
        <v>301</v>
      </c>
    </row>
    <row r="188" spans="2:70" x14ac:dyDescent="0.3">
      <c r="B188" s="31" t="s">
        <v>157</v>
      </c>
      <c r="C188" s="1">
        <v>0.51872671781270652</v>
      </c>
      <c r="D188" s="1">
        <v>0.51872671781270652</v>
      </c>
      <c r="E188" s="1">
        <v>0.51872671781270652</v>
      </c>
      <c r="F188" s="1">
        <v>0.51872671781270652</v>
      </c>
      <c r="G188" s="1">
        <v>0.51872671781270652</v>
      </c>
      <c r="H188" s="1">
        <v>0.51872671781270652</v>
      </c>
      <c r="I188" s="1">
        <v>0.51872671781270652</v>
      </c>
      <c r="J188" s="1">
        <v>0.51872671781270652</v>
      </c>
      <c r="K188" s="1">
        <v>0.51872671781270652</v>
      </c>
      <c r="L188" s="1">
        <v>0.51872671781270652</v>
      </c>
      <c r="M188" s="1">
        <v>0.51872671781270652</v>
      </c>
      <c r="N188" s="1">
        <v>0.51872671781270652</v>
      </c>
      <c r="O188" s="1">
        <v>0.51872671781270652</v>
      </c>
      <c r="P188" s="1">
        <v>0.51872671781270652</v>
      </c>
      <c r="Q188" s="1">
        <v>0.51872671781270652</v>
      </c>
      <c r="R188" s="1">
        <v>0.51872671781270652</v>
      </c>
      <c r="S188" s="1">
        <v>0.51872671781270652</v>
      </c>
      <c r="T188" s="1">
        <v>0.51872671781270652</v>
      </c>
      <c r="U188" s="1">
        <v>0.51872671781270652</v>
      </c>
      <c r="V188" s="1">
        <v>0.51872671781270652</v>
      </c>
      <c r="W188" s="1">
        <v>0.51872671781270652</v>
      </c>
      <c r="X188" s="1">
        <v>0.51872671781270652</v>
      </c>
      <c r="Y188" s="1">
        <v>0.51872671781270652</v>
      </c>
      <c r="Z188" s="1">
        <v>0.51872671781270652</v>
      </c>
      <c r="AA188" s="1">
        <v>0.51872671781270652</v>
      </c>
      <c r="AB188" s="1">
        <v>0.51872671781270652</v>
      </c>
      <c r="AC188" s="1">
        <v>0.51872671781270652</v>
      </c>
      <c r="AD188" s="1">
        <v>0.51872671781270652</v>
      </c>
      <c r="AE188" s="1">
        <v>0.51872671781270652</v>
      </c>
      <c r="AF188" s="1">
        <v>0.51872671781270652</v>
      </c>
      <c r="AG188" s="1">
        <v>0.51872671781270652</v>
      </c>
      <c r="AH188" s="1">
        <v>0.51872671781270652</v>
      </c>
      <c r="AI188" s="1">
        <v>0.51872671781270652</v>
      </c>
      <c r="AJ188" s="1">
        <v>0.51872671781270652</v>
      </c>
      <c r="AK188" s="1">
        <v>0.51872671781270652</v>
      </c>
      <c r="AL188" s="1">
        <v>0.51872671781270652</v>
      </c>
      <c r="AM188" s="1">
        <v>0.51872671781270652</v>
      </c>
      <c r="AN188" s="1">
        <v>0.51872671781270652</v>
      </c>
      <c r="AO188" s="1">
        <v>0.51872671781270652</v>
      </c>
      <c r="AP188" s="1">
        <v>0.51872671781270652</v>
      </c>
      <c r="AQ188" s="1">
        <v>0.51872671781270652</v>
      </c>
      <c r="AR188" s="1">
        <v>0.51872671781270652</v>
      </c>
      <c r="AS188" s="1">
        <v>0.51872671781270652</v>
      </c>
      <c r="AT188" s="1">
        <v>0.51872671781270652</v>
      </c>
      <c r="AU188" s="1">
        <v>0.59279486333038189</v>
      </c>
      <c r="AV188" s="1">
        <v>0.67743907904463563</v>
      </c>
      <c r="AW188" s="1">
        <v>0.77416950484112435</v>
      </c>
      <c r="AX188" s="1">
        <v>0.88471191102700242</v>
      </c>
      <c r="AY188" s="1">
        <v>1.0110384878485734</v>
      </c>
      <c r="AZ188" s="1">
        <v>1.0110384878485734</v>
      </c>
      <c r="BA188" s="1">
        <v>1.0110384878485734</v>
      </c>
      <c r="BB188" s="1">
        <v>1.0110384878485734</v>
      </c>
      <c r="BC188" s="1">
        <v>1.0110384878485734</v>
      </c>
      <c r="BD188" s="1">
        <v>1.0110384878485734</v>
      </c>
      <c r="BE188" s="1">
        <v>1.0110384878485734</v>
      </c>
      <c r="BF188" s="1">
        <v>1.0110384878485734</v>
      </c>
      <c r="BG188" s="1">
        <v>1.0110384878485734</v>
      </c>
      <c r="BH188" s="1">
        <v>1.0110384878485734</v>
      </c>
      <c r="BI188" s="1">
        <v>1.0110384878485734</v>
      </c>
      <c r="BJ188" s="1">
        <v>1.0110384878485734</v>
      </c>
      <c r="BK188" s="1">
        <v>1.0110384878485734</v>
      </c>
      <c r="BL188" s="1">
        <v>1.0110384878485734</v>
      </c>
      <c r="BM188" s="1">
        <v>1.0110384878485734</v>
      </c>
      <c r="BN188" s="1">
        <v>1.0110384878485734</v>
      </c>
      <c r="BO188" s="1">
        <v>1.0110384878485734</v>
      </c>
      <c r="BP188" s="1">
        <v>1.0110384878485734</v>
      </c>
      <c r="BR188" s="36" t="s">
        <v>302</v>
      </c>
    </row>
    <row r="189" spans="2:70" x14ac:dyDescent="0.3">
      <c r="B189" s="31" t="s">
        <v>158</v>
      </c>
      <c r="C189" s="1">
        <v>0.52089167820837012</v>
      </c>
      <c r="D189" s="1">
        <v>0.52089167820837012</v>
      </c>
      <c r="E189" s="1">
        <v>0.52089167820837012</v>
      </c>
      <c r="F189" s="1">
        <v>0.52089167820837012</v>
      </c>
      <c r="G189" s="1">
        <v>0.52089167820837012</v>
      </c>
      <c r="H189" s="1">
        <v>0.52089167820837012</v>
      </c>
      <c r="I189" s="1">
        <v>0.52089167820837012</v>
      </c>
      <c r="J189" s="1">
        <v>0.52089167820837012</v>
      </c>
      <c r="K189" s="1">
        <v>0.52089167820837012</v>
      </c>
      <c r="L189" s="1">
        <v>0.52089167820837012</v>
      </c>
      <c r="M189" s="1">
        <v>0.52089167820837012</v>
      </c>
      <c r="N189" s="1">
        <v>0.52089167820837012</v>
      </c>
      <c r="O189" s="1">
        <v>0.52089167820837012</v>
      </c>
      <c r="P189" s="1">
        <v>0.52089167820837012</v>
      </c>
      <c r="Q189" s="1">
        <v>0.52089167820837012</v>
      </c>
      <c r="R189" s="1">
        <v>0.52089167820837012</v>
      </c>
      <c r="S189" s="1">
        <v>0.52089167820837012</v>
      </c>
      <c r="T189" s="1">
        <v>0.52089167820837012</v>
      </c>
      <c r="U189" s="1">
        <v>0.52089167820837012</v>
      </c>
      <c r="V189" s="1">
        <v>0.52089167820837012</v>
      </c>
      <c r="W189" s="1">
        <v>0.52089167820837012</v>
      </c>
      <c r="X189" s="1">
        <v>0.52089167820837012</v>
      </c>
      <c r="Y189" s="1">
        <v>0.52089167820837012</v>
      </c>
      <c r="Z189" s="1">
        <v>0.52089167820837012</v>
      </c>
      <c r="AA189" s="1">
        <v>0.52089167820837012</v>
      </c>
      <c r="AB189" s="1">
        <v>0.52089167820837012</v>
      </c>
      <c r="AC189" s="1">
        <v>0.52089167820837012</v>
      </c>
      <c r="AD189" s="1">
        <v>0.52089167820837012</v>
      </c>
      <c r="AE189" s="1">
        <v>0.52089167820837012</v>
      </c>
      <c r="AF189" s="1">
        <v>0.52089167820837012</v>
      </c>
      <c r="AG189" s="1">
        <v>0.52089167820837012</v>
      </c>
      <c r="AH189" s="1">
        <v>0.52089167820837012</v>
      </c>
      <c r="AI189" s="1">
        <v>0.52089167820837012</v>
      </c>
      <c r="AJ189" s="1">
        <v>0.52089167820837012</v>
      </c>
      <c r="AK189" s="1">
        <v>0.52089167820837012</v>
      </c>
      <c r="AL189" s="1">
        <v>0.52089167820837012</v>
      </c>
      <c r="AM189" s="1">
        <v>0.52089167820837012</v>
      </c>
      <c r="AN189" s="1">
        <v>0.52089167820837012</v>
      </c>
      <c r="AO189" s="1">
        <v>0.52089167820837012</v>
      </c>
      <c r="AP189" s="1">
        <v>0.52089167820837012</v>
      </c>
      <c r="AQ189" s="1">
        <v>0.52089167820837012</v>
      </c>
      <c r="AR189" s="1">
        <v>0.52089167820837012</v>
      </c>
      <c r="AS189" s="1">
        <v>0.52089167820837012</v>
      </c>
      <c r="AT189" s="1">
        <v>0.52089167820837012</v>
      </c>
      <c r="AU189" s="1">
        <v>0.59526895490460174</v>
      </c>
      <c r="AV189" s="1">
        <v>0.68026644213630516</v>
      </c>
      <c r="AW189" s="1">
        <v>0.77740058251643462</v>
      </c>
      <c r="AX189" s="1">
        <v>0.88840434903563603</v>
      </c>
      <c r="AY189" s="1">
        <v>1.0152581630831816</v>
      </c>
      <c r="AZ189" s="1">
        <v>1.0152581630831816</v>
      </c>
      <c r="BA189" s="1">
        <v>1.0152581630831816</v>
      </c>
      <c r="BB189" s="1">
        <v>1.0152581630831816</v>
      </c>
      <c r="BC189" s="1">
        <v>1.0152581630831816</v>
      </c>
      <c r="BD189" s="1">
        <v>1.0152581630831816</v>
      </c>
      <c r="BE189" s="1">
        <v>1.0152581630831816</v>
      </c>
      <c r="BF189" s="1">
        <v>1.0152581630831816</v>
      </c>
      <c r="BG189" s="1">
        <v>1.0152581630831816</v>
      </c>
      <c r="BH189" s="1">
        <v>1.0152581630831816</v>
      </c>
      <c r="BI189" s="1">
        <v>1.0152581630831816</v>
      </c>
      <c r="BJ189" s="1">
        <v>1.0152581630831816</v>
      </c>
      <c r="BK189" s="1">
        <v>1.0152581630831816</v>
      </c>
      <c r="BL189" s="1">
        <v>1.0152581630831816</v>
      </c>
      <c r="BM189" s="1">
        <v>1.0152581630831816</v>
      </c>
      <c r="BN189" s="1">
        <v>1.0152581630831816</v>
      </c>
      <c r="BO189" s="1">
        <v>1.0152581630831816</v>
      </c>
      <c r="BP189" s="1">
        <v>1.0152581630831816</v>
      </c>
      <c r="BR189" s="36" t="s">
        <v>303</v>
      </c>
    </row>
    <row r="190" spans="2:70" x14ac:dyDescent="0.3">
      <c r="B190" s="31" t="s">
        <v>159</v>
      </c>
      <c r="C190" s="1">
        <v>0.52304633163107561</v>
      </c>
      <c r="D190" s="1">
        <v>0.52304633163107561</v>
      </c>
      <c r="E190" s="1">
        <v>0.52304633163107561</v>
      </c>
      <c r="F190" s="1">
        <v>0.52304633163107561</v>
      </c>
      <c r="G190" s="1">
        <v>0.52304633163107561</v>
      </c>
      <c r="H190" s="1">
        <v>0.52304633163107561</v>
      </c>
      <c r="I190" s="1">
        <v>0.52304633163107561</v>
      </c>
      <c r="J190" s="1">
        <v>0.52304633163107561</v>
      </c>
      <c r="K190" s="1">
        <v>0.52304633163107561</v>
      </c>
      <c r="L190" s="1">
        <v>0.52304633163107561</v>
      </c>
      <c r="M190" s="1">
        <v>0.52304633163107561</v>
      </c>
      <c r="N190" s="1">
        <v>0.52304633163107561</v>
      </c>
      <c r="O190" s="1">
        <v>0.52304633163107561</v>
      </c>
      <c r="P190" s="1">
        <v>0.52304633163107561</v>
      </c>
      <c r="Q190" s="1">
        <v>0.52304633163107561</v>
      </c>
      <c r="R190" s="1">
        <v>0.52304633163107561</v>
      </c>
      <c r="S190" s="1">
        <v>0.52304633163107561</v>
      </c>
      <c r="T190" s="1">
        <v>0.52304633163107561</v>
      </c>
      <c r="U190" s="1">
        <v>0.52304633163107561</v>
      </c>
      <c r="V190" s="1">
        <v>0.52304633163107561</v>
      </c>
      <c r="W190" s="1">
        <v>0.52304633163107561</v>
      </c>
      <c r="X190" s="1">
        <v>0.52304633163107561</v>
      </c>
      <c r="Y190" s="1">
        <v>0.52304633163107561</v>
      </c>
      <c r="Z190" s="1">
        <v>0.52304633163107561</v>
      </c>
      <c r="AA190" s="1">
        <v>0.52304633163107561</v>
      </c>
      <c r="AB190" s="1">
        <v>0.52304633163107561</v>
      </c>
      <c r="AC190" s="1">
        <v>0.52304633163107561</v>
      </c>
      <c r="AD190" s="1">
        <v>0.52304633163107561</v>
      </c>
      <c r="AE190" s="1">
        <v>0.52304633163107561</v>
      </c>
      <c r="AF190" s="1">
        <v>0.52304633163107561</v>
      </c>
      <c r="AG190" s="1">
        <v>0.52304633163107561</v>
      </c>
      <c r="AH190" s="1">
        <v>0.52304633163107561</v>
      </c>
      <c r="AI190" s="1">
        <v>0.52304633163107561</v>
      </c>
      <c r="AJ190" s="1">
        <v>0.52304633163107561</v>
      </c>
      <c r="AK190" s="1">
        <v>0.52304633163107561</v>
      </c>
      <c r="AL190" s="1">
        <v>0.52304633163107561</v>
      </c>
      <c r="AM190" s="1">
        <v>0.52304633163107561</v>
      </c>
      <c r="AN190" s="1">
        <v>0.52304633163107561</v>
      </c>
      <c r="AO190" s="1">
        <v>0.52304633163107561</v>
      </c>
      <c r="AP190" s="1">
        <v>0.52304633163107561</v>
      </c>
      <c r="AQ190" s="1">
        <v>0.52304633163107561</v>
      </c>
      <c r="AR190" s="1">
        <v>0.52304633163107561</v>
      </c>
      <c r="AS190" s="1">
        <v>0.52304633163107561</v>
      </c>
      <c r="AT190" s="1">
        <v>0.52304633163107561</v>
      </c>
      <c r="AU190" s="1">
        <v>0.59773126778993535</v>
      </c>
      <c r="AV190" s="1">
        <v>0.6830803446792334</v>
      </c>
      <c r="AW190" s="1">
        <v>0.78061627763311137</v>
      </c>
      <c r="AX190" s="1">
        <v>0.89207920803507335</v>
      </c>
      <c r="AY190" s="1">
        <v>1.0194577492304224</v>
      </c>
      <c r="AZ190" s="1">
        <v>1.0194577492304224</v>
      </c>
      <c r="BA190" s="1">
        <v>1.0194577492304224</v>
      </c>
      <c r="BB190" s="1">
        <v>1.0194577492304224</v>
      </c>
      <c r="BC190" s="1">
        <v>1.0194577492304224</v>
      </c>
      <c r="BD190" s="1">
        <v>1.0194577492304224</v>
      </c>
      <c r="BE190" s="1">
        <v>1.0194577492304224</v>
      </c>
      <c r="BF190" s="1">
        <v>1.0194577492304224</v>
      </c>
      <c r="BG190" s="1">
        <v>1.0194577492304224</v>
      </c>
      <c r="BH190" s="1">
        <v>1.0194577492304224</v>
      </c>
      <c r="BI190" s="1">
        <v>1.0194577492304224</v>
      </c>
      <c r="BJ190" s="1">
        <v>1.0194577492304224</v>
      </c>
      <c r="BK190" s="1">
        <v>1.0194577492304224</v>
      </c>
      <c r="BL190" s="1">
        <v>1.0194577492304224</v>
      </c>
      <c r="BM190" s="1">
        <v>1.0194577492304224</v>
      </c>
      <c r="BN190" s="1">
        <v>1.0194577492304224</v>
      </c>
      <c r="BO190" s="1">
        <v>1.0194577492304224</v>
      </c>
      <c r="BP190" s="1">
        <v>1.0194577492304224</v>
      </c>
      <c r="BR190" s="36" t="s">
        <v>304</v>
      </c>
    </row>
    <row r="191" spans="2:70" x14ac:dyDescent="0.3">
      <c r="B191" s="31" t="s">
        <v>160</v>
      </c>
      <c r="C191" s="1">
        <v>0.52519047576109656</v>
      </c>
      <c r="D191" s="1">
        <v>0.52519047576109656</v>
      </c>
      <c r="E191" s="1">
        <v>0.52519047576109656</v>
      </c>
      <c r="F191" s="1">
        <v>0.52519047576109656</v>
      </c>
      <c r="G191" s="1">
        <v>0.52519047576109656</v>
      </c>
      <c r="H191" s="1">
        <v>0.52519047576109656</v>
      </c>
      <c r="I191" s="1">
        <v>0.52519047576109656</v>
      </c>
      <c r="J191" s="1">
        <v>0.52519047576109656</v>
      </c>
      <c r="K191" s="1">
        <v>0.52519047576109656</v>
      </c>
      <c r="L191" s="1">
        <v>0.52519047576109656</v>
      </c>
      <c r="M191" s="1">
        <v>0.52519047576109656</v>
      </c>
      <c r="N191" s="1">
        <v>0.52519047576109656</v>
      </c>
      <c r="O191" s="1">
        <v>0.52519047576109656</v>
      </c>
      <c r="P191" s="1">
        <v>0.52519047576109656</v>
      </c>
      <c r="Q191" s="1">
        <v>0.52519047576109656</v>
      </c>
      <c r="R191" s="1">
        <v>0.52519047576109656</v>
      </c>
      <c r="S191" s="1">
        <v>0.52519047576109656</v>
      </c>
      <c r="T191" s="1">
        <v>0.52519047576109656</v>
      </c>
      <c r="U191" s="1">
        <v>0.52519047576109656</v>
      </c>
      <c r="V191" s="1">
        <v>0.52519047576109656</v>
      </c>
      <c r="W191" s="1">
        <v>0.52519047576109656</v>
      </c>
      <c r="X191" s="1">
        <v>0.52519047576109656</v>
      </c>
      <c r="Y191" s="1">
        <v>0.52519047576109656</v>
      </c>
      <c r="Z191" s="1">
        <v>0.52519047576109656</v>
      </c>
      <c r="AA191" s="1">
        <v>0.52519047576109656</v>
      </c>
      <c r="AB191" s="1">
        <v>0.52519047576109656</v>
      </c>
      <c r="AC191" s="1">
        <v>0.52519047576109656</v>
      </c>
      <c r="AD191" s="1">
        <v>0.52519047576109656</v>
      </c>
      <c r="AE191" s="1">
        <v>0.52519047576109656</v>
      </c>
      <c r="AF191" s="1">
        <v>0.52519047576109656</v>
      </c>
      <c r="AG191" s="1">
        <v>0.52519047576109656</v>
      </c>
      <c r="AH191" s="1">
        <v>0.52519047576109656</v>
      </c>
      <c r="AI191" s="1">
        <v>0.52519047576109656</v>
      </c>
      <c r="AJ191" s="1">
        <v>0.52519047576109656</v>
      </c>
      <c r="AK191" s="1">
        <v>0.52519047576109656</v>
      </c>
      <c r="AL191" s="1">
        <v>0.52519047576109656</v>
      </c>
      <c r="AM191" s="1">
        <v>0.52519047576109656</v>
      </c>
      <c r="AN191" s="1">
        <v>0.52519047576109656</v>
      </c>
      <c r="AO191" s="1">
        <v>0.52519047576109656</v>
      </c>
      <c r="AP191" s="1">
        <v>0.52519047576109656</v>
      </c>
      <c r="AQ191" s="1">
        <v>0.52519047576109656</v>
      </c>
      <c r="AR191" s="1">
        <v>0.52519047576109656</v>
      </c>
      <c r="AS191" s="1">
        <v>0.52519047576109656</v>
      </c>
      <c r="AT191" s="1">
        <v>0.52519047576109656</v>
      </c>
      <c r="AU191" s="1">
        <v>0.60018157077775136</v>
      </c>
      <c r="AV191" s="1">
        <v>0.68588052245088393</v>
      </c>
      <c r="AW191" s="1">
        <v>0.7838162882407117</v>
      </c>
      <c r="AX191" s="1">
        <v>0.89573614295985804</v>
      </c>
      <c r="AY191" s="1">
        <v>1.0236368519535031</v>
      </c>
      <c r="AZ191" s="1">
        <v>1.0236368519535031</v>
      </c>
      <c r="BA191" s="1">
        <v>1.0236368519535031</v>
      </c>
      <c r="BB191" s="1">
        <v>1.0236368519535031</v>
      </c>
      <c r="BC191" s="1">
        <v>1.0236368519535031</v>
      </c>
      <c r="BD191" s="1">
        <v>1.0236368519535031</v>
      </c>
      <c r="BE191" s="1">
        <v>1.0236368519535031</v>
      </c>
      <c r="BF191" s="1">
        <v>1.0236368519535031</v>
      </c>
      <c r="BG191" s="1">
        <v>1.0236368519535031</v>
      </c>
      <c r="BH191" s="1">
        <v>1.0236368519535031</v>
      </c>
      <c r="BI191" s="1">
        <v>1.0236368519535031</v>
      </c>
      <c r="BJ191" s="1">
        <v>1.0236368519535031</v>
      </c>
      <c r="BK191" s="1">
        <v>1.0236368519535031</v>
      </c>
      <c r="BL191" s="1">
        <v>1.0236368519535031</v>
      </c>
      <c r="BM191" s="1">
        <v>1.0236368519535031</v>
      </c>
      <c r="BN191" s="1">
        <v>1.0236368519535031</v>
      </c>
      <c r="BO191" s="1">
        <v>1.0236368519535031</v>
      </c>
      <c r="BP191" s="1">
        <v>1.0236368519535031</v>
      </c>
      <c r="BR191" s="36" t="s">
        <v>305</v>
      </c>
    </row>
    <row r="192" spans="2:70" x14ac:dyDescent="0.3">
      <c r="B192" s="31" t="s">
        <v>161</v>
      </c>
      <c r="C192" s="1">
        <v>0.52732390861385992</v>
      </c>
      <c r="D192" s="1">
        <v>0.52732390861385992</v>
      </c>
      <c r="E192" s="1">
        <v>0.52732390861385992</v>
      </c>
      <c r="F192" s="1">
        <v>0.52732390861385992</v>
      </c>
      <c r="G192" s="1">
        <v>0.52732390861385992</v>
      </c>
      <c r="H192" s="1">
        <v>0.52732390861385992</v>
      </c>
      <c r="I192" s="1">
        <v>0.52732390861385992</v>
      </c>
      <c r="J192" s="1">
        <v>0.52732390861385992</v>
      </c>
      <c r="K192" s="1">
        <v>0.52732390861385992</v>
      </c>
      <c r="L192" s="1">
        <v>0.52732390861385992</v>
      </c>
      <c r="M192" s="1">
        <v>0.52732390861385992</v>
      </c>
      <c r="N192" s="1">
        <v>0.52732390861385992</v>
      </c>
      <c r="O192" s="1">
        <v>0.52732390861385992</v>
      </c>
      <c r="P192" s="1">
        <v>0.52732390861385992</v>
      </c>
      <c r="Q192" s="1">
        <v>0.52732390861385992</v>
      </c>
      <c r="R192" s="1">
        <v>0.52732390861385992</v>
      </c>
      <c r="S192" s="1">
        <v>0.52732390861385992</v>
      </c>
      <c r="T192" s="1">
        <v>0.52732390861385992</v>
      </c>
      <c r="U192" s="1">
        <v>0.52732390861385992</v>
      </c>
      <c r="V192" s="1">
        <v>0.52732390861385992</v>
      </c>
      <c r="W192" s="1">
        <v>0.52732390861385992</v>
      </c>
      <c r="X192" s="1">
        <v>0.52732390861385992</v>
      </c>
      <c r="Y192" s="1">
        <v>0.52732390861385992</v>
      </c>
      <c r="Z192" s="1">
        <v>0.52732390861385992</v>
      </c>
      <c r="AA192" s="1">
        <v>0.52732390861385992</v>
      </c>
      <c r="AB192" s="1">
        <v>0.52732390861385992</v>
      </c>
      <c r="AC192" s="1">
        <v>0.52732390861385992</v>
      </c>
      <c r="AD192" s="1">
        <v>0.52732390861385992</v>
      </c>
      <c r="AE192" s="1">
        <v>0.52732390861385992</v>
      </c>
      <c r="AF192" s="1">
        <v>0.52732390861385992</v>
      </c>
      <c r="AG192" s="1">
        <v>0.52732390861385992</v>
      </c>
      <c r="AH192" s="1">
        <v>0.52732390861385992</v>
      </c>
      <c r="AI192" s="1">
        <v>0.52732390861385992</v>
      </c>
      <c r="AJ192" s="1">
        <v>0.52732390861385992</v>
      </c>
      <c r="AK192" s="1">
        <v>0.52732390861385992</v>
      </c>
      <c r="AL192" s="1">
        <v>0.52732390861385992</v>
      </c>
      <c r="AM192" s="1">
        <v>0.52732390861385992</v>
      </c>
      <c r="AN192" s="1">
        <v>0.52732390861385992</v>
      </c>
      <c r="AO192" s="1">
        <v>0.52732390861385992</v>
      </c>
      <c r="AP192" s="1">
        <v>0.52732390861385992</v>
      </c>
      <c r="AQ192" s="1">
        <v>0.52732390861385992</v>
      </c>
      <c r="AR192" s="1">
        <v>0.52732390861385992</v>
      </c>
      <c r="AS192" s="1">
        <v>0.52732390861385992</v>
      </c>
      <c r="AT192" s="1">
        <v>0.52732390861385992</v>
      </c>
      <c r="AU192" s="1">
        <v>0.60261963304242727</v>
      </c>
      <c r="AV192" s="1">
        <v>0.68866671166641868</v>
      </c>
      <c r="AW192" s="1">
        <v>0.78700031288898886</v>
      </c>
      <c r="AX192" s="1">
        <v>0.8993748093161521</v>
      </c>
      <c r="AY192" s="1">
        <v>1.0277950775688705</v>
      </c>
      <c r="AZ192" s="1">
        <v>1.0277950775688705</v>
      </c>
      <c r="BA192" s="1">
        <v>1.0277950775688705</v>
      </c>
      <c r="BB192" s="1">
        <v>1.0277950775688705</v>
      </c>
      <c r="BC192" s="1">
        <v>1.0277950775688705</v>
      </c>
      <c r="BD192" s="1">
        <v>1.0277950775688705</v>
      </c>
      <c r="BE192" s="1">
        <v>1.0277950775688705</v>
      </c>
      <c r="BF192" s="1">
        <v>1.0277950775688705</v>
      </c>
      <c r="BG192" s="1">
        <v>1.0277950775688705</v>
      </c>
      <c r="BH192" s="1">
        <v>1.0277950775688705</v>
      </c>
      <c r="BI192" s="1">
        <v>1.0277950775688705</v>
      </c>
      <c r="BJ192" s="1">
        <v>1.0277950775688705</v>
      </c>
      <c r="BK192" s="1">
        <v>1.0277950775688705</v>
      </c>
      <c r="BL192" s="1">
        <v>1.0277950775688705</v>
      </c>
      <c r="BM192" s="1">
        <v>1.0277950775688705</v>
      </c>
      <c r="BN192" s="1">
        <v>1.0277950775688705</v>
      </c>
      <c r="BO192" s="1">
        <v>1.0277950775688705</v>
      </c>
      <c r="BP192" s="1">
        <v>1.0277950775688705</v>
      </c>
      <c r="BR192" s="36" t="s">
        <v>306</v>
      </c>
    </row>
    <row r="193" spans="2:70" x14ac:dyDescent="0.3">
      <c r="B193" s="31" t="s">
        <v>162</v>
      </c>
      <c r="C193" s="1">
        <v>0.52944642857125557</v>
      </c>
      <c r="D193" s="1">
        <v>0.52944642857125557</v>
      </c>
      <c r="E193" s="1">
        <v>0.52944642857125557</v>
      </c>
      <c r="F193" s="1">
        <v>0.52944642857125557</v>
      </c>
      <c r="G193" s="1">
        <v>0.52944642857125557</v>
      </c>
      <c r="H193" s="1">
        <v>0.52944642857125557</v>
      </c>
      <c r="I193" s="1">
        <v>0.52944642857125557</v>
      </c>
      <c r="J193" s="1">
        <v>0.52944642857125557</v>
      </c>
      <c r="K193" s="1">
        <v>0.52944642857125557</v>
      </c>
      <c r="L193" s="1">
        <v>0.52944642857125557</v>
      </c>
      <c r="M193" s="1">
        <v>0.52944642857125557</v>
      </c>
      <c r="N193" s="1">
        <v>0.52944642857125557</v>
      </c>
      <c r="O193" s="1">
        <v>0.52944642857125557</v>
      </c>
      <c r="P193" s="1">
        <v>0.52944642857125557</v>
      </c>
      <c r="Q193" s="1">
        <v>0.52944642857125557</v>
      </c>
      <c r="R193" s="1">
        <v>0.52944642857125557</v>
      </c>
      <c r="S193" s="1">
        <v>0.52944642857125557</v>
      </c>
      <c r="T193" s="1">
        <v>0.52944642857125557</v>
      </c>
      <c r="U193" s="1">
        <v>0.52944642857125557</v>
      </c>
      <c r="V193" s="1">
        <v>0.52944642857125557</v>
      </c>
      <c r="W193" s="1">
        <v>0.52944642857125557</v>
      </c>
      <c r="X193" s="1">
        <v>0.52944642857125557</v>
      </c>
      <c r="Y193" s="1">
        <v>0.52944642857125557</v>
      </c>
      <c r="Z193" s="1">
        <v>0.52944642857125557</v>
      </c>
      <c r="AA193" s="1">
        <v>0.52944642857125557</v>
      </c>
      <c r="AB193" s="1">
        <v>0.52944642857125557</v>
      </c>
      <c r="AC193" s="1">
        <v>0.52944642857125557</v>
      </c>
      <c r="AD193" s="1">
        <v>0.52944642857125557</v>
      </c>
      <c r="AE193" s="1">
        <v>0.52944642857125557</v>
      </c>
      <c r="AF193" s="1">
        <v>0.52944642857125557</v>
      </c>
      <c r="AG193" s="1">
        <v>0.52944642857125557</v>
      </c>
      <c r="AH193" s="1">
        <v>0.52944642857125557</v>
      </c>
      <c r="AI193" s="1">
        <v>0.52944642857125557</v>
      </c>
      <c r="AJ193" s="1">
        <v>0.52944642857125557</v>
      </c>
      <c r="AK193" s="1">
        <v>0.52944642857125557</v>
      </c>
      <c r="AL193" s="1">
        <v>0.52944642857125557</v>
      </c>
      <c r="AM193" s="1">
        <v>0.52944642857125557</v>
      </c>
      <c r="AN193" s="1">
        <v>0.52944642857125557</v>
      </c>
      <c r="AO193" s="1">
        <v>0.52944642857125557</v>
      </c>
      <c r="AP193" s="1">
        <v>0.52944642857125557</v>
      </c>
      <c r="AQ193" s="1">
        <v>0.52944642857125557</v>
      </c>
      <c r="AR193" s="1">
        <v>0.52944642857125557</v>
      </c>
      <c r="AS193" s="1">
        <v>0.52944642857125557</v>
      </c>
      <c r="AT193" s="1">
        <v>0.52944642857125557</v>
      </c>
      <c r="AU193" s="1">
        <v>0.6050452241771308</v>
      </c>
      <c r="AV193" s="1">
        <v>0.69143864901958818</v>
      </c>
      <c r="AW193" s="1">
        <v>0.79016805067462137</v>
      </c>
      <c r="AX193" s="1">
        <v>0.902994863235138</v>
      </c>
      <c r="AY193" s="1">
        <v>1.0319320331072368</v>
      </c>
      <c r="AZ193" s="1">
        <v>1.0319320331072368</v>
      </c>
      <c r="BA193" s="1">
        <v>1.0319320331072368</v>
      </c>
      <c r="BB193" s="1">
        <v>1.0319320331072368</v>
      </c>
      <c r="BC193" s="1">
        <v>1.0319320331072368</v>
      </c>
      <c r="BD193" s="1">
        <v>1.0319320331072368</v>
      </c>
      <c r="BE193" s="1">
        <v>1.0319320331072368</v>
      </c>
      <c r="BF193" s="1">
        <v>1.0319320331072368</v>
      </c>
      <c r="BG193" s="1">
        <v>1.0319320331072368</v>
      </c>
      <c r="BH193" s="1">
        <v>1.0319320331072368</v>
      </c>
      <c r="BI193" s="1">
        <v>1.0319320331072368</v>
      </c>
      <c r="BJ193" s="1">
        <v>1.0319320331072368</v>
      </c>
      <c r="BK193" s="1">
        <v>1.0319320331072368</v>
      </c>
      <c r="BL193" s="1">
        <v>1.0319320331072368</v>
      </c>
      <c r="BM193" s="1">
        <v>1.0319320331072368</v>
      </c>
      <c r="BN193" s="1">
        <v>1.0319320331072368</v>
      </c>
      <c r="BO193" s="1">
        <v>1.0319320331072368</v>
      </c>
      <c r="BP193" s="1">
        <v>1.0319320331072368</v>
      </c>
      <c r="BR193" s="36" t="s">
        <v>307</v>
      </c>
    </row>
    <row r="194" spans="2:70" x14ac:dyDescent="0.3">
      <c r="B194" s="31" t="s">
        <v>163</v>
      </c>
      <c r="C194" s="1">
        <v>0.53155783441301019</v>
      </c>
      <c r="D194" s="1">
        <v>0.53155783441301019</v>
      </c>
      <c r="E194" s="1">
        <v>0.53155783441301019</v>
      </c>
      <c r="F194" s="1">
        <v>0.53155783441301019</v>
      </c>
      <c r="G194" s="1">
        <v>0.53155783441301019</v>
      </c>
      <c r="H194" s="1">
        <v>0.53155783441301019</v>
      </c>
      <c r="I194" s="1">
        <v>0.53155783441301019</v>
      </c>
      <c r="J194" s="1">
        <v>0.53155783441301019</v>
      </c>
      <c r="K194" s="1">
        <v>0.53155783441301019</v>
      </c>
      <c r="L194" s="1">
        <v>0.53155783441301019</v>
      </c>
      <c r="M194" s="1">
        <v>0.53155783441301019</v>
      </c>
      <c r="N194" s="1">
        <v>0.53155783441301019</v>
      </c>
      <c r="O194" s="1">
        <v>0.53155783441301019</v>
      </c>
      <c r="P194" s="1">
        <v>0.53155783441301019</v>
      </c>
      <c r="Q194" s="1">
        <v>0.53155783441301019</v>
      </c>
      <c r="R194" s="1">
        <v>0.53155783441301019</v>
      </c>
      <c r="S194" s="1">
        <v>0.53155783441301019</v>
      </c>
      <c r="T194" s="1">
        <v>0.53155783441301019</v>
      </c>
      <c r="U194" s="1">
        <v>0.53155783441301019</v>
      </c>
      <c r="V194" s="1">
        <v>0.53155783441301019</v>
      </c>
      <c r="W194" s="1">
        <v>0.53155783441301019</v>
      </c>
      <c r="X194" s="1">
        <v>0.53155783441301019</v>
      </c>
      <c r="Y194" s="1">
        <v>0.53155783441301019</v>
      </c>
      <c r="Z194" s="1">
        <v>0.53155783441301019</v>
      </c>
      <c r="AA194" s="1">
        <v>0.53155783441301019</v>
      </c>
      <c r="AB194" s="1">
        <v>0.53155783441301019</v>
      </c>
      <c r="AC194" s="1">
        <v>0.53155783441301019</v>
      </c>
      <c r="AD194" s="1">
        <v>0.53155783441301019</v>
      </c>
      <c r="AE194" s="1">
        <v>0.53155783441301019</v>
      </c>
      <c r="AF194" s="1">
        <v>0.53155783441301019</v>
      </c>
      <c r="AG194" s="1">
        <v>0.53155783441301019</v>
      </c>
      <c r="AH194" s="1">
        <v>0.53155783441301019</v>
      </c>
      <c r="AI194" s="1">
        <v>0.53155783441301019</v>
      </c>
      <c r="AJ194" s="1">
        <v>0.53155783441301019</v>
      </c>
      <c r="AK194" s="1">
        <v>0.53155783441301019</v>
      </c>
      <c r="AL194" s="1">
        <v>0.53155783441301019</v>
      </c>
      <c r="AM194" s="1">
        <v>0.53155783441301019</v>
      </c>
      <c r="AN194" s="1">
        <v>0.53155783441301019</v>
      </c>
      <c r="AO194" s="1">
        <v>0.53155783441301019</v>
      </c>
      <c r="AP194" s="1">
        <v>0.53155783441301019</v>
      </c>
      <c r="AQ194" s="1">
        <v>0.53155783441301019</v>
      </c>
      <c r="AR194" s="1">
        <v>0.53155783441301019</v>
      </c>
      <c r="AS194" s="1">
        <v>0.53155783441301019</v>
      </c>
      <c r="AT194" s="1">
        <v>0.53155783441301019</v>
      </c>
      <c r="AU194" s="1">
        <v>0.60745811422967255</v>
      </c>
      <c r="AV194" s="1">
        <v>0.6941960717237029</v>
      </c>
      <c r="AW194" s="1">
        <v>0.79331920128803546</v>
      </c>
      <c r="AX194" s="1">
        <v>0.90659596152652522</v>
      </c>
      <c r="AY194" s="1">
        <v>1.0360473263747274</v>
      </c>
      <c r="AZ194" s="1">
        <v>1.0360473263747274</v>
      </c>
      <c r="BA194" s="1">
        <v>1.0360473263747274</v>
      </c>
      <c r="BB194" s="1">
        <v>1.0360473263747274</v>
      </c>
      <c r="BC194" s="1">
        <v>1.0360473263747274</v>
      </c>
      <c r="BD194" s="1">
        <v>1.0360473263747274</v>
      </c>
      <c r="BE194" s="1">
        <v>1.0360473263747274</v>
      </c>
      <c r="BF194" s="1">
        <v>1.0360473263747274</v>
      </c>
      <c r="BG194" s="1">
        <v>1.0360473263747274</v>
      </c>
      <c r="BH194" s="1">
        <v>1.0360473263747274</v>
      </c>
      <c r="BI194" s="1">
        <v>1.0360473263747274</v>
      </c>
      <c r="BJ194" s="1">
        <v>1.0360473263747274</v>
      </c>
      <c r="BK194" s="1">
        <v>1.0360473263747274</v>
      </c>
      <c r="BL194" s="1">
        <v>1.0360473263747274</v>
      </c>
      <c r="BM194" s="1">
        <v>1.0360473263747274</v>
      </c>
      <c r="BN194" s="1">
        <v>1.0360473263747274</v>
      </c>
      <c r="BO194" s="1">
        <v>1.0360473263747274</v>
      </c>
      <c r="BP194" s="1">
        <v>1.0360473263747274</v>
      </c>
      <c r="BR194" s="36" t="s">
        <v>308</v>
      </c>
    </row>
    <row r="195" spans="2:70" x14ac:dyDescent="0.3">
      <c r="B195" s="31" t="s">
        <v>164</v>
      </c>
      <c r="C195" s="1">
        <v>0.53365792534810963</v>
      </c>
      <c r="D195" s="1">
        <v>0.53365792534810963</v>
      </c>
      <c r="E195" s="1">
        <v>0.53365792534810963</v>
      </c>
      <c r="F195" s="1">
        <v>0.53365792534810963</v>
      </c>
      <c r="G195" s="1">
        <v>0.53365792534810963</v>
      </c>
      <c r="H195" s="1">
        <v>0.53365792534810963</v>
      </c>
      <c r="I195" s="1">
        <v>0.53365792534810963</v>
      </c>
      <c r="J195" s="1">
        <v>0.53365792534810963</v>
      </c>
      <c r="K195" s="1">
        <v>0.53365792534810963</v>
      </c>
      <c r="L195" s="1">
        <v>0.53365792534810963</v>
      </c>
      <c r="M195" s="1">
        <v>0.53365792534810963</v>
      </c>
      <c r="N195" s="1">
        <v>0.53365792534810963</v>
      </c>
      <c r="O195" s="1">
        <v>0.53365792534810963</v>
      </c>
      <c r="P195" s="1">
        <v>0.53365792534810963</v>
      </c>
      <c r="Q195" s="1">
        <v>0.53365792534810963</v>
      </c>
      <c r="R195" s="1">
        <v>0.53365792534810963</v>
      </c>
      <c r="S195" s="1">
        <v>0.53365792534810963</v>
      </c>
      <c r="T195" s="1">
        <v>0.53365792534810963</v>
      </c>
      <c r="U195" s="1">
        <v>0.53365792534810963</v>
      </c>
      <c r="V195" s="1">
        <v>0.53365792534810963</v>
      </c>
      <c r="W195" s="1">
        <v>0.53365792534810963</v>
      </c>
      <c r="X195" s="1">
        <v>0.53365792534810963</v>
      </c>
      <c r="Y195" s="1">
        <v>0.53365792534810963</v>
      </c>
      <c r="Z195" s="1">
        <v>0.53365792534810963</v>
      </c>
      <c r="AA195" s="1">
        <v>0.53365792534810963</v>
      </c>
      <c r="AB195" s="1">
        <v>0.53365792534810963</v>
      </c>
      <c r="AC195" s="1">
        <v>0.53365792534810963</v>
      </c>
      <c r="AD195" s="1">
        <v>0.53365792534810963</v>
      </c>
      <c r="AE195" s="1">
        <v>0.53365792534810963</v>
      </c>
      <c r="AF195" s="1">
        <v>0.53365792534810963</v>
      </c>
      <c r="AG195" s="1">
        <v>0.53365792534810963</v>
      </c>
      <c r="AH195" s="1">
        <v>0.53365792534810963</v>
      </c>
      <c r="AI195" s="1">
        <v>0.53365792534810963</v>
      </c>
      <c r="AJ195" s="1">
        <v>0.53365792534810963</v>
      </c>
      <c r="AK195" s="1">
        <v>0.53365792534810963</v>
      </c>
      <c r="AL195" s="1">
        <v>0.53365792534810963</v>
      </c>
      <c r="AM195" s="1">
        <v>0.53365792534810963</v>
      </c>
      <c r="AN195" s="1">
        <v>0.53365792534810963</v>
      </c>
      <c r="AO195" s="1">
        <v>0.53365792534810963</v>
      </c>
      <c r="AP195" s="1">
        <v>0.53365792534810963</v>
      </c>
      <c r="AQ195" s="1">
        <v>0.53365792534810963</v>
      </c>
      <c r="AR195" s="1">
        <v>0.53365792534810963</v>
      </c>
      <c r="AS195" s="1">
        <v>0.53365792534810963</v>
      </c>
      <c r="AT195" s="1">
        <v>0.53365792534810963</v>
      </c>
      <c r="AU195" s="1">
        <v>0.60985807373841561</v>
      </c>
      <c r="AV195" s="1">
        <v>0.69693871755267189</v>
      </c>
      <c r="AW195" s="1">
        <v>0.79645346506030235</v>
      </c>
      <c r="AX195" s="1">
        <v>0.9101777617321456</v>
      </c>
      <c r="AY195" s="1">
        <v>1.0401405660141287</v>
      </c>
      <c r="AZ195" s="1">
        <v>1.0401405660141287</v>
      </c>
      <c r="BA195" s="1">
        <v>1.0401405660141287</v>
      </c>
      <c r="BB195" s="1">
        <v>1.0401405660141287</v>
      </c>
      <c r="BC195" s="1">
        <v>1.0401405660141287</v>
      </c>
      <c r="BD195" s="1">
        <v>1.0401405660141287</v>
      </c>
      <c r="BE195" s="1">
        <v>1.0401405660141287</v>
      </c>
      <c r="BF195" s="1">
        <v>1.0401405660141287</v>
      </c>
      <c r="BG195" s="1">
        <v>1.0401405660141287</v>
      </c>
      <c r="BH195" s="1">
        <v>1.0401405660141287</v>
      </c>
      <c r="BI195" s="1">
        <v>1.0401405660141287</v>
      </c>
      <c r="BJ195" s="1">
        <v>1.0401405660141287</v>
      </c>
      <c r="BK195" s="1">
        <v>1.0401405660141287</v>
      </c>
      <c r="BL195" s="1">
        <v>1.0401405660141287</v>
      </c>
      <c r="BM195" s="1">
        <v>1.0401405660141287</v>
      </c>
      <c r="BN195" s="1">
        <v>1.0401405660141287</v>
      </c>
      <c r="BO195" s="1">
        <v>1.0401405660141287</v>
      </c>
      <c r="BP195" s="1">
        <v>1.0401405660141287</v>
      </c>
      <c r="BR195" s="36" t="s">
        <v>309</v>
      </c>
    </row>
    <row r="196" spans="2:70" x14ac:dyDescent="0.3">
      <c r="B196" s="31" t="s">
        <v>165</v>
      </c>
      <c r="C196" s="1">
        <v>0.53574650104627197</v>
      </c>
      <c r="D196" s="1">
        <v>0.53574650104627197</v>
      </c>
      <c r="E196" s="1">
        <v>0.53574650104627197</v>
      </c>
      <c r="F196" s="1">
        <v>0.53574650104627197</v>
      </c>
      <c r="G196" s="1">
        <v>0.53574650104627197</v>
      </c>
      <c r="H196" s="1">
        <v>0.53574650104627197</v>
      </c>
      <c r="I196" s="1">
        <v>0.53574650104627197</v>
      </c>
      <c r="J196" s="1">
        <v>0.53574650104627197</v>
      </c>
      <c r="K196" s="1">
        <v>0.53574650104627197</v>
      </c>
      <c r="L196" s="1">
        <v>0.53574650104627197</v>
      </c>
      <c r="M196" s="1">
        <v>0.53574650104627197</v>
      </c>
      <c r="N196" s="1">
        <v>0.53574650104627197</v>
      </c>
      <c r="O196" s="1">
        <v>0.53574650104627197</v>
      </c>
      <c r="P196" s="1">
        <v>0.53574650104627197</v>
      </c>
      <c r="Q196" s="1">
        <v>0.53574650104627197</v>
      </c>
      <c r="R196" s="1">
        <v>0.53574650104627197</v>
      </c>
      <c r="S196" s="1">
        <v>0.53574650104627197</v>
      </c>
      <c r="T196" s="1">
        <v>0.53574650104627197</v>
      </c>
      <c r="U196" s="1">
        <v>0.53574650104627197</v>
      </c>
      <c r="V196" s="1">
        <v>0.53574650104627197</v>
      </c>
      <c r="W196" s="1">
        <v>0.53574650104627197</v>
      </c>
      <c r="X196" s="1">
        <v>0.53574650104627197</v>
      </c>
      <c r="Y196" s="1">
        <v>0.53574650104627197</v>
      </c>
      <c r="Z196" s="1">
        <v>0.53574650104627197</v>
      </c>
      <c r="AA196" s="1">
        <v>0.53574650104627197</v>
      </c>
      <c r="AB196" s="1">
        <v>0.53574650104627197</v>
      </c>
      <c r="AC196" s="1">
        <v>0.53574650104627197</v>
      </c>
      <c r="AD196" s="1">
        <v>0.53574650104627197</v>
      </c>
      <c r="AE196" s="1">
        <v>0.53574650104627197</v>
      </c>
      <c r="AF196" s="1">
        <v>0.53574650104627197</v>
      </c>
      <c r="AG196" s="1">
        <v>0.53574650104627197</v>
      </c>
      <c r="AH196" s="1">
        <v>0.53574650104627197</v>
      </c>
      <c r="AI196" s="1">
        <v>0.53574650104627197</v>
      </c>
      <c r="AJ196" s="1">
        <v>0.53574650104627197</v>
      </c>
      <c r="AK196" s="1">
        <v>0.53574650104627197</v>
      </c>
      <c r="AL196" s="1">
        <v>0.53574650104627197</v>
      </c>
      <c r="AM196" s="1">
        <v>0.53574650104627197</v>
      </c>
      <c r="AN196" s="1">
        <v>0.53574650104627197</v>
      </c>
      <c r="AO196" s="1">
        <v>0.53574650104627197</v>
      </c>
      <c r="AP196" s="1">
        <v>0.53574650104627197</v>
      </c>
      <c r="AQ196" s="1">
        <v>0.53574650104627197</v>
      </c>
      <c r="AR196" s="1">
        <v>0.53574650104627197</v>
      </c>
      <c r="AS196" s="1">
        <v>0.53574650104627197</v>
      </c>
      <c r="AT196" s="1">
        <v>0.53574650104627197</v>
      </c>
      <c r="AU196" s="1">
        <v>0.61224487376824221</v>
      </c>
      <c r="AV196" s="1">
        <v>0.69966632488210367</v>
      </c>
      <c r="AW196" s="1">
        <v>0.79957054301010888</v>
      </c>
      <c r="AX196" s="1">
        <v>0.91373992217962985</v>
      </c>
      <c r="AY196" s="1">
        <v>1.0442113615662285</v>
      </c>
      <c r="AZ196" s="1">
        <v>1.0442113615662285</v>
      </c>
      <c r="BA196" s="1">
        <v>1.0442113615662285</v>
      </c>
      <c r="BB196" s="1">
        <v>1.0442113615662285</v>
      </c>
      <c r="BC196" s="1">
        <v>1.0442113615662285</v>
      </c>
      <c r="BD196" s="1">
        <v>1.0442113615662285</v>
      </c>
      <c r="BE196" s="1">
        <v>1.0442113615662285</v>
      </c>
      <c r="BF196" s="1">
        <v>1.0442113615662285</v>
      </c>
      <c r="BG196" s="1">
        <v>1.0442113615662285</v>
      </c>
      <c r="BH196" s="1">
        <v>1.0442113615662285</v>
      </c>
      <c r="BI196" s="1">
        <v>1.0442113615662285</v>
      </c>
      <c r="BJ196" s="1">
        <v>1.0442113615662285</v>
      </c>
      <c r="BK196" s="1">
        <v>1.0442113615662285</v>
      </c>
      <c r="BL196" s="1">
        <v>1.0442113615662285</v>
      </c>
      <c r="BM196" s="1">
        <v>1.0442113615662285</v>
      </c>
      <c r="BN196" s="1">
        <v>1.0442113615662285</v>
      </c>
      <c r="BO196" s="1">
        <v>1.0442113615662285</v>
      </c>
      <c r="BP196" s="1">
        <v>1.0442113615662285</v>
      </c>
      <c r="BR196" s="36" t="s">
        <v>310</v>
      </c>
    </row>
    <row r="197" spans="2:70" x14ac:dyDescent="0.3">
      <c r="B197" s="31" t="s">
        <v>166</v>
      </c>
      <c r="C197" s="1">
        <v>0.53782336166945877</v>
      </c>
      <c r="D197" s="1">
        <v>0.53782336166945877</v>
      </c>
      <c r="E197" s="1">
        <v>0.53782336166945877</v>
      </c>
      <c r="F197" s="1">
        <v>0.53782336166945877</v>
      </c>
      <c r="G197" s="1">
        <v>0.53782336166945877</v>
      </c>
      <c r="H197" s="1">
        <v>0.53782336166945877</v>
      </c>
      <c r="I197" s="1">
        <v>0.53782336166945877</v>
      </c>
      <c r="J197" s="1">
        <v>0.53782336166945877</v>
      </c>
      <c r="K197" s="1">
        <v>0.53782336166945877</v>
      </c>
      <c r="L197" s="1">
        <v>0.53782336166945877</v>
      </c>
      <c r="M197" s="1">
        <v>0.53782336166945877</v>
      </c>
      <c r="N197" s="1">
        <v>0.53782336166945877</v>
      </c>
      <c r="O197" s="1">
        <v>0.53782336166945877</v>
      </c>
      <c r="P197" s="1">
        <v>0.53782336166945877</v>
      </c>
      <c r="Q197" s="1">
        <v>0.53782336166945877</v>
      </c>
      <c r="R197" s="1">
        <v>0.53782336166945877</v>
      </c>
      <c r="S197" s="1">
        <v>0.53782336166945877</v>
      </c>
      <c r="T197" s="1">
        <v>0.53782336166945877</v>
      </c>
      <c r="U197" s="1">
        <v>0.53782336166945877</v>
      </c>
      <c r="V197" s="1">
        <v>0.53782336166945877</v>
      </c>
      <c r="W197" s="1">
        <v>0.53782336166945877</v>
      </c>
      <c r="X197" s="1">
        <v>0.53782336166945877</v>
      </c>
      <c r="Y197" s="1">
        <v>0.53782336166945877</v>
      </c>
      <c r="Z197" s="1">
        <v>0.53782336166945877</v>
      </c>
      <c r="AA197" s="1">
        <v>0.53782336166945877</v>
      </c>
      <c r="AB197" s="1">
        <v>0.53782336166945877</v>
      </c>
      <c r="AC197" s="1">
        <v>0.53782336166945877</v>
      </c>
      <c r="AD197" s="1">
        <v>0.53782336166945877</v>
      </c>
      <c r="AE197" s="1">
        <v>0.53782336166945877</v>
      </c>
      <c r="AF197" s="1">
        <v>0.53782336166945877</v>
      </c>
      <c r="AG197" s="1">
        <v>0.53782336166945877</v>
      </c>
      <c r="AH197" s="1">
        <v>0.53782336166945877</v>
      </c>
      <c r="AI197" s="1">
        <v>0.53782336166945877</v>
      </c>
      <c r="AJ197" s="1">
        <v>0.53782336166945877</v>
      </c>
      <c r="AK197" s="1">
        <v>0.53782336166945877</v>
      </c>
      <c r="AL197" s="1">
        <v>0.53782336166945877</v>
      </c>
      <c r="AM197" s="1">
        <v>0.53782336166945877</v>
      </c>
      <c r="AN197" s="1">
        <v>0.53782336166945877</v>
      </c>
      <c r="AO197" s="1">
        <v>0.53782336166945877</v>
      </c>
      <c r="AP197" s="1">
        <v>0.53782336166945877</v>
      </c>
      <c r="AQ197" s="1">
        <v>0.53782336166945877</v>
      </c>
      <c r="AR197" s="1">
        <v>0.53782336166945877</v>
      </c>
      <c r="AS197" s="1">
        <v>0.53782336166945877</v>
      </c>
      <c r="AT197" s="1">
        <v>0.53782336166945877</v>
      </c>
      <c r="AU197" s="1">
        <v>0.61461828594656542</v>
      </c>
      <c r="AV197" s="1">
        <v>0.70237863273046042</v>
      </c>
      <c r="AW197" s="1">
        <v>0.80267013689078714</v>
      </c>
      <c r="AX197" s="1">
        <v>0.91728210203615257</v>
      </c>
      <c r="AY197" s="1">
        <v>1.0482593235312359</v>
      </c>
      <c r="AZ197" s="1">
        <v>1.0482593235312359</v>
      </c>
      <c r="BA197" s="1">
        <v>1.0482593235312359</v>
      </c>
      <c r="BB197" s="1">
        <v>1.0482593235312359</v>
      </c>
      <c r="BC197" s="1">
        <v>1.0482593235312359</v>
      </c>
      <c r="BD197" s="1">
        <v>1.0482593235312359</v>
      </c>
      <c r="BE197" s="1">
        <v>1.0482593235312359</v>
      </c>
      <c r="BF197" s="1">
        <v>1.0482593235312359</v>
      </c>
      <c r="BG197" s="1">
        <v>1.0482593235312359</v>
      </c>
      <c r="BH197" s="1">
        <v>1.0482593235312359</v>
      </c>
      <c r="BI197" s="1">
        <v>1.0482593235312359</v>
      </c>
      <c r="BJ197" s="1">
        <v>1.0482593235312359</v>
      </c>
      <c r="BK197" s="1">
        <v>1.0482593235312359</v>
      </c>
      <c r="BL197" s="1">
        <v>1.0482593235312359</v>
      </c>
      <c r="BM197" s="1">
        <v>1.0482593235312359</v>
      </c>
      <c r="BN197" s="1">
        <v>1.0482593235312359</v>
      </c>
      <c r="BO197" s="1">
        <v>1.0482593235312359</v>
      </c>
      <c r="BP197" s="1">
        <v>1.0482593235312359</v>
      </c>
      <c r="BR197" s="36" t="s">
        <v>311</v>
      </c>
    </row>
    <row r="198" spans="2:70" x14ac:dyDescent="0.3">
      <c r="B198" s="31" t="s">
        <v>167</v>
      </c>
      <c r="C198" s="1">
        <v>0.53988830790341802</v>
      </c>
      <c r="D198" s="1">
        <v>0.53988830790341802</v>
      </c>
      <c r="E198" s="1">
        <v>0.53988830790341802</v>
      </c>
      <c r="F198" s="1">
        <v>0.53988830790341802</v>
      </c>
      <c r="G198" s="1">
        <v>0.53988830790341802</v>
      </c>
      <c r="H198" s="1">
        <v>0.53988830790341802</v>
      </c>
      <c r="I198" s="1">
        <v>0.53988830790341802</v>
      </c>
      <c r="J198" s="1">
        <v>0.53988830790341802</v>
      </c>
      <c r="K198" s="1">
        <v>0.53988830790341802</v>
      </c>
      <c r="L198" s="1">
        <v>0.53988830790341802</v>
      </c>
      <c r="M198" s="1">
        <v>0.53988830790341802</v>
      </c>
      <c r="N198" s="1">
        <v>0.53988830790341802</v>
      </c>
      <c r="O198" s="1">
        <v>0.53988830790341802</v>
      </c>
      <c r="P198" s="1">
        <v>0.53988830790341802</v>
      </c>
      <c r="Q198" s="1">
        <v>0.53988830790341802</v>
      </c>
      <c r="R198" s="1">
        <v>0.53988830790341802</v>
      </c>
      <c r="S198" s="1">
        <v>0.53988830790341802</v>
      </c>
      <c r="T198" s="1">
        <v>0.53988830790341802</v>
      </c>
      <c r="U198" s="1">
        <v>0.53988830790341802</v>
      </c>
      <c r="V198" s="1">
        <v>0.53988830790341802</v>
      </c>
      <c r="W198" s="1">
        <v>0.53988830790341802</v>
      </c>
      <c r="X198" s="1">
        <v>0.53988830790341802</v>
      </c>
      <c r="Y198" s="1">
        <v>0.53988830790341802</v>
      </c>
      <c r="Z198" s="1">
        <v>0.53988830790341802</v>
      </c>
      <c r="AA198" s="1">
        <v>0.53988830790341802</v>
      </c>
      <c r="AB198" s="1">
        <v>0.53988830790341802</v>
      </c>
      <c r="AC198" s="1">
        <v>0.53988830790341802</v>
      </c>
      <c r="AD198" s="1">
        <v>0.53988830790341802</v>
      </c>
      <c r="AE198" s="1">
        <v>0.53988830790341802</v>
      </c>
      <c r="AF198" s="1">
        <v>0.53988830790341802</v>
      </c>
      <c r="AG198" s="1">
        <v>0.53988830790341802</v>
      </c>
      <c r="AH198" s="1">
        <v>0.53988830790341802</v>
      </c>
      <c r="AI198" s="1">
        <v>0.53988830790341802</v>
      </c>
      <c r="AJ198" s="1">
        <v>0.53988830790341802</v>
      </c>
      <c r="AK198" s="1">
        <v>0.53988830790341802</v>
      </c>
      <c r="AL198" s="1">
        <v>0.53988830790341802</v>
      </c>
      <c r="AM198" s="1">
        <v>0.53988830790341802</v>
      </c>
      <c r="AN198" s="1">
        <v>0.53988830790341802</v>
      </c>
      <c r="AO198" s="1">
        <v>0.53988830790341802</v>
      </c>
      <c r="AP198" s="1">
        <v>0.53988830790341802</v>
      </c>
      <c r="AQ198" s="1">
        <v>0.53988830790341802</v>
      </c>
      <c r="AR198" s="1">
        <v>0.53988830790341802</v>
      </c>
      <c r="AS198" s="1">
        <v>0.53988830790341802</v>
      </c>
      <c r="AT198" s="1">
        <v>0.53988830790341802</v>
      </c>
      <c r="AU198" s="1">
        <v>0.61697808249937458</v>
      </c>
      <c r="AV198" s="1">
        <v>0.70507538080025067</v>
      </c>
      <c r="AW198" s="1">
        <v>0.80575194923738958</v>
      </c>
      <c r="AX198" s="1">
        <v>0.92080396136222975</v>
      </c>
      <c r="AY198" s="1">
        <v>1.0522840634302604</v>
      </c>
      <c r="AZ198" s="1">
        <v>1.0522840634302604</v>
      </c>
      <c r="BA198" s="1">
        <v>1.0522840634302604</v>
      </c>
      <c r="BB198" s="1">
        <v>1.0522840634302604</v>
      </c>
      <c r="BC198" s="1">
        <v>1.0522840634302604</v>
      </c>
      <c r="BD198" s="1">
        <v>1.0522840634302604</v>
      </c>
      <c r="BE198" s="1">
        <v>1.0522840634302604</v>
      </c>
      <c r="BF198" s="1">
        <v>1.0522840634302604</v>
      </c>
      <c r="BG198" s="1">
        <v>1.0522840634302604</v>
      </c>
      <c r="BH198" s="1">
        <v>1.0522840634302604</v>
      </c>
      <c r="BI198" s="1">
        <v>1.0522840634302604</v>
      </c>
      <c r="BJ198" s="1">
        <v>1.0522840634302604</v>
      </c>
      <c r="BK198" s="1">
        <v>1.0522840634302604</v>
      </c>
      <c r="BL198" s="1">
        <v>1.0522840634302604</v>
      </c>
      <c r="BM198" s="1">
        <v>1.0522840634302604</v>
      </c>
      <c r="BN198" s="1">
        <v>1.0522840634302604</v>
      </c>
      <c r="BO198" s="1">
        <v>1.0522840634302604</v>
      </c>
      <c r="BP198" s="1">
        <v>1.0522840634302604</v>
      </c>
      <c r="BR198" s="36" t="s">
        <v>312</v>
      </c>
    </row>
    <row r="199" spans="2:70" x14ac:dyDescent="0.3">
      <c r="B199" s="31" t="s">
        <v>168</v>
      </c>
      <c r="C199" s="1">
        <v>0.54194114098925206</v>
      </c>
      <c r="D199" s="1">
        <v>0.54194114098925206</v>
      </c>
      <c r="E199" s="1">
        <v>0.54194114098925206</v>
      </c>
      <c r="F199" s="1">
        <v>0.54194114098925206</v>
      </c>
      <c r="G199" s="1">
        <v>0.54194114098925206</v>
      </c>
      <c r="H199" s="1">
        <v>0.54194114098925206</v>
      </c>
      <c r="I199" s="1">
        <v>0.54194114098925206</v>
      </c>
      <c r="J199" s="1">
        <v>0.54194114098925206</v>
      </c>
      <c r="K199" s="1">
        <v>0.54194114098925206</v>
      </c>
      <c r="L199" s="1">
        <v>0.54194114098925206</v>
      </c>
      <c r="M199" s="1">
        <v>0.54194114098925206</v>
      </c>
      <c r="N199" s="1">
        <v>0.54194114098925206</v>
      </c>
      <c r="O199" s="1">
        <v>0.54194114098925206</v>
      </c>
      <c r="P199" s="1">
        <v>0.54194114098925206</v>
      </c>
      <c r="Q199" s="1">
        <v>0.54194114098925206</v>
      </c>
      <c r="R199" s="1">
        <v>0.54194114098925206</v>
      </c>
      <c r="S199" s="1">
        <v>0.54194114098925206</v>
      </c>
      <c r="T199" s="1">
        <v>0.54194114098925206</v>
      </c>
      <c r="U199" s="1">
        <v>0.54194114098925206</v>
      </c>
      <c r="V199" s="1">
        <v>0.54194114098925206</v>
      </c>
      <c r="W199" s="1">
        <v>0.54194114098925206</v>
      </c>
      <c r="X199" s="1">
        <v>0.54194114098925206</v>
      </c>
      <c r="Y199" s="1">
        <v>0.54194114098925206</v>
      </c>
      <c r="Z199" s="1">
        <v>0.54194114098925206</v>
      </c>
      <c r="AA199" s="1">
        <v>0.54194114098925206</v>
      </c>
      <c r="AB199" s="1">
        <v>0.54194114098925206</v>
      </c>
      <c r="AC199" s="1">
        <v>0.54194114098925206</v>
      </c>
      <c r="AD199" s="1">
        <v>0.54194114098925206</v>
      </c>
      <c r="AE199" s="1">
        <v>0.54194114098925206</v>
      </c>
      <c r="AF199" s="1">
        <v>0.54194114098925206</v>
      </c>
      <c r="AG199" s="1">
        <v>0.54194114098925206</v>
      </c>
      <c r="AH199" s="1">
        <v>0.54194114098925206</v>
      </c>
      <c r="AI199" s="1">
        <v>0.54194114098925206</v>
      </c>
      <c r="AJ199" s="1">
        <v>0.54194114098925206</v>
      </c>
      <c r="AK199" s="1">
        <v>0.54194114098925206</v>
      </c>
      <c r="AL199" s="1">
        <v>0.54194114098925206</v>
      </c>
      <c r="AM199" s="1">
        <v>0.54194114098925206</v>
      </c>
      <c r="AN199" s="1">
        <v>0.54194114098925206</v>
      </c>
      <c r="AO199" s="1">
        <v>0.54194114098925206</v>
      </c>
      <c r="AP199" s="1">
        <v>0.54194114098925206</v>
      </c>
      <c r="AQ199" s="1">
        <v>0.54194114098925206</v>
      </c>
      <c r="AR199" s="1">
        <v>0.54194114098925206</v>
      </c>
      <c r="AS199" s="1">
        <v>0.54194114098925206</v>
      </c>
      <c r="AT199" s="1">
        <v>0.54194114098925206</v>
      </c>
      <c r="AU199" s="1">
        <v>0.61932403628731203</v>
      </c>
      <c r="AV199" s="1">
        <v>0.70775630951925661</v>
      </c>
      <c r="AW199" s="1">
        <v>0.80881568341380317</v>
      </c>
      <c r="AX199" s="1">
        <v>0.9243051611655595</v>
      </c>
      <c r="AY199" s="1">
        <v>1.0562851938668394</v>
      </c>
      <c r="AZ199" s="1">
        <v>1.0562851938668394</v>
      </c>
      <c r="BA199" s="1">
        <v>1.0562851938668394</v>
      </c>
      <c r="BB199" s="1">
        <v>1.0562851938668394</v>
      </c>
      <c r="BC199" s="1">
        <v>1.0562851938668394</v>
      </c>
      <c r="BD199" s="1">
        <v>1.0562851938668394</v>
      </c>
      <c r="BE199" s="1">
        <v>1.0562851938668394</v>
      </c>
      <c r="BF199" s="1">
        <v>1.0562851938668394</v>
      </c>
      <c r="BG199" s="1">
        <v>1.0562851938668394</v>
      </c>
      <c r="BH199" s="1">
        <v>1.0562851938668394</v>
      </c>
      <c r="BI199" s="1">
        <v>1.0562851938668394</v>
      </c>
      <c r="BJ199" s="1">
        <v>1.0562851938668394</v>
      </c>
      <c r="BK199" s="1">
        <v>1.0562851938668394</v>
      </c>
      <c r="BL199" s="1">
        <v>1.0562851938668394</v>
      </c>
      <c r="BM199" s="1">
        <v>1.0562851938668394</v>
      </c>
      <c r="BN199" s="1">
        <v>1.0562851938668394</v>
      </c>
      <c r="BO199" s="1">
        <v>1.0562851938668394</v>
      </c>
      <c r="BP199" s="1">
        <v>1.0562851938668394</v>
      </c>
      <c r="BR199" s="36" t="s">
        <v>313</v>
      </c>
    </row>
    <row r="200" spans="2:70" x14ac:dyDescent="0.3">
      <c r="B200" s="31" t="s">
        <v>169</v>
      </c>
      <c r="C200" s="1">
        <v>0.5439816627550087</v>
      </c>
      <c r="D200" s="1">
        <v>0.5439816627550087</v>
      </c>
      <c r="E200" s="1">
        <v>0.5439816627550087</v>
      </c>
      <c r="F200" s="1">
        <v>0.5439816627550087</v>
      </c>
      <c r="G200" s="1">
        <v>0.5439816627550087</v>
      </c>
      <c r="H200" s="1">
        <v>0.5439816627550087</v>
      </c>
      <c r="I200" s="1">
        <v>0.5439816627550087</v>
      </c>
      <c r="J200" s="1">
        <v>0.5439816627550087</v>
      </c>
      <c r="K200" s="1">
        <v>0.5439816627550087</v>
      </c>
      <c r="L200" s="1">
        <v>0.5439816627550087</v>
      </c>
      <c r="M200" s="1">
        <v>0.5439816627550087</v>
      </c>
      <c r="N200" s="1">
        <v>0.5439816627550087</v>
      </c>
      <c r="O200" s="1">
        <v>0.5439816627550087</v>
      </c>
      <c r="P200" s="1">
        <v>0.5439816627550087</v>
      </c>
      <c r="Q200" s="1">
        <v>0.5439816627550087</v>
      </c>
      <c r="R200" s="1">
        <v>0.5439816627550087</v>
      </c>
      <c r="S200" s="1">
        <v>0.5439816627550087</v>
      </c>
      <c r="T200" s="1">
        <v>0.5439816627550087</v>
      </c>
      <c r="U200" s="1">
        <v>0.5439816627550087</v>
      </c>
      <c r="V200" s="1">
        <v>0.5439816627550087</v>
      </c>
      <c r="W200" s="1">
        <v>0.5439816627550087</v>
      </c>
      <c r="X200" s="1">
        <v>0.5439816627550087</v>
      </c>
      <c r="Y200" s="1">
        <v>0.5439816627550087</v>
      </c>
      <c r="Z200" s="1">
        <v>0.5439816627550087</v>
      </c>
      <c r="AA200" s="1">
        <v>0.5439816627550087</v>
      </c>
      <c r="AB200" s="1">
        <v>0.5439816627550087</v>
      </c>
      <c r="AC200" s="1">
        <v>0.5439816627550087</v>
      </c>
      <c r="AD200" s="1">
        <v>0.5439816627550087</v>
      </c>
      <c r="AE200" s="1">
        <v>0.5439816627550087</v>
      </c>
      <c r="AF200" s="1">
        <v>0.5439816627550087</v>
      </c>
      <c r="AG200" s="1">
        <v>0.5439816627550087</v>
      </c>
      <c r="AH200" s="1">
        <v>0.5439816627550087</v>
      </c>
      <c r="AI200" s="1">
        <v>0.5439816627550087</v>
      </c>
      <c r="AJ200" s="1">
        <v>0.5439816627550087</v>
      </c>
      <c r="AK200" s="1">
        <v>0.5439816627550087</v>
      </c>
      <c r="AL200" s="1">
        <v>0.5439816627550087</v>
      </c>
      <c r="AM200" s="1">
        <v>0.5439816627550087</v>
      </c>
      <c r="AN200" s="1">
        <v>0.5439816627550087</v>
      </c>
      <c r="AO200" s="1">
        <v>0.5439816627550087</v>
      </c>
      <c r="AP200" s="1">
        <v>0.5439816627550087</v>
      </c>
      <c r="AQ200" s="1">
        <v>0.5439816627550087</v>
      </c>
      <c r="AR200" s="1">
        <v>0.5439816627550087</v>
      </c>
      <c r="AS200" s="1">
        <v>0.5439816627550087</v>
      </c>
      <c r="AT200" s="1">
        <v>0.5439816627550087</v>
      </c>
      <c r="AU200" s="1">
        <v>0.62165592084177435</v>
      </c>
      <c r="AV200" s="1">
        <v>0.71042116008179079</v>
      </c>
      <c r="AW200" s="1">
        <v>0.81186104365989664</v>
      </c>
      <c r="AX200" s="1">
        <v>0.9277853634549017</v>
      </c>
      <c r="AY200" s="1">
        <v>1.0602623285885131</v>
      </c>
      <c r="AZ200" s="1">
        <v>1.0602623285885131</v>
      </c>
      <c r="BA200" s="1">
        <v>1.0602623285885131</v>
      </c>
      <c r="BB200" s="1">
        <v>1.0602623285885131</v>
      </c>
      <c r="BC200" s="1">
        <v>1.0602623285885131</v>
      </c>
      <c r="BD200" s="1">
        <v>1.0602623285885131</v>
      </c>
      <c r="BE200" s="1">
        <v>1.0602623285885131</v>
      </c>
      <c r="BF200" s="1">
        <v>1.0602623285885131</v>
      </c>
      <c r="BG200" s="1">
        <v>1.0602623285885131</v>
      </c>
      <c r="BH200" s="1">
        <v>1.0602623285885131</v>
      </c>
      <c r="BI200" s="1">
        <v>1.0602623285885131</v>
      </c>
      <c r="BJ200" s="1">
        <v>1.0602623285885131</v>
      </c>
      <c r="BK200" s="1">
        <v>1.0602623285885131</v>
      </c>
      <c r="BL200" s="1">
        <v>1.0602623285885131</v>
      </c>
      <c r="BM200" s="1">
        <v>1.0602623285885131</v>
      </c>
      <c r="BN200" s="1">
        <v>1.0602623285885131</v>
      </c>
      <c r="BO200" s="1">
        <v>1.0602623285885131</v>
      </c>
      <c r="BP200" s="1">
        <v>1.0602623285885131</v>
      </c>
      <c r="BR200" s="36" t="s">
        <v>314</v>
      </c>
    </row>
    <row r="201" spans="2:70" x14ac:dyDescent="0.3">
      <c r="B201" s="31" t="s">
        <v>170</v>
      </c>
      <c r="C201" s="1">
        <v>0.54600967564727954</v>
      </c>
      <c r="D201" s="1">
        <v>0.54600967564727954</v>
      </c>
      <c r="E201" s="1">
        <v>0.54600967564727954</v>
      </c>
      <c r="F201" s="1">
        <v>0.54600967564727954</v>
      </c>
      <c r="G201" s="1">
        <v>0.54600967564727954</v>
      </c>
      <c r="H201" s="1">
        <v>0.54600967564727954</v>
      </c>
      <c r="I201" s="1">
        <v>0.54600967564727954</v>
      </c>
      <c r="J201" s="1">
        <v>0.54600967564727954</v>
      </c>
      <c r="K201" s="1">
        <v>0.54600967564727954</v>
      </c>
      <c r="L201" s="1">
        <v>0.54600967564727954</v>
      </c>
      <c r="M201" s="1">
        <v>0.54600967564727954</v>
      </c>
      <c r="N201" s="1">
        <v>0.54600967564727954</v>
      </c>
      <c r="O201" s="1">
        <v>0.54600967564727954</v>
      </c>
      <c r="P201" s="1">
        <v>0.54600967564727954</v>
      </c>
      <c r="Q201" s="1">
        <v>0.54600967564727954</v>
      </c>
      <c r="R201" s="1">
        <v>0.54600967564727954</v>
      </c>
      <c r="S201" s="1">
        <v>0.54600967564727954</v>
      </c>
      <c r="T201" s="1">
        <v>0.54600967564727954</v>
      </c>
      <c r="U201" s="1">
        <v>0.54600967564727954</v>
      </c>
      <c r="V201" s="1">
        <v>0.54600967564727954</v>
      </c>
      <c r="W201" s="1">
        <v>0.54600967564727954</v>
      </c>
      <c r="X201" s="1">
        <v>0.54600967564727954</v>
      </c>
      <c r="Y201" s="1">
        <v>0.54600967564727954</v>
      </c>
      <c r="Z201" s="1">
        <v>0.54600967564727954</v>
      </c>
      <c r="AA201" s="1">
        <v>0.54600967564727954</v>
      </c>
      <c r="AB201" s="1">
        <v>0.54600967564727954</v>
      </c>
      <c r="AC201" s="1">
        <v>0.54600967564727954</v>
      </c>
      <c r="AD201" s="1">
        <v>0.54600967564727954</v>
      </c>
      <c r="AE201" s="1">
        <v>0.54600967564727954</v>
      </c>
      <c r="AF201" s="1">
        <v>0.54600967564727954</v>
      </c>
      <c r="AG201" s="1">
        <v>0.54600967564727954</v>
      </c>
      <c r="AH201" s="1">
        <v>0.54600967564727954</v>
      </c>
      <c r="AI201" s="1">
        <v>0.54600967564727954</v>
      </c>
      <c r="AJ201" s="1">
        <v>0.54600967564727954</v>
      </c>
      <c r="AK201" s="1">
        <v>0.54600967564727954</v>
      </c>
      <c r="AL201" s="1">
        <v>0.54600967564727954</v>
      </c>
      <c r="AM201" s="1">
        <v>0.54600967564727954</v>
      </c>
      <c r="AN201" s="1">
        <v>0.54600967564727954</v>
      </c>
      <c r="AO201" s="1">
        <v>0.54600967564727954</v>
      </c>
      <c r="AP201" s="1">
        <v>0.54600967564727954</v>
      </c>
      <c r="AQ201" s="1">
        <v>0.54600967564727954</v>
      </c>
      <c r="AR201" s="1">
        <v>0.54600967564727954</v>
      </c>
      <c r="AS201" s="1">
        <v>0.54600967564727954</v>
      </c>
      <c r="AT201" s="1">
        <v>0.54600967564727954</v>
      </c>
      <c r="AU201" s="1">
        <v>0.62397351040102289</v>
      </c>
      <c r="AV201" s="1">
        <v>0.71306967448996261</v>
      </c>
      <c r="AW201" s="1">
        <v>0.81488773513867951</v>
      </c>
      <c r="AX201" s="1">
        <v>0.93124423129397094</v>
      </c>
      <c r="AY201" s="1">
        <v>1.0642150825484107</v>
      </c>
      <c r="AZ201" s="1">
        <v>1.0642150825484107</v>
      </c>
      <c r="BA201" s="1">
        <v>1.0642150825484107</v>
      </c>
      <c r="BB201" s="1">
        <v>1.0642150825484107</v>
      </c>
      <c r="BC201" s="1">
        <v>1.0642150825484107</v>
      </c>
      <c r="BD201" s="1">
        <v>1.0642150825484107</v>
      </c>
      <c r="BE201" s="1">
        <v>1.0642150825484107</v>
      </c>
      <c r="BF201" s="1">
        <v>1.0642150825484107</v>
      </c>
      <c r="BG201" s="1">
        <v>1.0642150825484107</v>
      </c>
      <c r="BH201" s="1">
        <v>1.0642150825484107</v>
      </c>
      <c r="BI201" s="1">
        <v>1.0642150825484107</v>
      </c>
      <c r="BJ201" s="1">
        <v>1.0642150825484107</v>
      </c>
      <c r="BK201" s="1">
        <v>1.0642150825484107</v>
      </c>
      <c r="BL201" s="1">
        <v>1.0642150825484107</v>
      </c>
      <c r="BM201" s="1">
        <v>1.0642150825484107</v>
      </c>
      <c r="BN201" s="1">
        <v>1.0642150825484107</v>
      </c>
      <c r="BO201" s="1">
        <v>1.0642150825484107</v>
      </c>
      <c r="BP201" s="1">
        <v>1.0642150825484107</v>
      </c>
      <c r="BR201" s="36" t="s">
        <v>315</v>
      </c>
    </row>
    <row r="202" spans="2:70" x14ac:dyDescent="0.3">
      <c r="B202" s="31" t="s">
        <v>171</v>
      </c>
      <c r="C202" s="1">
        <v>0.54802498276280631</v>
      </c>
      <c r="D202" s="1">
        <v>0.54802498276280631</v>
      </c>
      <c r="E202" s="1">
        <v>0.54802498276280631</v>
      </c>
      <c r="F202" s="1">
        <v>0.54802498276280631</v>
      </c>
      <c r="G202" s="1">
        <v>0.54802498276280631</v>
      </c>
      <c r="H202" s="1">
        <v>0.54802498276280631</v>
      </c>
      <c r="I202" s="1">
        <v>0.54802498276280631</v>
      </c>
      <c r="J202" s="1">
        <v>0.54802498276280631</v>
      </c>
      <c r="K202" s="1">
        <v>0.54802498276280631</v>
      </c>
      <c r="L202" s="1">
        <v>0.54802498276280631</v>
      </c>
      <c r="M202" s="1">
        <v>0.54802498276280631</v>
      </c>
      <c r="N202" s="1">
        <v>0.54802498276280631</v>
      </c>
      <c r="O202" s="1">
        <v>0.54802498276280631</v>
      </c>
      <c r="P202" s="1">
        <v>0.54802498276280631</v>
      </c>
      <c r="Q202" s="1">
        <v>0.54802498276280631</v>
      </c>
      <c r="R202" s="1">
        <v>0.54802498276280631</v>
      </c>
      <c r="S202" s="1">
        <v>0.54802498276280631</v>
      </c>
      <c r="T202" s="1">
        <v>0.54802498276280631</v>
      </c>
      <c r="U202" s="1">
        <v>0.54802498276280631</v>
      </c>
      <c r="V202" s="1">
        <v>0.54802498276280631</v>
      </c>
      <c r="W202" s="1">
        <v>0.54802498276280631</v>
      </c>
      <c r="X202" s="1">
        <v>0.54802498276280631</v>
      </c>
      <c r="Y202" s="1">
        <v>0.54802498276280631</v>
      </c>
      <c r="Z202" s="1">
        <v>0.54802498276280631</v>
      </c>
      <c r="AA202" s="1">
        <v>0.54802498276280631</v>
      </c>
      <c r="AB202" s="1">
        <v>0.54802498276280631</v>
      </c>
      <c r="AC202" s="1">
        <v>0.54802498276280631</v>
      </c>
      <c r="AD202" s="1">
        <v>0.54802498276280631</v>
      </c>
      <c r="AE202" s="1">
        <v>0.54802498276280631</v>
      </c>
      <c r="AF202" s="1">
        <v>0.54802498276280631</v>
      </c>
      <c r="AG202" s="1">
        <v>0.54802498276280631</v>
      </c>
      <c r="AH202" s="1">
        <v>0.54802498276280631</v>
      </c>
      <c r="AI202" s="1">
        <v>0.54802498276280631</v>
      </c>
      <c r="AJ202" s="1">
        <v>0.54802498276280631</v>
      </c>
      <c r="AK202" s="1">
        <v>0.54802498276280631</v>
      </c>
      <c r="AL202" s="1">
        <v>0.54802498276280631</v>
      </c>
      <c r="AM202" s="1">
        <v>0.54802498276280631</v>
      </c>
      <c r="AN202" s="1">
        <v>0.54802498276280631</v>
      </c>
      <c r="AO202" s="1">
        <v>0.54802498276280631</v>
      </c>
      <c r="AP202" s="1">
        <v>0.54802498276280631</v>
      </c>
      <c r="AQ202" s="1">
        <v>0.54802498276280631</v>
      </c>
      <c r="AR202" s="1">
        <v>0.54802498276280631</v>
      </c>
      <c r="AS202" s="1">
        <v>0.54802498276280631</v>
      </c>
      <c r="AT202" s="1">
        <v>0.54802498276280631</v>
      </c>
      <c r="AU202" s="1">
        <v>0.62627657994630281</v>
      </c>
      <c r="AV202" s="1">
        <v>0.71570159559495483</v>
      </c>
      <c r="AW202" s="1">
        <v>0.81789546398347279</v>
      </c>
      <c r="AX202" s="1">
        <v>0.93468142885534233</v>
      </c>
      <c r="AY202" s="1">
        <v>1.0681430719668552</v>
      </c>
      <c r="AZ202" s="1">
        <v>1.0681430719668552</v>
      </c>
      <c r="BA202" s="1">
        <v>1.0681430719668552</v>
      </c>
      <c r="BB202" s="1">
        <v>1.0681430719668552</v>
      </c>
      <c r="BC202" s="1">
        <v>1.0681430719668552</v>
      </c>
      <c r="BD202" s="1">
        <v>1.0681430719668552</v>
      </c>
      <c r="BE202" s="1">
        <v>1.0681430719668552</v>
      </c>
      <c r="BF202" s="1">
        <v>1.0681430719668552</v>
      </c>
      <c r="BG202" s="1">
        <v>1.0681430719668552</v>
      </c>
      <c r="BH202" s="1">
        <v>1.0681430719668552</v>
      </c>
      <c r="BI202" s="1">
        <v>1.0681430719668552</v>
      </c>
      <c r="BJ202" s="1">
        <v>1.0681430719668552</v>
      </c>
      <c r="BK202" s="1">
        <v>1.0681430719668552</v>
      </c>
      <c r="BL202" s="1">
        <v>1.0681430719668552</v>
      </c>
      <c r="BM202" s="1">
        <v>1.0681430719668552</v>
      </c>
      <c r="BN202" s="1">
        <v>1.0681430719668552</v>
      </c>
      <c r="BO202" s="1">
        <v>1.0681430719668552</v>
      </c>
      <c r="BP202" s="1">
        <v>1.0681430719668552</v>
      </c>
      <c r="BR202" s="36" t="s">
        <v>316</v>
      </c>
    </row>
    <row r="203" spans="2:70" x14ac:dyDescent="0.3">
      <c r="B203" s="31" t="s">
        <v>172</v>
      </c>
      <c r="C203" s="1">
        <v>0.55002738788008221</v>
      </c>
      <c r="D203" s="1">
        <v>0.55002738788008221</v>
      </c>
      <c r="E203" s="1">
        <v>0.55002738788008221</v>
      </c>
      <c r="F203" s="1">
        <v>0.55002738788008221</v>
      </c>
      <c r="G203" s="1">
        <v>0.55002738788008221</v>
      </c>
      <c r="H203" s="1">
        <v>0.55002738788008221</v>
      </c>
      <c r="I203" s="1">
        <v>0.55002738788008221</v>
      </c>
      <c r="J203" s="1">
        <v>0.55002738788008221</v>
      </c>
      <c r="K203" s="1">
        <v>0.55002738788008221</v>
      </c>
      <c r="L203" s="1">
        <v>0.55002738788008221</v>
      </c>
      <c r="M203" s="1">
        <v>0.55002738788008221</v>
      </c>
      <c r="N203" s="1">
        <v>0.55002738788008221</v>
      </c>
      <c r="O203" s="1">
        <v>0.55002738788008221</v>
      </c>
      <c r="P203" s="1">
        <v>0.55002738788008221</v>
      </c>
      <c r="Q203" s="1">
        <v>0.55002738788008221</v>
      </c>
      <c r="R203" s="1">
        <v>0.55002738788008221</v>
      </c>
      <c r="S203" s="1">
        <v>0.55002738788008221</v>
      </c>
      <c r="T203" s="1">
        <v>0.55002738788008221</v>
      </c>
      <c r="U203" s="1">
        <v>0.55002738788008221</v>
      </c>
      <c r="V203" s="1">
        <v>0.55002738788008221</v>
      </c>
      <c r="W203" s="1">
        <v>0.55002738788008221</v>
      </c>
      <c r="X203" s="1">
        <v>0.55002738788008221</v>
      </c>
      <c r="Y203" s="1">
        <v>0.55002738788008221</v>
      </c>
      <c r="Z203" s="1">
        <v>0.55002738788008221</v>
      </c>
      <c r="AA203" s="1">
        <v>0.55002738788008221</v>
      </c>
      <c r="AB203" s="1">
        <v>0.55002738788008221</v>
      </c>
      <c r="AC203" s="1">
        <v>0.55002738788008221</v>
      </c>
      <c r="AD203" s="1">
        <v>0.55002738788008221</v>
      </c>
      <c r="AE203" s="1">
        <v>0.55002738788008221</v>
      </c>
      <c r="AF203" s="1">
        <v>0.55002738788008221</v>
      </c>
      <c r="AG203" s="1">
        <v>0.55002738788008221</v>
      </c>
      <c r="AH203" s="1">
        <v>0.55002738788008221</v>
      </c>
      <c r="AI203" s="1">
        <v>0.55002738788008221</v>
      </c>
      <c r="AJ203" s="1">
        <v>0.55002738788008221</v>
      </c>
      <c r="AK203" s="1">
        <v>0.55002738788008221</v>
      </c>
      <c r="AL203" s="1">
        <v>0.55002738788008221</v>
      </c>
      <c r="AM203" s="1">
        <v>0.55002738788008221</v>
      </c>
      <c r="AN203" s="1">
        <v>0.55002738788008221</v>
      </c>
      <c r="AO203" s="1">
        <v>0.55002738788008221</v>
      </c>
      <c r="AP203" s="1">
        <v>0.55002738788008221</v>
      </c>
      <c r="AQ203" s="1">
        <v>0.55002738788008221</v>
      </c>
      <c r="AR203" s="1">
        <v>0.55002738788008221</v>
      </c>
      <c r="AS203" s="1">
        <v>0.55002738788008221</v>
      </c>
      <c r="AT203" s="1">
        <v>0.55002738788008221</v>
      </c>
      <c r="AU203" s="1">
        <v>0.62856490523795705</v>
      </c>
      <c r="AV203" s="1">
        <v>0.71831666713829379</v>
      </c>
      <c r="AW203" s="1">
        <v>0.82088393734507148</v>
      </c>
      <c r="AX203" s="1">
        <v>0.9380966214743488</v>
      </c>
      <c r="AY203" s="1">
        <v>1.0720459143929548</v>
      </c>
      <c r="AZ203" s="1">
        <v>1.0720459143929548</v>
      </c>
      <c r="BA203" s="1">
        <v>1.0720459143929548</v>
      </c>
      <c r="BB203" s="1">
        <v>1.0720459143929548</v>
      </c>
      <c r="BC203" s="1">
        <v>1.0720459143929548</v>
      </c>
      <c r="BD203" s="1">
        <v>1.0720459143929548</v>
      </c>
      <c r="BE203" s="1">
        <v>1.0720459143929548</v>
      </c>
      <c r="BF203" s="1">
        <v>1.0720459143929548</v>
      </c>
      <c r="BG203" s="1">
        <v>1.0720459143929548</v>
      </c>
      <c r="BH203" s="1">
        <v>1.0720459143929548</v>
      </c>
      <c r="BI203" s="1">
        <v>1.0720459143929548</v>
      </c>
      <c r="BJ203" s="1">
        <v>1.0720459143929548</v>
      </c>
      <c r="BK203" s="1">
        <v>1.0720459143929548</v>
      </c>
      <c r="BL203" s="1">
        <v>1.0720459143929548</v>
      </c>
      <c r="BM203" s="1">
        <v>1.0720459143929548</v>
      </c>
      <c r="BN203" s="1">
        <v>1.0720459143929548</v>
      </c>
      <c r="BO203" s="1">
        <v>1.0720459143929548</v>
      </c>
      <c r="BP203" s="1">
        <v>1.0720459143929553</v>
      </c>
      <c r="BR203" s="36" t="s">
        <v>317</v>
      </c>
    </row>
    <row r="204" spans="2:70" x14ac:dyDescent="0.3">
      <c r="B204" s="31" t="s">
        <v>173</v>
      </c>
      <c r="C204" s="1">
        <v>0.55201669549094923</v>
      </c>
      <c r="D204" s="1">
        <v>0.55201669549094923</v>
      </c>
      <c r="E204" s="1">
        <v>0.55201669549094923</v>
      </c>
      <c r="F204" s="1">
        <v>0.55201669549094923</v>
      </c>
      <c r="G204" s="1">
        <v>0.55201669549094923</v>
      </c>
      <c r="H204" s="1">
        <v>0.55201669549094923</v>
      </c>
      <c r="I204" s="1">
        <v>0.55201669549094923</v>
      </c>
      <c r="J204" s="1">
        <v>0.55201669549094923</v>
      </c>
      <c r="K204" s="1">
        <v>0.55201669549094923</v>
      </c>
      <c r="L204" s="1">
        <v>0.55201669549094923</v>
      </c>
      <c r="M204" s="1">
        <v>0.55201669549094923</v>
      </c>
      <c r="N204" s="1">
        <v>0.55201669549094923</v>
      </c>
      <c r="O204" s="1">
        <v>0.55201669549094923</v>
      </c>
      <c r="P204" s="1">
        <v>0.55201669549094923</v>
      </c>
      <c r="Q204" s="1">
        <v>0.55201669549094923</v>
      </c>
      <c r="R204" s="1">
        <v>0.55201669549094923</v>
      </c>
      <c r="S204" s="1">
        <v>0.55201669549094923</v>
      </c>
      <c r="T204" s="1">
        <v>0.55201669549094923</v>
      </c>
      <c r="U204" s="1">
        <v>0.55201669549094923</v>
      </c>
      <c r="V204" s="1">
        <v>0.55201669549094923</v>
      </c>
      <c r="W204" s="1">
        <v>0.55201669549094923</v>
      </c>
      <c r="X204" s="1">
        <v>0.55201669549094923</v>
      </c>
      <c r="Y204" s="1">
        <v>0.55201669549094923</v>
      </c>
      <c r="Z204" s="1">
        <v>0.55201669549094923</v>
      </c>
      <c r="AA204" s="1">
        <v>0.55201669549094923</v>
      </c>
      <c r="AB204" s="1">
        <v>0.55201669549094923</v>
      </c>
      <c r="AC204" s="1">
        <v>0.55201669549094923</v>
      </c>
      <c r="AD204" s="1">
        <v>0.55201669549094923</v>
      </c>
      <c r="AE204" s="1">
        <v>0.55201669549094923</v>
      </c>
      <c r="AF204" s="1">
        <v>0.55201669549094923</v>
      </c>
      <c r="AG204" s="1">
        <v>0.55201669549094923</v>
      </c>
      <c r="AH204" s="1">
        <v>0.55201669549094923</v>
      </c>
      <c r="AI204" s="1">
        <v>0.55201669549094923</v>
      </c>
      <c r="AJ204" s="1">
        <v>0.55201669549094923</v>
      </c>
      <c r="AK204" s="1">
        <v>0.55201669549094923</v>
      </c>
      <c r="AL204" s="1">
        <v>0.55201669549094923</v>
      </c>
      <c r="AM204" s="1">
        <v>0.55201669549094923</v>
      </c>
      <c r="AN204" s="1">
        <v>0.55201669549094923</v>
      </c>
      <c r="AO204" s="1">
        <v>0.55201669549094923</v>
      </c>
      <c r="AP204" s="1">
        <v>0.55201669549094923</v>
      </c>
      <c r="AQ204" s="1">
        <v>0.55201669549094923</v>
      </c>
      <c r="AR204" s="1">
        <v>0.55201669549094923</v>
      </c>
      <c r="AS204" s="1">
        <v>0.55201669549094923</v>
      </c>
      <c r="AT204" s="1">
        <v>0.55201669549094923</v>
      </c>
      <c r="AU204" s="1">
        <v>0.63083826285153533</v>
      </c>
      <c r="AV204" s="1">
        <v>0.72091463379311493</v>
      </c>
      <c r="AW204" s="1">
        <v>0.82385286343890274</v>
      </c>
      <c r="AX204" s="1">
        <v>0.94148947570297215</v>
      </c>
      <c r="AY204" s="1">
        <v>1.0759232287661906</v>
      </c>
      <c r="AZ204" s="1">
        <v>1.0759232287661906</v>
      </c>
      <c r="BA204" s="1">
        <v>1.0759232287661906</v>
      </c>
      <c r="BB204" s="1">
        <v>1.0759232287661906</v>
      </c>
      <c r="BC204" s="1">
        <v>1.0759232287661906</v>
      </c>
      <c r="BD204" s="1">
        <v>1.0759232287661906</v>
      </c>
      <c r="BE204" s="1">
        <v>1.0759232287661906</v>
      </c>
      <c r="BF204" s="1">
        <v>1.0759232287661906</v>
      </c>
      <c r="BG204" s="1">
        <v>1.0759232287661906</v>
      </c>
      <c r="BH204" s="1">
        <v>1.0759232287661906</v>
      </c>
      <c r="BI204" s="1">
        <v>1.0759232287661906</v>
      </c>
      <c r="BJ204" s="1">
        <v>1.0759232287661906</v>
      </c>
      <c r="BK204" s="1">
        <v>1.0759232287661906</v>
      </c>
      <c r="BL204" s="1">
        <v>1.0759232287661906</v>
      </c>
      <c r="BM204" s="1">
        <v>1.0759232287661906</v>
      </c>
      <c r="BN204" s="1">
        <v>1.0759232287661906</v>
      </c>
      <c r="BO204" s="1">
        <v>1.0759232287661906</v>
      </c>
      <c r="BP204" s="1">
        <v>1.0759232287661911</v>
      </c>
      <c r="BR204" s="36" t="s">
        <v>318</v>
      </c>
    </row>
    <row r="205" spans="2:70" x14ac:dyDescent="0.3">
      <c r="B205" s="31" t="s">
        <v>174</v>
      </c>
      <c r="C205" s="1">
        <v>0.55399271083217272</v>
      </c>
      <c r="D205" s="1">
        <v>0.55399271083217272</v>
      </c>
      <c r="E205" s="1">
        <v>0.55399271083217272</v>
      </c>
      <c r="F205" s="1">
        <v>0.55399271083217272</v>
      </c>
      <c r="G205" s="1">
        <v>0.55399271083217272</v>
      </c>
      <c r="H205" s="1">
        <v>0.55399271083217272</v>
      </c>
      <c r="I205" s="1">
        <v>0.55399271083217272</v>
      </c>
      <c r="J205" s="1">
        <v>0.55399271083217272</v>
      </c>
      <c r="K205" s="1">
        <v>0.55399271083217272</v>
      </c>
      <c r="L205" s="1">
        <v>0.55399271083217272</v>
      </c>
      <c r="M205" s="1">
        <v>0.55399271083217272</v>
      </c>
      <c r="N205" s="1">
        <v>0.55399271083217272</v>
      </c>
      <c r="O205" s="1">
        <v>0.55399271083217272</v>
      </c>
      <c r="P205" s="1">
        <v>0.55399271083217272</v>
      </c>
      <c r="Q205" s="1">
        <v>0.55399271083217272</v>
      </c>
      <c r="R205" s="1">
        <v>0.55399271083217272</v>
      </c>
      <c r="S205" s="1">
        <v>0.55399271083217272</v>
      </c>
      <c r="T205" s="1">
        <v>0.55399271083217272</v>
      </c>
      <c r="U205" s="1">
        <v>0.55399271083217272</v>
      </c>
      <c r="V205" s="1">
        <v>0.55399271083217272</v>
      </c>
      <c r="W205" s="1">
        <v>0.55399271083217272</v>
      </c>
      <c r="X205" s="1">
        <v>0.55399271083217272</v>
      </c>
      <c r="Y205" s="1">
        <v>0.55399271083217272</v>
      </c>
      <c r="Z205" s="1">
        <v>0.55399271083217272</v>
      </c>
      <c r="AA205" s="1">
        <v>0.55399271083217272</v>
      </c>
      <c r="AB205" s="1">
        <v>0.55399271083217272</v>
      </c>
      <c r="AC205" s="1">
        <v>0.55399271083217272</v>
      </c>
      <c r="AD205" s="1">
        <v>0.55399271083217272</v>
      </c>
      <c r="AE205" s="1">
        <v>0.55399271083217272</v>
      </c>
      <c r="AF205" s="1">
        <v>0.55399271083217272</v>
      </c>
      <c r="AG205" s="1">
        <v>0.55399271083217272</v>
      </c>
      <c r="AH205" s="1">
        <v>0.55399271083217272</v>
      </c>
      <c r="AI205" s="1">
        <v>0.55399271083217272</v>
      </c>
      <c r="AJ205" s="1">
        <v>0.55399271083217272</v>
      </c>
      <c r="AK205" s="1">
        <v>0.55399271083217272</v>
      </c>
      <c r="AL205" s="1">
        <v>0.55399271083217272</v>
      </c>
      <c r="AM205" s="1">
        <v>0.55399271083217272</v>
      </c>
      <c r="AN205" s="1">
        <v>0.55399271083217272</v>
      </c>
      <c r="AO205" s="1">
        <v>0.55399271083217272</v>
      </c>
      <c r="AP205" s="1">
        <v>0.55399271083217272</v>
      </c>
      <c r="AQ205" s="1">
        <v>0.55399271083217272</v>
      </c>
      <c r="AR205" s="1">
        <v>0.55399271083217272</v>
      </c>
      <c r="AS205" s="1">
        <v>0.55399271083217272</v>
      </c>
      <c r="AT205" s="1">
        <v>0.55399271083217272</v>
      </c>
      <c r="AU205" s="1">
        <v>0.63309643021387707</v>
      </c>
      <c r="AV205" s="1">
        <v>0.72349524120539754</v>
      </c>
      <c r="AW205" s="1">
        <v>0.82680195159214831</v>
      </c>
      <c r="AX205" s="1">
        <v>0.94485965936369443</v>
      </c>
      <c r="AY205" s="1">
        <v>1.0797746354779565</v>
      </c>
      <c r="AZ205" s="1">
        <v>1.0797746354779565</v>
      </c>
      <c r="BA205" s="1">
        <v>1.0797746354779565</v>
      </c>
      <c r="BB205" s="1">
        <v>1.0797746354779565</v>
      </c>
      <c r="BC205" s="1">
        <v>1.0797746354779565</v>
      </c>
      <c r="BD205" s="1">
        <v>1.0797746354779565</v>
      </c>
      <c r="BE205" s="1">
        <v>1.0797746354779565</v>
      </c>
      <c r="BF205" s="1">
        <v>1.0797746354779565</v>
      </c>
      <c r="BG205" s="1">
        <v>1.0797746354779565</v>
      </c>
      <c r="BH205" s="1">
        <v>1.0797746354779565</v>
      </c>
      <c r="BI205" s="1">
        <v>1.0797746354779565</v>
      </c>
      <c r="BJ205" s="1">
        <v>1.0797746354779565</v>
      </c>
      <c r="BK205" s="1">
        <v>1.0797746354779565</v>
      </c>
      <c r="BL205" s="1">
        <v>1.0797746354779565</v>
      </c>
      <c r="BM205" s="1">
        <v>1.0797746354779565</v>
      </c>
      <c r="BN205" s="1">
        <v>1.0797746354779565</v>
      </c>
      <c r="BO205" s="1">
        <v>1.0797746354779565</v>
      </c>
      <c r="BP205" s="1">
        <v>1.0797746354779569</v>
      </c>
      <c r="BR205" s="36" t="s">
        <v>319</v>
      </c>
    </row>
    <row r="206" spans="2:70" x14ac:dyDescent="0.3">
      <c r="B206" s="31" t="s">
        <v>175</v>
      </c>
      <c r="C206" s="1">
        <v>0.55595523991700024</v>
      </c>
      <c r="D206" s="1">
        <v>0.55595523991700024</v>
      </c>
      <c r="E206" s="1">
        <v>0.55595523991700024</v>
      </c>
      <c r="F206" s="1">
        <v>0.55595523991700024</v>
      </c>
      <c r="G206" s="1">
        <v>0.55595523991700024</v>
      </c>
      <c r="H206" s="1">
        <v>0.55595523991700024</v>
      </c>
      <c r="I206" s="1">
        <v>0.55595523991700024</v>
      </c>
      <c r="J206" s="1">
        <v>0.55595523991700024</v>
      </c>
      <c r="K206" s="1">
        <v>0.55595523991700024</v>
      </c>
      <c r="L206" s="1">
        <v>0.55595523991700024</v>
      </c>
      <c r="M206" s="1">
        <v>0.55595523991700024</v>
      </c>
      <c r="N206" s="1">
        <v>0.55595523991700024</v>
      </c>
      <c r="O206" s="1">
        <v>0.55595523991700024</v>
      </c>
      <c r="P206" s="1">
        <v>0.55595523991700024</v>
      </c>
      <c r="Q206" s="1">
        <v>0.55595523991700024</v>
      </c>
      <c r="R206" s="1">
        <v>0.55595523991700024</v>
      </c>
      <c r="S206" s="1">
        <v>0.55595523991700024</v>
      </c>
      <c r="T206" s="1">
        <v>0.55595523991700024</v>
      </c>
      <c r="U206" s="1">
        <v>0.55595523991700024</v>
      </c>
      <c r="V206" s="1">
        <v>0.55595523991700024</v>
      </c>
      <c r="W206" s="1">
        <v>0.55595523991700024</v>
      </c>
      <c r="X206" s="1">
        <v>0.55595523991700024</v>
      </c>
      <c r="Y206" s="1">
        <v>0.55595523991700024</v>
      </c>
      <c r="Z206" s="1">
        <v>0.55595523991700024</v>
      </c>
      <c r="AA206" s="1">
        <v>0.55595523991700024</v>
      </c>
      <c r="AB206" s="1">
        <v>0.55595523991700024</v>
      </c>
      <c r="AC206" s="1">
        <v>0.55595523991700024</v>
      </c>
      <c r="AD206" s="1">
        <v>0.55595523991700024</v>
      </c>
      <c r="AE206" s="1">
        <v>0.55595523991700024</v>
      </c>
      <c r="AF206" s="1">
        <v>0.55595523991700024</v>
      </c>
      <c r="AG206" s="1">
        <v>0.55595523991700024</v>
      </c>
      <c r="AH206" s="1">
        <v>0.55595523991700024</v>
      </c>
      <c r="AI206" s="1">
        <v>0.55595523991700024</v>
      </c>
      <c r="AJ206" s="1">
        <v>0.55595523991700024</v>
      </c>
      <c r="AK206" s="1">
        <v>0.55595523991700024</v>
      </c>
      <c r="AL206" s="1">
        <v>0.55595523991700024</v>
      </c>
      <c r="AM206" s="1">
        <v>0.55595523991700024</v>
      </c>
      <c r="AN206" s="1">
        <v>0.55595523991700024</v>
      </c>
      <c r="AO206" s="1">
        <v>0.55595523991700024</v>
      </c>
      <c r="AP206" s="1">
        <v>0.55595523991700024</v>
      </c>
      <c r="AQ206" s="1">
        <v>0.55595523991700024</v>
      </c>
      <c r="AR206" s="1">
        <v>0.55595523991700024</v>
      </c>
      <c r="AS206" s="1">
        <v>0.55595523991700024</v>
      </c>
      <c r="AT206" s="1">
        <v>0.55595523991700024</v>
      </c>
      <c r="AU206" s="1">
        <v>0.63533918563917646</v>
      </c>
      <c r="AV206" s="1">
        <v>0.72605823603517972</v>
      </c>
      <c r="AW206" s="1">
        <v>0.82973091229084484</v>
      </c>
      <c r="AX206" s="1">
        <v>0.94820684160332358</v>
      </c>
      <c r="AY206" s="1">
        <v>1.0835997564330704</v>
      </c>
      <c r="AZ206" s="1">
        <v>1.0835997564330704</v>
      </c>
      <c r="BA206" s="1">
        <v>1.0835997564330704</v>
      </c>
      <c r="BB206" s="1">
        <v>1.0835997564330704</v>
      </c>
      <c r="BC206" s="1">
        <v>1.0835997564330704</v>
      </c>
      <c r="BD206" s="1">
        <v>1.0835997564330704</v>
      </c>
      <c r="BE206" s="1">
        <v>1.0835997564330704</v>
      </c>
      <c r="BF206" s="1">
        <v>1.0835997564330704</v>
      </c>
      <c r="BG206" s="1">
        <v>1.0835997564330704</v>
      </c>
      <c r="BH206" s="1">
        <v>1.0835997564330704</v>
      </c>
      <c r="BI206" s="1">
        <v>1.0835997564330704</v>
      </c>
      <c r="BJ206" s="1">
        <v>1.0835997564330704</v>
      </c>
      <c r="BK206" s="1">
        <v>1.0835997564330704</v>
      </c>
      <c r="BL206" s="1">
        <v>1.0835997564330704</v>
      </c>
      <c r="BM206" s="1">
        <v>1.0835997564330704</v>
      </c>
      <c r="BN206" s="1">
        <v>1.0835997564330704</v>
      </c>
      <c r="BO206" s="1">
        <v>1.0835997564330704</v>
      </c>
      <c r="BP206" s="1">
        <v>1.0835997564330708</v>
      </c>
      <c r="BR206" s="36" t="s">
        <v>320</v>
      </c>
    </row>
    <row r="207" spans="2:70" x14ac:dyDescent="0.3">
      <c r="B207" s="31" t="s">
        <v>176</v>
      </c>
      <c r="C207" s="1">
        <v>0.55790408956668069</v>
      </c>
      <c r="D207" s="1">
        <v>0.55790408956668069</v>
      </c>
      <c r="E207" s="1">
        <v>0.55790408956668069</v>
      </c>
      <c r="F207" s="1">
        <v>0.55790408956668069</v>
      </c>
      <c r="G207" s="1">
        <v>0.55790408956668069</v>
      </c>
      <c r="H207" s="1">
        <v>0.55790408956668069</v>
      </c>
      <c r="I207" s="1">
        <v>0.55790408956668069</v>
      </c>
      <c r="J207" s="1">
        <v>0.55790408956668069</v>
      </c>
      <c r="K207" s="1">
        <v>0.55790408956668069</v>
      </c>
      <c r="L207" s="1">
        <v>0.55790408956668069</v>
      </c>
      <c r="M207" s="1">
        <v>0.55790408956668069</v>
      </c>
      <c r="N207" s="1">
        <v>0.55790408956668069</v>
      </c>
      <c r="O207" s="1">
        <v>0.55790408956668069</v>
      </c>
      <c r="P207" s="1">
        <v>0.55790408956668069</v>
      </c>
      <c r="Q207" s="1">
        <v>0.55790408956668069</v>
      </c>
      <c r="R207" s="1">
        <v>0.55790408956668069</v>
      </c>
      <c r="S207" s="1">
        <v>0.55790408956668069</v>
      </c>
      <c r="T207" s="1">
        <v>0.55790408956668069</v>
      </c>
      <c r="U207" s="1">
        <v>0.55790408956668069</v>
      </c>
      <c r="V207" s="1">
        <v>0.55790408956668069</v>
      </c>
      <c r="W207" s="1">
        <v>0.55790408956668069</v>
      </c>
      <c r="X207" s="1">
        <v>0.55790408956668069</v>
      </c>
      <c r="Y207" s="1">
        <v>0.55790408956668069</v>
      </c>
      <c r="Z207" s="1">
        <v>0.55790408956668069</v>
      </c>
      <c r="AA207" s="1">
        <v>0.55790408956668069</v>
      </c>
      <c r="AB207" s="1">
        <v>0.55790408956668069</v>
      </c>
      <c r="AC207" s="1">
        <v>0.55790408956668069</v>
      </c>
      <c r="AD207" s="1">
        <v>0.55790408956668069</v>
      </c>
      <c r="AE207" s="1">
        <v>0.55790408956668069</v>
      </c>
      <c r="AF207" s="1">
        <v>0.55790408956668069</v>
      </c>
      <c r="AG207" s="1">
        <v>0.55790408956668069</v>
      </c>
      <c r="AH207" s="1">
        <v>0.55790408956668069</v>
      </c>
      <c r="AI207" s="1">
        <v>0.55790408956668069</v>
      </c>
      <c r="AJ207" s="1">
        <v>0.55790408956668069</v>
      </c>
      <c r="AK207" s="1">
        <v>0.55790408956668069</v>
      </c>
      <c r="AL207" s="1">
        <v>0.55790408956668069</v>
      </c>
      <c r="AM207" s="1">
        <v>0.55790408956668069</v>
      </c>
      <c r="AN207" s="1">
        <v>0.55790408956668069</v>
      </c>
      <c r="AO207" s="1">
        <v>0.55790408956668069</v>
      </c>
      <c r="AP207" s="1">
        <v>0.55790408956668069</v>
      </c>
      <c r="AQ207" s="1">
        <v>0.55790408956668069</v>
      </c>
      <c r="AR207" s="1">
        <v>0.55790408956668069</v>
      </c>
      <c r="AS207" s="1">
        <v>0.55790408956668069</v>
      </c>
      <c r="AT207" s="1">
        <v>0.55790408956668069</v>
      </c>
      <c r="AU207" s="1">
        <v>0.6375663083650025</v>
      </c>
      <c r="AV207" s="1">
        <v>0.72860336599772135</v>
      </c>
      <c r="AW207" s="1">
        <v>0.83263945722692356</v>
      </c>
      <c r="AX207" s="1">
        <v>0.9515306929467503</v>
      </c>
      <c r="AY207" s="1">
        <v>1.0873982151112074</v>
      </c>
      <c r="AZ207" s="1">
        <v>1.0873982151112074</v>
      </c>
      <c r="BA207" s="1">
        <v>1.0873982151112074</v>
      </c>
      <c r="BB207" s="1">
        <v>1.0873982151112074</v>
      </c>
      <c r="BC207" s="1">
        <v>1.0873982151112074</v>
      </c>
      <c r="BD207" s="1">
        <v>1.0873982151112074</v>
      </c>
      <c r="BE207" s="1">
        <v>1.0873982151112074</v>
      </c>
      <c r="BF207" s="1">
        <v>1.0873982151112074</v>
      </c>
      <c r="BG207" s="1">
        <v>1.0873982151112074</v>
      </c>
      <c r="BH207" s="1">
        <v>1.0873982151112074</v>
      </c>
      <c r="BI207" s="1">
        <v>1.0873982151112074</v>
      </c>
      <c r="BJ207" s="1">
        <v>1.0873982151112074</v>
      </c>
      <c r="BK207" s="1">
        <v>1.0873982151112074</v>
      </c>
      <c r="BL207" s="1">
        <v>1.0873982151112074</v>
      </c>
      <c r="BM207" s="1">
        <v>1.0873982151112074</v>
      </c>
      <c r="BN207" s="1">
        <v>1.0873982151112074</v>
      </c>
      <c r="BO207" s="1">
        <v>1.0873982151112074</v>
      </c>
      <c r="BP207" s="1">
        <v>1.0873982151112078</v>
      </c>
      <c r="BR207" s="36" t="s">
        <v>321</v>
      </c>
    </row>
    <row r="208" spans="2:70" x14ac:dyDescent="0.3">
      <c r="B208" s="31" t="s">
        <v>177</v>
      </c>
      <c r="C208" s="1">
        <v>0.5598390674419581</v>
      </c>
      <c r="D208" s="1">
        <v>0.5598390674419581</v>
      </c>
      <c r="E208" s="1">
        <v>0.5598390674419581</v>
      </c>
      <c r="F208" s="1">
        <v>0.5598390674419581</v>
      </c>
      <c r="G208" s="1">
        <v>0.5598390674419581</v>
      </c>
      <c r="H208" s="1">
        <v>0.5598390674419581</v>
      </c>
      <c r="I208" s="1">
        <v>0.5598390674419581</v>
      </c>
      <c r="J208" s="1">
        <v>0.5598390674419581</v>
      </c>
      <c r="K208" s="1">
        <v>0.5598390674419581</v>
      </c>
      <c r="L208" s="1">
        <v>0.5598390674419581</v>
      </c>
      <c r="M208" s="1">
        <v>0.5598390674419581</v>
      </c>
      <c r="N208" s="1">
        <v>0.5598390674419581</v>
      </c>
      <c r="O208" s="1">
        <v>0.5598390674419581</v>
      </c>
      <c r="P208" s="1">
        <v>0.5598390674419581</v>
      </c>
      <c r="Q208" s="1">
        <v>0.5598390674419581</v>
      </c>
      <c r="R208" s="1">
        <v>0.5598390674419581</v>
      </c>
      <c r="S208" s="1">
        <v>0.5598390674419581</v>
      </c>
      <c r="T208" s="1">
        <v>0.5598390674419581</v>
      </c>
      <c r="U208" s="1">
        <v>0.5598390674419581</v>
      </c>
      <c r="V208" s="1">
        <v>0.5598390674419581</v>
      </c>
      <c r="W208" s="1">
        <v>0.5598390674419581</v>
      </c>
      <c r="X208" s="1">
        <v>0.5598390674419581</v>
      </c>
      <c r="Y208" s="1">
        <v>0.5598390674419581</v>
      </c>
      <c r="Z208" s="1">
        <v>0.5598390674419581</v>
      </c>
      <c r="AA208" s="1">
        <v>0.5598390674419581</v>
      </c>
      <c r="AB208" s="1">
        <v>0.5598390674419581</v>
      </c>
      <c r="AC208" s="1">
        <v>0.5598390674419581</v>
      </c>
      <c r="AD208" s="1">
        <v>0.5598390674419581</v>
      </c>
      <c r="AE208" s="1">
        <v>0.5598390674419581</v>
      </c>
      <c r="AF208" s="1">
        <v>0.5598390674419581</v>
      </c>
      <c r="AG208" s="1">
        <v>0.5598390674419581</v>
      </c>
      <c r="AH208" s="1">
        <v>0.5598390674419581</v>
      </c>
      <c r="AI208" s="1">
        <v>0.5598390674419581</v>
      </c>
      <c r="AJ208" s="1">
        <v>0.5598390674419581</v>
      </c>
      <c r="AK208" s="1">
        <v>0.5598390674419581</v>
      </c>
      <c r="AL208" s="1">
        <v>0.5598390674419581</v>
      </c>
      <c r="AM208" s="1">
        <v>0.5598390674419581</v>
      </c>
      <c r="AN208" s="1">
        <v>0.5598390674419581</v>
      </c>
      <c r="AO208" s="1">
        <v>0.5598390674419581</v>
      </c>
      <c r="AP208" s="1">
        <v>0.5598390674419581</v>
      </c>
      <c r="AQ208" s="1">
        <v>0.5598390674419581</v>
      </c>
      <c r="AR208" s="1">
        <v>0.5598390674419581</v>
      </c>
      <c r="AS208" s="1">
        <v>0.5598390674419581</v>
      </c>
      <c r="AT208" s="1">
        <v>0.5598390674419581</v>
      </c>
      <c r="AU208" s="1">
        <v>0.6397775785882891</v>
      </c>
      <c r="AV208" s="1">
        <v>0.7311303799046337</v>
      </c>
      <c r="AW208" s="1">
        <v>0.83552729934521397</v>
      </c>
      <c r="AX208" s="1">
        <v>0.9548308853506623</v>
      </c>
      <c r="AY208" s="1">
        <v>1.0911696366282833</v>
      </c>
      <c r="AZ208" s="1">
        <v>1.0911696366282833</v>
      </c>
      <c r="BA208" s="1">
        <v>1.0911696366282833</v>
      </c>
      <c r="BB208" s="1">
        <v>1.0911696366282833</v>
      </c>
      <c r="BC208" s="1">
        <v>1.0911696366282833</v>
      </c>
      <c r="BD208" s="1">
        <v>1.0911696366282833</v>
      </c>
      <c r="BE208" s="1">
        <v>1.0911696366282833</v>
      </c>
      <c r="BF208" s="1">
        <v>1.0911696366282833</v>
      </c>
      <c r="BG208" s="1">
        <v>1.0911696366282833</v>
      </c>
      <c r="BH208" s="1">
        <v>1.0911696366282833</v>
      </c>
      <c r="BI208" s="1">
        <v>1.0911696366282833</v>
      </c>
      <c r="BJ208" s="1">
        <v>1.0911696366282833</v>
      </c>
      <c r="BK208" s="1">
        <v>1.0911696366282833</v>
      </c>
      <c r="BL208" s="1">
        <v>1.0911696366282833</v>
      </c>
      <c r="BM208" s="1">
        <v>1.0911696366282833</v>
      </c>
      <c r="BN208" s="1">
        <v>1.0911696366282833</v>
      </c>
      <c r="BO208" s="1">
        <v>1.0911696366282833</v>
      </c>
      <c r="BP208" s="1">
        <v>1.0911696366282837</v>
      </c>
      <c r="BR208" s="36" t="s">
        <v>322</v>
      </c>
    </row>
    <row r="209" spans="2:70" x14ac:dyDescent="0.3">
      <c r="B209" s="31" t="s">
        <v>178</v>
      </c>
      <c r="C209" s="1">
        <v>0.56175998207450872</v>
      </c>
      <c r="D209" s="1">
        <v>0.56175998207450872</v>
      </c>
      <c r="E209" s="1">
        <v>0.56175998207450872</v>
      </c>
      <c r="F209" s="1">
        <v>0.56175998207450872</v>
      </c>
      <c r="G209" s="1">
        <v>0.56175998207450872</v>
      </c>
      <c r="H209" s="1">
        <v>0.56175998207450872</v>
      </c>
      <c r="I209" s="1">
        <v>0.56175998207450872</v>
      </c>
      <c r="J209" s="1">
        <v>0.56175998207450872</v>
      </c>
      <c r="K209" s="1">
        <v>0.56175998207450872</v>
      </c>
      <c r="L209" s="1">
        <v>0.56175998207450872</v>
      </c>
      <c r="M209" s="1">
        <v>0.56175998207450872</v>
      </c>
      <c r="N209" s="1">
        <v>0.56175998207450872</v>
      </c>
      <c r="O209" s="1">
        <v>0.56175998207450872</v>
      </c>
      <c r="P209" s="1">
        <v>0.56175998207450872</v>
      </c>
      <c r="Q209" s="1">
        <v>0.56175998207450872</v>
      </c>
      <c r="R209" s="1">
        <v>0.56175998207450872</v>
      </c>
      <c r="S209" s="1">
        <v>0.56175998207450872</v>
      </c>
      <c r="T209" s="1">
        <v>0.56175998207450872</v>
      </c>
      <c r="U209" s="1">
        <v>0.56175998207450872</v>
      </c>
      <c r="V209" s="1">
        <v>0.56175998207450872</v>
      </c>
      <c r="W209" s="1">
        <v>0.56175998207450872</v>
      </c>
      <c r="X209" s="1">
        <v>0.56175998207450872</v>
      </c>
      <c r="Y209" s="1">
        <v>0.56175998207450872</v>
      </c>
      <c r="Z209" s="1">
        <v>0.56175998207450872</v>
      </c>
      <c r="AA209" s="1">
        <v>0.56175998207450872</v>
      </c>
      <c r="AB209" s="1">
        <v>0.56175998207450872</v>
      </c>
      <c r="AC209" s="1">
        <v>0.56175998207450872</v>
      </c>
      <c r="AD209" s="1">
        <v>0.56175998207450872</v>
      </c>
      <c r="AE209" s="1">
        <v>0.56175998207450872</v>
      </c>
      <c r="AF209" s="1">
        <v>0.56175998207450872</v>
      </c>
      <c r="AG209" s="1">
        <v>0.56175998207450872</v>
      </c>
      <c r="AH209" s="1">
        <v>0.56175998207450872</v>
      </c>
      <c r="AI209" s="1">
        <v>0.56175998207450872</v>
      </c>
      <c r="AJ209" s="1">
        <v>0.56175998207450872</v>
      </c>
      <c r="AK209" s="1">
        <v>0.56175998207450872</v>
      </c>
      <c r="AL209" s="1">
        <v>0.56175998207450872</v>
      </c>
      <c r="AM209" s="1">
        <v>0.56175998207450872</v>
      </c>
      <c r="AN209" s="1">
        <v>0.56175998207450872</v>
      </c>
      <c r="AO209" s="1">
        <v>0.56175998207450872</v>
      </c>
      <c r="AP209" s="1">
        <v>0.56175998207450872</v>
      </c>
      <c r="AQ209" s="1">
        <v>0.56175998207450872</v>
      </c>
      <c r="AR209" s="1">
        <v>0.56175998207450872</v>
      </c>
      <c r="AS209" s="1">
        <v>0.56175998207450872</v>
      </c>
      <c r="AT209" s="1">
        <v>0.56175998207450872</v>
      </c>
      <c r="AU209" s="1">
        <v>0.64197277750126136</v>
      </c>
      <c r="AV209" s="1">
        <v>0.73363902770493516</v>
      </c>
      <c r="AW209" s="1">
        <v>0.8383941528903609</v>
      </c>
      <c r="AX209" s="1">
        <v>0.95810709225716129</v>
      </c>
      <c r="AY209" s="1">
        <v>1.0949136477977279</v>
      </c>
      <c r="AZ209" s="1">
        <v>1.0949136477977279</v>
      </c>
      <c r="BA209" s="1">
        <v>1.0949136477977279</v>
      </c>
      <c r="BB209" s="1">
        <v>1.0949136477977279</v>
      </c>
      <c r="BC209" s="1">
        <v>1.0949136477977279</v>
      </c>
      <c r="BD209" s="1">
        <v>1.0949136477977279</v>
      </c>
      <c r="BE209" s="1">
        <v>1.0949136477977279</v>
      </c>
      <c r="BF209" s="1">
        <v>1.0949136477977279</v>
      </c>
      <c r="BG209" s="1">
        <v>1.0949136477977279</v>
      </c>
      <c r="BH209" s="1">
        <v>1.0949136477977279</v>
      </c>
      <c r="BI209" s="1">
        <v>1.0949136477977279</v>
      </c>
      <c r="BJ209" s="1">
        <v>1.0949136477977279</v>
      </c>
      <c r="BK209" s="1">
        <v>1.0949136477977279</v>
      </c>
      <c r="BL209" s="1">
        <v>1.0949136477977279</v>
      </c>
      <c r="BM209" s="1">
        <v>1.0949136477977279</v>
      </c>
      <c r="BN209" s="1">
        <v>1.0949136477977279</v>
      </c>
      <c r="BO209" s="1">
        <v>1.0949136477977279</v>
      </c>
      <c r="BP209" s="1">
        <v>1.0949136477977284</v>
      </c>
      <c r="BR209" s="36" t="s">
        <v>323</v>
      </c>
    </row>
    <row r="210" spans="2:70" x14ac:dyDescent="0.3">
      <c r="B210" s="31" t="s">
        <v>179</v>
      </c>
      <c r="C210" s="1">
        <v>0.56366664289833601</v>
      </c>
      <c r="D210" s="1">
        <v>0.56366664289833601</v>
      </c>
      <c r="E210" s="1">
        <v>0.56366664289833601</v>
      </c>
      <c r="F210" s="1">
        <v>0.56366664289833601</v>
      </c>
      <c r="G210" s="1">
        <v>0.56366664289833601</v>
      </c>
      <c r="H210" s="1">
        <v>0.56366664289833601</v>
      </c>
      <c r="I210" s="1">
        <v>0.56366664289833601</v>
      </c>
      <c r="J210" s="1">
        <v>0.56366664289833601</v>
      </c>
      <c r="K210" s="1">
        <v>0.56366664289833601</v>
      </c>
      <c r="L210" s="1">
        <v>0.56366664289833601</v>
      </c>
      <c r="M210" s="1">
        <v>0.56366664289833601</v>
      </c>
      <c r="N210" s="1">
        <v>0.56366664289833601</v>
      </c>
      <c r="O210" s="1">
        <v>0.56366664289833601</v>
      </c>
      <c r="P210" s="1">
        <v>0.56366664289833601</v>
      </c>
      <c r="Q210" s="1">
        <v>0.56366664289833601</v>
      </c>
      <c r="R210" s="1">
        <v>0.56366664289833601</v>
      </c>
      <c r="S210" s="1">
        <v>0.56366664289833601</v>
      </c>
      <c r="T210" s="1">
        <v>0.56366664289833601</v>
      </c>
      <c r="U210" s="1">
        <v>0.56366664289833601</v>
      </c>
      <c r="V210" s="1">
        <v>0.56366664289833601</v>
      </c>
      <c r="W210" s="1">
        <v>0.56366664289833601</v>
      </c>
      <c r="X210" s="1">
        <v>0.56366664289833601</v>
      </c>
      <c r="Y210" s="1">
        <v>0.56366664289833601</v>
      </c>
      <c r="Z210" s="1">
        <v>0.56366664289833601</v>
      </c>
      <c r="AA210" s="1">
        <v>0.56366664289833601</v>
      </c>
      <c r="AB210" s="1">
        <v>0.56366664289833601</v>
      </c>
      <c r="AC210" s="1">
        <v>0.56366664289833601</v>
      </c>
      <c r="AD210" s="1">
        <v>0.56366664289833601</v>
      </c>
      <c r="AE210" s="1">
        <v>0.56366664289833601</v>
      </c>
      <c r="AF210" s="1">
        <v>0.56366664289833601</v>
      </c>
      <c r="AG210" s="1">
        <v>0.56366664289833601</v>
      </c>
      <c r="AH210" s="1">
        <v>0.56366664289833601</v>
      </c>
      <c r="AI210" s="1">
        <v>0.56366664289833601</v>
      </c>
      <c r="AJ210" s="1">
        <v>0.56366664289833601</v>
      </c>
      <c r="AK210" s="1">
        <v>0.56366664289833601</v>
      </c>
      <c r="AL210" s="1">
        <v>0.56366664289833601</v>
      </c>
      <c r="AM210" s="1">
        <v>0.56366664289833601</v>
      </c>
      <c r="AN210" s="1">
        <v>0.56366664289833601</v>
      </c>
      <c r="AO210" s="1">
        <v>0.56366664289833601</v>
      </c>
      <c r="AP210" s="1">
        <v>0.56366664289833601</v>
      </c>
      <c r="AQ210" s="1">
        <v>0.56366664289833601</v>
      </c>
      <c r="AR210" s="1">
        <v>0.56366664289833601</v>
      </c>
      <c r="AS210" s="1">
        <v>0.56366664289833601</v>
      </c>
      <c r="AT210" s="1">
        <v>0.56366664289833601</v>
      </c>
      <c r="AU210" s="1">
        <v>0.64415168732731387</v>
      </c>
      <c r="AV210" s="1">
        <v>0.73612906052605231</v>
      </c>
      <c r="AW210" s="1">
        <v>0.84123973345368031</v>
      </c>
      <c r="AX210" s="1">
        <v>0.96135898864730951</v>
      </c>
      <c r="AY210" s="1">
        <v>1.0986298771916772</v>
      </c>
      <c r="AZ210" s="1">
        <v>1.0986298771916772</v>
      </c>
      <c r="BA210" s="1">
        <v>1.0986298771916772</v>
      </c>
      <c r="BB210" s="1">
        <v>1.0986298771916772</v>
      </c>
      <c r="BC210" s="1">
        <v>1.0986298771916772</v>
      </c>
      <c r="BD210" s="1">
        <v>1.0986298771916772</v>
      </c>
      <c r="BE210" s="1">
        <v>1.0986298771916772</v>
      </c>
      <c r="BF210" s="1">
        <v>1.0986298771916772</v>
      </c>
      <c r="BG210" s="1">
        <v>1.0986298771916772</v>
      </c>
      <c r="BH210" s="1">
        <v>1.0986298771916772</v>
      </c>
      <c r="BI210" s="1">
        <v>1.0986298771916772</v>
      </c>
      <c r="BJ210" s="1">
        <v>1.0986298771916772</v>
      </c>
      <c r="BK210" s="1">
        <v>1.0986298771916772</v>
      </c>
      <c r="BL210" s="1">
        <v>1.0986298771916772</v>
      </c>
      <c r="BM210" s="1">
        <v>1.0986298771916772</v>
      </c>
      <c r="BN210" s="1">
        <v>1.0986298771916772</v>
      </c>
      <c r="BO210" s="1">
        <v>1.0986298771916772</v>
      </c>
      <c r="BP210" s="1">
        <v>1.0986298771916776</v>
      </c>
      <c r="BR210" s="36" t="s">
        <v>324</v>
      </c>
    </row>
    <row r="211" spans="2:70" x14ac:dyDescent="0.3">
      <c r="B211" s="31" t="s">
        <v>180</v>
      </c>
      <c r="C211" s="1">
        <v>0.56555886028109903</v>
      </c>
      <c r="D211" s="1">
        <v>0.56555886028109903</v>
      </c>
      <c r="E211" s="1">
        <v>0.56555886028109903</v>
      </c>
      <c r="F211" s="1">
        <v>0.56555886028109903</v>
      </c>
      <c r="G211" s="1">
        <v>0.56555886028109903</v>
      </c>
      <c r="H211" s="1">
        <v>0.56555886028109903</v>
      </c>
      <c r="I211" s="1">
        <v>0.56555886028109903</v>
      </c>
      <c r="J211" s="1">
        <v>0.56555886028109903</v>
      </c>
      <c r="K211" s="1">
        <v>0.56555886028109903</v>
      </c>
      <c r="L211" s="1">
        <v>0.56555886028109903</v>
      </c>
      <c r="M211" s="1">
        <v>0.56555886028109903</v>
      </c>
      <c r="N211" s="1">
        <v>0.56555886028109903</v>
      </c>
      <c r="O211" s="1">
        <v>0.56555886028109903</v>
      </c>
      <c r="P211" s="1">
        <v>0.56555886028109903</v>
      </c>
      <c r="Q211" s="1">
        <v>0.56555886028109903</v>
      </c>
      <c r="R211" s="1">
        <v>0.56555886028109903</v>
      </c>
      <c r="S211" s="1">
        <v>0.56555886028109903</v>
      </c>
      <c r="T211" s="1">
        <v>0.56555886028109903</v>
      </c>
      <c r="U211" s="1">
        <v>0.56555886028109903</v>
      </c>
      <c r="V211" s="1">
        <v>0.56555886028109903</v>
      </c>
      <c r="W211" s="1">
        <v>0.56555886028109903</v>
      </c>
      <c r="X211" s="1">
        <v>0.56555886028109903</v>
      </c>
      <c r="Y211" s="1">
        <v>0.56555886028109903</v>
      </c>
      <c r="Z211" s="1">
        <v>0.56555886028109903</v>
      </c>
      <c r="AA211" s="1">
        <v>0.56555886028109903</v>
      </c>
      <c r="AB211" s="1">
        <v>0.56555886028109903</v>
      </c>
      <c r="AC211" s="1">
        <v>0.56555886028109903</v>
      </c>
      <c r="AD211" s="1">
        <v>0.56555886028109903</v>
      </c>
      <c r="AE211" s="1">
        <v>0.56555886028109903</v>
      </c>
      <c r="AF211" s="1">
        <v>0.56555886028109903</v>
      </c>
      <c r="AG211" s="1">
        <v>0.56555886028109903</v>
      </c>
      <c r="AH211" s="1">
        <v>0.56555886028109903</v>
      </c>
      <c r="AI211" s="1">
        <v>0.56555886028109903</v>
      </c>
      <c r="AJ211" s="1">
        <v>0.56555886028109903</v>
      </c>
      <c r="AK211" s="1">
        <v>0.56555886028109903</v>
      </c>
      <c r="AL211" s="1">
        <v>0.56555886028109903</v>
      </c>
      <c r="AM211" s="1">
        <v>0.56555886028109903</v>
      </c>
      <c r="AN211" s="1">
        <v>0.56555886028109903</v>
      </c>
      <c r="AO211" s="1">
        <v>0.56555886028109903</v>
      </c>
      <c r="AP211" s="1">
        <v>0.56555886028109903</v>
      </c>
      <c r="AQ211" s="1">
        <v>0.56555886028109903</v>
      </c>
      <c r="AR211" s="1">
        <v>0.56555886028109903</v>
      </c>
      <c r="AS211" s="1">
        <v>0.56555886028109903</v>
      </c>
      <c r="AT211" s="1">
        <v>0.56555886028109903</v>
      </c>
      <c r="AU211" s="1">
        <v>0.64631409135681173</v>
      </c>
      <c r="AV211" s="1">
        <v>0.73860023071473369</v>
      </c>
      <c r="AW211" s="1">
        <v>0.84406375801991518</v>
      </c>
      <c r="AX211" s="1">
        <v>0.96458625109456064</v>
      </c>
      <c r="AY211" s="1">
        <v>1.1023179552020339</v>
      </c>
      <c r="AZ211" s="1">
        <v>1.1023179552020339</v>
      </c>
      <c r="BA211" s="1">
        <v>1.1023179552020339</v>
      </c>
      <c r="BB211" s="1">
        <v>1.1023179552020339</v>
      </c>
      <c r="BC211" s="1">
        <v>1.1023179552020339</v>
      </c>
      <c r="BD211" s="1">
        <v>1.1023179552020339</v>
      </c>
      <c r="BE211" s="1">
        <v>1.1023179552020339</v>
      </c>
      <c r="BF211" s="1">
        <v>1.1023179552020339</v>
      </c>
      <c r="BG211" s="1">
        <v>1.1023179552020339</v>
      </c>
      <c r="BH211" s="1">
        <v>1.1023179552020339</v>
      </c>
      <c r="BI211" s="1">
        <v>1.1023179552020339</v>
      </c>
      <c r="BJ211" s="1">
        <v>1.1023179552020339</v>
      </c>
      <c r="BK211" s="1">
        <v>1.1023179552020339</v>
      </c>
      <c r="BL211" s="1">
        <v>1.1023179552020339</v>
      </c>
      <c r="BM211" s="1">
        <v>1.1023179552020339</v>
      </c>
      <c r="BN211" s="1">
        <v>1.1023179552020339</v>
      </c>
      <c r="BO211" s="1">
        <v>1.1023179552020339</v>
      </c>
      <c r="BP211" s="1">
        <v>1.1023179552020343</v>
      </c>
      <c r="BR211" s="36" t="s">
        <v>325</v>
      </c>
    </row>
    <row r="212" spans="2:70" x14ac:dyDescent="0.3">
      <c r="B212" s="31" t="s">
        <v>181</v>
      </c>
      <c r="C212" s="1">
        <v>0.56743644555538286</v>
      </c>
      <c r="D212" s="1">
        <v>0.56743644555538286</v>
      </c>
      <c r="E212" s="1">
        <v>0.56743644555538286</v>
      </c>
      <c r="F212" s="1">
        <v>0.56743644555538286</v>
      </c>
      <c r="G212" s="1">
        <v>0.56743644555538286</v>
      </c>
      <c r="H212" s="1">
        <v>0.56743644555538286</v>
      </c>
      <c r="I212" s="1">
        <v>0.56743644555538286</v>
      </c>
      <c r="J212" s="1">
        <v>0.56743644555538286</v>
      </c>
      <c r="K212" s="1">
        <v>0.56743644555538286</v>
      </c>
      <c r="L212" s="1">
        <v>0.56743644555538286</v>
      </c>
      <c r="M212" s="1">
        <v>0.56743644555538286</v>
      </c>
      <c r="N212" s="1">
        <v>0.56743644555538286</v>
      </c>
      <c r="O212" s="1">
        <v>0.56743644555538286</v>
      </c>
      <c r="P212" s="1">
        <v>0.56743644555538286</v>
      </c>
      <c r="Q212" s="1">
        <v>0.56743644555538286</v>
      </c>
      <c r="R212" s="1">
        <v>0.56743644555538286</v>
      </c>
      <c r="S212" s="1">
        <v>0.56743644555538286</v>
      </c>
      <c r="T212" s="1">
        <v>0.56743644555538286</v>
      </c>
      <c r="U212" s="1">
        <v>0.56743644555538286</v>
      </c>
      <c r="V212" s="1">
        <v>0.56743644555538286</v>
      </c>
      <c r="W212" s="1">
        <v>0.56743644555538286</v>
      </c>
      <c r="X212" s="1">
        <v>0.56743644555538286</v>
      </c>
      <c r="Y212" s="1">
        <v>0.56743644555538286</v>
      </c>
      <c r="Z212" s="1">
        <v>0.56743644555538286</v>
      </c>
      <c r="AA212" s="1">
        <v>0.56743644555538286</v>
      </c>
      <c r="AB212" s="1">
        <v>0.56743644555538286</v>
      </c>
      <c r="AC212" s="1">
        <v>0.56743644555538286</v>
      </c>
      <c r="AD212" s="1">
        <v>0.56743644555538286</v>
      </c>
      <c r="AE212" s="1">
        <v>0.56743644555538286</v>
      </c>
      <c r="AF212" s="1">
        <v>0.56743644555538286</v>
      </c>
      <c r="AG212" s="1">
        <v>0.56743644555538286</v>
      </c>
      <c r="AH212" s="1">
        <v>0.56743644555538286</v>
      </c>
      <c r="AI212" s="1">
        <v>0.56743644555538286</v>
      </c>
      <c r="AJ212" s="1">
        <v>0.56743644555538286</v>
      </c>
      <c r="AK212" s="1">
        <v>0.56743644555538286</v>
      </c>
      <c r="AL212" s="1">
        <v>0.56743644555538286</v>
      </c>
      <c r="AM212" s="1">
        <v>0.56743644555538286</v>
      </c>
      <c r="AN212" s="1">
        <v>0.56743644555538286</v>
      </c>
      <c r="AO212" s="1">
        <v>0.56743644555538286</v>
      </c>
      <c r="AP212" s="1">
        <v>0.56743644555538286</v>
      </c>
      <c r="AQ212" s="1">
        <v>0.56743644555538286</v>
      </c>
      <c r="AR212" s="1">
        <v>0.56743644555538286</v>
      </c>
      <c r="AS212" s="1">
        <v>0.56743644555538286</v>
      </c>
      <c r="AT212" s="1">
        <v>0.56743644555538286</v>
      </c>
      <c r="AU212" s="1">
        <v>0.64845977398282617</v>
      </c>
      <c r="AV212" s="1">
        <v>0.74105229187788713</v>
      </c>
      <c r="AW212" s="1">
        <v>0.846865945013904</v>
      </c>
      <c r="AX212" s="1">
        <v>0.96778855781809359</v>
      </c>
      <c r="AY212" s="1">
        <v>1.1059775141014159</v>
      </c>
      <c r="AZ212" s="1">
        <v>1.1059775141014159</v>
      </c>
      <c r="BA212" s="1">
        <v>1.1059775141014159</v>
      </c>
      <c r="BB212" s="1">
        <v>1.1059775141014159</v>
      </c>
      <c r="BC212" s="1">
        <v>1.1059775141014159</v>
      </c>
      <c r="BD212" s="1">
        <v>1.1059775141014159</v>
      </c>
      <c r="BE212" s="1">
        <v>1.1059775141014159</v>
      </c>
      <c r="BF212" s="1">
        <v>1.1059775141014159</v>
      </c>
      <c r="BG212" s="1">
        <v>1.1059775141014159</v>
      </c>
      <c r="BH212" s="1">
        <v>1.1059775141014159</v>
      </c>
      <c r="BI212" s="1">
        <v>1.1059775141014159</v>
      </c>
      <c r="BJ212" s="1">
        <v>1.1059775141014159</v>
      </c>
      <c r="BK212" s="1">
        <v>1.1059775141014159</v>
      </c>
      <c r="BL212" s="1">
        <v>1.1059775141014159</v>
      </c>
      <c r="BM212" s="1">
        <v>1.1059775141014159</v>
      </c>
      <c r="BN212" s="1">
        <v>1.1059775141014159</v>
      </c>
      <c r="BO212" s="1">
        <v>1.1059775141014159</v>
      </c>
      <c r="BP212" s="1">
        <v>1.1059775141014163</v>
      </c>
      <c r="BR212" s="36" t="s">
        <v>326</v>
      </c>
    </row>
    <row r="213" spans="2:70" x14ac:dyDescent="0.3">
      <c r="B213" s="31" t="s">
        <v>182</v>
      </c>
      <c r="C213" s="1">
        <v>0.56929921104988723</v>
      </c>
      <c r="D213" s="1">
        <v>0.56929921104988723</v>
      </c>
      <c r="E213" s="1">
        <v>0.56929921104988723</v>
      </c>
      <c r="F213" s="1">
        <v>0.56929921104988723</v>
      </c>
      <c r="G213" s="1">
        <v>0.56929921104988723</v>
      </c>
      <c r="H213" s="1">
        <v>0.56929921104988723</v>
      </c>
      <c r="I213" s="1">
        <v>0.56929921104988723</v>
      </c>
      <c r="J213" s="1">
        <v>0.56929921104988723</v>
      </c>
      <c r="K213" s="1">
        <v>0.56929921104988723</v>
      </c>
      <c r="L213" s="1">
        <v>0.56929921104988723</v>
      </c>
      <c r="M213" s="1">
        <v>0.56929921104988723</v>
      </c>
      <c r="N213" s="1">
        <v>0.56929921104988723</v>
      </c>
      <c r="O213" s="1">
        <v>0.56929921104988723</v>
      </c>
      <c r="P213" s="1">
        <v>0.56929921104988723</v>
      </c>
      <c r="Q213" s="1">
        <v>0.56929921104988723</v>
      </c>
      <c r="R213" s="1">
        <v>0.56929921104988723</v>
      </c>
      <c r="S213" s="1">
        <v>0.56929921104988723</v>
      </c>
      <c r="T213" s="1">
        <v>0.56929921104988723</v>
      </c>
      <c r="U213" s="1">
        <v>0.56929921104988723</v>
      </c>
      <c r="V213" s="1">
        <v>0.56929921104988723</v>
      </c>
      <c r="W213" s="1">
        <v>0.56929921104988723</v>
      </c>
      <c r="X213" s="1">
        <v>0.56929921104988723</v>
      </c>
      <c r="Y213" s="1">
        <v>0.56929921104988723</v>
      </c>
      <c r="Z213" s="1">
        <v>0.56929921104988723</v>
      </c>
      <c r="AA213" s="1">
        <v>0.56929921104988723</v>
      </c>
      <c r="AB213" s="1">
        <v>0.56929921104988723</v>
      </c>
      <c r="AC213" s="1">
        <v>0.56929921104988723</v>
      </c>
      <c r="AD213" s="1">
        <v>0.56929921104988723</v>
      </c>
      <c r="AE213" s="1">
        <v>0.56929921104988723</v>
      </c>
      <c r="AF213" s="1">
        <v>0.56929921104988723</v>
      </c>
      <c r="AG213" s="1">
        <v>0.56929921104988723</v>
      </c>
      <c r="AH213" s="1">
        <v>0.56929921104988723</v>
      </c>
      <c r="AI213" s="1">
        <v>0.56929921104988723</v>
      </c>
      <c r="AJ213" s="1">
        <v>0.56929921104988723</v>
      </c>
      <c r="AK213" s="1">
        <v>0.56929921104988723</v>
      </c>
      <c r="AL213" s="1">
        <v>0.56929921104988723</v>
      </c>
      <c r="AM213" s="1">
        <v>0.56929921104988723</v>
      </c>
      <c r="AN213" s="1">
        <v>0.56929921104988723</v>
      </c>
      <c r="AO213" s="1">
        <v>0.56929921104988723</v>
      </c>
      <c r="AP213" s="1">
        <v>0.56929921104988723</v>
      </c>
      <c r="AQ213" s="1">
        <v>0.56929921104988723</v>
      </c>
      <c r="AR213" s="1">
        <v>0.56929921104988723</v>
      </c>
      <c r="AS213" s="1">
        <v>0.56929921104988723</v>
      </c>
      <c r="AT213" s="1">
        <v>0.56929921104988723</v>
      </c>
      <c r="AU213" s="1">
        <v>0.65058852073677675</v>
      </c>
      <c r="AV213" s="1">
        <v>0.7434849989233121</v>
      </c>
      <c r="AW213" s="1">
        <v>0.84964601434712894</v>
      </c>
      <c r="AX213" s="1">
        <v>0.9709655887360058</v>
      </c>
      <c r="AY213" s="1">
        <v>1.1096081881039455</v>
      </c>
      <c r="AZ213" s="1">
        <v>1.1096081881039455</v>
      </c>
      <c r="BA213" s="1">
        <v>1.1096081881039455</v>
      </c>
      <c r="BB213" s="1">
        <v>1.1096081881039455</v>
      </c>
      <c r="BC213" s="1">
        <v>1.1096081881039455</v>
      </c>
      <c r="BD213" s="1">
        <v>1.1096081881039455</v>
      </c>
      <c r="BE213" s="1">
        <v>1.1096081881039455</v>
      </c>
      <c r="BF213" s="1">
        <v>1.1096081881039455</v>
      </c>
      <c r="BG213" s="1">
        <v>1.1096081881039455</v>
      </c>
      <c r="BH213" s="1">
        <v>1.1096081881039455</v>
      </c>
      <c r="BI213" s="1">
        <v>1.1096081881039455</v>
      </c>
      <c r="BJ213" s="1">
        <v>1.1096081881039455</v>
      </c>
      <c r="BK213" s="1">
        <v>1.1096081881039455</v>
      </c>
      <c r="BL213" s="1">
        <v>1.1096081881039455</v>
      </c>
      <c r="BM213" s="1">
        <v>1.1096081881039455</v>
      </c>
      <c r="BN213" s="1">
        <v>1.1096081881039455</v>
      </c>
      <c r="BO213" s="1">
        <v>1.1096081881039455</v>
      </c>
      <c r="BP213" s="1">
        <v>1.1096081881039459</v>
      </c>
      <c r="BR213" s="36" t="s">
        <v>327</v>
      </c>
    </row>
    <row r="214" spans="2:70" x14ac:dyDescent="0.3">
      <c r="B214" s="31" t="s">
        <v>183</v>
      </c>
      <c r="C214" s="1">
        <v>0.57114697012054316</v>
      </c>
      <c r="D214" s="1">
        <v>0.57114697012054316</v>
      </c>
      <c r="E214" s="1">
        <v>0.57114697012054316</v>
      </c>
      <c r="F214" s="1">
        <v>0.57114697012054316</v>
      </c>
      <c r="G214" s="1">
        <v>0.57114697012054316</v>
      </c>
      <c r="H214" s="1">
        <v>0.57114697012054316</v>
      </c>
      <c r="I214" s="1">
        <v>0.57114697012054316</v>
      </c>
      <c r="J214" s="1">
        <v>0.57114697012054316</v>
      </c>
      <c r="K214" s="1">
        <v>0.57114697012054316</v>
      </c>
      <c r="L214" s="1">
        <v>0.57114697012054316</v>
      </c>
      <c r="M214" s="1">
        <v>0.57114697012054316</v>
      </c>
      <c r="N214" s="1">
        <v>0.57114697012054316</v>
      </c>
      <c r="O214" s="1">
        <v>0.57114697012054316</v>
      </c>
      <c r="P214" s="1">
        <v>0.57114697012054316</v>
      </c>
      <c r="Q214" s="1">
        <v>0.57114697012054316</v>
      </c>
      <c r="R214" s="1">
        <v>0.57114697012054316</v>
      </c>
      <c r="S214" s="1">
        <v>0.57114697012054316</v>
      </c>
      <c r="T214" s="1">
        <v>0.57114697012054316</v>
      </c>
      <c r="U214" s="1">
        <v>0.57114697012054316</v>
      </c>
      <c r="V214" s="1">
        <v>0.57114697012054316</v>
      </c>
      <c r="W214" s="1">
        <v>0.57114697012054316</v>
      </c>
      <c r="X214" s="1">
        <v>0.57114697012054316</v>
      </c>
      <c r="Y214" s="1">
        <v>0.57114697012054316</v>
      </c>
      <c r="Z214" s="1">
        <v>0.57114697012054316</v>
      </c>
      <c r="AA214" s="1">
        <v>0.57114697012054316</v>
      </c>
      <c r="AB214" s="1">
        <v>0.57114697012054316</v>
      </c>
      <c r="AC214" s="1">
        <v>0.57114697012054316</v>
      </c>
      <c r="AD214" s="1">
        <v>0.57114697012054316</v>
      </c>
      <c r="AE214" s="1">
        <v>0.57114697012054316</v>
      </c>
      <c r="AF214" s="1">
        <v>0.57114697012054316</v>
      </c>
      <c r="AG214" s="1">
        <v>0.57114697012054316</v>
      </c>
      <c r="AH214" s="1">
        <v>0.57114697012054316</v>
      </c>
      <c r="AI214" s="1">
        <v>0.57114697012054316</v>
      </c>
      <c r="AJ214" s="1">
        <v>0.57114697012054316</v>
      </c>
      <c r="AK214" s="1">
        <v>0.57114697012054316</v>
      </c>
      <c r="AL214" s="1">
        <v>0.57114697012054316</v>
      </c>
      <c r="AM214" s="1">
        <v>0.57114697012054316</v>
      </c>
      <c r="AN214" s="1">
        <v>0.57114697012054316</v>
      </c>
      <c r="AO214" s="1">
        <v>0.57114697012054316</v>
      </c>
      <c r="AP214" s="1">
        <v>0.57114697012054316</v>
      </c>
      <c r="AQ214" s="1">
        <v>0.57114697012054316</v>
      </c>
      <c r="AR214" s="1">
        <v>0.57114697012054316</v>
      </c>
      <c r="AS214" s="1">
        <v>0.57114697012054316</v>
      </c>
      <c r="AT214" s="1">
        <v>0.57114697012054316</v>
      </c>
      <c r="AU214" s="1">
        <v>0.65270011832399111</v>
      </c>
      <c r="AV214" s="1">
        <v>0.7458981081003363</v>
      </c>
      <c r="AW214" s="1">
        <v>0.85240368746415529</v>
      </c>
      <c r="AX214" s="1">
        <v>0.97411702551838431</v>
      </c>
      <c r="AY214" s="1">
        <v>1.1132096134258989</v>
      </c>
      <c r="AZ214" s="1">
        <v>1.1132096134258989</v>
      </c>
      <c r="BA214" s="1">
        <v>1.1132096134258989</v>
      </c>
      <c r="BB214" s="1">
        <v>1.1132096134258989</v>
      </c>
      <c r="BC214" s="1">
        <v>1.1132096134258989</v>
      </c>
      <c r="BD214" s="1">
        <v>1.1132096134258989</v>
      </c>
      <c r="BE214" s="1">
        <v>1.1132096134258989</v>
      </c>
      <c r="BF214" s="1">
        <v>1.1132096134258989</v>
      </c>
      <c r="BG214" s="1">
        <v>1.1132096134258989</v>
      </c>
      <c r="BH214" s="1">
        <v>1.1132096134258989</v>
      </c>
      <c r="BI214" s="1">
        <v>1.1132096134258989</v>
      </c>
      <c r="BJ214" s="1">
        <v>1.1132096134258989</v>
      </c>
      <c r="BK214" s="1">
        <v>1.1132096134258989</v>
      </c>
      <c r="BL214" s="1">
        <v>1.1132096134258989</v>
      </c>
      <c r="BM214" s="1">
        <v>1.1132096134258989</v>
      </c>
      <c r="BN214" s="1">
        <v>1.1132096134258989</v>
      </c>
      <c r="BO214" s="1">
        <v>1.1132096134258989</v>
      </c>
      <c r="BP214" s="1">
        <v>1.1132096134258993</v>
      </c>
      <c r="BR214" s="36" t="s">
        <v>328</v>
      </c>
    </row>
    <row r="215" spans="2:70" x14ac:dyDescent="0.3">
      <c r="B215" s="31" t="s">
        <v>184</v>
      </c>
      <c r="C215" s="1">
        <v>0.57297953718153471</v>
      </c>
      <c r="D215" s="1">
        <v>0.57297953718153471</v>
      </c>
      <c r="E215" s="1">
        <v>0.57297953718153471</v>
      </c>
      <c r="F215" s="1">
        <v>0.57297953718153471</v>
      </c>
      <c r="G215" s="1">
        <v>0.57297953718153471</v>
      </c>
      <c r="H215" s="1">
        <v>0.57297953718153471</v>
      </c>
      <c r="I215" s="1">
        <v>0.57297953718153471</v>
      </c>
      <c r="J215" s="1">
        <v>0.57297953718153471</v>
      </c>
      <c r="K215" s="1">
        <v>0.57297953718153471</v>
      </c>
      <c r="L215" s="1">
        <v>0.57297953718153471</v>
      </c>
      <c r="M215" s="1">
        <v>0.57297953718153471</v>
      </c>
      <c r="N215" s="1">
        <v>0.57297953718153471</v>
      </c>
      <c r="O215" s="1">
        <v>0.57297953718153471</v>
      </c>
      <c r="P215" s="1">
        <v>0.57297953718153471</v>
      </c>
      <c r="Q215" s="1">
        <v>0.57297953718153471</v>
      </c>
      <c r="R215" s="1">
        <v>0.57297953718153471</v>
      </c>
      <c r="S215" s="1">
        <v>0.57297953718153471</v>
      </c>
      <c r="T215" s="1">
        <v>0.57297953718153471</v>
      </c>
      <c r="U215" s="1">
        <v>0.57297953718153471</v>
      </c>
      <c r="V215" s="1">
        <v>0.57297953718153471</v>
      </c>
      <c r="W215" s="1">
        <v>0.57297953718153471</v>
      </c>
      <c r="X215" s="1">
        <v>0.57297953718153471</v>
      </c>
      <c r="Y215" s="1">
        <v>0.57297953718153471</v>
      </c>
      <c r="Z215" s="1">
        <v>0.57297953718153471</v>
      </c>
      <c r="AA215" s="1">
        <v>0.57297953718153471</v>
      </c>
      <c r="AB215" s="1">
        <v>0.57297953718153471</v>
      </c>
      <c r="AC215" s="1">
        <v>0.57297953718153471</v>
      </c>
      <c r="AD215" s="1">
        <v>0.57297953718153471</v>
      </c>
      <c r="AE215" s="1">
        <v>0.57297953718153471</v>
      </c>
      <c r="AF215" s="1">
        <v>0.57297953718153471</v>
      </c>
      <c r="AG215" s="1">
        <v>0.57297953718153471</v>
      </c>
      <c r="AH215" s="1">
        <v>0.57297953718153471</v>
      </c>
      <c r="AI215" s="1">
        <v>0.57297953718153471</v>
      </c>
      <c r="AJ215" s="1">
        <v>0.57297953718153471</v>
      </c>
      <c r="AK215" s="1">
        <v>0.57297953718153471</v>
      </c>
      <c r="AL215" s="1">
        <v>0.57297953718153471</v>
      </c>
      <c r="AM215" s="1">
        <v>0.57297953718153471</v>
      </c>
      <c r="AN215" s="1">
        <v>0.57297953718153471</v>
      </c>
      <c r="AO215" s="1">
        <v>0.57297953718153471</v>
      </c>
      <c r="AP215" s="1">
        <v>0.57297953718153471</v>
      </c>
      <c r="AQ215" s="1">
        <v>0.57297953718153471</v>
      </c>
      <c r="AR215" s="1">
        <v>0.57297953718153471</v>
      </c>
      <c r="AS215" s="1">
        <v>0.57297953718153471</v>
      </c>
      <c r="AT215" s="1">
        <v>0.57297953718153471</v>
      </c>
      <c r="AU215" s="1">
        <v>0.65479435465915625</v>
      </c>
      <c r="AV215" s="1">
        <v>0.74829137704032933</v>
      </c>
      <c r="AW215" s="1">
        <v>0.85513868738892929</v>
      </c>
      <c r="AX215" s="1">
        <v>0.9772425516402149</v>
      </c>
      <c r="AY215" s="1">
        <v>1.1167814283461688</v>
      </c>
      <c r="AZ215" s="1">
        <v>1.1167814283461688</v>
      </c>
      <c r="BA215" s="1">
        <v>1.1167814283461688</v>
      </c>
      <c r="BB215" s="1">
        <v>1.1167814283461688</v>
      </c>
      <c r="BC215" s="1">
        <v>1.1167814283461688</v>
      </c>
      <c r="BD215" s="1">
        <v>1.1167814283461688</v>
      </c>
      <c r="BE215" s="1">
        <v>1.1167814283461688</v>
      </c>
      <c r="BF215" s="1">
        <v>1.1167814283461688</v>
      </c>
      <c r="BG215" s="1">
        <v>1.1167814283461688</v>
      </c>
      <c r="BH215" s="1">
        <v>1.1167814283461688</v>
      </c>
      <c r="BI215" s="1">
        <v>1.1167814283461688</v>
      </c>
      <c r="BJ215" s="1">
        <v>1.1167814283461688</v>
      </c>
      <c r="BK215" s="1">
        <v>1.1167814283461688</v>
      </c>
      <c r="BL215" s="1">
        <v>1.1167814283461688</v>
      </c>
      <c r="BM215" s="1">
        <v>1.1167814283461688</v>
      </c>
      <c r="BN215" s="1">
        <v>1.1167814283461688</v>
      </c>
      <c r="BO215" s="1">
        <v>1.1167814283461688</v>
      </c>
      <c r="BP215" s="1">
        <v>1.1167814283461692</v>
      </c>
      <c r="BR215" s="36" t="s">
        <v>329</v>
      </c>
    </row>
    <row r="216" spans="2:70" x14ac:dyDescent="0.3">
      <c r="B216" s="31" t="s">
        <v>185</v>
      </c>
      <c r="C216" s="1">
        <v>0.57479672773623158</v>
      </c>
      <c r="D216" s="1">
        <v>0.57479672773623158</v>
      </c>
      <c r="E216" s="1">
        <v>0.57479672773623158</v>
      </c>
      <c r="F216" s="1">
        <v>0.57479672773623158</v>
      </c>
      <c r="G216" s="1">
        <v>0.57479672773623158</v>
      </c>
      <c r="H216" s="1">
        <v>0.57479672773623158</v>
      </c>
      <c r="I216" s="1">
        <v>0.57479672773623158</v>
      </c>
      <c r="J216" s="1">
        <v>0.57479672773623158</v>
      </c>
      <c r="K216" s="1">
        <v>0.57479672773623158</v>
      </c>
      <c r="L216" s="1">
        <v>0.57479672773623158</v>
      </c>
      <c r="M216" s="1">
        <v>0.57479672773623158</v>
      </c>
      <c r="N216" s="1">
        <v>0.57479672773623158</v>
      </c>
      <c r="O216" s="1">
        <v>0.57479672773623158</v>
      </c>
      <c r="P216" s="1">
        <v>0.57479672773623158</v>
      </c>
      <c r="Q216" s="1">
        <v>0.57479672773623158</v>
      </c>
      <c r="R216" s="1">
        <v>0.57479672773623158</v>
      </c>
      <c r="S216" s="1">
        <v>0.57479672773623158</v>
      </c>
      <c r="T216" s="1">
        <v>0.57479672773623158</v>
      </c>
      <c r="U216" s="1">
        <v>0.57479672773623158</v>
      </c>
      <c r="V216" s="1">
        <v>0.57479672773623158</v>
      </c>
      <c r="W216" s="1">
        <v>0.57479672773623158</v>
      </c>
      <c r="X216" s="1">
        <v>0.57479672773623158</v>
      </c>
      <c r="Y216" s="1">
        <v>0.57479672773623158</v>
      </c>
      <c r="Z216" s="1">
        <v>0.57479672773623158</v>
      </c>
      <c r="AA216" s="1">
        <v>0.57479672773623158</v>
      </c>
      <c r="AB216" s="1">
        <v>0.57479672773623158</v>
      </c>
      <c r="AC216" s="1">
        <v>0.57479672773623158</v>
      </c>
      <c r="AD216" s="1">
        <v>0.57479672773623158</v>
      </c>
      <c r="AE216" s="1">
        <v>0.57479672773623158</v>
      </c>
      <c r="AF216" s="1">
        <v>0.57479672773623158</v>
      </c>
      <c r="AG216" s="1">
        <v>0.57479672773623158</v>
      </c>
      <c r="AH216" s="1">
        <v>0.57479672773623158</v>
      </c>
      <c r="AI216" s="1">
        <v>0.57479672773623158</v>
      </c>
      <c r="AJ216" s="1">
        <v>0.57479672773623158</v>
      </c>
      <c r="AK216" s="1">
        <v>0.57479672773623158</v>
      </c>
      <c r="AL216" s="1">
        <v>0.57479672773623158</v>
      </c>
      <c r="AM216" s="1">
        <v>0.57479672773623158</v>
      </c>
      <c r="AN216" s="1">
        <v>0.57479672773623158</v>
      </c>
      <c r="AO216" s="1">
        <v>0.57479672773623158</v>
      </c>
      <c r="AP216" s="1">
        <v>0.57479672773623158</v>
      </c>
      <c r="AQ216" s="1">
        <v>0.57479672773623158</v>
      </c>
      <c r="AR216" s="1">
        <v>0.57479672773623158</v>
      </c>
      <c r="AS216" s="1">
        <v>0.57479672773623158</v>
      </c>
      <c r="AT216" s="1">
        <v>0.57479672773623158</v>
      </c>
      <c r="AU216" s="1">
        <v>0.65687101890166733</v>
      </c>
      <c r="AV216" s="1">
        <v>0.75066456479709909</v>
      </c>
      <c r="AW216" s="1">
        <v>0.85785073877094353</v>
      </c>
      <c r="AX216" s="1">
        <v>0.98034185243413807</v>
      </c>
      <c r="AY216" s="1">
        <v>1.1203232732665547</v>
      </c>
      <c r="AZ216" s="1">
        <v>1.1203232732665547</v>
      </c>
      <c r="BA216" s="1">
        <v>1.1203232732665547</v>
      </c>
      <c r="BB216" s="1">
        <v>1.1203232732665547</v>
      </c>
      <c r="BC216" s="1">
        <v>1.1203232732665547</v>
      </c>
      <c r="BD216" s="1">
        <v>1.1203232732665547</v>
      </c>
      <c r="BE216" s="1">
        <v>1.1203232732665547</v>
      </c>
      <c r="BF216" s="1">
        <v>1.1203232732665547</v>
      </c>
      <c r="BG216" s="1">
        <v>1.1203232732665547</v>
      </c>
      <c r="BH216" s="1">
        <v>1.1203232732665547</v>
      </c>
      <c r="BI216" s="1">
        <v>1.1203232732665547</v>
      </c>
      <c r="BJ216" s="1">
        <v>1.1203232732665547</v>
      </c>
      <c r="BK216" s="1">
        <v>1.1203232732665547</v>
      </c>
      <c r="BL216" s="1">
        <v>1.1203232732665547</v>
      </c>
      <c r="BM216" s="1">
        <v>1.1203232732665547</v>
      </c>
      <c r="BN216" s="1">
        <v>1.1203232732665547</v>
      </c>
      <c r="BO216" s="1">
        <v>1.1203232732665547</v>
      </c>
      <c r="BP216" s="1">
        <v>1.1203232732665553</v>
      </c>
      <c r="BR216" s="36" t="s">
        <v>330</v>
      </c>
    </row>
    <row r="217" spans="2:70" x14ac:dyDescent="0.3">
      <c r="B217" s="31" t="s">
        <v>186</v>
      </c>
      <c r="C217" s="1">
        <v>0.57659835840801621</v>
      </c>
      <c r="D217" s="1">
        <v>0.57659835840801621</v>
      </c>
      <c r="E217" s="1">
        <v>0.57659835840801621</v>
      </c>
      <c r="F217" s="1">
        <v>0.57659835840801621</v>
      </c>
      <c r="G217" s="1">
        <v>0.57659835840801621</v>
      </c>
      <c r="H217" s="1">
        <v>0.57659835840801621</v>
      </c>
      <c r="I217" s="1">
        <v>0.57659835840801621</v>
      </c>
      <c r="J217" s="1">
        <v>0.57659835840801621</v>
      </c>
      <c r="K217" s="1">
        <v>0.57659835840801621</v>
      </c>
      <c r="L217" s="1">
        <v>0.57659835840801621</v>
      </c>
      <c r="M217" s="1">
        <v>0.57659835840801621</v>
      </c>
      <c r="N217" s="1">
        <v>0.57659835840801621</v>
      </c>
      <c r="O217" s="1">
        <v>0.57659835840801621</v>
      </c>
      <c r="P217" s="1">
        <v>0.57659835840801621</v>
      </c>
      <c r="Q217" s="1">
        <v>0.57659835840801621</v>
      </c>
      <c r="R217" s="1">
        <v>0.57659835840801621</v>
      </c>
      <c r="S217" s="1">
        <v>0.57659835840801621</v>
      </c>
      <c r="T217" s="1">
        <v>0.57659835840801621</v>
      </c>
      <c r="U217" s="1">
        <v>0.57659835840801621</v>
      </c>
      <c r="V217" s="1">
        <v>0.57659835840801621</v>
      </c>
      <c r="W217" s="1">
        <v>0.57659835840801621</v>
      </c>
      <c r="X217" s="1">
        <v>0.57659835840801621</v>
      </c>
      <c r="Y217" s="1">
        <v>0.57659835840801621</v>
      </c>
      <c r="Z217" s="1">
        <v>0.57659835840801621</v>
      </c>
      <c r="AA217" s="1">
        <v>0.57659835840801621</v>
      </c>
      <c r="AB217" s="1">
        <v>0.57659835840801621</v>
      </c>
      <c r="AC217" s="1">
        <v>0.57659835840801621</v>
      </c>
      <c r="AD217" s="1">
        <v>0.57659835840801621</v>
      </c>
      <c r="AE217" s="1">
        <v>0.57659835840801621</v>
      </c>
      <c r="AF217" s="1">
        <v>0.57659835840801621</v>
      </c>
      <c r="AG217" s="1">
        <v>0.57659835840801621</v>
      </c>
      <c r="AH217" s="1">
        <v>0.57659835840801621</v>
      </c>
      <c r="AI217" s="1">
        <v>0.57659835840801621</v>
      </c>
      <c r="AJ217" s="1">
        <v>0.57659835840801621</v>
      </c>
      <c r="AK217" s="1">
        <v>0.57659835840801621</v>
      </c>
      <c r="AL217" s="1">
        <v>0.57659835840801621</v>
      </c>
      <c r="AM217" s="1">
        <v>0.57659835840801621</v>
      </c>
      <c r="AN217" s="1">
        <v>0.57659835840801621</v>
      </c>
      <c r="AO217" s="1">
        <v>0.57659835840801621</v>
      </c>
      <c r="AP217" s="1">
        <v>0.57659835840801621</v>
      </c>
      <c r="AQ217" s="1">
        <v>0.57659835840801621</v>
      </c>
      <c r="AR217" s="1">
        <v>0.57659835840801621</v>
      </c>
      <c r="AS217" s="1">
        <v>0.57659835840801621</v>
      </c>
      <c r="AT217" s="1">
        <v>0.57659835840801621</v>
      </c>
      <c r="AU217" s="1">
        <v>0.65892990149085751</v>
      </c>
      <c r="AV217" s="1">
        <v>0.75301743188715131</v>
      </c>
      <c r="AW217" s="1">
        <v>0.86053956793124453</v>
      </c>
      <c r="AX217" s="1">
        <v>0.9834146151430273</v>
      </c>
      <c r="AY217" s="1">
        <v>1.1238347907718482</v>
      </c>
      <c r="AZ217" s="1">
        <v>1.1238347907718482</v>
      </c>
      <c r="BA217" s="1">
        <v>1.1238347907718482</v>
      </c>
      <c r="BB217" s="1">
        <v>1.1238347907718482</v>
      </c>
      <c r="BC217" s="1">
        <v>1.1238347907718482</v>
      </c>
      <c r="BD217" s="1">
        <v>1.1238347907718482</v>
      </c>
      <c r="BE217" s="1">
        <v>1.1238347907718482</v>
      </c>
      <c r="BF217" s="1">
        <v>1.1238347907718482</v>
      </c>
      <c r="BG217" s="1">
        <v>1.1238347907718482</v>
      </c>
      <c r="BH217" s="1">
        <v>1.1238347907718482</v>
      </c>
      <c r="BI217" s="1">
        <v>1.1238347907718482</v>
      </c>
      <c r="BJ217" s="1">
        <v>1.1238347907718482</v>
      </c>
      <c r="BK217" s="1">
        <v>1.1238347907718482</v>
      </c>
      <c r="BL217" s="1">
        <v>1.1238347907718482</v>
      </c>
      <c r="BM217" s="1">
        <v>1.1238347907718482</v>
      </c>
      <c r="BN217" s="1">
        <v>1.1238347907718482</v>
      </c>
      <c r="BO217" s="1">
        <v>1.1238347907718482</v>
      </c>
      <c r="BP217" s="1">
        <v>1.1238347907718487</v>
      </c>
      <c r="BR217" s="36" t="s">
        <v>331</v>
      </c>
    </row>
    <row r="218" spans="2:70" x14ac:dyDescent="0.3">
      <c r="B218" s="31" t="s">
        <v>187</v>
      </c>
      <c r="C218" s="1">
        <v>0.57838424697100532</v>
      </c>
      <c r="D218" s="1">
        <v>0.57838424697100532</v>
      </c>
      <c r="E218" s="1">
        <v>0.57838424697100532</v>
      </c>
      <c r="F218" s="1">
        <v>0.57838424697100532</v>
      </c>
      <c r="G218" s="1">
        <v>0.57838424697100532</v>
      </c>
      <c r="H218" s="1">
        <v>0.57838424697100532</v>
      </c>
      <c r="I218" s="1">
        <v>0.57838424697100532</v>
      </c>
      <c r="J218" s="1">
        <v>0.57838424697100532</v>
      </c>
      <c r="K218" s="1">
        <v>0.57838424697100532</v>
      </c>
      <c r="L218" s="1">
        <v>0.57838424697100532</v>
      </c>
      <c r="M218" s="1">
        <v>0.57838424697100532</v>
      </c>
      <c r="N218" s="1">
        <v>0.57838424697100532</v>
      </c>
      <c r="O218" s="1">
        <v>0.57838424697100532</v>
      </c>
      <c r="P218" s="1">
        <v>0.57838424697100532</v>
      </c>
      <c r="Q218" s="1">
        <v>0.57838424697100532</v>
      </c>
      <c r="R218" s="1">
        <v>0.57838424697100532</v>
      </c>
      <c r="S218" s="1">
        <v>0.57838424697100532</v>
      </c>
      <c r="T218" s="1">
        <v>0.57838424697100532</v>
      </c>
      <c r="U218" s="1">
        <v>0.57838424697100532</v>
      </c>
      <c r="V218" s="1">
        <v>0.57838424697100532</v>
      </c>
      <c r="W218" s="1">
        <v>0.57838424697100532</v>
      </c>
      <c r="X218" s="1">
        <v>0.57838424697100532</v>
      </c>
      <c r="Y218" s="1">
        <v>0.57838424697100532</v>
      </c>
      <c r="Z218" s="1">
        <v>0.57838424697100532</v>
      </c>
      <c r="AA218" s="1">
        <v>0.57838424697100532</v>
      </c>
      <c r="AB218" s="1">
        <v>0.57838424697100532</v>
      </c>
      <c r="AC218" s="1">
        <v>0.57838424697100532</v>
      </c>
      <c r="AD218" s="1">
        <v>0.57838424697100532</v>
      </c>
      <c r="AE218" s="1">
        <v>0.57838424697100532</v>
      </c>
      <c r="AF218" s="1">
        <v>0.57838424697100532</v>
      </c>
      <c r="AG218" s="1">
        <v>0.57838424697100532</v>
      </c>
      <c r="AH218" s="1">
        <v>0.57838424697100532</v>
      </c>
      <c r="AI218" s="1">
        <v>0.57838424697100532</v>
      </c>
      <c r="AJ218" s="1">
        <v>0.57838424697100532</v>
      </c>
      <c r="AK218" s="1">
        <v>0.57838424697100532</v>
      </c>
      <c r="AL218" s="1">
        <v>0.57838424697100532</v>
      </c>
      <c r="AM218" s="1">
        <v>0.57838424697100532</v>
      </c>
      <c r="AN218" s="1">
        <v>0.57838424697100532</v>
      </c>
      <c r="AO218" s="1">
        <v>0.57838424697100532</v>
      </c>
      <c r="AP218" s="1">
        <v>0.57838424697100532</v>
      </c>
      <c r="AQ218" s="1">
        <v>0.57838424697100532</v>
      </c>
      <c r="AR218" s="1">
        <v>0.57838424697100532</v>
      </c>
      <c r="AS218" s="1">
        <v>0.57838424697100532</v>
      </c>
      <c r="AT218" s="1">
        <v>0.57838424697100532</v>
      </c>
      <c r="AU218" s="1">
        <v>0.66097079418110583</v>
      </c>
      <c r="AV218" s="1">
        <v>0.75534974032981095</v>
      </c>
      <c r="AW218" s="1">
        <v>0.86320490290828333</v>
      </c>
      <c r="AX218" s="1">
        <v>0.98646052897238568</v>
      </c>
      <c r="AY218" s="1">
        <v>1.1273156256897106</v>
      </c>
      <c r="AZ218" s="1">
        <v>1.1273156256897106</v>
      </c>
      <c r="BA218" s="1">
        <v>1.1273156256897106</v>
      </c>
      <c r="BB218" s="1">
        <v>1.1273156256897106</v>
      </c>
      <c r="BC218" s="1">
        <v>1.1273156256897106</v>
      </c>
      <c r="BD218" s="1">
        <v>1.1273156256897106</v>
      </c>
      <c r="BE218" s="1">
        <v>1.1273156256897106</v>
      </c>
      <c r="BF218" s="1">
        <v>1.1273156256897106</v>
      </c>
      <c r="BG218" s="1">
        <v>1.1273156256897106</v>
      </c>
      <c r="BH218" s="1">
        <v>1.1273156256897106</v>
      </c>
      <c r="BI218" s="1">
        <v>1.1273156256897106</v>
      </c>
      <c r="BJ218" s="1">
        <v>1.1273156256897106</v>
      </c>
      <c r="BK218" s="1">
        <v>1.1273156256897106</v>
      </c>
      <c r="BL218" s="1">
        <v>1.1273156256897106</v>
      </c>
      <c r="BM218" s="1">
        <v>1.1273156256897106</v>
      </c>
      <c r="BN218" s="1">
        <v>1.1273156256897106</v>
      </c>
      <c r="BO218" s="1">
        <v>1.1273156256897106</v>
      </c>
      <c r="BP218" s="1">
        <v>1.127315625689711</v>
      </c>
      <c r="BR218" s="36" t="s">
        <v>332</v>
      </c>
    </row>
    <row r="219" spans="2:70" x14ac:dyDescent="0.3">
      <c r="B219" s="31" t="s">
        <v>188</v>
      </c>
      <c r="C219" s="1">
        <v>0.58015421238065024</v>
      </c>
      <c r="D219" s="1">
        <v>0.58015421238065024</v>
      </c>
      <c r="E219" s="1">
        <v>0.58015421238065024</v>
      </c>
      <c r="F219" s="1">
        <v>0.58015421238065024</v>
      </c>
      <c r="G219" s="1">
        <v>0.58015421238065024</v>
      </c>
      <c r="H219" s="1">
        <v>0.58015421238065024</v>
      </c>
      <c r="I219" s="1">
        <v>0.58015421238065024</v>
      </c>
      <c r="J219" s="1">
        <v>0.58015421238065024</v>
      </c>
      <c r="K219" s="1">
        <v>0.58015421238065024</v>
      </c>
      <c r="L219" s="1">
        <v>0.58015421238065024</v>
      </c>
      <c r="M219" s="1">
        <v>0.58015421238065024</v>
      </c>
      <c r="N219" s="1">
        <v>0.58015421238065024</v>
      </c>
      <c r="O219" s="1">
        <v>0.58015421238065024</v>
      </c>
      <c r="P219" s="1">
        <v>0.58015421238065024</v>
      </c>
      <c r="Q219" s="1">
        <v>0.58015421238065024</v>
      </c>
      <c r="R219" s="1">
        <v>0.58015421238065024</v>
      </c>
      <c r="S219" s="1">
        <v>0.58015421238065024</v>
      </c>
      <c r="T219" s="1">
        <v>0.58015421238065024</v>
      </c>
      <c r="U219" s="1">
        <v>0.58015421238065024</v>
      </c>
      <c r="V219" s="1">
        <v>0.58015421238065024</v>
      </c>
      <c r="W219" s="1">
        <v>0.58015421238065024</v>
      </c>
      <c r="X219" s="1">
        <v>0.58015421238065024</v>
      </c>
      <c r="Y219" s="1">
        <v>0.58015421238065024</v>
      </c>
      <c r="Z219" s="1">
        <v>0.58015421238065024</v>
      </c>
      <c r="AA219" s="1">
        <v>0.58015421238065024</v>
      </c>
      <c r="AB219" s="1">
        <v>0.58015421238065024</v>
      </c>
      <c r="AC219" s="1">
        <v>0.58015421238065024</v>
      </c>
      <c r="AD219" s="1">
        <v>0.58015421238065024</v>
      </c>
      <c r="AE219" s="1">
        <v>0.58015421238065024</v>
      </c>
      <c r="AF219" s="1">
        <v>0.58015421238065024</v>
      </c>
      <c r="AG219" s="1">
        <v>0.58015421238065024</v>
      </c>
      <c r="AH219" s="1">
        <v>0.58015421238065024</v>
      </c>
      <c r="AI219" s="1">
        <v>0.58015421238065024</v>
      </c>
      <c r="AJ219" s="1">
        <v>0.58015421238065024</v>
      </c>
      <c r="AK219" s="1">
        <v>0.58015421238065024</v>
      </c>
      <c r="AL219" s="1">
        <v>0.58015421238065024</v>
      </c>
      <c r="AM219" s="1">
        <v>0.58015421238065024</v>
      </c>
      <c r="AN219" s="1">
        <v>0.58015421238065024</v>
      </c>
      <c r="AO219" s="1">
        <v>0.58015421238065024</v>
      </c>
      <c r="AP219" s="1">
        <v>0.58015421238065024</v>
      </c>
      <c r="AQ219" s="1">
        <v>0.58015421238065024</v>
      </c>
      <c r="AR219" s="1">
        <v>0.58015421238065024</v>
      </c>
      <c r="AS219" s="1">
        <v>0.58015421238065024</v>
      </c>
      <c r="AT219" s="1">
        <v>0.58015421238065024</v>
      </c>
      <c r="AU219" s="1">
        <v>0.6629934900768063</v>
      </c>
      <c r="AV219" s="1">
        <v>0.75766125368718473</v>
      </c>
      <c r="AW219" s="1">
        <v>0.86584647350358368</v>
      </c>
      <c r="AX219" s="1">
        <v>0.98947928514253547</v>
      </c>
      <c r="AY219" s="1">
        <v>1.1307654251503154</v>
      </c>
      <c r="AZ219" s="1">
        <v>1.1307654251503154</v>
      </c>
      <c r="BA219" s="1">
        <v>1.1307654251503154</v>
      </c>
      <c r="BB219" s="1">
        <v>1.1307654251503154</v>
      </c>
      <c r="BC219" s="1">
        <v>1.1307654251503154</v>
      </c>
      <c r="BD219" s="1">
        <v>1.1307654251503154</v>
      </c>
      <c r="BE219" s="1">
        <v>1.1307654251503154</v>
      </c>
      <c r="BF219" s="1">
        <v>1.1307654251503154</v>
      </c>
      <c r="BG219" s="1">
        <v>1.1307654251503154</v>
      </c>
      <c r="BH219" s="1">
        <v>1.1307654251503154</v>
      </c>
      <c r="BI219" s="1">
        <v>1.1307654251503154</v>
      </c>
      <c r="BJ219" s="1">
        <v>1.1307654251503154</v>
      </c>
      <c r="BK219" s="1">
        <v>1.1307654251503154</v>
      </c>
      <c r="BL219" s="1">
        <v>1.1307654251503154</v>
      </c>
      <c r="BM219" s="1">
        <v>1.1307654251503154</v>
      </c>
      <c r="BN219" s="1">
        <v>1.1307654251503154</v>
      </c>
      <c r="BO219" s="1">
        <v>1.1307654251503154</v>
      </c>
      <c r="BP219" s="1">
        <v>1.1307654251503161</v>
      </c>
      <c r="BR219" s="36" t="s">
        <v>333</v>
      </c>
    </row>
    <row r="220" spans="2:70" x14ac:dyDescent="0.3">
      <c r="B220" s="31" t="s">
        <v>189</v>
      </c>
      <c r="C220" s="1">
        <v>0.58190807480421813</v>
      </c>
      <c r="D220" s="1">
        <v>0.58190807480421813</v>
      </c>
      <c r="E220" s="1">
        <v>0.58190807480421813</v>
      </c>
      <c r="F220" s="1">
        <v>0.58190807480421813</v>
      </c>
      <c r="G220" s="1">
        <v>0.58190807480421813</v>
      </c>
      <c r="H220" s="1">
        <v>0.58190807480421813</v>
      </c>
      <c r="I220" s="1">
        <v>0.58190807480421813</v>
      </c>
      <c r="J220" s="1">
        <v>0.58190807480421813</v>
      </c>
      <c r="K220" s="1">
        <v>0.58190807480421813</v>
      </c>
      <c r="L220" s="1">
        <v>0.58190807480421813</v>
      </c>
      <c r="M220" s="1">
        <v>0.58190807480421813</v>
      </c>
      <c r="N220" s="1">
        <v>0.58190807480421813</v>
      </c>
      <c r="O220" s="1">
        <v>0.58190807480421813</v>
      </c>
      <c r="P220" s="1">
        <v>0.58190807480421813</v>
      </c>
      <c r="Q220" s="1">
        <v>0.58190807480421813</v>
      </c>
      <c r="R220" s="1">
        <v>0.58190807480421813</v>
      </c>
      <c r="S220" s="1">
        <v>0.58190807480421813</v>
      </c>
      <c r="T220" s="1">
        <v>0.58190807480421813</v>
      </c>
      <c r="U220" s="1">
        <v>0.58190807480421813</v>
      </c>
      <c r="V220" s="1">
        <v>0.58190807480421813</v>
      </c>
      <c r="W220" s="1">
        <v>0.58190807480421813</v>
      </c>
      <c r="X220" s="1">
        <v>0.58190807480421813</v>
      </c>
      <c r="Y220" s="1">
        <v>0.58190807480421813</v>
      </c>
      <c r="Z220" s="1">
        <v>0.58190807480421813</v>
      </c>
      <c r="AA220" s="1">
        <v>0.58190807480421813</v>
      </c>
      <c r="AB220" s="1">
        <v>0.58190807480421813</v>
      </c>
      <c r="AC220" s="1">
        <v>0.58190807480421813</v>
      </c>
      <c r="AD220" s="1">
        <v>0.58190807480421813</v>
      </c>
      <c r="AE220" s="1">
        <v>0.58190807480421813</v>
      </c>
      <c r="AF220" s="1">
        <v>0.58190807480421813</v>
      </c>
      <c r="AG220" s="1">
        <v>0.58190807480421813</v>
      </c>
      <c r="AH220" s="1">
        <v>0.58190807480421813</v>
      </c>
      <c r="AI220" s="1">
        <v>0.58190807480421813</v>
      </c>
      <c r="AJ220" s="1">
        <v>0.58190807480421813</v>
      </c>
      <c r="AK220" s="1">
        <v>0.58190807480421813</v>
      </c>
      <c r="AL220" s="1">
        <v>0.58190807480421813</v>
      </c>
      <c r="AM220" s="1">
        <v>0.58190807480421813</v>
      </c>
      <c r="AN220" s="1">
        <v>0.58190807480421813</v>
      </c>
      <c r="AO220" s="1">
        <v>0.58190807480421813</v>
      </c>
      <c r="AP220" s="1">
        <v>0.58190807480421813</v>
      </c>
      <c r="AQ220" s="1">
        <v>0.58190807480421813</v>
      </c>
      <c r="AR220" s="1">
        <v>0.58190807480421813</v>
      </c>
      <c r="AS220" s="1">
        <v>0.58190807480421813</v>
      </c>
      <c r="AT220" s="1">
        <v>0.58190807480421813</v>
      </c>
      <c r="AU220" s="1">
        <v>0.66499778366720241</v>
      </c>
      <c r="AV220" s="1">
        <v>0.75995173710396879</v>
      </c>
      <c r="AW220" s="1">
        <v>0.8684640113272345</v>
      </c>
      <c r="AX220" s="1">
        <v>0.99247057694060592</v>
      </c>
      <c r="AY220" s="1">
        <v>1.1341838386457599</v>
      </c>
      <c r="AZ220" s="1">
        <v>1.1341838386457599</v>
      </c>
      <c r="BA220" s="1">
        <v>1.1341838386457599</v>
      </c>
      <c r="BB220" s="1">
        <v>1.1341838386457599</v>
      </c>
      <c r="BC220" s="1">
        <v>1.1341838386457599</v>
      </c>
      <c r="BD220" s="1">
        <v>1.1341838386457599</v>
      </c>
      <c r="BE220" s="1">
        <v>1.1341838386457599</v>
      </c>
      <c r="BF220" s="1">
        <v>1.1341838386457599</v>
      </c>
      <c r="BG220" s="1">
        <v>1.1341838386457599</v>
      </c>
      <c r="BH220" s="1">
        <v>1.1341838386457599</v>
      </c>
      <c r="BI220" s="1">
        <v>1.1341838386457599</v>
      </c>
      <c r="BJ220" s="1">
        <v>1.1341838386457599</v>
      </c>
      <c r="BK220" s="1">
        <v>1.1341838386457599</v>
      </c>
      <c r="BL220" s="1">
        <v>1.1341838386457599</v>
      </c>
      <c r="BM220" s="1">
        <v>1.1341838386457599</v>
      </c>
      <c r="BN220" s="1">
        <v>1.1341838386457599</v>
      </c>
      <c r="BO220" s="1">
        <v>1.1341838386457599</v>
      </c>
      <c r="BP220" s="1">
        <v>1.1341838386457603</v>
      </c>
      <c r="BR220" s="36" t="s">
        <v>334</v>
      </c>
    </row>
    <row r="221" spans="2:70" x14ac:dyDescent="0.3">
      <c r="B221" s="31" t="s">
        <v>190</v>
      </c>
      <c r="C221" s="1">
        <v>0.58364565565114257</v>
      </c>
      <c r="D221" s="1">
        <v>0.58364565565114257</v>
      </c>
      <c r="E221" s="1">
        <v>0.58364565565114257</v>
      </c>
      <c r="F221" s="1">
        <v>0.58364565565114257</v>
      </c>
      <c r="G221" s="1">
        <v>0.58364565565114257</v>
      </c>
      <c r="H221" s="1">
        <v>0.58364565565114257</v>
      </c>
      <c r="I221" s="1">
        <v>0.58364565565114257</v>
      </c>
      <c r="J221" s="1">
        <v>0.58364565565114257</v>
      </c>
      <c r="K221" s="1">
        <v>0.58364565565114257</v>
      </c>
      <c r="L221" s="1">
        <v>0.58364565565114257</v>
      </c>
      <c r="M221" s="1">
        <v>0.58364565565114257</v>
      </c>
      <c r="N221" s="1">
        <v>0.58364565565114257</v>
      </c>
      <c r="O221" s="1">
        <v>0.58364565565114257</v>
      </c>
      <c r="P221" s="1">
        <v>0.58364565565114257</v>
      </c>
      <c r="Q221" s="1">
        <v>0.58364565565114257</v>
      </c>
      <c r="R221" s="1">
        <v>0.58364565565114257</v>
      </c>
      <c r="S221" s="1">
        <v>0.58364565565114257</v>
      </c>
      <c r="T221" s="1">
        <v>0.58364565565114257</v>
      </c>
      <c r="U221" s="1">
        <v>0.58364565565114257</v>
      </c>
      <c r="V221" s="1">
        <v>0.58364565565114257</v>
      </c>
      <c r="W221" s="1">
        <v>0.58364565565114257</v>
      </c>
      <c r="X221" s="1">
        <v>0.58364565565114257</v>
      </c>
      <c r="Y221" s="1">
        <v>0.58364565565114257</v>
      </c>
      <c r="Z221" s="1">
        <v>0.58364565565114257</v>
      </c>
      <c r="AA221" s="1">
        <v>0.58364565565114257</v>
      </c>
      <c r="AB221" s="1">
        <v>0.58364565565114257</v>
      </c>
      <c r="AC221" s="1">
        <v>0.58364565565114257</v>
      </c>
      <c r="AD221" s="1">
        <v>0.58364565565114257</v>
      </c>
      <c r="AE221" s="1">
        <v>0.58364565565114257</v>
      </c>
      <c r="AF221" s="1">
        <v>0.58364565565114257</v>
      </c>
      <c r="AG221" s="1">
        <v>0.58364565565114257</v>
      </c>
      <c r="AH221" s="1">
        <v>0.58364565565114257</v>
      </c>
      <c r="AI221" s="1">
        <v>0.58364565565114257</v>
      </c>
      <c r="AJ221" s="1">
        <v>0.58364565565114257</v>
      </c>
      <c r="AK221" s="1">
        <v>0.58364565565114257</v>
      </c>
      <c r="AL221" s="1">
        <v>0.58364565565114257</v>
      </c>
      <c r="AM221" s="1">
        <v>0.58364565565114257</v>
      </c>
      <c r="AN221" s="1">
        <v>0.58364565565114257</v>
      </c>
      <c r="AO221" s="1">
        <v>0.58364565565114257</v>
      </c>
      <c r="AP221" s="1">
        <v>0.58364565565114257</v>
      </c>
      <c r="AQ221" s="1">
        <v>0.58364565565114257</v>
      </c>
      <c r="AR221" s="1">
        <v>0.58364565565114257</v>
      </c>
      <c r="AS221" s="1">
        <v>0.58364565565114257</v>
      </c>
      <c r="AT221" s="1">
        <v>0.58364565565114257</v>
      </c>
      <c r="AU221" s="1">
        <v>0.66698347086107079</v>
      </c>
      <c r="AV221" s="1">
        <v>0.7622209573470855</v>
      </c>
      <c r="AW221" s="1">
        <v>0.87105724984318589</v>
      </c>
      <c r="AX221" s="1">
        <v>0.99543409977229769</v>
      </c>
      <c r="AY221" s="1">
        <v>1.1375705180892186</v>
      </c>
      <c r="AZ221" s="1">
        <v>1.1375705180892186</v>
      </c>
      <c r="BA221" s="1">
        <v>1.1375705180892186</v>
      </c>
      <c r="BB221" s="1">
        <v>1.1375705180892186</v>
      </c>
      <c r="BC221" s="1">
        <v>1.1375705180892186</v>
      </c>
      <c r="BD221" s="1">
        <v>1.1375705180892186</v>
      </c>
      <c r="BE221" s="1">
        <v>1.1375705180892186</v>
      </c>
      <c r="BF221" s="1">
        <v>1.1375705180892186</v>
      </c>
      <c r="BG221" s="1">
        <v>1.1375705180892186</v>
      </c>
      <c r="BH221" s="1">
        <v>1.1375705180892186</v>
      </c>
      <c r="BI221" s="1">
        <v>1.1375705180892186</v>
      </c>
      <c r="BJ221" s="1">
        <v>1.1375705180892186</v>
      </c>
      <c r="BK221" s="1">
        <v>1.1375705180892186</v>
      </c>
      <c r="BL221" s="1">
        <v>1.1375705180892186</v>
      </c>
      <c r="BM221" s="1">
        <v>1.1375705180892186</v>
      </c>
      <c r="BN221" s="1">
        <v>1.1375705180892186</v>
      </c>
      <c r="BO221" s="1">
        <v>1.1375705180892186</v>
      </c>
      <c r="BP221" s="1">
        <v>1.1375705180892193</v>
      </c>
      <c r="BR221" s="36" t="s">
        <v>335</v>
      </c>
    </row>
    <row r="222" spans="2:70" x14ac:dyDescent="0.3">
      <c r="B222" s="31" t="s">
        <v>191</v>
      </c>
      <c r="C222" s="1">
        <v>0.5853667776032323</v>
      </c>
      <c r="D222" s="1">
        <v>0.5853667776032323</v>
      </c>
      <c r="E222" s="1">
        <v>0.5853667776032323</v>
      </c>
      <c r="F222" s="1">
        <v>0.5853667776032323</v>
      </c>
      <c r="G222" s="1">
        <v>0.5853667776032323</v>
      </c>
      <c r="H222" s="1">
        <v>0.5853667776032323</v>
      </c>
      <c r="I222" s="1">
        <v>0.5853667776032323</v>
      </c>
      <c r="J222" s="1">
        <v>0.5853667776032323</v>
      </c>
      <c r="K222" s="1">
        <v>0.5853667776032323</v>
      </c>
      <c r="L222" s="1">
        <v>0.5853667776032323</v>
      </c>
      <c r="M222" s="1">
        <v>0.5853667776032323</v>
      </c>
      <c r="N222" s="1">
        <v>0.5853667776032323</v>
      </c>
      <c r="O222" s="1">
        <v>0.5853667776032323</v>
      </c>
      <c r="P222" s="1">
        <v>0.5853667776032323</v>
      </c>
      <c r="Q222" s="1">
        <v>0.5853667776032323</v>
      </c>
      <c r="R222" s="1">
        <v>0.5853667776032323</v>
      </c>
      <c r="S222" s="1">
        <v>0.5853667776032323</v>
      </c>
      <c r="T222" s="1">
        <v>0.5853667776032323</v>
      </c>
      <c r="U222" s="1">
        <v>0.5853667776032323</v>
      </c>
      <c r="V222" s="1">
        <v>0.5853667776032323</v>
      </c>
      <c r="W222" s="1">
        <v>0.5853667776032323</v>
      </c>
      <c r="X222" s="1">
        <v>0.5853667776032323</v>
      </c>
      <c r="Y222" s="1">
        <v>0.5853667776032323</v>
      </c>
      <c r="Z222" s="1">
        <v>0.5853667776032323</v>
      </c>
      <c r="AA222" s="1">
        <v>0.5853667776032323</v>
      </c>
      <c r="AB222" s="1">
        <v>0.5853667776032323</v>
      </c>
      <c r="AC222" s="1">
        <v>0.5853667776032323</v>
      </c>
      <c r="AD222" s="1">
        <v>0.5853667776032323</v>
      </c>
      <c r="AE222" s="1">
        <v>0.5853667776032323</v>
      </c>
      <c r="AF222" s="1">
        <v>0.5853667776032323</v>
      </c>
      <c r="AG222" s="1">
        <v>0.5853667776032323</v>
      </c>
      <c r="AH222" s="1">
        <v>0.5853667776032323</v>
      </c>
      <c r="AI222" s="1">
        <v>0.5853667776032323</v>
      </c>
      <c r="AJ222" s="1">
        <v>0.5853667776032323</v>
      </c>
      <c r="AK222" s="1">
        <v>0.5853667776032323</v>
      </c>
      <c r="AL222" s="1">
        <v>0.5853667776032323</v>
      </c>
      <c r="AM222" s="1">
        <v>0.5853667776032323</v>
      </c>
      <c r="AN222" s="1">
        <v>0.5853667776032323</v>
      </c>
      <c r="AO222" s="1">
        <v>0.5853667776032323</v>
      </c>
      <c r="AP222" s="1">
        <v>0.5853667776032323</v>
      </c>
      <c r="AQ222" s="1">
        <v>0.5853667776032323</v>
      </c>
      <c r="AR222" s="1">
        <v>0.5853667776032323</v>
      </c>
      <c r="AS222" s="1">
        <v>0.5853667776032323</v>
      </c>
      <c r="AT222" s="1">
        <v>0.5853667776032323</v>
      </c>
      <c r="AU222" s="1">
        <v>0.66895034902124362</v>
      </c>
      <c r="AV222" s="1">
        <v>0.76446868284513503</v>
      </c>
      <c r="AW222" s="1">
        <v>0.87362592441433362</v>
      </c>
      <c r="AX222" s="1">
        <v>0.99836955121340432</v>
      </c>
      <c r="AY222" s="1">
        <v>1.1409251178738244</v>
      </c>
      <c r="AZ222" s="1">
        <v>1.1409251178738244</v>
      </c>
      <c r="BA222" s="1">
        <v>1.1409251178738244</v>
      </c>
      <c r="BB222" s="1">
        <v>1.1409251178738244</v>
      </c>
      <c r="BC222" s="1">
        <v>1.1409251178738244</v>
      </c>
      <c r="BD222" s="1">
        <v>1.1409251178738244</v>
      </c>
      <c r="BE222" s="1">
        <v>1.1409251178738244</v>
      </c>
      <c r="BF222" s="1">
        <v>1.1409251178738244</v>
      </c>
      <c r="BG222" s="1">
        <v>1.1409251178738244</v>
      </c>
      <c r="BH222" s="1">
        <v>1.1409251178738244</v>
      </c>
      <c r="BI222" s="1">
        <v>1.1409251178738244</v>
      </c>
      <c r="BJ222" s="1">
        <v>1.1409251178738244</v>
      </c>
      <c r="BK222" s="1">
        <v>1.1409251178738244</v>
      </c>
      <c r="BL222" s="1">
        <v>1.1409251178738244</v>
      </c>
      <c r="BM222" s="1">
        <v>1.1409251178738244</v>
      </c>
      <c r="BN222" s="1">
        <v>1.1409251178738244</v>
      </c>
      <c r="BO222" s="1">
        <v>1.1409251178738249</v>
      </c>
      <c r="BP222" s="1">
        <v>1.1409251178738249</v>
      </c>
      <c r="BR222" s="36" t="s">
        <v>336</v>
      </c>
    </row>
    <row r="223" spans="2:70" x14ac:dyDescent="0.3">
      <c r="B223" s="31" t="s">
        <v>192</v>
      </c>
      <c r="C223" s="1">
        <v>0.58707126464473902</v>
      </c>
      <c r="D223" s="1">
        <v>0.58707126464473902</v>
      </c>
      <c r="E223" s="1">
        <v>0.58707126464473902</v>
      </c>
      <c r="F223" s="1">
        <v>0.58707126464473902</v>
      </c>
      <c r="G223" s="1">
        <v>0.58707126464473902</v>
      </c>
      <c r="H223" s="1">
        <v>0.58707126464473902</v>
      </c>
      <c r="I223" s="1">
        <v>0.58707126464473902</v>
      </c>
      <c r="J223" s="1">
        <v>0.58707126464473902</v>
      </c>
      <c r="K223" s="1">
        <v>0.58707126464473902</v>
      </c>
      <c r="L223" s="1">
        <v>0.58707126464473902</v>
      </c>
      <c r="M223" s="1">
        <v>0.58707126464473902</v>
      </c>
      <c r="N223" s="1">
        <v>0.58707126464473902</v>
      </c>
      <c r="O223" s="1">
        <v>0.58707126464473902</v>
      </c>
      <c r="P223" s="1">
        <v>0.58707126464473902</v>
      </c>
      <c r="Q223" s="1">
        <v>0.58707126464473902</v>
      </c>
      <c r="R223" s="1">
        <v>0.58707126464473902</v>
      </c>
      <c r="S223" s="1">
        <v>0.58707126464473902</v>
      </c>
      <c r="T223" s="1">
        <v>0.58707126464473902</v>
      </c>
      <c r="U223" s="1">
        <v>0.58707126464473902</v>
      </c>
      <c r="V223" s="1">
        <v>0.58707126464473902</v>
      </c>
      <c r="W223" s="1">
        <v>0.58707126464473902</v>
      </c>
      <c r="X223" s="1">
        <v>0.58707126464473902</v>
      </c>
      <c r="Y223" s="1">
        <v>0.58707126464473902</v>
      </c>
      <c r="Z223" s="1">
        <v>0.58707126464473902</v>
      </c>
      <c r="AA223" s="1">
        <v>0.58707126464473902</v>
      </c>
      <c r="AB223" s="1">
        <v>0.58707126464473902</v>
      </c>
      <c r="AC223" s="1">
        <v>0.58707126464473902</v>
      </c>
      <c r="AD223" s="1">
        <v>0.58707126464473902</v>
      </c>
      <c r="AE223" s="1">
        <v>0.58707126464473902</v>
      </c>
      <c r="AF223" s="1">
        <v>0.58707126464473902</v>
      </c>
      <c r="AG223" s="1">
        <v>0.58707126464473902</v>
      </c>
      <c r="AH223" s="1">
        <v>0.58707126464473902</v>
      </c>
      <c r="AI223" s="1">
        <v>0.58707126464473902</v>
      </c>
      <c r="AJ223" s="1">
        <v>0.58707126464473902</v>
      </c>
      <c r="AK223" s="1">
        <v>0.58707126464473902</v>
      </c>
      <c r="AL223" s="1">
        <v>0.58707126464473902</v>
      </c>
      <c r="AM223" s="1">
        <v>0.58707126464473902</v>
      </c>
      <c r="AN223" s="1">
        <v>0.58707126464473902</v>
      </c>
      <c r="AO223" s="1">
        <v>0.58707126464473902</v>
      </c>
      <c r="AP223" s="1">
        <v>0.58707126464473902</v>
      </c>
      <c r="AQ223" s="1">
        <v>0.58707126464473902</v>
      </c>
      <c r="AR223" s="1">
        <v>0.58707126464473902</v>
      </c>
      <c r="AS223" s="1">
        <v>0.58707126464473902</v>
      </c>
      <c r="AT223" s="1">
        <v>0.58707126464473902</v>
      </c>
      <c r="AU223" s="1">
        <v>0.67089821699896979</v>
      </c>
      <c r="AV223" s="1">
        <v>0.76669468372766281</v>
      </c>
      <c r="AW223" s="1">
        <v>0.87616977234739468</v>
      </c>
      <c r="AX223" s="1">
        <v>1.0012766310610952</v>
      </c>
      <c r="AY223" s="1">
        <v>1.1442472949312719</v>
      </c>
      <c r="AZ223" s="1">
        <v>1.1442472949312719</v>
      </c>
      <c r="BA223" s="1">
        <v>1.1442472949312719</v>
      </c>
      <c r="BB223" s="1">
        <v>1.1442472949312719</v>
      </c>
      <c r="BC223" s="1">
        <v>1.1442472949312719</v>
      </c>
      <c r="BD223" s="1">
        <v>1.1442472949312719</v>
      </c>
      <c r="BE223" s="1">
        <v>1.1442472949312719</v>
      </c>
      <c r="BF223" s="1">
        <v>1.1442472949312719</v>
      </c>
      <c r="BG223" s="1">
        <v>1.1442472949312719</v>
      </c>
      <c r="BH223" s="1">
        <v>1.1442472949312719</v>
      </c>
      <c r="BI223" s="1">
        <v>1.1442472949312719</v>
      </c>
      <c r="BJ223" s="1">
        <v>1.1442472949312719</v>
      </c>
      <c r="BK223" s="1">
        <v>1.1442472949312719</v>
      </c>
      <c r="BL223" s="1">
        <v>1.1442472949312719</v>
      </c>
      <c r="BM223" s="1">
        <v>1.1442472949312719</v>
      </c>
      <c r="BN223" s="1">
        <v>1.1442472949312719</v>
      </c>
      <c r="BO223" s="1">
        <v>1.1442472949312725</v>
      </c>
      <c r="BP223" s="1">
        <v>1.1442472949312734</v>
      </c>
      <c r="BR223" s="36" t="s">
        <v>337</v>
      </c>
    </row>
    <row r="224" spans="2:70" x14ac:dyDescent="0.3">
      <c r="B224" s="31" t="s">
        <v>193</v>
      </c>
      <c r="C224" s="1">
        <v>0.58875894209227397</v>
      </c>
      <c r="D224" s="1">
        <v>0.58875894209227397</v>
      </c>
      <c r="E224" s="1">
        <v>0.58875894209227397</v>
      </c>
      <c r="F224" s="1">
        <v>0.58875894209227397</v>
      </c>
      <c r="G224" s="1">
        <v>0.58875894209227397</v>
      </c>
      <c r="H224" s="1">
        <v>0.58875894209227397</v>
      </c>
      <c r="I224" s="1">
        <v>0.58875894209227397</v>
      </c>
      <c r="J224" s="1">
        <v>0.58875894209227397</v>
      </c>
      <c r="K224" s="1">
        <v>0.58875894209227397</v>
      </c>
      <c r="L224" s="1">
        <v>0.58875894209227397</v>
      </c>
      <c r="M224" s="1">
        <v>0.58875894209227397</v>
      </c>
      <c r="N224" s="1">
        <v>0.58875894209227397</v>
      </c>
      <c r="O224" s="1">
        <v>0.58875894209227397</v>
      </c>
      <c r="P224" s="1">
        <v>0.58875894209227397</v>
      </c>
      <c r="Q224" s="1">
        <v>0.58875894209227397</v>
      </c>
      <c r="R224" s="1">
        <v>0.58875894209227397</v>
      </c>
      <c r="S224" s="1">
        <v>0.58875894209227397</v>
      </c>
      <c r="T224" s="1">
        <v>0.58875894209227397</v>
      </c>
      <c r="U224" s="1">
        <v>0.58875894209227397</v>
      </c>
      <c r="V224" s="1">
        <v>0.58875894209227397</v>
      </c>
      <c r="W224" s="1">
        <v>0.58875894209227397</v>
      </c>
      <c r="X224" s="1">
        <v>0.58875894209227397</v>
      </c>
      <c r="Y224" s="1">
        <v>0.58875894209227397</v>
      </c>
      <c r="Z224" s="1">
        <v>0.58875894209227397</v>
      </c>
      <c r="AA224" s="1">
        <v>0.58875894209227397</v>
      </c>
      <c r="AB224" s="1">
        <v>0.58875894209227397</v>
      </c>
      <c r="AC224" s="1">
        <v>0.58875894209227397</v>
      </c>
      <c r="AD224" s="1">
        <v>0.58875894209227397</v>
      </c>
      <c r="AE224" s="1">
        <v>0.58875894209227397</v>
      </c>
      <c r="AF224" s="1">
        <v>0.58875894209227397</v>
      </c>
      <c r="AG224" s="1">
        <v>0.58875894209227397</v>
      </c>
      <c r="AH224" s="1">
        <v>0.58875894209227397</v>
      </c>
      <c r="AI224" s="1">
        <v>0.58875894209227397</v>
      </c>
      <c r="AJ224" s="1">
        <v>0.58875894209227397</v>
      </c>
      <c r="AK224" s="1">
        <v>0.58875894209227397</v>
      </c>
      <c r="AL224" s="1">
        <v>0.58875894209227397</v>
      </c>
      <c r="AM224" s="1">
        <v>0.58875894209227397</v>
      </c>
      <c r="AN224" s="1">
        <v>0.58875894209227397</v>
      </c>
      <c r="AO224" s="1">
        <v>0.58875894209227397</v>
      </c>
      <c r="AP224" s="1">
        <v>0.58875894209227397</v>
      </c>
      <c r="AQ224" s="1">
        <v>0.58875894209227397</v>
      </c>
      <c r="AR224" s="1">
        <v>0.58875894209227397</v>
      </c>
      <c r="AS224" s="1">
        <v>0.58875894209227397</v>
      </c>
      <c r="AT224" s="1">
        <v>0.58875894209227397</v>
      </c>
      <c r="AU224" s="1">
        <v>0.67282687516810336</v>
      </c>
      <c r="AV224" s="1">
        <v>0.76889873186422963</v>
      </c>
      <c r="AW224" s="1">
        <v>0.87868853293755467</v>
      </c>
      <c r="AX224" s="1">
        <v>1.0041550413849392</v>
      </c>
      <c r="AY224" s="1">
        <v>1.1475367087901278</v>
      </c>
      <c r="AZ224" s="1">
        <v>1.1475367087901278</v>
      </c>
      <c r="BA224" s="1">
        <v>1.1475367087901278</v>
      </c>
      <c r="BB224" s="1">
        <v>1.1475367087901278</v>
      </c>
      <c r="BC224" s="1">
        <v>1.1475367087901278</v>
      </c>
      <c r="BD224" s="1">
        <v>1.1475367087901278</v>
      </c>
      <c r="BE224" s="1">
        <v>1.1475367087901278</v>
      </c>
      <c r="BF224" s="1">
        <v>1.1475367087901278</v>
      </c>
      <c r="BG224" s="1">
        <v>1.1475367087901278</v>
      </c>
      <c r="BH224" s="1">
        <v>1.1475367087901278</v>
      </c>
      <c r="BI224" s="1">
        <v>1.1475367087901278</v>
      </c>
      <c r="BJ224" s="1">
        <v>1.1475367087901278</v>
      </c>
      <c r="BK224" s="1">
        <v>1.1475367087901278</v>
      </c>
      <c r="BL224" s="1">
        <v>1.1475367087901278</v>
      </c>
      <c r="BM224" s="1">
        <v>1.1475367087901278</v>
      </c>
      <c r="BN224" s="1">
        <v>1.1475367087901278</v>
      </c>
      <c r="BO224" s="1">
        <v>1.1475367087901283</v>
      </c>
      <c r="BP224" s="1">
        <v>1.1475367087901283</v>
      </c>
      <c r="BR224" s="36" t="s">
        <v>338</v>
      </c>
    </row>
    <row r="225" spans="2:70" x14ac:dyDescent="0.3">
      <c r="B225" s="31" t="s">
        <v>194</v>
      </c>
      <c r="C225" s="1">
        <v>0.59042963662456049</v>
      </c>
      <c r="D225" s="1">
        <v>0.59042963662456049</v>
      </c>
      <c r="E225" s="1">
        <v>0.59042963662456049</v>
      </c>
      <c r="F225" s="1">
        <v>0.59042963662456049</v>
      </c>
      <c r="G225" s="1">
        <v>0.59042963662456049</v>
      </c>
      <c r="H225" s="1">
        <v>0.59042963662456049</v>
      </c>
      <c r="I225" s="1">
        <v>0.59042963662456049</v>
      </c>
      <c r="J225" s="1">
        <v>0.59042963662456049</v>
      </c>
      <c r="K225" s="1">
        <v>0.59042963662456049</v>
      </c>
      <c r="L225" s="1">
        <v>0.59042963662456049</v>
      </c>
      <c r="M225" s="1">
        <v>0.59042963662456049</v>
      </c>
      <c r="N225" s="1">
        <v>0.59042963662456049</v>
      </c>
      <c r="O225" s="1">
        <v>0.59042963662456049</v>
      </c>
      <c r="P225" s="1">
        <v>0.59042963662456049</v>
      </c>
      <c r="Q225" s="1">
        <v>0.59042963662456049</v>
      </c>
      <c r="R225" s="1">
        <v>0.59042963662456049</v>
      </c>
      <c r="S225" s="1">
        <v>0.59042963662456049</v>
      </c>
      <c r="T225" s="1">
        <v>0.59042963662456049</v>
      </c>
      <c r="U225" s="1">
        <v>0.59042963662456049</v>
      </c>
      <c r="V225" s="1">
        <v>0.59042963662456049</v>
      </c>
      <c r="W225" s="1">
        <v>0.59042963662456049</v>
      </c>
      <c r="X225" s="1">
        <v>0.59042963662456049</v>
      </c>
      <c r="Y225" s="1">
        <v>0.59042963662456049</v>
      </c>
      <c r="Z225" s="1">
        <v>0.59042963662456049</v>
      </c>
      <c r="AA225" s="1">
        <v>0.59042963662456049</v>
      </c>
      <c r="AB225" s="1">
        <v>0.59042963662456049</v>
      </c>
      <c r="AC225" s="1">
        <v>0.59042963662456049</v>
      </c>
      <c r="AD225" s="1">
        <v>0.59042963662456049</v>
      </c>
      <c r="AE225" s="1">
        <v>0.59042963662456049</v>
      </c>
      <c r="AF225" s="1">
        <v>0.59042963662456049</v>
      </c>
      <c r="AG225" s="1">
        <v>0.59042963662456049</v>
      </c>
      <c r="AH225" s="1">
        <v>0.59042963662456049</v>
      </c>
      <c r="AI225" s="1">
        <v>0.59042963662456049</v>
      </c>
      <c r="AJ225" s="1">
        <v>0.59042963662456049</v>
      </c>
      <c r="AK225" s="1">
        <v>0.59042963662456049</v>
      </c>
      <c r="AL225" s="1">
        <v>0.59042963662456049</v>
      </c>
      <c r="AM225" s="1">
        <v>0.59042963662456049</v>
      </c>
      <c r="AN225" s="1">
        <v>0.59042963662456049</v>
      </c>
      <c r="AO225" s="1">
        <v>0.59042963662456049</v>
      </c>
      <c r="AP225" s="1">
        <v>0.59042963662456049</v>
      </c>
      <c r="AQ225" s="1">
        <v>0.59042963662456049</v>
      </c>
      <c r="AR225" s="1">
        <v>0.59042963662456049</v>
      </c>
      <c r="AS225" s="1">
        <v>0.59042963662456049</v>
      </c>
      <c r="AT225" s="1">
        <v>0.59042963662456049</v>
      </c>
      <c r="AU225" s="1">
        <v>0.67473612545910377</v>
      </c>
      <c r="AV225" s="1">
        <v>0.77108060090326713</v>
      </c>
      <c r="AW225" s="1">
        <v>0.8811819475128726</v>
      </c>
      <c r="AX225" s="1">
        <v>1.0070044865776491</v>
      </c>
      <c r="AY225" s="1">
        <v>1.15079302163382</v>
      </c>
      <c r="AZ225" s="1">
        <v>1.15079302163382</v>
      </c>
      <c r="BA225" s="1">
        <v>1.15079302163382</v>
      </c>
      <c r="BB225" s="1">
        <v>1.15079302163382</v>
      </c>
      <c r="BC225" s="1">
        <v>1.15079302163382</v>
      </c>
      <c r="BD225" s="1">
        <v>1.15079302163382</v>
      </c>
      <c r="BE225" s="1">
        <v>1.15079302163382</v>
      </c>
      <c r="BF225" s="1">
        <v>1.15079302163382</v>
      </c>
      <c r="BG225" s="1">
        <v>1.15079302163382</v>
      </c>
      <c r="BH225" s="1">
        <v>1.15079302163382</v>
      </c>
      <c r="BI225" s="1">
        <v>1.15079302163382</v>
      </c>
      <c r="BJ225" s="1">
        <v>1.15079302163382</v>
      </c>
      <c r="BK225" s="1">
        <v>1.15079302163382</v>
      </c>
      <c r="BL225" s="1">
        <v>1.15079302163382</v>
      </c>
      <c r="BM225" s="1">
        <v>1.15079302163382</v>
      </c>
      <c r="BN225" s="1">
        <v>1.15079302163382</v>
      </c>
      <c r="BO225" s="1">
        <v>1.1507930216338205</v>
      </c>
      <c r="BP225" s="1">
        <v>1.15079302163382</v>
      </c>
      <c r="BR225" s="36" t="s">
        <v>339</v>
      </c>
    </row>
    <row r="226" spans="2:70" x14ac:dyDescent="0.3">
      <c r="B226" s="31" t="s">
        <v>195</v>
      </c>
      <c r="C226" s="1">
        <v>0.59208317631202489</v>
      </c>
      <c r="D226" s="1">
        <v>0.59208317631202489</v>
      </c>
      <c r="E226" s="1">
        <v>0.59208317631202489</v>
      </c>
      <c r="F226" s="1">
        <v>0.59208317631202489</v>
      </c>
      <c r="G226" s="1">
        <v>0.59208317631202489</v>
      </c>
      <c r="H226" s="1">
        <v>0.59208317631202489</v>
      </c>
      <c r="I226" s="1">
        <v>0.59208317631202489</v>
      </c>
      <c r="J226" s="1">
        <v>0.59208317631202489</v>
      </c>
      <c r="K226" s="1">
        <v>0.59208317631202489</v>
      </c>
      <c r="L226" s="1">
        <v>0.59208317631202489</v>
      </c>
      <c r="M226" s="1">
        <v>0.59208317631202489</v>
      </c>
      <c r="N226" s="1">
        <v>0.59208317631202489</v>
      </c>
      <c r="O226" s="1">
        <v>0.59208317631202489</v>
      </c>
      <c r="P226" s="1">
        <v>0.59208317631202489</v>
      </c>
      <c r="Q226" s="1">
        <v>0.59208317631202489</v>
      </c>
      <c r="R226" s="1">
        <v>0.59208317631202489</v>
      </c>
      <c r="S226" s="1">
        <v>0.59208317631202489</v>
      </c>
      <c r="T226" s="1">
        <v>0.59208317631202489</v>
      </c>
      <c r="U226" s="1">
        <v>0.59208317631202489</v>
      </c>
      <c r="V226" s="1">
        <v>0.59208317631202489</v>
      </c>
      <c r="W226" s="1">
        <v>0.59208317631202489</v>
      </c>
      <c r="X226" s="1">
        <v>0.59208317631202489</v>
      </c>
      <c r="Y226" s="1">
        <v>0.59208317631202489</v>
      </c>
      <c r="Z226" s="1">
        <v>0.59208317631202489</v>
      </c>
      <c r="AA226" s="1">
        <v>0.59208317631202489</v>
      </c>
      <c r="AB226" s="1">
        <v>0.59208317631202489</v>
      </c>
      <c r="AC226" s="1">
        <v>0.59208317631202489</v>
      </c>
      <c r="AD226" s="1">
        <v>0.59208317631202489</v>
      </c>
      <c r="AE226" s="1">
        <v>0.59208317631202489</v>
      </c>
      <c r="AF226" s="1">
        <v>0.59208317631202489</v>
      </c>
      <c r="AG226" s="1">
        <v>0.59208317631202489</v>
      </c>
      <c r="AH226" s="1">
        <v>0.59208317631202489</v>
      </c>
      <c r="AI226" s="1">
        <v>0.59208317631202489</v>
      </c>
      <c r="AJ226" s="1">
        <v>0.59208317631202489</v>
      </c>
      <c r="AK226" s="1">
        <v>0.59208317631202489</v>
      </c>
      <c r="AL226" s="1">
        <v>0.59208317631202489</v>
      </c>
      <c r="AM226" s="1">
        <v>0.59208317631202489</v>
      </c>
      <c r="AN226" s="1">
        <v>0.59208317631202489</v>
      </c>
      <c r="AO226" s="1">
        <v>0.59208317631202489</v>
      </c>
      <c r="AP226" s="1">
        <v>0.59208317631202489</v>
      </c>
      <c r="AQ226" s="1">
        <v>0.59208317631202489</v>
      </c>
      <c r="AR226" s="1">
        <v>0.59208317631202489</v>
      </c>
      <c r="AS226" s="1">
        <v>0.59208317631202489</v>
      </c>
      <c r="AT226" s="1">
        <v>0.59208317631202489</v>
      </c>
      <c r="AU226" s="1">
        <v>0.67662577139285285</v>
      </c>
      <c r="AV226" s="1">
        <v>0.77324006631072295</v>
      </c>
      <c r="AW226" s="1">
        <v>0.88364975947844338</v>
      </c>
      <c r="AX226" s="1">
        <v>1.0098246734055498</v>
      </c>
      <c r="AY226" s="1">
        <v>1.1540158983583138</v>
      </c>
      <c r="AZ226" s="1">
        <v>1.1540158983583138</v>
      </c>
      <c r="BA226" s="1">
        <v>1.1540158983583138</v>
      </c>
      <c r="BB226" s="1">
        <v>1.1540158983583138</v>
      </c>
      <c r="BC226" s="1">
        <v>1.1540158983583138</v>
      </c>
      <c r="BD226" s="1">
        <v>1.1540158983583138</v>
      </c>
      <c r="BE226" s="1">
        <v>1.1540158983583138</v>
      </c>
      <c r="BF226" s="1">
        <v>1.1540158983583138</v>
      </c>
      <c r="BG226" s="1">
        <v>1.1540158983583138</v>
      </c>
      <c r="BH226" s="1">
        <v>1.1540158983583138</v>
      </c>
      <c r="BI226" s="1">
        <v>1.1540158983583138</v>
      </c>
      <c r="BJ226" s="1">
        <v>1.1540158983583138</v>
      </c>
      <c r="BK226" s="1">
        <v>1.1540158983583138</v>
      </c>
      <c r="BL226" s="1">
        <v>1.1540158983583138</v>
      </c>
      <c r="BM226" s="1">
        <v>1.1540158983583138</v>
      </c>
      <c r="BN226" s="1">
        <v>1.1540158983583138</v>
      </c>
      <c r="BO226" s="1">
        <v>1.1540158983583142</v>
      </c>
      <c r="BP226" s="1">
        <v>1.1540158983583149</v>
      </c>
      <c r="BR226" s="36" t="s">
        <v>340</v>
      </c>
    </row>
    <row r="227" spans="2:70" x14ac:dyDescent="0.3">
      <c r="B227" s="31" t="s">
        <v>196</v>
      </c>
      <c r="C227" s="1">
        <v>0.5937193906462146</v>
      </c>
      <c r="D227" s="1">
        <v>0.5937193906462146</v>
      </c>
      <c r="E227" s="1">
        <v>0.5937193906462146</v>
      </c>
      <c r="F227" s="1">
        <v>0.5937193906462146</v>
      </c>
      <c r="G227" s="1">
        <v>0.5937193906462146</v>
      </c>
      <c r="H227" s="1">
        <v>0.5937193906462146</v>
      </c>
      <c r="I227" s="1">
        <v>0.5937193906462146</v>
      </c>
      <c r="J227" s="1">
        <v>0.5937193906462146</v>
      </c>
      <c r="K227" s="1">
        <v>0.5937193906462146</v>
      </c>
      <c r="L227" s="1">
        <v>0.5937193906462146</v>
      </c>
      <c r="M227" s="1">
        <v>0.5937193906462146</v>
      </c>
      <c r="N227" s="1">
        <v>0.5937193906462146</v>
      </c>
      <c r="O227" s="1">
        <v>0.5937193906462146</v>
      </c>
      <c r="P227" s="1">
        <v>0.5937193906462146</v>
      </c>
      <c r="Q227" s="1">
        <v>0.5937193906462146</v>
      </c>
      <c r="R227" s="1">
        <v>0.5937193906462146</v>
      </c>
      <c r="S227" s="1">
        <v>0.5937193906462146</v>
      </c>
      <c r="T227" s="1">
        <v>0.5937193906462146</v>
      </c>
      <c r="U227" s="1">
        <v>0.5937193906462146</v>
      </c>
      <c r="V227" s="1">
        <v>0.5937193906462146</v>
      </c>
      <c r="W227" s="1">
        <v>0.5937193906462146</v>
      </c>
      <c r="X227" s="1">
        <v>0.5937193906462146</v>
      </c>
      <c r="Y227" s="1">
        <v>0.5937193906462146</v>
      </c>
      <c r="Z227" s="1">
        <v>0.5937193906462146</v>
      </c>
      <c r="AA227" s="1">
        <v>0.5937193906462146</v>
      </c>
      <c r="AB227" s="1">
        <v>0.5937193906462146</v>
      </c>
      <c r="AC227" s="1">
        <v>0.5937193906462146</v>
      </c>
      <c r="AD227" s="1">
        <v>0.5937193906462146</v>
      </c>
      <c r="AE227" s="1">
        <v>0.5937193906462146</v>
      </c>
      <c r="AF227" s="1">
        <v>0.5937193906462146</v>
      </c>
      <c r="AG227" s="1">
        <v>0.5937193906462146</v>
      </c>
      <c r="AH227" s="1">
        <v>0.5937193906462146</v>
      </c>
      <c r="AI227" s="1">
        <v>0.5937193906462146</v>
      </c>
      <c r="AJ227" s="1">
        <v>0.5937193906462146</v>
      </c>
      <c r="AK227" s="1">
        <v>0.5937193906462146</v>
      </c>
      <c r="AL227" s="1">
        <v>0.5937193906462146</v>
      </c>
      <c r="AM227" s="1">
        <v>0.5937193906462146</v>
      </c>
      <c r="AN227" s="1">
        <v>0.5937193906462146</v>
      </c>
      <c r="AO227" s="1">
        <v>0.5937193906462146</v>
      </c>
      <c r="AP227" s="1">
        <v>0.5937193906462146</v>
      </c>
      <c r="AQ227" s="1">
        <v>0.5937193906462146</v>
      </c>
      <c r="AR227" s="1">
        <v>0.5937193906462146</v>
      </c>
      <c r="AS227" s="1">
        <v>0.5937193906462146</v>
      </c>
      <c r="AT227" s="1">
        <v>0.5937193906462146</v>
      </c>
      <c r="AU227" s="1">
        <v>0.67849561811427317</v>
      </c>
      <c r="AV227" s="1">
        <v>0.77537690540847937</v>
      </c>
      <c r="AW227" s="1">
        <v>0.88609171436030265</v>
      </c>
      <c r="AX227" s="1">
        <v>1.0126153110587532</v>
      </c>
      <c r="AY227" s="1">
        <v>1.157205006629449</v>
      </c>
      <c r="AZ227" s="1">
        <v>1.157205006629449</v>
      </c>
      <c r="BA227" s="1">
        <v>1.157205006629449</v>
      </c>
      <c r="BB227" s="1">
        <v>1.157205006629449</v>
      </c>
      <c r="BC227" s="1">
        <v>1.157205006629449</v>
      </c>
      <c r="BD227" s="1">
        <v>1.157205006629449</v>
      </c>
      <c r="BE227" s="1">
        <v>1.157205006629449</v>
      </c>
      <c r="BF227" s="1">
        <v>1.157205006629449</v>
      </c>
      <c r="BG227" s="1">
        <v>1.157205006629449</v>
      </c>
      <c r="BH227" s="1">
        <v>1.157205006629449</v>
      </c>
      <c r="BI227" s="1">
        <v>1.157205006629449</v>
      </c>
      <c r="BJ227" s="1">
        <v>1.157205006629449</v>
      </c>
      <c r="BK227" s="1">
        <v>1.157205006629449</v>
      </c>
      <c r="BL227" s="1">
        <v>1.157205006629449</v>
      </c>
      <c r="BM227" s="1">
        <v>1.157205006629449</v>
      </c>
      <c r="BN227" s="1">
        <v>1.157205006629449</v>
      </c>
      <c r="BO227" s="1">
        <v>1.1572050066294495</v>
      </c>
      <c r="BP227" s="1">
        <v>1.1572050066294495</v>
      </c>
      <c r="BR227" s="36" t="s">
        <v>341</v>
      </c>
    </row>
    <row r="228" spans="2:70" x14ac:dyDescent="0.3">
      <c r="B228" s="31" t="s">
        <v>197</v>
      </c>
      <c r="C228" s="1">
        <v>0.59533811056903108</v>
      </c>
      <c r="D228" s="1">
        <v>0.59533811056903108</v>
      </c>
      <c r="E228" s="1">
        <v>0.59533811056903108</v>
      </c>
      <c r="F228" s="1">
        <v>0.59533811056903108</v>
      </c>
      <c r="G228" s="1">
        <v>0.59533811056903108</v>
      </c>
      <c r="H228" s="1">
        <v>0.59533811056903108</v>
      </c>
      <c r="I228" s="1">
        <v>0.59533811056903108</v>
      </c>
      <c r="J228" s="1">
        <v>0.59533811056903108</v>
      </c>
      <c r="K228" s="1">
        <v>0.59533811056903108</v>
      </c>
      <c r="L228" s="1">
        <v>0.59533811056903108</v>
      </c>
      <c r="M228" s="1">
        <v>0.59533811056903108</v>
      </c>
      <c r="N228" s="1">
        <v>0.59533811056903108</v>
      </c>
      <c r="O228" s="1">
        <v>0.59533811056903108</v>
      </c>
      <c r="P228" s="1">
        <v>0.59533811056903108</v>
      </c>
      <c r="Q228" s="1">
        <v>0.59533811056903108</v>
      </c>
      <c r="R228" s="1">
        <v>0.59533811056903108</v>
      </c>
      <c r="S228" s="1">
        <v>0.59533811056903108</v>
      </c>
      <c r="T228" s="1">
        <v>0.59533811056903108</v>
      </c>
      <c r="U228" s="1">
        <v>0.59533811056903108</v>
      </c>
      <c r="V228" s="1">
        <v>0.59533811056903108</v>
      </c>
      <c r="W228" s="1">
        <v>0.59533811056903108</v>
      </c>
      <c r="X228" s="1">
        <v>0.59533811056903108</v>
      </c>
      <c r="Y228" s="1">
        <v>0.59533811056903108</v>
      </c>
      <c r="Z228" s="1">
        <v>0.59533811056903108</v>
      </c>
      <c r="AA228" s="1">
        <v>0.59533811056903108</v>
      </c>
      <c r="AB228" s="1">
        <v>0.59533811056903108</v>
      </c>
      <c r="AC228" s="1">
        <v>0.59533811056903108</v>
      </c>
      <c r="AD228" s="1">
        <v>0.59533811056903108</v>
      </c>
      <c r="AE228" s="1">
        <v>0.59533811056903108</v>
      </c>
      <c r="AF228" s="1">
        <v>0.59533811056903108</v>
      </c>
      <c r="AG228" s="1">
        <v>0.59533811056903108</v>
      </c>
      <c r="AH228" s="1">
        <v>0.59533811056903108</v>
      </c>
      <c r="AI228" s="1">
        <v>0.59533811056903108</v>
      </c>
      <c r="AJ228" s="1">
        <v>0.59533811056903108</v>
      </c>
      <c r="AK228" s="1">
        <v>0.59533811056903108</v>
      </c>
      <c r="AL228" s="1">
        <v>0.59533811056903108</v>
      </c>
      <c r="AM228" s="1">
        <v>0.59533811056903108</v>
      </c>
      <c r="AN228" s="1">
        <v>0.59533811056903108</v>
      </c>
      <c r="AO228" s="1">
        <v>0.59533811056903108</v>
      </c>
      <c r="AP228" s="1">
        <v>0.59533811056903108</v>
      </c>
      <c r="AQ228" s="1">
        <v>0.59533811056903108</v>
      </c>
      <c r="AR228" s="1">
        <v>0.59533811056903108</v>
      </c>
      <c r="AS228" s="1">
        <v>0.59533811056903108</v>
      </c>
      <c r="AT228" s="1">
        <v>0.59533811056903108</v>
      </c>
      <c r="AU228" s="1">
        <v>0.68034547242573473</v>
      </c>
      <c r="AV228" s="1">
        <v>0.77749089741253097</v>
      </c>
      <c r="AW228" s="1">
        <v>0.88850755984905527</v>
      </c>
      <c r="AX228" s="1">
        <v>1.0153761112010153</v>
      </c>
      <c r="AY228" s="1">
        <v>1.1603600169399177</v>
      </c>
      <c r="AZ228" s="1">
        <v>1.1603600169399177</v>
      </c>
      <c r="BA228" s="1">
        <v>1.1603600169399177</v>
      </c>
      <c r="BB228" s="1">
        <v>1.1603600169399177</v>
      </c>
      <c r="BC228" s="1">
        <v>1.1603600169399177</v>
      </c>
      <c r="BD228" s="1">
        <v>1.1603600169399177</v>
      </c>
      <c r="BE228" s="1">
        <v>1.1603600169399177</v>
      </c>
      <c r="BF228" s="1">
        <v>1.1603600169399177</v>
      </c>
      <c r="BG228" s="1">
        <v>1.1603600169399177</v>
      </c>
      <c r="BH228" s="1">
        <v>1.1603600169399177</v>
      </c>
      <c r="BI228" s="1">
        <v>1.1603600169399177</v>
      </c>
      <c r="BJ228" s="1">
        <v>1.1603600169399177</v>
      </c>
      <c r="BK228" s="1">
        <v>1.1603600169399177</v>
      </c>
      <c r="BL228" s="1">
        <v>1.1603600169399177</v>
      </c>
      <c r="BM228" s="1">
        <v>1.1603600169399177</v>
      </c>
      <c r="BN228" s="1">
        <v>1.1603600169399177</v>
      </c>
      <c r="BO228" s="1">
        <v>1.1603600169399182</v>
      </c>
      <c r="BP228" s="1">
        <v>1.1603600169399186</v>
      </c>
      <c r="BR228" s="36" t="s">
        <v>342</v>
      </c>
    </row>
    <row r="229" spans="2:70" x14ac:dyDescent="0.3">
      <c r="B229" s="31" t="s">
        <v>198</v>
      </c>
      <c r="C229" s="1">
        <v>0.59693916850178086</v>
      </c>
      <c r="D229" s="1">
        <v>0.59693916850178086</v>
      </c>
      <c r="E229" s="1">
        <v>0.59693916850178086</v>
      </c>
      <c r="F229" s="1">
        <v>0.59693916850178086</v>
      </c>
      <c r="G229" s="1">
        <v>0.59693916850178086</v>
      </c>
      <c r="H229" s="1">
        <v>0.59693916850178086</v>
      </c>
      <c r="I229" s="1">
        <v>0.59693916850178086</v>
      </c>
      <c r="J229" s="1">
        <v>0.59693916850178086</v>
      </c>
      <c r="K229" s="1">
        <v>0.59693916850178086</v>
      </c>
      <c r="L229" s="1">
        <v>0.59693916850178086</v>
      </c>
      <c r="M229" s="1">
        <v>0.59693916850178086</v>
      </c>
      <c r="N229" s="1">
        <v>0.59693916850178086</v>
      </c>
      <c r="O229" s="1">
        <v>0.59693916850178086</v>
      </c>
      <c r="P229" s="1">
        <v>0.59693916850178086</v>
      </c>
      <c r="Q229" s="1">
        <v>0.59693916850178086</v>
      </c>
      <c r="R229" s="1">
        <v>0.59693916850178086</v>
      </c>
      <c r="S229" s="1">
        <v>0.59693916850178086</v>
      </c>
      <c r="T229" s="1">
        <v>0.59693916850178086</v>
      </c>
      <c r="U229" s="1">
        <v>0.59693916850178086</v>
      </c>
      <c r="V229" s="1">
        <v>0.59693916850178086</v>
      </c>
      <c r="W229" s="1">
        <v>0.59693916850178086</v>
      </c>
      <c r="X229" s="1">
        <v>0.59693916850178086</v>
      </c>
      <c r="Y229" s="1">
        <v>0.59693916850178086</v>
      </c>
      <c r="Z229" s="1">
        <v>0.59693916850178086</v>
      </c>
      <c r="AA229" s="1">
        <v>0.59693916850178086</v>
      </c>
      <c r="AB229" s="1">
        <v>0.59693916850178086</v>
      </c>
      <c r="AC229" s="1">
        <v>0.59693916850178086</v>
      </c>
      <c r="AD229" s="1">
        <v>0.59693916850178086</v>
      </c>
      <c r="AE229" s="1">
        <v>0.59693916850178086</v>
      </c>
      <c r="AF229" s="1">
        <v>0.59693916850178086</v>
      </c>
      <c r="AG229" s="1">
        <v>0.59693916850178086</v>
      </c>
      <c r="AH229" s="1">
        <v>0.59693916850178086</v>
      </c>
      <c r="AI229" s="1">
        <v>0.59693916850178086</v>
      </c>
      <c r="AJ229" s="1">
        <v>0.59693916850178086</v>
      </c>
      <c r="AK229" s="1">
        <v>0.59693916850178086</v>
      </c>
      <c r="AL229" s="1">
        <v>0.59693916850178086</v>
      </c>
      <c r="AM229" s="1">
        <v>0.59693916850178086</v>
      </c>
      <c r="AN229" s="1">
        <v>0.59693916850178086</v>
      </c>
      <c r="AO229" s="1">
        <v>0.59693916850178086</v>
      </c>
      <c r="AP229" s="1">
        <v>0.59693916850178086</v>
      </c>
      <c r="AQ229" s="1">
        <v>0.59693916850178086</v>
      </c>
      <c r="AR229" s="1">
        <v>0.59693916850178086</v>
      </c>
      <c r="AS229" s="1">
        <v>0.59693916850178086</v>
      </c>
      <c r="AT229" s="1">
        <v>0.59693916850178086</v>
      </c>
      <c r="AU229" s="1">
        <v>0.68217514282025471</v>
      </c>
      <c r="AV229" s="1">
        <v>0.77958182347092375</v>
      </c>
      <c r="AW229" s="1">
        <v>0.89089704584323226</v>
      </c>
      <c r="AX229" s="1">
        <v>1.0181067880192844</v>
      </c>
      <c r="AY229" s="1">
        <v>1.1634806026658873</v>
      </c>
      <c r="AZ229" s="1">
        <v>1.1634806026658873</v>
      </c>
      <c r="BA229" s="1">
        <v>1.1634806026658873</v>
      </c>
      <c r="BB229" s="1">
        <v>1.1634806026658873</v>
      </c>
      <c r="BC229" s="1">
        <v>1.1634806026658873</v>
      </c>
      <c r="BD229" s="1">
        <v>1.1634806026658873</v>
      </c>
      <c r="BE229" s="1">
        <v>1.1634806026658873</v>
      </c>
      <c r="BF229" s="1">
        <v>1.1634806026658873</v>
      </c>
      <c r="BG229" s="1">
        <v>1.1634806026658873</v>
      </c>
      <c r="BH229" s="1">
        <v>1.1634806026658873</v>
      </c>
      <c r="BI229" s="1">
        <v>1.1634806026658873</v>
      </c>
      <c r="BJ229" s="1">
        <v>1.1634806026658873</v>
      </c>
      <c r="BK229" s="1">
        <v>1.1634806026658873</v>
      </c>
      <c r="BL229" s="1">
        <v>1.1634806026658873</v>
      </c>
      <c r="BM229" s="1">
        <v>1.1634806026658873</v>
      </c>
      <c r="BN229" s="1">
        <v>1.1634806026658873</v>
      </c>
      <c r="BO229" s="1">
        <v>1.1634806026658877</v>
      </c>
      <c r="BP229" s="1">
        <v>1.1634806026658877</v>
      </c>
      <c r="BR229" s="36" t="s">
        <v>343</v>
      </c>
    </row>
    <row r="230" spans="2:70" x14ac:dyDescent="0.3">
      <c r="B230" s="31" t="s">
        <v>199</v>
      </c>
      <c r="C230" s="1">
        <v>0.5985223983740301</v>
      </c>
      <c r="D230" s="1">
        <v>0.5985223983740301</v>
      </c>
      <c r="E230" s="1">
        <v>0.5985223983740301</v>
      </c>
      <c r="F230" s="1">
        <v>0.5985223983740301</v>
      </c>
      <c r="G230" s="1">
        <v>0.5985223983740301</v>
      </c>
      <c r="H230" s="1">
        <v>0.5985223983740301</v>
      </c>
      <c r="I230" s="1">
        <v>0.5985223983740301</v>
      </c>
      <c r="J230" s="1">
        <v>0.5985223983740301</v>
      </c>
      <c r="K230" s="1">
        <v>0.5985223983740301</v>
      </c>
      <c r="L230" s="1">
        <v>0.5985223983740301</v>
      </c>
      <c r="M230" s="1">
        <v>0.5985223983740301</v>
      </c>
      <c r="N230" s="1">
        <v>0.5985223983740301</v>
      </c>
      <c r="O230" s="1">
        <v>0.5985223983740301</v>
      </c>
      <c r="P230" s="1">
        <v>0.5985223983740301</v>
      </c>
      <c r="Q230" s="1">
        <v>0.5985223983740301</v>
      </c>
      <c r="R230" s="1">
        <v>0.5985223983740301</v>
      </c>
      <c r="S230" s="1">
        <v>0.5985223983740301</v>
      </c>
      <c r="T230" s="1">
        <v>0.5985223983740301</v>
      </c>
      <c r="U230" s="1">
        <v>0.5985223983740301</v>
      </c>
      <c r="V230" s="1">
        <v>0.5985223983740301</v>
      </c>
      <c r="W230" s="1">
        <v>0.5985223983740301</v>
      </c>
      <c r="X230" s="1">
        <v>0.5985223983740301</v>
      </c>
      <c r="Y230" s="1">
        <v>0.5985223983740301</v>
      </c>
      <c r="Z230" s="1">
        <v>0.5985223983740301</v>
      </c>
      <c r="AA230" s="1">
        <v>0.5985223983740301</v>
      </c>
      <c r="AB230" s="1">
        <v>0.5985223983740301</v>
      </c>
      <c r="AC230" s="1">
        <v>0.5985223983740301</v>
      </c>
      <c r="AD230" s="1">
        <v>0.5985223983740301</v>
      </c>
      <c r="AE230" s="1">
        <v>0.5985223983740301</v>
      </c>
      <c r="AF230" s="1">
        <v>0.5985223983740301</v>
      </c>
      <c r="AG230" s="1">
        <v>0.5985223983740301</v>
      </c>
      <c r="AH230" s="1">
        <v>0.5985223983740301</v>
      </c>
      <c r="AI230" s="1">
        <v>0.5985223983740301</v>
      </c>
      <c r="AJ230" s="1">
        <v>0.5985223983740301</v>
      </c>
      <c r="AK230" s="1">
        <v>0.5985223983740301</v>
      </c>
      <c r="AL230" s="1">
        <v>0.5985223983740301</v>
      </c>
      <c r="AM230" s="1">
        <v>0.5985223983740301</v>
      </c>
      <c r="AN230" s="1">
        <v>0.5985223983740301</v>
      </c>
      <c r="AO230" s="1">
        <v>0.5985223983740301</v>
      </c>
      <c r="AP230" s="1">
        <v>0.5985223983740301</v>
      </c>
      <c r="AQ230" s="1">
        <v>0.5985223983740301</v>
      </c>
      <c r="AR230" s="1">
        <v>0.5985223983740301</v>
      </c>
      <c r="AS230" s="1">
        <v>0.5985223983740301</v>
      </c>
      <c r="AT230" s="1">
        <v>0.5985223983740301</v>
      </c>
      <c r="AU230" s="1">
        <v>0.68398443951447174</v>
      </c>
      <c r="AV230" s="1">
        <v>0.78164946670143842</v>
      </c>
      <c r="AW230" s="1">
        <v>0.89325992449235458</v>
      </c>
      <c r="AX230" s="1">
        <v>1.0208070582729143</v>
      </c>
      <c r="AY230" s="1">
        <v>1.166566440123239</v>
      </c>
      <c r="AZ230" s="1">
        <v>1.166566440123239</v>
      </c>
      <c r="BA230" s="1">
        <v>1.166566440123239</v>
      </c>
      <c r="BB230" s="1">
        <v>1.166566440123239</v>
      </c>
      <c r="BC230" s="1">
        <v>1.166566440123239</v>
      </c>
      <c r="BD230" s="1">
        <v>1.166566440123239</v>
      </c>
      <c r="BE230" s="1">
        <v>1.166566440123239</v>
      </c>
      <c r="BF230" s="1">
        <v>1.166566440123239</v>
      </c>
      <c r="BG230" s="1">
        <v>1.166566440123239</v>
      </c>
      <c r="BH230" s="1">
        <v>1.166566440123239</v>
      </c>
      <c r="BI230" s="1">
        <v>1.166566440123239</v>
      </c>
      <c r="BJ230" s="1">
        <v>1.166566440123239</v>
      </c>
      <c r="BK230" s="1">
        <v>1.166566440123239</v>
      </c>
      <c r="BL230" s="1">
        <v>1.166566440123239</v>
      </c>
      <c r="BM230" s="1">
        <v>1.166566440123239</v>
      </c>
      <c r="BN230" s="1">
        <v>1.166566440123239</v>
      </c>
      <c r="BO230" s="1">
        <v>1.1665664401232394</v>
      </c>
      <c r="BP230" s="1">
        <v>1.1665664401232401</v>
      </c>
      <c r="BR230" s="36" t="s">
        <v>344</v>
      </c>
    </row>
    <row r="231" spans="2:70" x14ac:dyDescent="0.3">
      <c r="B231" s="31" t="s">
        <v>200</v>
      </c>
      <c r="C231" s="1">
        <v>0.60008763565225809</v>
      </c>
      <c r="D231" s="1">
        <v>0.60008763565225809</v>
      </c>
      <c r="E231" s="1">
        <v>0.60008763565225809</v>
      </c>
      <c r="F231" s="1">
        <v>0.60008763565225809</v>
      </c>
      <c r="G231" s="1">
        <v>0.60008763565225809</v>
      </c>
      <c r="H231" s="1">
        <v>0.60008763565225809</v>
      </c>
      <c r="I231" s="1">
        <v>0.60008763565225809</v>
      </c>
      <c r="J231" s="1">
        <v>0.60008763565225809</v>
      </c>
      <c r="K231" s="1">
        <v>0.60008763565225809</v>
      </c>
      <c r="L231" s="1">
        <v>0.60008763565225809</v>
      </c>
      <c r="M231" s="1">
        <v>0.60008763565225809</v>
      </c>
      <c r="N231" s="1">
        <v>0.60008763565225809</v>
      </c>
      <c r="O231" s="1">
        <v>0.60008763565225809</v>
      </c>
      <c r="P231" s="1">
        <v>0.60008763565225809</v>
      </c>
      <c r="Q231" s="1">
        <v>0.60008763565225809</v>
      </c>
      <c r="R231" s="1">
        <v>0.60008763565225809</v>
      </c>
      <c r="S231" s="1">
        <v>0.60008763565225809</v>
      </c>
      <c r="T231" s="1">
        <v>0.60008763565225809</v>
      </c>
      <c r="U231" s="1">
        <v>0.60008763565225809</v>
      </c>
      <c r="V231" s="1">
        <v>0.60008763565225809</v>
      </c>
      <c r="W231" s="1">
        <v>0.60008763565225809</v>
      </c>
      <c r="X231" s="1">
        <v>0.60008763565225809</v>
      </c>
      <c r="Y231" s="1">
        <v>0.60008763565225809</v>
      </c>
      <c r="Z231" s="1">
        <v>0.60008763565225809</v>
      </c>
      <c r="AA231" s="1">
        <v>0.60008763565225809</v>
      </c>
      <c r="AB231" s="1">
        <v>0.60008763565225809</v>
      </c>
      <c r="AC231" s="1">
        <v>0.60008763565225809</v>
      </c>
      <c r="AD231" s="1">
        <v>0.60008763565225809</v>
      </c>
      <c r="AE231" s="1">
        <v>0.60008763565225809</v>
      </c>
      <c r="AF231" s="1">
        <v>0.60008763565225809</v>
      </c>
      <c r="AG231" s="1">
        <v>0.60008763565225809</v>
      </c>
      <c r="AH231" s="1">
        <v>0.60008763565225809</v>
      </c>
      <c r="AI231" s="1">
        <v>0.60008763565225809</v>
      </c>
      <c r="AJ231" s="1">
        <v>0.60008763565225809</v>
      </c>
      <c r="AK231" s="1">
        <v>0.60008763565225809</v>
      </c>
      <c r="AL231" s="1">
        <v>0.60008763565225809</v>
      </c>
      <c r="AM231" s="1">
        <v>0.60008763565225809</v>
      </c>
      <c r="AN231" s="1">
        <v>0.60008763565225809</v>
      </c>
      <c r="AO231" s="1">
        <v>0.60008763565225809</v>
      </c>
      <c r="AP231" s="1">
        <v>0.60008763565225809</v>
      </c>
      <c r="AQ231" s="1">
        <v>0.60008763565225809</v>
      </c>
      <c r="AR231" s="1">
        <v>0.60008763565225809</v>
      </c>
      <c r="AS231" s="1">
        <v>0.60008763565225809</v>
      </c>
      <c r="AT231" s="1">
        <v>0.60008763565225809</v>
      </c>
      <c r="AU231" s="1">
        <v>0.68577317448139086</v>
      </c>
      <c r="AV231" s="1">
        <v>0.78369361222901057</v>
      </c>
      <c r="AW231" s="1">
        <v>0.89559595023969629</v>
      </c>
      <c r="AX231" s="1">
        <v>1.0234766413425331</v>
      </c>
      <c r="AY231" s="1">
        <v>1.1696172086234171</v>
      </c>
      <c r="AZ231" s="1">
        <v>1.1696172086234171</v>
      </c>
      <c r="BA231" s="1">
        <v>1.1696172086234171</v>
      </c>
      <c r="BB231" s="1">
        <v>1.1696172086234171</v>
      </c>
      <c r="BC231" s="1">
        <v>1.1696172086234171</v>
      </c>
      <c r="BD231" s="1">
        <v>1.1696172086234171</v>
      </c>
      <c r="BE231" s="1">
        <v>1.1696172086234171</v>
      </c>
      <c r="BF231" s="1">
        <v>1.1696172086234171</v>
      </c>
      <c r="BG231" s="1">
        <v>1.1696172086234171</v>
      </c>
      <c r="BH231" s="1">
        <v>1.1696172086234171</v>
      </c>
      <c r="BI231" s="1">
        <v>1.1696172086234171</v>
      </c>
      <c r="BJ231" s="1">
        <v>1.1696172086234171</v>
      </c>
      <c r="BK231" s="1">
        <v>1.1696172086234171</v>
      </c>
      <c r="BL231" s="1">
        <v>1.1696172086234171</v>
      </c>
      <c r="BM231" s="1">
        <v>1.1696172086234171</v>
      </c>
      <c r="BN231" s="1">
        <v>1.1696172086234171</v>
      </c>
      <c r="BO231" s="1">
        <v>1.1696172086234176</v>
      </c>
      <c r="BP231" s="1">
        <v>1.169617208623418</v>
      </c>
      <c r="BR231" s="36" t="s">
        <v>345</v>
      </c>
    </row>
    <row r="232" spans="2:70" x14ac:dyDescent="0.3">
      <c r="B232" s="31" t="s">
        <v>201</v>
      </c>
      <c r="C232" s="1">
        <v>0.60163471736830254</v>
      </c>
      <c r="D232" s="1">
        <v>0.60163471736830254</v>
      </c>
      <c r="E232" s="1">
        <v>0.60163471736830254</v>
      </c>
      <c r="F232" s="1">
        <v>0.60163471736830254</v>
      </c>
      <c r="G232" s="1">
        <v>0.60163471736830254</v>
      </c>
      <c r="H232" s="1">
        <v>0.60163471736830254</v>
      </c>
      <c r="I232" s="1">
        <v>0.60163471736830254</v>
      </c>
      <c r="J232" s="1">
        <v>0.60163471736830254</v>
      </c>
      <c r="K232" s="1">
        <v>0.60163471736830254</v>
      </c>
      <c r="L232" s="1">
        <v>0.60163471736830254</v>
      </c>
      <c r="M232" s="1">
        <v>0.60163471736830254</v>
      </c>
      <c r="N232" s="1">
        <v>0.60163471736830254</v>
      </c>
      <c r="O232" s="1">
        <v>0.60163471736830254</v>
      </c>
      <c r="P232" s="1">
        <v>0.60163471736830254</v>
      </c>
      <c r="Q232" s="1">
        <v>0.60163471736830254</v>
      </c>
      <c r="R232" s="1">
        <v>0.60163471736830254</v>
      </c>
      <c r="S232" s="1">
        <v>0.60163471736830254</v>
      </c>
      <c r="T232" s="1">
        <v>0.60163471736830254</v>
      </c>
      <c r="U232" s="1">
        <v>0.60163471736830254</v>
      </c>
      <c r="V232" s="1">
        <v>0.60163471736830254</v>
      </c>
      <c r="W232" s="1">
        <v>0.60163471736830254</v>
      </c>
      <c r="X232" s="1">
        <v>0.60163471736830254</v>
      </c>
      <c r="Y232" s="1">
        <v>0.60163471736830254</v>
      </c>
      <c r="Z232" s="1">
        <v>0.60163471736830254</v>
      </c>
      <c r="AA232" s="1">
        <v>0.60163471736830254</v>
      </c>
      <c r="AB232" s="1">
        <v>0.60163471736830254</v>
      </c>
      <c r="AC232" s="1">
        <v>0.60163471736830254</v>
      </c>
      <c r="AD232" s="1">
        <v>0.60163471736830254</v>
      </c>
      <c r="AE232" s="1">
        <v>0.60163471736830254</v>
      </c>
      <c r="AF232" s="1">
        <v>0.60163471736830254</v>
      </c>
      <c r="AG232" s="1">
        <v>0.60163471736830254</v>
      </c>
      <c r="AH232" s="1">
        <v>0.60163471736830254</v>
      </c>
      <c r="AI232" s="1">
        <v>0.60163471736830254</v>
      </c>
      <c r="AJ232" s="1">
        <v>0.60163471736830254</v>
      </c>
      <c r="AK232" s="1">
        <v>0.60163471736830254</v>
      </c>
      <c r="AL232" s="1">
        <v>0.60163471736830254</v>
      </c>
      <c r="AM232" s="1">
        <v>0.60163471736830254</v>
      </c>
      <c r="AN232" s="1">
        <v>0.60163471736830254</v>
      </c>
      <c r="AO232" s="1">
        <v>0.60163471736830254</v>
      </c>
      <c r="AP232" s="1">
        <v>0.60163471736830254</v>
      </c>
      <c r="AQ232" s="1">
        <v>0.60163471736830254</v>
      </c>
      <c r="AR232" s="1">
        <v>0.60163471736830254</v>
      </c>
      <c r="AS232" s="1">
        <v>0.60163471736830254</v>
      </c>
      <c r="AT232" s="1">
        <v>0.60163471736830254</v>
      </c>
      <c r="AU232" s="1">
        <v>0.68754116148289068</v>
      </c>
      <c r="AV232" s="1">
        <v>0.7857140472228803</v>
      </c>
      <c r="AW232" s="1">
        <v>0.89790487986473899</v>
      </c>
      <c r="AX232" s="1">
        <v>1.0261152592785594</v>
      </c>
      <c r="AY232" s="1">
        <v>1.1726325905288708</v>
      </c>
      <c r="AZ232" s="1">
        <v>1.1726325905288708</v>
      </c>
      <c r="BA232" s="1">
        <v>1.1726325905288708</v>
      </c>
      <c r="BB232" s="1">
        <v>1.1726325905288708</v>
      </c>
      <c r="BC232" s="1">
        <v>1.1726325905288708</v>
      </c>
      <c r="BD232" s="1">
        <v>1.1726325905288708</v>
      </c>
      <c r="BE232" s="1">
        <v>1.1726325905288708</v>
      </c>
      <c r="BF232" s="1">
        <v>1.1726325905288708</v>
      </c>
      <c r="BG232" s="1">
        <v>1.1726325905288708</v>
      </c>
      <c r="BH232" s="1">
        <v>1.1726325905288708</v>
      </c>
      <c r="BI232" s="1">
        <v>1.1726325905288708</v>
      </c>
      <c r="BJ232" s="1">
        <v>1.1726325905288708</v>
      </c>
      <c r="BK232" s="1">
        <v>1.1726325905288708</v>
      </c>
      <c r="BL232" s="1">
        <v>1.1726325905288708</v>
      </c>
      <c r="BM232" s="1">
        <v>1.1726325905288708</v>
      </c>
      <c r="BN232" s="1">
        <v>1.1726325905288708</v>
      </c>
      <c r="BO232" s="1">
        <v>1.1726325905288713</v>
      </c>
      <c r="BP232" s="1">
        <v>1.1726325905288713</v>
      </c>
      <c r="BR232" s="36" t="s">
        <v>346</v>
      </c>
    </row>
    <row r="233" spans="2:70" x14ac:dyDescent="0.3">
      <c r="B233" s="31" t="s">
        <v>202</v>
      </c>
      <c r="C233" s="1">
        <v>0.60316348214759063</v>
      </c>
      <c r="D233" s="1">
        <v>0.60316348214759063</v>
      </c>
      <c r="E233" s="1">
        <v>0.60316348214759063</v>
      </c>
      <c r="F233" s="1">
        <v>0.60316348214759063</v>
      </c>
      <c r="G233" s="1">
        <v>0.60316348214759063</v>
      </c>
      <c r="H233" s="1">
        <v>0.60316348214759063</v>
      </c>
      <c r="I233" s="1">
        <v>0.60316348214759063</v>
      </c>
      <c r="J233" s="1">
        <v>0.60316348214759063</v>
      </c>
      <c r="K233" s="1">
        <v>0.60316348214759063</v>
      </c>
      <c r="L233" s="1">
        <v>0.60316348214759063</v>
      </c>
      <c r="M233" s="1">
        <v>0.60316348214759063</v>
      </c>
      <c r="N233" s="1">
        <v>0.60316348214759063</v>
      </c>
      <c r="O233" s="1">
        <v>0.60316348214759063</v>
      </c>
      <c r="P233" s="1">
        <v>0.60316348214759063</v>
      </c>
      <c r="Q233" s="1">
        <v>0.60316348214759063</v>
      </c>
      <c r="R233" s="1">
        <v>0.60316348214759063</v>
      </c>
      <c r="S233" s="1">
        <v>0.60316348214759063</v>
      </c>
      <c r="T233" s="1">
        <v>0.60316348214759063</v>
      </c>
      <c r="U233" s="1">
        <v>0.60316348214759063</v>
      </c>
      <c r="V233" s="1">
        <v>0.60316348214759063</v>
      </c>
      <c r="W233" s="1">
        <v>0.60316348214759063</v>
      </c>
      <c r="X233" s="1">
        <v>0.60316348214759063</v>
      </c>
      <c r="Y233" s="1">
        <v>0.60316348214759063</v>
      </c>
      <c r="Z233" s="1">
        <v>0.60316348214759063</v>
      </c>
      <c r="AA233" s="1">
        <v>0.60316348214759063</v>
      </c>
      <c r="AB233" s="1">
        <v>0.60316348214759063</v>
      </c>
      <c r="AC233" s="1">
        <v>0.60316348214759063</v>
      </c>
      <c r="AD233" s="1">
        <v>0.60316348214759063</v>
      </c>
      <c r="AE233" s="1">
        <v>0.60316348214759063</v>
      </c>
      <c r="AF233" s="1">
        <v>0.60316348214759063</v>
      </c>
      <c r="AG233" s="1">
        <v>0.60316348214759063</v>
      </c>
      <c r="AH233" s="1">
        <v>0.60316348214759063</v>
      </c>
      <c r="AI233" s="1">
        <v>0.60316348214759063</v>
      </c>
      <c r="AJ233" s="1">
        <v>0.60316348214759063</v>
      </c>
      <c r="AK233" s="1">
        <v>0.60316348214759063</v>
      </c>
      <c r="AL233" s="1">
        <v>0.60316348214759063</v>
      </c>
      <c r="AM233" s="1">
        <v>0.60316348214759063</v>
      </c>
      <c r="AN233" s="1">
        <v>0.60316348214759063</v>
      </c>
      <c r="AO233" s="1">
        <v>0.60316348214759063</v>
      </c>
      <c r="AP233" s="1">
        <v>0.60316348214759063</v>
      </c>
      <c r="AQ233" s="1">
        <v>0.60316348214759063</v>
      </c>
      <c r="AR233" s="1">
        <v>0.60316348214759063</v>
      </c>
      <c r="AS233" s="1">
        <v>0.60316348214759063</v>
      </c>
      <c r="AT233" s="1">
        <v>0.60316348214759063</v>
      </c>
      <c r="AU233" s="1">
        <v>0.68928821610198499</v>
      </c>
      <c r="AV233" s="1">
        <v>0.78771056093345948</v>
      </c>
      <c r="AW233" s="1">
        <v>0.90018647252530315</v>
      </c>
      <c r="AX233" s="1">
        <v>1.0287226368493501</v>
      </c>
      <c r="AY233" s="1">
        <v>1.1756122713080774</v>
      </c>
      <c r="AZ233" s="1">
        <v>1.1756122713080774</v>
      </c>
      <c r="BA233" s="1">
        <v>1.1756122713080774</v>
      </c>
      <c r="BB233" s="1">
        <v>1.1756122713080774</v>
      </c>
      <c r="BC233" s="1">
        <v>1.1756122713080774</v>
      </c>
      <c r="BD233" s="1">
        <v>1.1756122713080774</v>
      </c>
      <c r="BE233" s="1">
        <v>1.1756122713080774</v>
      </c>
      <c r="BF233" s="1">
        <v>1.1756122713080774</v>
      </c>
      <c r="BG233" s="1">
        <v>1.1756122713080774</v>
      </c>
      <c r="BH233" s="1">
        <v>1.1756122713080774</v>
      </c>
      <c r="BI233" s="1">
        <v>1.1756122713080774</v>
      </c>
      <c r="BJ233" s="1">
        <v>1.1756122713080774</v>
      </c>
      <c r="BK233" s="1">
        <v>1.1756122713080774</v>
      </c>
      <c r="BL233" s="1">
        <v>1.1756122713080774</v>
      </c>
      <c r="BM233" s="1">
        <v>1.1756122713080774</v>
      </c>
      <c r="BN233" s="1">
        <v>1.1756122713080774</v>
      </c>
      <c r="BO233" s="1">
        <v>1.1756122713080781</v>
      </c>
      <c r="BP233" s="1">
        <v>1.1756122713080785</v>
      </c>
      <c r="BR233" s="36" t="s">
        <v>347</v>
      </c>
    </row>
    <row r="234" spans="2:70" x14ac:dyDescent="0.3">
      <c r="B234" s="31" t="s">
        <v>203</v>
      </c>
      <c r="C234" s="1">
        <v>0.60467377023714941</v>
      </c>
      <c r="D234" s="1">
        <v>0.60467377023714941</v>
      </c>
      <c r="E234" s="1">
        <v>0.60467377023714941</v>
      </c>
      <c r="F234" s="1">
        <v>0.60467377023714941</v>
      </c>
      <c r="G234" s="1">
        <v>0.60467377023714941</v>
      </c>
      <c r="H234" s="1">
        <v>0.60467377023714941</v>
      </c>
      <c r="I234" s="1">
        <v>0.60467377023714941</v>
      </c>
      <c r="J234" s="1">
        <v>0.60467377023714941</v>
      </c>
      <c r="K234" s="1">
        <v>0.60467377023714941</v>
      </c>
      <c r="L234" s="1">
        <v>0.60467377023714941</v>
      </c>
      <c r="M234" s="1">
        <v>0.60467377023714941</v>
      </c>
      <c r="N234" s="1">
        <v>0.60467377023714941</v>
      </c>
      <c r="O234" s="1">
        <v>0.60467377023714941</v>
      </c>
      <c r="P234" s="1">
        <v>0.60467377023714941</v>
      </c>
      <c r="Q234" s="1">
        <v>0.60467377023714941</v>
      </c>
      <c r="R234" s="1">
        <v>0.60467377023714941</v>
      </c>
      <c r="S234" s="1">
        <v>0.60467377023714941</v>
      </c>
      <c r="T234" s="1">
        <v>0.60467377023714941</v>
      </c>
      <c r="U234" s="1">
        <v>0.60467377023714941</v>
      </c>
      <c r="V234" s="1">
        <v>0.60467377023714941</v>
      </c>
      <c r="W234" s="1">
        <v>0.60467377023714941</v>
      </c>
      <c r="X234" s="1">
        <v>0.60467377023714941</v>
      </c>
      <c r="Y234" s="1">
        <v>0.60467377023714941</v>
      </c>
      <c r="Z234" s="1">
        <v>0.60467377023714941</v>
      </c>
      <c r="AA234" s="1">
        <v>0.60467377023714941</v>
      </c>
      <c r="AB234" s="1">
        <v>0.60467377023714941</v>
      </c>
      <c r="AC234" s="1">
        <v>0.60467377023714941</v>
      </c>
      <c r="AD234" s="1">
        <v>0.60467377023714941</v>
      </c>
      <c r="AE234" s="1">
        <v>0.60467377023714941</v>
      </c>
      <c r="AF234" s="1">
        <v>0.60467377023714941</v>
      </c>
      <c r="AG234" s="1">
        <v>0.60467377023714941</v>
      </c>
      <c r="AH234" s="1">
        <v>0.60467377023714941</v>
      </c>
      <c r="AI234" s="1">
        <v>0.60467377023714941</v>
      </c>
      <c r="AJ234" s="1">
        <v>0.60467377023714941</v>
      </c>
      <c r="AK234" s="1">
        <v>0.60467377023714941</v>
      </c>
      <c r="AL234" s="1">
        <v>0.60467377023714941</v>
      </c>
      <c r="AM234" s="1">
        <v>0.60467377023714941</v>
      </c>
      <c r="AN234" s="1">
        <v>0.60467377023714941</v>
      </c>
      <c r="AO234" s="1">
        <v>0.60467377023714941</v>
      </c>
      <c r="AP234" s="1">
        <v>0.60467377023714941</v>
      </c>
      <c r="AQ234" s="1">
        <v>0.60467377023714941</v>
      </c>
      <c r="AR234" s="1">
        <v>0.60467377023714941</v>
      </c>
      <c r="AS234" s="1">
        <v>0.60467377023714941</v>
      </c>
      <c r="AT234" s="1">
        <v>0.60467377023714941</v>
      </c>
      <c r="AU234" s="1">
        <v>0.69101415577483372</v>
      </c>
      <c r="AV234" s="1">
        <v>0.78968294472891343</v>
      </c>
      <c r="AW234" s="1">
        <v>0.90244048979935332</v>
      </c>
      <c r="AX234" s="1">
        <v>1.0312985015889746</v>
      </c>
      <c r="AY234" s="1">
        <v>1.1785559395901393</v>
      </c>
      <c r="AZ234" s="1">
        <v>1.1785559395901393</v>
      </c>
      <c r="BA234" s="1">
        <v>1.1785559395901393</v>
      </c>
      <c r="BB234" s="1">
        <v>1.1785559395901393</v>
      </c>
      <c r="BC234" s="1">
        <v>1.1785559395901393</v>
      </c>
      <c r="BD234" s="1">
        <v>1.1785559395901393</v>
      </c>
      <c r="BE234" s="1">
        <v>1.1785559395901393</v>
      </c>
      <c r="BF234" s="1">
        <v>1.1785559395901393</v>
      </c>
      <c r="BG234" s="1">
        <v>1.1785559395901393</v>
      </c>
      <c r="BH234" s="1">
        <v>1.1785559395901393</v>
      </c>
      <c r="BI234" s="1">
        <v>1.1785559395901393</v>
      </c>
      <c r="BJ234" s="1">
        <v>1.1785559395901393</v>
      </c>
      <c r="BK234" s="1">
        <v>1.1785559395901393</v>
      </c>
      <c r="BL234" s="1">
        <v>1.1785559395901393</v>
      </c>
      <c r="BM234" s="1">
        <v>1.1785559395901393</v>
      </c>
      <c r="BN234" s="1">
        <v>1.1785559395901393</v>
      </c>
      <c r="BO234" s="1">
        <v>1.1785559395901399</v>
      </c>
      <c r="BP234" s="1">
        <v>1.1785559395901399</v>
      </c>
      <c r="BR234" s="36" t="s">
        <v>348</v>
      </c>
    </row>
    <row r="235" spans="2:70" x14ac:dyDescent="0.3">
      <c r="B235" s="31" t="s">
        <v>204</v>
      </c>
      <c r="C235" s="1">
        <v>0.60616542353338387</v>
      </c>
      <c r="D235" s="1">
        <v>0.60616542353338387</v>
      </c>
      <c r="E235" s="1">
        <v>0.60616542353338387</v>
      </c>
      <c r="F235" s="1">
        <v>0.60616542353338387</v>
      </c>
      <c r="G235" s="1">
        <v>0.60616542353338387</v>
      </c>
      <c r="H235" s="1">
        <v>0.60616542353338387</v>
      </c>
      <c r="I235" s="1">
        <v>0.60616542353338387</v>
      </c>
      <c r="J235" s="1">
        <v>0.60616542353338387</v>
      </c>
      <c r="K235" s="1">
        <v>0.60616542353338387</v>
      </c>
      <c r="L235" s="1">
        <v>0.60616542353338387</v>
      </c>
      <c r="M235" s="1">
        <v>0.60616542353338387</v>
      </c>
      <c r="N235" s="1">
        <v>0.60616542353338387</v>
      </c>
      <c r="O235" s="1">
        <v>0.60616542353338387</v>
      </c>
      <c r="P235" s="1">
        <v>0.60616542353338387</v>
      </c>
      <c r="Q235" s="1">
        <v>0.60616542353338387</v>
      </c>
      <c r="R235" s="1">
        <v>0.60616542353338387</v>
      </c>
      <c r="S235" s="1">
        <v>0.60616542353338387</v>
      </c>
      <c r="T235" s="1">
        <v>0.60616542353338387</v>
      </c>
      <c r="U235" s="1">
        <v>0.60616542353338387</v>
      </c>
      <c r="V235" s="1">
        <v>0.60616542353338387</v>
      </c>
      <c r="W235" s="1">
        <v>0.60616542353338387</v>
      </c>
      <c r="X235" s="1">
        <v>0.60616542353338387</v>
      </c>
      <c r="Y235" s="1">
        <v>0.60616542353338387</v>
      </c>
      <c r="Z235" s="1">
        <v>0.60616542353338387</v>
      </c>
      <c r="AA235" s="1">
        <v>0.60616542353338387</v>
      </c>
      <c r="AB235" s="1">
        <v>0.60616542353338387</v>
      </c>
      <c r="AC235" s="1">
        <v>0.60616542353338387</v>
      </c>
      <c r="AD235" s="1">
        <v>0.60616542353338387</v>
      </c>
      <c r="AE235" s="1">
        <v>0.60616542353338387</v>
      </c>
      <c r="AF235" s="1">
        <v>0.60616542353338387</v>
      </c>
      <c r="AG235" s="1">
        <v>0.60616542353338387</v>
      </c>
      <c r="AH235" s="1">
        <v>0.60616542353338387</v>
      </c>
      <c r="AI235" s="1">
        <v>0.60616542353338387</v>
      </c>
      <c r="AJ235" s="1">
        <v>0.60616542353338387</v>
      </c>
      <c r="AK235" s="1">
        <v>0.60616542353338387</v>
      </c>
      <c r="AL235" s="1">
        <v>0.60616542353338387</v>
      </c>
      <c r="AM235" s="1">
        <v>0.60616542353338387</v>
      </c>
      <c r="AN235" s="1">
        <v>0.60616542353338387</v>
      </c>
      <c r="AO235" s="1">
        <v>0.60616542353338387</v>
      </c>
      <c r="AP235" s="1">
        <v>0.60616542353338387</v>
      </c>
      <c r="AQ235" s="1">
        <v>0.60616542353338387</v>
      </c>
      <c r="AR235" s="1">
        <v>0.60616542353338387</v>
      </c>
      <c r="AS235" s="1">
        <v>0.60616542353338387</v>
      </c>
      <c r="AT235" s="1">
        <v>0.60616542353338387</v>
      </c>
      <c r="AU235" s="1">
        <v>0.69271879982248585</v>
      </c>
      <c r="AV235" s="1">
        <v>0.79163099213143762</v>
      </c>
      <c r="AW235" s="1">
        <v>0.90466669572645453</v>
      </c>
      <c r="AX235" s="1">
        <v>1.0338425838445906</v>
      </c>
      <c r="AY235" s="1">
        <v>1.1814632872189224</v>
      </c>
      <c r="AZ235" s="1">
        <v>1.1814632872189224</v>
      </c>
      <c r="BA235" s="1">
        <v>1.1814632872189224</v>
      </c>
      <c r="BB235" s="1">
        <v>1.1814632872189224</v>
      </c>
      <c r="BC235" s="1">
        <v>1.1814632872189224</v>
      </c>
      <c r="BD235" s="1">
        <v>1.1814632872189224</v>
      </c>
      <c r="BE235" s="1">
        <v>1.1814632872189224</v>
      </c>
      <c r="BF235" s="1">
        <v>1.1814632872189224</v>
      </c>
      <c r="BG235" s="1">
        <v>1.1814632872189224</v>
      </c>
      <c r="BH235" s="1">
        <v>1.1814632872189224</v>
      </c>
      <c r="BI235" s="1">
        <v>1.1814632872189224</v>
      </c>
      <c r="BJ235" s="1">
        <v>1.1814632872189224</v>
      </c>
      <c r="BK235" s="1">
        <v>1.1814632872189224</v>
      </c>
      <c r="BL235" s="1">
        <v>1.1814632872189224</v>
      </c>
      <c r="BM235" s="1">
        <v>1.1814632872189224</v>
      </c>
      <c r="BN235" s="1">
        <v>1.1814632872189224</v>
      </c>
      <c r="BO235" s="1">
        <v>1.1814632872189228</v>
      </c>
      <c r="BP235" s="1">
        <v>1.1814632872189239</v>
      </c>
      <c r="BR235" s="36" t="s">
        <v>349</v>
      </c>
    </row>
  </sheetData>
  <sheetProtection password="83AF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37"/>
  <sheetViews>
    <sheetView topLeftCell="A13" zoomScale="90" zoomScaleNormal="90" workbookViewId="0">
      <selection activeCell="D17" sqref="D17"/>
    </sheetView>
  </sheetViews>
  <sheetFormatPr defaultColWidth="9.109375" defaultRowHeight="14.4" x14ac:dyDescent="0.3"/>
  <cols>
    <col min="1" max="1" width="20.6640625" style="2" customWidth="1"/>
    <col min="2" max="2" width="18.6640625" style="2" customWidth="1"/>
    <col min="3" max="3" width="20.6640625" style="2" customWidth="1"/>
    <col min="4" max="4" width="18.6640625" style="2" customWidth="1"/>
    <col min="5" max="5" width="3.6640625" style="2" customWidth="1"/>
    <col min="6" max="6" width="4.44140625" style="2" customWidth="1"/>
    <col min="7" max="7" width="5.6640625" style="2" customWidth="1"/>
    <col min="8" max="18" width="12.6640625" style="2" customWidth="1"/>
    <col min="19" max="19" width="17.88671875" style="2" customWidth="1"/>
    <col min="20" max="16384" width="9.109375" style="2"/>
  </cols>
  <sheetData>
    <row r="1" spans="1:22" x14ac:dyDescent="0.3">
      <c r="J1" s="39" t="s">
        <v>227</v>
      </c>
      <c r="K1" s="39"/>
      <c r="L1" s="39"/>
      <c r="M1" s="39"/>
      <c r="N1" s="39"/>
      <c r="O1" s="39"/>
      <c r="P1" s="39"/>
      <c r="Q1" s="39"/>
      <c r="R1" s="3"/>
    </row>
    <row r="2" spans="1:22" x14ac:dyDescent="0.3">
      <c r="J2" s="4" t="s">
        <v>210</v>
      </c>
      <c r="K2" s="5"/>
      <c r="L2" s="5"/>
      <c r="M2" s="5"/>
      <c r="N2" s="6"/>
      <c r="O2" s="5"/>
      <c r="P2" s="5"/>
      <c r="Q2" s="6"/>
    </row>
    <row r="3" spans="1:22" ht="57.6" x14ac:dyDescent="0.3">
      <c r="A3" s="7" t="s">
        <v>211</v>
      </c>
      <c r="B3" s="8"/>
      <c r="C3" s="8"/>
      <c r="D3" s="9"/>
      <c r="E3" s="10"/>
      <c r="G3" s="11" t="s">
        <v>212</v>
      </c>
      <c r="H3" s="11" t="s">
        <v>222</v>
      </c>
      <c r="I3" s="12" t="s">
        <v>0</v>
      </c>
      <c r="J3" s="11" t="s">
        <v>213</v>
      </c>
      <c r="K3" s="11" t="s">
        <v>219</v>
      </c>
      <c r="L3" s="11" t="s">
        <v>221</v>
      </c>
      <c r="M3" s="11" t="s">
        <v>596</v>
      </c>
      <c r="N3" s="11" t="s">
        <v>218</v>
      </c>
      <c r="O3" s="11" t="s">
        <v>226</v>
      </c>
      <c r="P3" s="11" t="s">
        <v>234</v>
      </c>
      <c r="Q3" s="11" t="s">
        <v>220</v>
      </c>
      <c r="R3" s="11" t="s">
        <v>625</v>
      </c>
      <c r="S3" s="11" t="s">
        <v>626</v>
      </c>
    </row>
    <row r="4" spans="1:22" x14ac:dyDescent="0.3">
      <c r="A4" s="13" t="s">
        <v>589</v>
      </c>
      <c r="B4" s="14">
        <v>100</v>
      </c>
      <c r="C4" s="13" t="s">
        <v>214</v>
      </c>
      <c r="D4" s="28" t="s">
        <v>7</v>
      </c>
      <c r="E4" s="15"/>
      <c r="G4" s="16">
        <f>B4</f>
        <v>100</v>
      </c>
      <c r="H4" s="2" t="s">
        <v>76</v>
      </c>
      <c r="I4" s="17">
        <f>'Model - Death 4'!EMBLEMBase</f>
        <v>1.8158093715014628E-2</v>
      </c>
      <c r="J4" s="17">
        <f>INDEX('Model - Death 4'!EMBLEMFac17,MATCH(B5,'Model - Death 4'!M8:M39,0))</f>
        <v>1</v>
      </c>
      <c r="K4" s="17">
        <f>INDEX('Model - Death 4'!EMBLEMFac15,MATCH(D5,'Model - Death 4'!$J$8:$J$16,0))</f>
        <v>1.1991601580353484</v>
      </c>
      <c r="L4" s="17">
        <f>INDEX('Model - Death 4'!EMBLEMFac3Fac18,MATCH(B4,'Model - Death 4'!$B$44:$B$109,0),MATCH(B6,'Model - Death 4'!$C$43:$D$43,0))</f>
        <v>1.548475061897634</v>
      </c>
      <c r="M4" s="17">
        <f>INDEX('Model - Death 4'!EMBLEMFac12,MATCH($D$4,'Model - Death 4'!$D$8:$D$13,0))</f>
        <v>1</v>
      </c>
      <c r="N4" s="17">
        <f>INDEX('Model - Death 4'!EMBLEMFac14,MATCH($D$7,'Model - Death 4'!G8:G11,0))</f>
        <v>0.9360919384414742</v>
      </c>
      <c r="O4" s="17">
        <f>INDEX('Model - Death 4'!EMBLEMFac24,MATCH(MIN(25,B7),'Model - Death 4'!P8:P32,0))</f>
        <v>1.0127131205528466</v>
      </c>
      <c r="P4" s="17">
        <f>IFERROR(INDEX('Model - Death 4'!EMBLEMFac18Fac23,MATCH(H4,'Model - Death 4'!$BR$115:$BR$235,0),MATCH($B$4,'Model - Death 4'!$C$114:$BP$114,0)),P3)</f>
        <v>1.3768719548369803</v>
      </c>
      <c r="Q4" s="17">
        <f>INDEX('Model - Death 4'!EMBLEMFac6,MATCH($D$6,'Model - Death 4'!$A$8:$A$10,0))</f>
        <v>1</v>
      </c>
      <c r="R4" s="17">
        <f t="shared" ref="R4:R67" si="0">PRODUCT(I4:Q4)</f>
        <v>4.4009877036050429E-2</v>
      </c>
      <c r="S4" s="40">
        <f>R4*2</f>
        <v>8.8019754072100859E-2</v>
      </c>
      <c r="U4" s="18"/>
      <c r="V4" s="18"/>
    </row>
    <row r="5" spans="1:22" x14ac:dyDescent="0.3">
      <c r="A5" s="13" t="s">
        <v>590</v>
      </c>
      <c r="B5" s="28" t="s">
        <v>27</v>
      </c>
      <c r="C5" s="13" t="s">
        <v>595</v>
      </c>
      <c r="D5" s="28" t="s">
        <v>80</v>
      </c>
      <c r="E5" s="15"/>
      <c r="G5" s="19">
        <f>G4</f>
        <v>100</v>
      </c>
      <c r="H5" s="2" t="s">
        <v>77</v>
      </c>
      <c r="I5" s="17">
        <f t="shared" ref="I5:M20" si="1">I4</f>
        <v>1.8158093715014628E-2</v>
      </c>
      <c r="J5" s="17">
        <f t="shared" si="1"/>
        <v>1</v>
      </c>
      <c r="K5" s="17">
        <f t="shared" si="1"/>
        <v>1.1991601580353484</v>
      </c>
      <c r="L5" s="17">
        <f t="shared" si="1"/>
        <v>1.548475061897634</v>
      </c>
      <c r="M5" s="17">
        <f t="shared" si="1"/>
        <v>1</v>
      </c>
      <c r="N5" s="17">
        <f>N4</f>
        <v>0.9360919384414742</v>
      </c>
      <c r="O5" s="17">
        <f>O4</f>
        <v>1.0127131205528466</v>
      </c>
      <c r="P5" s="17">
        <f>IFERROR(INDEX('Model - Death 4'!EMBLEMFac18Fac23,MATCH(H5,'Model - Death 4'!$BR$115:$BR$235,0),MATCH($B$4,'Model - Death 4'!$C$114:$BP$114,0)),P4)</f>
        <v>1.3768719548369803</v>
      </c>
      <c r="Q5" s="17">
        <f>Q4</f>
        <v>1</v>
      </c>
      <c r="R5" s="17">
        <f t="shared" si="0"/>
        <v>4.4009877036050429E-2</v>
      </c>
      <c r="S5" s="40">
        <f t="shared" ref="S5:S68" si="2">R5*2</f>
        <v>8.8019754072100859E-2</v>
      </c>
      <c r="U5" s="18"/>
      <c r="V5" s="18"/>
    </row>
    <row r="6" spans="1:22" x14ac:dyDescent="0.3">
      <c r="A6" s="13" t="s">
        <v>215</v>
      </c>
      <c r="B6" s="28" t="s">
        <v>208</v>
      </c>
      <c r="C6" s="13" t="s">
        <v>216</v>
      </c>
      <c r="D6" s="28" t="s">
        <v>3</v>
      </c>
      <c r="E6" s="15"/>
      <c r="G6" s="19">
        <f t="shared" ref="G6:G15" si="3">G5</f>
        <v>100</v>
      </c>
      <c r="H6" s="2" t="s">
        <v>78</v>
      </c>
      <c r="I6" s="17">
        <f t="shared" si="1"/>
        <v>1.8158093715014628E-2</v>
      </c>
      <c r="J6" s="17">
        <f t="shared" si="1"/>
        <v>1</v>
      </c>
      <c r="K6" s="17">
        <f t="shared" si="1"/>
        <v>1.1991601580353484</v>
      </c>
      <c r="L6" s="17">
        <f t="shared" si="1"/>
        <v>1.548475061897634</v>
      </c>
      <c r="M6" s="17">
        <f t="shared" si="1"/>
        <v>1</v>
      </c>
      <c r="N6" s="17">
        <f t="shared" ref="N6:N69" si="4">N5</f>
        <v>0.9360919384414742</v>
      </c>
      <c r="O6" s="17">
        <f t="shared" ref="O6:O69" si="5">O5</f>
        <v>1.0127131205528466</v>
      </c>
      <c r="P6" s="17">
        <f>IFERROR(INDEX('Model - Death 4'!EMBLEMFac18Fac23,MATCH(H6,'Model - Death 4'!$BR$115:$BR$235,0),MATCH($B$4,'Model - Death 4'!$C$114:$BP$114,0)),P5)</f>
        <v>1.3768719548369803</v>
      </c>
      <c r="Q6" s="17">
        <f t="shared" ref="Q6:Q69" si="6">Q5</f>
        <v>1</v>
      </c>
      <c r="R6" s="17">
        <f t="shared" si="0"/>
        <v>4.4009877036050429E-2</v>
      </c>
      <c r="S6" s="40">
        <f t="shared" si="2"/>
        <v>8.8019754072100859E-2</v>
      </c>
      <c r="U6" s="18"/>
      <c r="V6" s="18"/>
    </row>
    <row r="7" spans="1:22" x14ac:dyDescent="0.3">
      <c r="A7" s="13" t="s">
        <v>592</v>
      </c>
      <c r="B7" s="14">
        <v>10</v>
      </c>
      <c r="C7" s="13" t="s">
        <v>591</v>
      </c>
      <c r="D7" s="28" t="s">
        <v>14</v>
      </c>
      <c r="E7" s="20"/>
      <c r="G7" s="19">
        <f t="shared" si="3"/>
        <v>100</v>
      </c>
      <c r="H7" s="2" t="s">
        <v>79</v>
      </c>
      <c r="I7" s="17">
        <f t="shared" si="1"/>
        <v>1.8158093715014628E-2</v>
      </c>
      <c r="J7" s="17">
        <f t="shared" si="1"/>
        <v>1</v>
      </c>
      <c r="K7" s="17">
        <f t="shared" si="1"/>
        <v>1.1991601580353484</v>
      </c>
      <c r="L7" s="17">
        <f t="shared" si="1"/>
        <v>1.548475061897634</v>
      </c>
      <c r="M7" s="17">
        <f t="shared" si="1"/>
        <v>1</v>
      </c>
      <c r="N7" s="17">
        <f t="shared" si="4"/>
        <v>0.9360919384414742</v>
      </c>
      <c r="O7" s="17">
        <f t="shared" si="5"/>
        <v>1.0127131205528466</v>
      </c>
      <c r="P7" s="17">
        <f>IFERROR(INDEX('Model - Death 4'!EMBLEMFac18Fac23,MATCH(H7,'Model - Death 4'!$BR$115:$BR$235,0),MATCH($B$4,'Model - Death 4'!$C$114:$BP$114,0)),P6)</f>
        <v>1.1635070347404537</v>
      </c>
      <c r="Q7" s="17">
        <f t="shared" si="6"/>
        <v>1</v>
      </c>
      <c r="R7" s="17">
        <f t="shared" si="0"/>
        <v>3.7189951723266612E-2</v>
      </c>
      <c r="S7" s="40">
        <f t="shared" si="2"/>
        <v>7.4379903446533224E-2</v>
      </c>
      <c r="U7" s="18"/>
      <c r="V7" s="18"/>
    </row>
    <row r="8" spans="1:22" x14ac:dyDescent="0.3">
      <c r="A8" s="25"/>
      <c r="B8" s="21"/>
      <c r="C8" s="21"/>
      <c r="D8" s="21"/>
      <c r="E8" s="22"/>
      <c r="G8" s="19">
        <f t="shared" si="3"/>
        <v>100</v>
      </c>
      <c r="H8" s="2" t="s">
        <v>80</v>
      </c>
      <c r="I8" s="17">
        <f t="shared" si="1"/>
        <v>1.8158093715014628E-2</v>
      </c>
      <c r="J8" s="17">
        <f t="shared" si="1"/>
        <v>1</v>
      </c>
      <c r="K8" s="17">
        <f t="shared" si="1"/>
        <v>1.1991601580353484</v>
      </c>
      <c r="L8" s="17">
        <f t="shared" si="1"/>
        <v>1.548475061897634</v>
      </c>
      <c r="M8" s="17">
        <f t="shared" si="1"/>
        <v>1</v>
      </c>
      <c r="N8" s="17">
        <f t="shared" si="4"/>
        <v>0.9360919384414742</v>
      </c>
      <c r="O8" s="17">
        <f t="shared" si="5"/>
        <v>1.0127131205528466</v>
      </c>
      <c r="P8" s="17">
        <f>IFERROR(INDEX('Model - Death 4'!EMBLEMFac18Fac23,MATCH(H8,'Model - Death 4'!$BR$115:$BR$235,0),MATCH($B$4,'Model - Death 4'!$C$114:$BP$114,0)),P7)</f>
        <v>1</v>
      </c>
      <c r="Q8" s="17">
        <f t="shared" si="6"/>
        <v>1</v>
      </c>
      <c r="R8" s="17">
        <f t="shared" si="0"/>
        <v>3.1963667268726625E-2</v>
      </c>
      <c r="S8" s="40">
        <f t="shared" si="2"/>
        <v>6.3927334537453251E-2</v>
      </c>
      <c r="U8" s="18"/>
      <c r="V8" s="18"/>
    </row>
    <row r="9" spans="1:22" x14ac:dyDescent="0.3">
      <c r="G9" s="19">
        <f t="shared" si="3"/>
        <v>100</v>
      </c>
      <c r="H9" s="2" t="s">
        <v>81</v>
      </c>
      <c r="I9" s="17">
        <f t="shared" si="1"/>
        <v>1.8158093715014628E-2</v>
      </c>
      <c r="J9" s="17">
        <f t="shared" si="1"/>
        <v>1</v>
      </c>
      <c r="K9" s="17">
        <f t="shared" si="1"/>
        <v>1.1991601580353484</v>
      </c>
      <c r="L9" s="17">
        <f t="shared" si="1"/>
        <v>1.548475061897634</v>
      </c>
      <c r="M9" s="17">
        <f t="shared" si="1"/>
        <v>1</v>
      </c>
      <c r="N9" s="17">
        <f t="shared" si="4"/>
        <v>0.9360919384414742</v>
      </c>
      <c r="O9" s="17">
        <f t="shared" si="5"/>
        <v>1.0127131205528466</v>
      </c>
      <c r="P9" s="17">
        <f>IFERROR(INDEX('Model - Death 4'!EMBLEMFac18Fac23,MATCH(H9,'Model - Death 4'!$BR$115:$BR$235,0),MATCH($B$4,'Model - Death 4'!$C$114:$BP$114,0)),P8)</f>
        <v>0.87415111058269901</v>
      </c>
      <c r="Q9" s="17">
        <f t="shared" si="6"/>
        <v>1</v>
      </c>
      <c r="R9" s="17">
        <f t="shared" si="0"/>
        <v>2.7941075241253246E-2</v>
      </c>
      <c r="S9" s="40">
        <f t="shared" si="2"/>
        <v>5.5882150482506492E-2</v>
      </c>
      <c r="U9" s="18"/>
      <c r="V9" s="18"/>
    </row>
    <row r="10" spans="1:22" x14ac:dyDescent="0.3">
      <c r="G10" s="19">
        <f t="shared" si="3"/>
        <v>100</v>
      </c>
      <c r="H10" s="2" t="s">
        <v>235</v>
      </c>
      <c r="I10" s="17">
        <f t="shared" si="1"/>
        <v>1.8158093715014628E-2</v>
      </c>
      <c r="J10" s="17">
        <f t="shared" si="1"/>
        <v>1</v>
      </c>
      <c r="K10" s="17">
        <f t="shared" si="1"/>
        <v>1.1991601580353484</v>
      </c>
      <c r="L10" s="17">
        <f t="shared" si="1"/>
        <v>1.548475061897634</v>
      </c>
      <c r="M10" s="17">
        <f t="shared" si="1"/>
        <v>1</v>
      </c>
      <c r="N10" s="17">
        <f t="shared" si="4"/>
        <v>0.9360919384414742</v>
      </c>
      <c r="O10" s="17">
        <f t="shared" si="5"/>
        <v>1.0127131205528466</v>
      </c>
      <c r="P10" s="17">
        <f>IFERROR(INDEX('Model - Death 4'!EMBLEMFac18Fac23,MATCH(H10,'Model - Death 4'!$BR$115:$BR$235,0),MATCH($B$4,'Model - Death 4'!$C$114:$BP$114,0)),P9)</f>
        <v>0.81449388236135833</v>
      </c>
      <c r="Q10" s="17">
        <f t="shared" si="6"/>
        <v>1</v>
      </c>
      <c r="R10" s="17">
        <f t="shared" si="0"/>
        <v>2.6034211448211823E-2</v>
      </c>
      <c r="S10" s="40">
        <f t="shared" si="2"/>
        <v>5.2068422896423647E-2</v>
      </c>
      <c r="U10" s="18"/>
      <c r="V10" s="18"/>
    </row>
    <row r="11" spans="1:22" x14ac:dyDescent="0.3">
      <c r="G11" s="19">
        <f t="shared" si="3"/>
        <v>100</v>
      </c>
      <c r="H11" s="2" t="s">
        <v>236</v>
      </c>
      <c r="I11" s="17">
        <f t="shared" si="1"/>
        <v>1.8158093715014628E-2</v>
      </c>
      <c r="J11" s="17">
        <f t="shared" si="1"/>
        <v>1</v>
      </c>
      <c r="K11" s="17">
        <f t="shared" si="1"/>
        <v>1.1991601580353484</v>
      </c>
      <c r="L11" s="17">
        <f t="shared" si="1"/>
        <v>1.548475061897634</v>
      </c>
      <c r="M11" s="17">
        <f t="shared" si="1"/>
        <v>1</v>
      </c>
      <c r="N11" s="17">
        <f t="shared" si="4"/>
        <v>0.9360919384414742</v>
      </c>
      <c r="O11" s="17">
        <f t="shared" si="5"/>
        <v>1.0127131205528466</v>
      </c>
      <c r="P11" s="17">
        <f>IFERROR(INDEX('Model - Death 4'!EMBLEMFac18Fac23,MATCH(H11,'Model - Death 4'!$BR$115:$BR$235,0),MATCH($B$4,'Model - Death 4'!$C$114:$BP$114,0)),P10)</f>
        <v>0.77187089775296291</v>
      </c>
      <c r="Q11" s="17">
        <f t="shared" si="6"/>
        <v>1</v>
      </c>
      <c r="R11" s="17">
        <f t="shared" si="0"/>
        <v>2.4671824550189018E-2</v>
      </c>
      <c r="S11" s="40">
        <f t="shared" si="2"/>
        <v>4.9343649100378036E-2</v>
      </c>
      <c r="U11" s="18"/>
      <c r="V11" s="18"/>
    </row>
    <row r="12" spans="1:22" x14ac:dyDescent="0.3">
      <c r="G12" s="19">
        <f t="shared" si="3"/>
        <v>100</v>
      </c>
      <c r="H12" s="2" t="s">
        <v>237</v>
      </c>
      <c r="I12" s="17">
        <f t="shared" si="1"/>
        <v>1.8158093715014628E-2</v>
      </c>
      <c r="J12" s="17">
        <f t="shared" si="1"/>
        <v>1</v>
      </c>
      <c r="K12" s="17">
        <f t="shared" si="1"/>
        <v>1.1991601580353484</v>
      </c>
      <c r="L12" s="17">
        <f t="shared" si="1"/>
        <v>1.548475061897634</v>
      </c>
      <c r="M12" s="17">
        <f t="shared" si="1"/>
        <v>1</v>
      </c>
      <c r="N12" s="17">
        <f t="shared" si="4"/>
        <v>0.9360919384414742</v>
      </c>
      <c r="O12" s="17">
        <f t="shared" si="5"/>
        <v>1.0127131205528466</v>
      </c>
      <c r="P12" s="17">
        <f>IFERROR(INDEX('Model - Death 4'!EMBLEMFac18Fac23,MATCH(H12,'Model - Death 4'!$BR$115:$BR$235,0),MATCH($B$4,'Model - Death 4'!$C$114:$BP$114,0)),P11)</f>
        <v>0.74397275925802908</v>
      </c>
      <c r="Q12" s="17">
        <f t="shared" si="6"/>
        <v>1</v>
      </c>
      <c r="R12" s="17">
        <f t="shared" si="0"/>
        <v>2.3780097733920098E-2</v>
      </c>
      <c r="S12" s="40">
        <f t="shared" si="2"/>
        <v>4.7560195467840197E-2</v>
      </c>
      <c r="U12" s="18"/>
      <c r="V12" s="18"/>
    </row>
    <row r="13" spans="1:22" x14ac:dyDescent="0.3">
      <c r="G13" s="19">
        <f t="shared" si="3"/>
        <v>100</v>
      </c>
      <c r="H13" s="2" t="s">
        <v>238</v>
      </c>
      <c r="I13" s="17">
        <f t="shared" si="1"/>
        <v>1.8158093715014628E-2</v>
      </c>
      <c r="J13" s="17">
        <f t="shared" si="1"/>
        <v>1</v>
      </c>
      <c r="K13" s="17">
        <f t="shared" si="1"/>
        <v>1.1991601580353484</v>
      </c>
      <c r="L13" s="17">
        <f t="shared" si="1"/>
        <v>1.548475061897634</v>
      </c>
      <c r="M13" s="17">
        <f t="shared" si="1"/>
        <v>1</v>
      </c>
      <c r="N13" s="17">
        <f t="shared" si="4"/>
        <v>0.9360919384414742</v>
      </c>
      <c r="O13" s="17">
        <f t="shared" si="5"/>
        <v>1.0127131205528466</v>
      </c>
      <c r="P13" s="17">
        <f>IFERROR(INDEX('Model - Death 4'!EMBLEMFac18Fac23,MATCH(H13,'Model - Death 4'!$BR$115:$BR$235,0),MATCH($B$4,'Model - Death 4'!$C$114:$BP$114,0)),P12)</f>
        <v>0.72933142799874895</v>
      </c>
      <c r="Q13" s="17">
        <f t="shared" si="6"/>
        <v>1</v>
      </c>
      <c r="R13" s="17">
        <f t="shared" si="0"/>
        <v>2.331210709317726E-2</v>
      </c>
      <c r="S13" s="40">
        <f t="shared" si="2"/>
        <v>4.6624214186354519E-2</v>
      </c>
      <c r="U13" s="18"/>
      <c r="V13" s="18"/>
    </row>
    <row r="14" spans="1:22" x14ac:dyDescent="0.3">
      <c r="G14" s="19">
        <f t="shared" si="3"/>
        <v>100</v>
      </c>
      <c r="H14" s="2" t="s">
        <v>239</v>
      </c>
      <c r="I14" s="17">
        <f t="shared" si="1"/>
        <v>1.8158093715014628E-2</v>
      </c>
      <c r="J14" s="17">
        <f t="shared" si="1"/>
        <v>1</v>
      </c>
      <c r="K14" s="17">
        <f t="shared" si="1"/>
        <v>1.1991601580353484</v>
      </c>
      <c r="L14" s="17">
        <f t="shared" si="1"/>
        <v>1.548475061897634</v>
      </c>
      <c r="M14" s="17">
        <f t="shared" si="1"/>
        <v>1</v>
      </c>
      <c r="N14" s="17">
        <f t="shared" si="4"/>
        <v>0.9360919384414742</v>
      </c>
      <c r="O14" s="17">
        <f t="shared" si="5"/>
        <v>1.0127131205528466</v>
      </c>
      <c r="P14" s="17">
        <f>IFERROR(INDEX('Model - Death 4'!EMBLEMFac18Fac23,MATCH(H14,'Model - Death 4'!$BR$115:$BR$235,0),MATCH($B$4,'Model - Death 4'!$C$114:$BP$114,0)),P13)</f>
        <v>0.72719075648256348</v>
      </c>
      <c r="Q14" s="17">
        <f t="shared" si="6"/>
        <v>1</v>
      </c>
      <c r="R14" s="17">
        <f t="shared" si="0"/>
        <v>2.3243683381102269E-2</v>
      </c>
      <c r="S14" s="40">
        <f t="shared" si="2"/>
        <v>4.6487366762204538E-2</v>
      </c>
      <c r="U14" s="18"/>
      <c r="V14" s="18"/>
    </row>
    <row r="15" spans="1:22" x14ac:dyDescent="0.3">
      <c r="G15" s="19">
        <f t="shared" si="3"/>
        <v>100</v>
      </c>
      <c r="H15" s="2" t="s">
        <v>240</v>
      </c>
      <c r="I15" s="17">
        <f t="shared" si="1"/>
        <v>1.8158093715014628E-2</v>
      </c>
      <c r="J15" s="17">
        <f t="shared" si="1"/>
        <v>1</v>
      </c>
      <c r="K15" s="17">
        <f t="shared" si="1"/>
        <v>1.1991601580353484</v>
      </c>
      <c r="L15" s="17">
        <f t="shared" si="1"/>
        <v>1.548475061897634</v>
      </c>
      <c r="M15" s="17">
        <f t="shared" si="1"/>
        <v>1</v>
      </c>
      <c r="N15" s="17">
        <f t="shared" si="4"/>
        <v>0.9360919384414742</v>
      </c>
      <c r="O15" s="17">
        <f t="shared" si="5"/>
        <v>1.0127131205528466</v>
      </c>
      <c r="P15" s="17">
        <f>IFERROR(INDEX('Model - Death 4'!EMBLEMFac18Fac23,MATCH(H15,'Model - Death 4'!$BR$115:$BR$235,0),MATCH($B$4,'Model - Death 4'!$C$114:$BP$114,0)),P14)</f>
        <v>0.73744103168164499</v>
      </c>
      <c r="Q15" s="17">
        <f t="shared" si="6"/>
        <v>1</v>
      </c>
      <c r="R15" s="17">
        <f t="shared" si="0"/>
        <v>2.3571319766978589E-2</v>
      </c>
      <c r="S15" s="40">
        <f t="shared" si="2"/>
        <v>4.7142639533957177E-2</v>
      </c>
      <c r="U15" s="18"/>
      <c r="V15" s="18"/>
    </row>
    <row r="16" spans="1:22" x14ac:dyDescent="0.3">
      <c r="G16" s="19">
        <f>G4+1</f>
        <v>101</v>
      </c>
      <c r="H16" s="2" t="s">
        <v>241</v>
      </c>
      <c r="I16" s="17">
        <f t="shared" si="1"/>
        <v>1.8158093715014628E-2</v>
      </c>
      <c r="J16" s="17">
        <f t="shared" si="1"/>
        <v>1</v>
      </c>
      <c r="K16" s="17">
        <f t="shared" si="1"/>
        <v>1.1991601580353484</v>
      </c>
      <c r="L16" s="17">
        <f t="shared" si="1"/>
        <v>1.548475061897634</v>
      </c>
      <c r="M16" s="17">
        <f t="shared" si="1"/>
        <v>1</v>
      </c>
      <c r="N16" s="17">
        <f t="shared" si="4"/>
        <v>0.9360919384414742</v>
      </c>
      <c r="O16" s="17">
        <f t="shared" si="5"/>
        <v>1.0127131205528466</v>
      </c>
      <c r="P16" s="17">
        <f>IFERROR(INDEX('Model - Death 4'!EMBLEMFac18Fac23,MATCH(H16,'Model - Death 4'!$BR$115:$BR$235,0),MATCH($B$4,'Model - Death 4'!$C$114:$BP$114,0)),P15)</f>
        <v>0.75709934642491195</v>
      </c>
      <c r="Q16" s="17">
        <f t="shared" si="6"/>
        <v>1</v>
      </c>
      <c r="R16" s="17">
        <f t="shared" si="0"/>
        <v>2.4199671598496279E-2</v>
      </c>
      <c r="S16" s="40">
        <f t="shared" si="2"/>
        <v>4.8399343196992559E-2</v>
      </c>
      <c r="U16" s="18"/>
      <c r="V16" s="18"/>
    </row>
    <row r="17" spans="1:22" x14ac:dyDescent="0.3">
      <c r="G17" s="19">
        <f t="shared" ref="G17:G80" si="7">G5+1</f>
        <v>101</v>
      </c>
      <c r="H17" s="2" t="s">
        <v>242</v>
      </c>
      <c r="I17" s="17">
        <f t="shared" si="1"/>
        <v>1.8158093715014628E-2</v>
      </c>
      <c r="J17" s="17">
        <f t="shared" si="1"/>
        <v>1</v>
      </c>
      <c r="K17" s="17">
        <f t="shared" si="1"/>
        <v>1.1991601580353484</v>
      </c>
      <c r="L17" s="17">
        <f t="shared" si="1"/>
        <v>1.548475061897634</v>
      </c>
      <c r="M17" s="17">
        <f t="shared" si="1"/>
        <v>1</v>
      </c>
      <c r="N17" s="17">
        <f t="shared" si="4"/>
        <v>0.9360919384414742</v>
      </c>
      <c r="O17" s="17">
        <f t="shared" si="5"/>
        <v>1.0127131205528466</v>
      </c>
      <c r="P17" s="17">
        <f>IFERROR(INDEX('Model - Death 4'!EMBLEMFac18Fac23,MATCH(H17,'Model - Death 4'!$BR$115:$BR$235,0),MATCH($B$4,'Model - Death 4'!$C$114:$BP$114,0)),P16)</f>
        <v>0.74740653974701643</v>
      </c>
      <c r="Q17" s="17">
        <f t="shared" si="6"/>
        <v>1</v>
      </c>
      <c r="R17" s="17">
        <f t="shared" si="0"/>
        <v>2.3889853950943934E-2</v>
      </c>
      <c r="S17" s="40">
        <f t="shared" si="2"/>
        <v>4.7779707901887868E-2</v>
      </c>
      <c r="U17" s="18"/>
      <c r="V17" s="18"/>
    </row>
    <row r="18" spans="1:22" x14ac:dyDescent="0.3">
      <c r="G18" s="19">
        <f t="shared" si="7"/>
        <v>101</v>
      </c>
      <c r="H18" s="2" t="s">
        <v>243</v>
      </c>
      <c r="I18" s="17">
        <f t="shared" si="1"/>
        <v>1.8158093715014628E-2</v>
      </c>
      <c r="J18" s="17">
        <f t="shared" si="1"/>
        <v>1</v>
      </c>
      <c r="K18" s="17">
        <f t="shared" si="1"/>
        <v>1.1991601580353484</v>
      </c>
      <c r="L18" s="17">
        <f t="shared" si="1"/>
        <v>1.548475061897634</v>
      </c>
      <c r="M18" s="17">
        <f t="shared" si="1"/>
        <v>1</v>
      </c>
      <c r="N18" s="17">
        <f t="shared" si="4"/>
        <v>0.9360919384414742</v>
      </c>
      <c r="O18" s="17">
        <f t="shared" si="5"/>
        <v>1.0127131205528466</v>
      </c>
      <c r="P18" s="17">
        <f>IFERROR(INDEX('Model - Death 4'!EMBLEMFac18Fac23,MATCH(H18,'Model - Death 4'!$BR$115:$BR$235,0),MATCH($B$4,'Model - Death 4'!$C$114:$BP$114,0)),P17)</f>
        <v>0.74353024199502371</v>
      </c>
      <c r="Q18" s="17">
        <f t="shared" si="6"/>
        <v>1</v>
      </c>
      <c r="R18" s="17">
        <f t="shared" si="0"/>
        <v>2.3765953259364727E-2</v>
      </c>
      <c r="S18" s="40">
        <f t="shared" si="2"/>
        <v>4.7531906518729454E-2</v>
      </c>
      <c r="U18" s="18"/>
      <c r="V18" s="18"/>
    </row>
    <row r="19" spans="1:22" x14ac:dyDescent="0.3">
      <c r="G19" s="19">
        <f t="shared" si="7"/>
        <v>101</v>
      </c>
      <c r="H19" s="2" t="s">
        <v>244</v>
      </c>
      <c r="I19" s="17">
        <f t="shared" si="1"/>
        <v>1.8158093715014628E-2</v>
      </c>
      <c r="J19" s="17">
        <f t="shared" si="1"/>
        <v>1</v>
      </c>
      <c r="K19" s="17">
        <f t="shared" si="1"/>
        <v>1.1991601580353484</v>
      </c>
      <c r="L19" s="17">
        <f t="shared" si="1"/>
        <v>1.548475061897634</v>
      </c>
      <c r="M19" s="17">
        <f t="shared" si="1"/>
        <v>1</v>
      </c>
      <c r="N19" s="17">
        <f t="shared" si="4"/>
        <v>0.9360919384414742</v>
      </c>
      <c r="O19" s="17">
        <f t="shared" si="5"/>
        <v>1.0127131205528466</v>
      </c>
      <c r="P19" s="17">
        <f>IFERROR(INDEX('Model - Death 4'!EMBLEMFac18Fac23,MATCH(H19,'Model - Death 4'!$BR$115:$BR$235,0),MATCH($B$4,'Model - Death 4'!$C$114:$BP$114,0)),P18)</f>
        <v>0.74538063068148686</v>
      </c>
      <c r="Q19" s="17">
        <f t="shared" si="6"/>
        <v>1</v>
      </c>
      <c r="R19" s="17">
        <f t="shared" si="0"/>
        <v>2.3825098467656649E-2</v>
      </c>
      <c r="S19" s="40">
        <f t="shared" si="2"/>
        <v>4.7650196935313298E-2</v>
      </c>
      <c r="U19" s="18"/>
      <c r="V19" s="18"/>
    </row>
    <row r="20" spans="1:22" x14ac:dyDescent="0.3">
      <c r="A20" s="23" t="s">
        <v>217</v>
      </c>
      <c r="G20" s="19">
        <f t="shared" si="7"/>
        <v>101</v>
      </c>
      <c r="H20" s="2" t="s">
        <v>245</v>
      </c>
      <c r="I20" s="17">
        <f t="shared" si="1"/>
        <v>1.8158093715014628E-2</v>
      </c>
      <c r="J20" s="17">
        <f t="shared" si="1"/>
        <v>1</v>
      </c>
      <c r="K20" s="17">
        <f t="shared" si="1"/>
        <v>1.1991601580353484</v>
      </c>
      <c r="L20" s="17">
        <f t="shared" si="1"/>
        <v>1.548475061897634</v>
      </c>
      <c r="M20" s="17">
        <f t="shared" si="1"/>
        <v>1</v>
      </c>
      <c r="N20" s="17">
        <f t="shared" si="4"/>
        <v>0.9360919384414742</v>
      </c>
      <c r="O20" s="17">
        <f t="shared" si="5"/>
        <v>1.0127131205528466</v>
      </c>
      <c r="P20" s="17">
        <f>IFERROR(INDEX('Model - Death 4'!EMBLEMFac18Fac23,MATCH(H20,'Model - Death 4'!$BR$115:$BR$235,0),MATCH($B$4,'Model - Death 4'!$C$114:$BP$114,0)),P19)</f>
        <v>0.75009867675909592</v>
      </c>
      <c r="Q20" s="17">
        <f t="shared" si="6"/>
        <v>1</v>
      </c>
      <c r="R20" s="17">
        <f t="shared" si="0"/>
        <v>2.3975904522639868E-2</v>
      </c>
      <c r="S20" s="40">
        <f t="shared" si="2"/>
        <v>4.7951809045279736E-2</v>
      </c>
      <c r="U20" s="18"/>
      <c r="V20" s="18"/>
    </row>
    <row r="21" spans="1:22" x14ac:dyDescent="0.3">
      <c r="A21" s="41" t="s">
        <v>627</v>
      </c>
      <c r="B21" s="42"/>
      <c r="C21" s="42"/>
      <c r="D21" s="42"/>
      <c r="G21" s="19">
        <f t="shared" si="7"/>
        <v>101</v>
      </c>
      <c r="H21" s="2" t="s">
        <v>246</v>
      </c>
      <c r="I21" s="17">
        <f t="shared" ref="I21:M36" si="8">I20</f>
        <v>1.8158093715014628E-2</v>
      </c>
      <c r="J21" s="17">
        <f t="shared" si="8"/>
        <v>1</v>
      </c>
      <c r="K21" s="17">
        <f t="shared" si="8"/>
        <v>1.1991601580353484</v>
      </c>
      <c r="L21" s="17">
        <f t="shared" si="8"/>
        <v>1.548475061897634</v>
      </c>
      <c r="M21" s="17">
        <f t="shared" si="8"/>
        <v>1</v>
      </c>
      <c r="N21" s="17">
        <f t="shared" si="4"/>
        <v>0.9360919384414742</v>
      </c>
      <c r="O21" s="17">
        <f t="shared" si="5"/>
        <v>1.0127131205528466</v>
      </c>
      <c r="P21" s="17">
        <f>IFERROR(INDEX('Model - Death 4'!EMBLEMFac18Fac23,MATCH(H21,'Model - Death 4'!$BR$115:$BR$235,0),MATCH($B$4,'Model - Death 4'!$C$114:$BP$114,0)),P20)</f>
        <v>0.75481867293334615</v>
      </c>
      <c r="Q21" s="17">
        <f t="shared" si="6"/>
        <v>1</v>
      </c>
      <c r="R21" s="17">
        <f t="shared" si="0"/>
        <v>2.4126772909863266E-2</v>
      </c>
      <c r="S21" s="40">
        <f t="shared" si="2"/>
        <v>4.8253545819726532E-2</v>
      </c>
      <c r="U21" s="18"/>
      <c r="V21" s="18"/>
    </row>
    <row r="22" spans="1:22" x14ac:dyDescent="0.3">
      <c r="A22" s="42"/>
      <c r="B22" s="42"/>
      <c r="C22" s="42"/>
      <c r="D22" s="42"/>
      <c r="G22" s="19">
        <f t="shared" si="7"/>
        <v>101</v>
      </c>
      <c r="H22" s="2" t="s">
        <v>247</v>
      </c>
      <c r="I22" s="17">
        <f t="shared" si="8"/>
        <v>1.8158093715014628E-2</v>
      </c>
      <c r="J22" s="17">
        <f t="shared" si="8"/>
        <v>1</v>
      </c>
      <c r="K22" s="17">
        <f t="shared" si="8"/>
        <v>1.1991601580353484</v>
      </c>
      <c r="L22" s="17">
        <f t="shared" si="8"/>
        <v>1.548475061897634</v>
      </c>
      <c r="M22" s="17">
        <f t="shared" si="8"/>
        <v>1</v>
      </c>
      <c r="N22" s="17">
        <f t="shared" si="4"/>
        <v>0.9360919384414742</v>
      </c>
      <c r="O22" s="17">
        <f t="shared" si="5"/>
        <v>1.0127131205528466</v>
      </c>
      <c r="P22" s="17">
        <f>IFERROR(INDEX('Model - Death 4'!EMBLEMFac18Fac23,MATCH(H22,'Model - Death 4'!$BR$115:$BR$235,0),MATCH($B$4,'Model - Death 4'!$C$114:$BP$114,0)),P21)</f>
        <v>0.75954028129152495</v>
      </c>
      <c r="Q22" s="17">
        <f t="shared" si="6"/>
        <v>1</v>
      </c>
      <c r="R22" s="17">
        <f t="shared" si="0"/>
        <v>2.427769282839733E-2</v>
      </c>
      <c r="S22" s="40">
        <f t="shared" si="2"/>
        <v>4.855538565679466E-2</v>
      </c>
      <c r="U22" s="18"/>
      <c r="V22" s="18"/>
    </row>
    <row r="23" spans="1:22" x14ac:dyDescent="0.3">
      <c r="A23" s="24"/>
      <c r="G23" s="19">
        <f t="shared" si="7"/>
        <v>101</v>
      </c>
      <c r="H23" s="2" t="s">
        <v>248</v>
      </c>
      <c r="I23" s="17">
        <f t="shared" si="8"/>
        <v>1.8158093715014628E-2</v>
      </c>
      <c r="J23" s="17">
        <f t="shared" si="8"/>
        <v>1</v>
      </c>
      <c r="K23" s="17">
        <f t="shared" si="8"/>
        <v>1.1991601580353484</v>
      </c>
      <c r="L23" s="17">
        <f t="shared" si="8"/>
        <v>1.548475061897634</v>
      </c>
      <c r="M23" s="17">
        <f t="shared" si="8"/>
        <v>1</v>
      </c>
      <c r="N23" s="17">
        <f t="shared" si="4"/>
        <v>0.9360919384414742</v>
      </c>
      <c r="O23" s="17">
        <f t="shared" si="5"/>
        <v>1.0127131205528466</v>
      </c>
      <c r="P23" s="17">
        <f>IFERROR(INDEX('Model - Death 4'!EMBLEMFac18Fac23,MATCH(H23,'Model - Death 4'!$BR$115:$BR$235,0),MATCH($B$4,'Model - Death 4'!$C$114:$BP$114,0)),P22)</f>
        <v>0.76426316162149333</v>
      </c>
      <c r="Q23" s="17">
        <f t="shared" si="6"/>
        <v>1</v>
      </c>
      <c r="R23" s="17">
        <f t="shared" si="0"/>
        <v>2.4428653403814452E-2</v>
      </c>
      <c r="S23" s="40">
        <f t="shared" si="2"/>
        <v>4.8857306807628904E-2</v>
      </c>
      <c r="U23" s="18"/>
      <c r="V23" s="18"/>
    </row>
    <row r="24" spans="1:22" ht="15" customHeight="1" x14ac:dyDescent="0.3">
      <c r="A24" s="41" t="s">
        <v>622</v>
      </c>
      <c r="B24" s="42"/>
      <c r="C24" s="42"/>
      <c r="D24" s="42"/>
      <c r="G24" s="19">
        <f t="shared" si="7"/>
        <v>101</v>
      </c>
      <c r="H24" s="2" t="s">
        <v>249</v>
      </c>
      <c r="I24" s="17">
        <f t="shared" si="8"/>
        <v>1.8158093715014628E-2</v>
      </c>
      <c r="J24" s="17">
        <f t="shared" si="8"/>
        <v>1</v>
      </c>
      <c r="K24" s="17">
        <f t="shared" si="8"/>
        <v>1.1991601580353484</v>
      </c>
      <c r="L24" s="17">
        <f t="shared" si="8"/>
        <v>1.548475061897634</v>
      </c>
      <c r="M24" s="17">
        <f t="shared" si="8"/>
        <v>1</v>
      </c>
      <c r="N24" s="17">
        <f t="shared" si="4"/>
        <v>0.9360919384414742</v>
      </c>
      <c r="O24" s="17">
        <f t="shared" si="5"/>
        <v>1.0127131205528466</v>
      </c>
      <c r="P24" s="17">
        <f>IFERROR(INDEX('Model - Death 4'!EMBLEMFac18Fac23,MATCH(H24,'Model - Death 4'!$BR$115:$BR$235,0),MATCH($B$4,'Model - Death 4'!$C$114:$BP$114,0)),P23)</f>
        <v>0.76898697144778771</v>
      </c>
      <c r="Q24" s="17">
        <f t="shared" si="6"/>
        <v>1</v>
      </c>
      <c r="R24" s="17">
        <f t="shared" si="0"/>
        <v>2.4579643689342869E-2</v>
      </c>
      <c r="S24" s="40">
        <f t="shared" si="2"/>
        <v>4.9159287378685738E-2</v>
      </c>
      <c r="U24" s="18"/>
      <c r="V24" s="18"/>
    </row>
    <row r="25" spans="1:22" x14ac:dyDescent="0.3">
      <c r="A25" s="42"/>
      <c r="B25" s="42"/>
      <c r="C25" s="42"/>
      <c r="D25" s="42"/>
      <c r="G25" s="19">
        <f t="shared" si="7"/>
        <v>101</v>
      </c>
      <c r="H25" s="2" t="s">
        <v>250</v>
      </c>
      <c r="I25" s="17">
        <f t="shared" si="8"/>
        <v>1.8158093715014628E-2</v>
      </c>
      <c r="J25" s="17">
        <f t="shared" si="8"/>
        <v>1</v>
      </c>
      <c r="K25" s="17">
        <f t="shared" si="8"/>
        <v>1.1991601580353484</v>
      </c>
      <c r="L25" s="17">
        <f t="shared" si="8"/>
        <v>1.548475061897634</v>
      </c>
      <c r="M25" s="17">
        <f t="shared" si="8"/>
        <v>1</v>
      </c>
      <c r="N25" s="17">
        <f t="shared" si="4"/>
        <v>0.9360919384414742</v>
      </c>
      <c r="O25" s="17">
        <f t="shared" si="5"/>
        <v>1.0127131205528466</v>
      </c>
      <c r="P25" s="17">
        <f>IFERROR(INDEX('Model - Death 4'!EMBLEMFac18Fac23,MATCH(H25,'Model - Death 4'!$BR$115:$BR$235,0),MATCH($B$4,'Model - Death 4'!$C$114:$BP$114,0)),P24)</f>
        <v>0.7737113660683631</v>
      </c>
      <c r="Q25" s="17">
        <f t="shared" si="6"/>
        <v>1</v>
      </c>
      <c r="R25" s="17">
        <f t="shared" si="0"/>
        <v>2.4730652667041102E-2</v>
      </c>
      <c r="S25" s="40">
        <f t="shared" si="2"/>
        <v>4.9461305334082203E-2</v>
      </c>
      <c r="U25" s="18"/>
      <c r="V25" s="18"/>
    </row>
    <row r="26" spans="1:22" x14ac:dyDescent="0.3">
      <c r="A26" s="26"/>
      <c r="B26" s="26"/>
      <c r="G26" s="19">
        <f t="shared" si="7"/>
        <v>101</v>
      </c>
      <c r="H26" s="2" t="s">
        <v>251</v>
      </c>
      <c r="I26" s="17">
        <f t="shared" si="8"/>
        <v>1.8158093715014628E-2</v>
      </c>
      <c r="J26" s="17">
        <f t="shared" si="8"/>
        <v>1</v>
      </c>
      <c r="K26" s="17">
        <f t="shared" si="8"/>
        <v>1.1991601580353484</v>
      </c>
      <c r="L26" s="17">
        <f t="shared" si="8"/>
        <v>1.548475061897634</v>
      </c>
      <c r="M26" s="17">
        <f t="shared" si="8"/>
        <v>1</v>
      </c>
      <c r="N26" s="17">
        <f t="shared" si="4"/>
        <v>0.9360919384414742</v>
      </c>
      <c r="O26" s="17">
        <f t="shared" si="5"/>
        <v>1.0127131205528466</v>
      </c>
      <c r="P26" s="17">
        <f>IFERROR(INDEX('Model - Death 4'!EMBLEMFac18Fac23,MATCH(H26,'Model - Death 4'!$BR$115:$BR$235,0),MATCH($B$4,'Model - Death 4'!$C$114:$BP$114,0)),P25)</f>
        <v>0.77843599859197399</v>
      </c>
      <c r="Q26" s="17">
        <f t="shared" si="6"/>
        <v>1</v>
      </c>
      <c r="R26" s="17">
        <f t="shared" si="0"/>
        <v>2.4881669248992804E-2</v>
      </c>
      <c r="S26" s="40">
        <f t="shared" si="2"/>
        <v>4.9763338497985608E-2</v>
      </c>
      <c r="U26" s="18"/>
      <c r="V26" s="18"/>
    </row>
    <row r="27" spans="1:22" x14ac:dyDescent="0.3">
      <c r="A27" s="1"/>
      <c r="B27" s="26"/>
      <c r="G27" s="19">
        <f t="shared" si="7"/>
        <v>101</v>
      </c>
      <c r="H27" s="2" t="s">
        <v>252</v>
      </c>
      <c r="I27" s="17">
        <f t="shared" si="8"/>
        <v>1.8158093715014628E-2</v>
      </c>
      <c r="J27" s="17">
        <f t="shared" si="8"/>
        <v>1</v>
      </c>
      <c r="K27" s="17">
        <f t="shared" si="8"/>
        <v>1.1991601580353484</v>
      </c>
      <c r="L27" s="17">
        <f t="shared" si="8"/>
        <v>1.548475061897634</v>
      </c>
      <c r="M27" s="17">
        <f t="shared" si="8"/>
        <v>1</v>
      </c>
      <c r="N27" s="17">
        <f t="shared" si="4"/>
        <v>0.9360919384414742</v>
      </c>
      <c r="O27" s="17">
        <f t="shared" si="5"/>
        <v>1.0127131205528466</v>
      </c>
      <c r="P27" s="17">
        <f>IFERROR(INDEX('Model - Death 4'!EMBLEMFac18Fac23,MATCH(H27,'Model - Death 4'!$BR$115:$BR$235,0),MATCH($B$4,'Model - Death 4'!$C$114:$BP$114,0)),P26)</f>
        <v>0.78316051997618963</v>
      </c>
      <c r="Q27" s="17">
        <f t="shared" si="6"/>
        <v>1</v>
      </c>
      <c r="R27" s="17">
        <f t="shared" si="0"/>
        <v>2.5032682278521855E-2</v>
      </c>
      <c r="S27" s="40">
        <f t="shared" si="2"/>
        <v>5.0065364557043711E-2</v>
      </c>
      <c r="U27" s="18"/>
      <c r="V27" s="18"/>
    </row>
    <row r="28" spans="1:22" x14ac:dyDescent="0.3">
      <c r="A28" s="1"/>
      <c r="B28" s="26"/>
      <c r="G28" s="19">
        <f t="shared" si="7"/>
        <v>102</v>
      </c>
      <c r="H28" s="2" t="s">
        <v>253</v>
      </c>
      <c r="I28" s="17">
        <f t="shared" si="8"/>
        <v>1.8158093715014628E-2</v>
      </c>
      <c r="J28" s="17">
        <f t="shared" si="8"/>
        <v>1</v>
      </c>
      <c r="K28" s="17">
        <f t="shared" si="8"/>
        <v>1.1991601580353484</v>
      </c>
      <c r="L28" s="17">
        <f t="shared" si="8"/>
        <v>1.548475061897634</v>
      </c>
      <c r="M28" s="17">
        <f t="shared" si="8"/>
        <v>1</v>
      </c>
      <c r="N28" s="17">
        <f t="shared" si="4"/>
        <v>0.9360919384414742</v>
      </c>
      <c r="O28" s="17">
        <f t="shared" si="5"/>
        <v>1.0127131205528466</v>
      </c>
      <c r="P28" s="17">
        <f>IFERROR(INDEX('Model - Death 4'!EMBLEMFac18Fac23,MATCH(H28,'Model - Death 4'!$BR$115:$BR$235,0),MATCH($B$4,'Model - Death 4'!$C$114:$BP$114,0)),P27)</f>
        <v>0.78788457906605025</v>
      </c>
      <c r="Q28" s="17">
        <f t="shared" si="6"/>
        <v>1</v>
      </c>
      <c r="R28" s="17">
        <f t="shared" si="0"/>
        <v>2.5183680531427964E-2</v>
      </c>
      <c r="S28" s="40">
        <f t="shared" si="2"/>
        <v>5.0367361062855928E-2</v>
      </c>
      <c r="U28" s="18"/>
      <c r="V28" s="18"/>
    </row>
    <row r="29" spans="1:22" x14ac:dyDescent="0.3">
      <c r="A29" s="1"/>
      <c r="B29" s="26"/>
      <c r="G29" s="19">
        <f t="shared" si="7"/>
        <v>102</v>
      </c>
      <c r="H29" s="2" t="s">
        <v>254</v>
      </c>
      <c r="I29" s="17">
        <f t="shared" si="8"/>
        <v>1.8158093715014628E-2</v>
      </c>
      <c r="J29" s="17">
        <f t="shared" si="8"/>
        <v>1</v>
      </c>
      <c r="K29" s="17">
        <f t="shared" si="8"/>
        <v>1.1991601580353484</v>
      </c>
      <c r="L29" s="17">
        <f t="shared" si="8"/>
        <v>1.548475061897634</v>
      </c>
      <c r="M29" s="17">
        <f t="shared" si="8"/>
        <v>1</v>
      </c>
      <c r="N29" s="17">
        <f t="shared" si="4"/>
        <v>0.9360919384414742</v>
      </c>
      <c r="O29" s="17">
        <f t="shared" si="5"/>
        <v>1.0127131205528466</v>
      </c>
      <c r="P29" s="17">
        <f>IFERROR(INDEX('Model - Death 4'!EMBLEMFac18Fac23,MATCH(H29,'Model - Death 4'!$BR$115:$BR$235,0),MATCH($B$4,'Model - Death 4'!$C$114:$BP$114,0)),P28)</f>
        <v>0.7926078226333414</v>
      </c>
      <c r="Q29" s="17">
        <f t="shared" si="6"/>
        <v>1</v>
      </c>
      <c r="R29" s="17">
        <f t="shared" si="0"/>
        <v>2.5334652717242011E-2</v>
      </c>
      <c r="S29" s="40">
        <f t="shared" si="2"/>
        <v>5.0669305434484023E-2</v>
      </c>
      <c r="U29" s="18"/>
      <c r="V29" s="18"/>
    </row>
    <row r="30" spans="1:22" x14ac:dyDescent="0.3">
      <c r="A30" s="1"/>
      <c r="B30" s="26"/>
      <c r="G30" s="19">
        <f t="shared" si="7"/>
        <v>102</v>
      </c>
      <c r="H30" s="2" t="s">
        <v>255</v>
      </c>
      <c r="I30" s="17">
        <f t="shared" si="8"/>
        <v>1.8158093715014628E-2</v>
      </c>
      <c r="J30" s="17">
        <f t="shared" si="8"/>
        <v>1</v>
      </c>
      <c r="K30" s="17">
        <f t="shared" si="8"/>
        <v>1.1991601580353484</v>
      </c>
      <c r="L30" s="17">
        <f t="shared" si="8"/>
        <v>1.548475061897634</v>
      </c>
      <c r="M30" s="17">
        <f t="shared" si="8"/>
        <v>1</v>
      </c>
      <c r="N30" s="17">
        <f t="shared" si="4"/>
        <v>0.9360919384414742</v>
      </c>
      <c r="O30" s="17">
        <f t="shared" si="5"/>
        <v>1.0127131205528466</v>
      </c>
      <c r="P30" s="17">
        <f>IFERROR(INDEX('Model - Death 4'!EMBLEMFac18Fac23,MATCH(H30,'Model - Death 4'!$BR$115:$BR$235,0),MATCH($B$4,'Model - Death 4'!$C$114:$BP$114,0)),P29)</f>
        <v>0.79732989541649568</v>
      </c>
      <c r="Q30" s="17">
        <f t="shared" si="6"/>
        <v>1</v>
      </c>
      <c r="R30" s="17">
        <f t="shared" si="0"/>
        <v>2.5485587480501466E-2</v>
      </c>
      <c r="S30" s="40">
        <f t="shared" si="2"/>
        <v>5.0971174961002931E-2</v>
      </c>
      <c r="U30" s="18"/>
      <c r="V30" s="18"/>
    </row>
    <row r="31" spans="1:22" x14ac:dyDescent="0.3">
      <c r="A31" s="1"/>
      <c r="B31" s="26"/>
      <c r="G31" s="19">
        <f t="shared" si="7"/>
        <v>102</v>
      </c>
      <c r="H31" s="2" t="s">
        <v>256</v>
      </c>
      <c r="I31" s="17">
        <f t="shared" si="8"/>
        <v>1.8158093715014628E-2</v>
      </c>
      <c r="J31" s="17">
        <f t="shared" si="8"/>
        <v>1</v>
      </c>
      <c r="K31" s="17">
        <f t="shared" si="8"/>
        <v>1.1991601580353484</v>
      </c>
      <c r="L31" s="17">
        <f t="shared" si="8"/>
        <v>1.548475061897634</v>
      </c>
      <c r="M31" s="17">
        <f t="shared" si="8"/>
        <v>1</v>
      </c>
      <c r="N31" s="17">
        <f t="shared" si="4"/>
        <v>0.9360919384414742</v>
      </c>
      <c r="O31" s="17">
        <f t="shared" si="5"/>
        <v>1.0127131205528466</v>
      </c>
      <c r="P31" s="17">
        <f>IFERROR(INDEX('Model - Death 4'!EMBLEMFac18Fac23,MATCH(H31,'Model - Death 4'!$BR$115:$BR$235,0),MATCH($B$4,'Model - Death 4'!$C$114:$BP$114,0)),P30)</f>
        <v>0.80205044016110871</v>
      </c>
      <c r="Q31" s="17">
        <f t="shared" si="6"/>
        <v>1</v>
      </c>
      <c r="R31" s="17">
        <f t="shared" si="0"/>
        <v>2.5636473402045414E-2</v>
      </c>
      <c r="S31" s="40">
        <f t="shared" si="2"/>
        <v>5.1272946804090828E-2</v>
      </c>
      <c r="U31" s="18"/>
      <c r="V31" s="18"/>
    </row>
    <row r="32" spans="1:22" x14ac:dyDescent="0.3">
      <c r="A32" s="27"/>
      <c r="B32" s="26"/>
      <c r="G32" s="19">
        <f t="shared" si="7"/>
        <v>102</v>
      </c>
      <c r="H32" s="2" t="s">
        <v>257</v>
      </c>
      <c r="I32" s="17">
        <f t="shared" si="8"/>
        <v>1.8158093715014628E-2</v>
      </c>
      <c r="J32" s="17">
        <f t="shared" si="8"/>
        <v>1</v>
      </c>
      <c r="K32" s="17">
        <f t="shared" si="8"/>
        <v>1.1991601580353484</v>
      </c>
      <c r="L32" s="17">
        <f t="shared" si="8"/>
        <v>1.548475061897634</v>
      </c>
      <c r="M32" s="17">
        <f t="shared" si="8"/>
        <v>1</v>
      </c>
      <c r="N32" s="17">
        <f t="shared" si="4"/>
        <v>0.9360919384414742</v>
      </c>
      <c r="O32" s="17">
        <f t="shared" si="5"/>
        <v>1.0127131205528466</v>
      </c>
      <c r="P32" s="17">
        <f>IFERROR(INDEX('Model - Death 4'!EMBLEMFac18Fac23,MATCH(H32,'Model - Death 4'!$BR$115:$BR$235,0),MATCH($B$4,'Model - Death 4'!$C$114:$BP$114,0)),P31)</f>
        <v>0.80676909766106619</v>
      </c>
      <c r="Q32" s="17">
        <f t="shared" si="6"/>
        <v>1</v>
      </c>
      <c r="R32" s="17">
        <f t="shared" si="0"/>
        <v>2.5787299000329136E-2</v>
      </c>
      <c r="S32" s="40">
        <f t="shared" si="2"/>
        <v>5.1574598000658271E-2</v>
      </c>
      <c r="U32" s="18"/>
      <c r="V32" s="18"/>
    </row>
    <row r="33" spans="1:22" x14ac:dyDescent="0.3">
      <c r="A33" s="1"/>
      <c r="B33" s="26"/>
      <c r="G33" s="19">
        <f t="shared" si="7"/>
        <v>102</v>
      </c>
      <c r="H33" s="2" t="s">
        <v>258</v>
      </c>
      <c r="I33" s="17">
        <f t="shared" si="8"/>
        <v>1.8158093715014628E-2</v>
      </c>
      <c r="J33" s="17">
        <f t="shared" si="8"/>
        <v>1</v>
      </c>
      <c r="K33" s="17">
        <f t="shared" si="8"/>
        <v>1.1991601580353484</v>
      </c>
      <c r="L33" s="17">
        <f t="shared" si="8"/>
        <v>1.548475061897634</v>
      </c>
      <c r="M33" s="17">
        <f t="shared" si="8"/>
        <v>1</v>
      </c>
      <c r="N33" s="17">
        <f t="shared" si="4"/>
        <v>0.9360919384414742</v>
      </c>
      <c r="O33" s="17">
        <f t="shared" si="5"/>
        <v>1.0127131205528466</v>
      </c>
      <c r="P33" s="17">
        <f>IFERROR(INDEX('Model - Death 4'!EMBLEMFac18Fac23,MATCH(H33,'Model - Death 4'!$BR$115:$BR$235,0),MATCH($B$4,'Model - Death 4'!$C$114:$BP$114,0)),P32)</f>
        <v>0.81148550680028064</v>
      </c>
      <c r="Q33" s="17">
        <f t="shared" si="6"/>
        <v>1</v>
      </c>
      <c r="R33" s="17">
        <f t="shared" si="0"/>
        <v>2.5938052732758166E-2</v>
      </c>
      <c r="S33" s="40">
        <f t="shared" si="2"/>
        <v>5.1876105465516333E-2</v>
      </c>
      <c r="U33" s="18"/>
      <c r="V33" s="18"/>
    </row>
    <row r="34" spans="1:22" x14ac:dyDescent="0.3">
      <c r="A34" s="1"/>
      <c r="B34" s="26"/>
      <c r="G34" s="19">
        <f t="shared" si="7"/>
        <v>102</v>
      </c>
      <c r="H34" s="2" t="s">
        <v>259</v>
      </c>
      <c r="I34" s="17">
        <f t="shared" si="8"/>
        <v>1.8158093715014628E-2</v>
      </c>
      <c r="J34" s="17">
        <f t="shared" si="8"/>
        <v>1</v>
      </c>
      <c r="K34" s="17">
        <f t="shared" si="8"/>
        <v>1.1991601580353484</v>
      </c>
      <c r="L34" s="17">
        <f t="shared" si="8"/>
        <v>1.548475061897634</v>
      </c>
      <c r="M34" s="17">
        <f t="shared" si="8"/>
        <v>1</v>
      </c>
      <c r="N34" s="17">
        <f t="shared" si="4"/>
        <v>0.9360919384414742</v>
      </c>
      <c r="O34" s="17">
        <f t="shared" si="5"/>
        <v>1.0127131205528466</v>
      </c>
      <c r="P34" s="17">
        <f>IFERROR(INDEX('Model - Death 4'!EMBLEMFac18Fac23,MATCH(H34,'Model - Death 4'!$BR$115:$BR$235,0),MATCH($B$4,'Model - Death 4'!$C$114:$BP$114,0)),P33)</f>
        <v>0.81619930459502532</v>
      </c>
      <c r="Q34" s="17">
        <f t="shared" si="6"/>
        <v>1</v>
      </c>
      <c r="R34" s="17">
        <f t="shared" si="0"/>
        <v>2.6088722997041444E-2</v>
      </c>
      <c r="S34" s="40">
        <f t="shared" si="2"/>
        <v>5.2177445994082888E-2</v>
      </c>
      <c r="U34" s="18"/>
      <c r="V34" s="18"/>
    </row>
    <row r="35" spans="1:22" x14ac:dyDescent="0.3">
      <c r="A35" s="1"/>
      <c r="B35" s="26"/>
      <c r="G35" s="19">
        <f t="shared" si="7"/>
        <v>102</v>
      </c>
      <c r="H35" s="2" t="s">
        <v>260</v>
      </c>
      <c r="I35" s="17">
        <f t="shared" si="8"/>
        <v>1.8158093715014628E-2</v>
      </c>
      <c r="J35" s="17">
        <f t="shared" si="8"/>
        <v>1</v>
      </c>
      <c r="K35" s="17">
        <f t="shared" si="8"/>
        <v>1.1991601580353484</v>
      </c>
      <c r="L35" s="17">
        <f t="shared" si="8"/>
        <v>1.548475061897634</v>
      </c>
      <c r="M35" s="17">
        <f t="shared" si="8"/>
        <v>1</v>
      </c>
      <c r="N35" s="17">
        <f t="shared" si="4"/>
        <v>0.9360919384414742</v>
      </c>
      <c r="O35" s="17">
        <f t="shared" si="5"/>
        <v>1.0127131205528466</v>
      </c>
      <c r="P35" s="17">
        <f>IFERROR(INDEX('Model - Death 4'!EMBLEMFac18Fac23,MATCH(H35,'Model - Death 4'!$BR$115:$BR$235,0),MATCH($B$4,'Model - Death 4'!$C$114:$BP$114,0)),P34)</f>
        <v>0.82091012623686743</v>
      </c>
      <c r="Q35" s="17">
        <f t="shared" si="6"/>
        <v>1</v>
      </c>
      <c r="R35" s="17">
        <f t="shared" si="0"/>
        <v>2.62392981325636E-2</v>
      </c>
      <c r="S35" s="40">
        <f t="shared" si="2"/>
        <v>5.24785962651272E-2</v>
      </c>
      <c r="U35" s="18"/>
      <c r="V35" s="18"/>
    </row>
    <row r="36" spans="1:22" x14ac:dyDescent="0.3">
      <c r="A36" s="1"/>
      <c r="B36" s="26"/>
      <c r="G36" s="19">
        <f t="shared" si="7"/>
        <v>102</v>
      </c>
      <c r="H36" s="2" t="s">
        <v>261</v>
      </c>
      <c r="I36" s="17">
        <f t="shared" si="8"/>
        <v>1.8158093715014628E-2</v>
      </c>
      <c r="J36" s="17">
        <f t="shared" si="8"/>
        <v>1</v>
      </c>
      <c r="K36" s="17">
        <f t="shared" si="8"/>
        <v>1.1991601580353484</v>
      </c>
      <c r="L36" s="17">
        <f t="shared" si="8"/>
        <v>1.548475061897634</v>
      </c>
      <c r="M36" s="17">
        <f t="shared" si="8"/>
        <v>1</v>
      </c>
      <c r="N36" s="17">
        <f t="shared" si="4"/>
        <v>0.9360919384414742</v>
      </c>
      <c r="O36" s="17">
        <f t="shared" si="5"/>
        <v>1.0127131205528466</v>
      </c>
      <c r="P36" s="17">
        <f>IFERROR(INDEX('Model - Death 4'!EMBLEMFac18Fac23,MATCH(H36,'Model - Death 4'!$BR$115:$BR$235,0),MATCH($B$4,'Model - Death 4'!$C$114:$BP$114,0)),P35)</f>
        <v>0.82561760513617943</v>
      </c>
      <c r="Q36" s="17">
        <f t="shared" si="6"/>
        <v>1</v>
      </c>
      <c r="R36" s="17">
        <f t="shared" si="0"/>
        <v>2.6389766421775762E-2</v>
      </c>
      <c r="S36" s="40">
        <f t="shared" si="2"/>
        <v>5.2779532843551524E-2</v>
      </c>
      <c r="U36" s="18"/>
      <c r="V36" s="18"/>
    </row>
    <row r="37" spans="1:22" x14ac:dyDescent="0.3">
      <c r="A37" s="1"/>
      <c r="B37" s="26"/>
      <c r="G37" s="19">
        <f t="shared" si="7"/>
        <v>102</v>
      </c>
      <c r="H37" s="2" t="s">
        <v>262</v>
      </c>
      <c r="I37" s="17">
        <f t="shared" ref="I37:M52" si="9">I36</f>
        <v>1.8158093715014628E-2</v>
      </c>
      <c r="J37" s="17">
        <f t="shared" si="9"/>
        <v>1</v>
      </c>
      <c r="K37" s="17">
        <f t="shared" si="9"/>
        <v>1.1991601580353484</v>
      </c>
      <c r="L37" s="17">
        <f t="shared" si="9"/>
        <v>1.548475061897634</v>
      </c>
      <c r="M37" s="17">
        <f t="shared" si="9"/>
        <v>1</v>
      </c>
      <c r="N37" s="17">
        <f t="shared" si="4"/>
        <v>0.9360919384414742</v>
      </c>
      <c r="O37" s="17">
        <f t="shared" si="5"/>
        <v>1.0127131205528466</v>
      </c>
      <c r="P37" s="17">
        <f>IFERROR(INDEX('Model - Death 4'!EMBLEMFac18Fac23,MATCH(H37,'Model - Death 4'!$BR$115:$BR$235,0),MATCH($B$4,'Model - Death 4'!$C$114:$BP$114,0)),P36)</f>
        <v>0.83032137296624642</v>
      </c>
      <c r="Q37" s="17">
        <f t="shared" si="6"/>
        <v>1</v>
      </c>
      <c r="R37" s="17">
        <f t="shared" si="0"/>
        <v>2.6540116091605365E-2</v>
      </c>
      <c r="S37" s="40">
        <f t="shared" si="2"/>
        <v>5.3080232183210729E-2</v>
      </c>
      <c r="U37" s="18"/>
      <c r="V37" s="18"/>
    </row>
    <row r="38" spans="1:22" x14ac:dyDescent="0.3">
      <c r="A38" s="1"/>
      <c r="B38" s="26"/>
      <c r="G38" s="19">
        <f t="shared" si="7"/>
        <v>102</v>
      </c>
      <c r="H38" s="2" t="s">
        <v>263</v>
      </c>
      <c r="I38" s="17">
        <f t="shared" si="9"/>
        <v>1.8158093715014628E-2</v>
      </c>
      <c r="J38" s="17">
        <f t="shared" si="9"/>
        <v>1</v>
      </c>
      <c r="K38" s="17">
        <f t="shared" si="9"/>
        <v>1.1991601580353484</v>
      </c>
      <c r="L38" s="17">
        <f t="shared" si="9"/>
        <v>1.548475061897634</v>
      </c>
      <c r="M38" s="17">
        <f t="shared" si="9"/>
        <v>1</v>
      </c>
      <c r="N38" s="17">
        <f t="shared" si="4"/>
        <v>0.9360919384414742</v>
      </c>
      <c r="O38" s="17">
        <f t="shared" si="5"/>
        <v>1.0127131205528466</v>
      </c>
      <c r="P38" s="17">
        <f>IFERROR(INDEX('Model - Death 4'!EMBLEMFac18Fac23,MATCH(H38,'Model - Death 4'!$BR$115:$BR$235,0),MATCH($B$4,'Model - Death 4'!$C$114:$BP$114,0)),P37)</f>
        <v>0.83502105970794116</v>
      </c>
      <c r="Q38" s="17">
        <f t="shared" si="6"/>
        <v>1</v>
      </c>
      <c r="R38" s="17">
        <f t="shared" si="0"/>
        <v>2.6690335314884139E-2</v>
      </c>
      <c r="S38" s="40">
        <f t="shared" si="2"/>
        <v>5.3380670629768277E-2</v>
      </c>
      <c r="U38" s="18"/>
      <c r="V38" s="18"/>
    </row>
    <row r="39" spans="1:22" x14ac:dyDescent="0.3">
      <c r="A39" s="26"/>
      <c r="B39" s="26"/>
      <c r="G39" s="19">
        <f t="shared" si="7"/>
        <v>102</v>
      </c>
      <c r="H39" s="2" t="s">
        <v>264</v>
      </c>
      <c r="I39" s="17">
        <f t="shared" si="9"/>
        <v>1.8158093715014628E-2</v>
      </c>
      <c r="J39" s="17">
        <f t="shared" si="9"/>
        <v>1</v>
      </c>
      <c r="K39" s="17">
        <f t="shared" si="9"/>
        <v>1.1991601580353484</v>
      </c>
      <c r="L39" s="17">
        <f t="shared" si="9"/>
        <v>1.548475061897634</v>
      </c>
      <c r="M39" s="17">
        <f t="shared" si="9"/>
        <v>1</v>
      </c>
      <c r="N39" s="17">
        <f t="shared" si="4"/>
        <v>0.9360919384414742</v>
      </c>
      <c r="O39" s="17">
        <f t="shared" si="5"/>
        <v>1.0127131205528466</v>
      </c>
      <c r="P39" s="17">
        <f>IFERROR(INDEX('Model - Death 4'!EMBLEMFac18Fac23,MATCH(H39,'Model - Death 4'!$BR$115:$BR$235,0),MATCH($B$4,'Model - Death 4'!$C$114:$BP$114,0)),P38)</f>
        <v>0.83971629369496681</v>
      </c>
      <c r="Q39" s="17">
        <f t="shared" si="6"/>
        <v>1</v>
      </c>
      <c r="R39" s="17">
        <f t="shared" si="0"/>
        <v>2.6840412211794243E-2</v>
      </c>
      <c r="S39" s="40">
        <f t="shared" si="2"/>
        <v>5.3680824423588486E-2</v>
      </c>
      <c r="U39" s="18"/>
      <c r="V39" s="18"/>
    </row>
    <row r="40" spans="1:22" x14ac:dyDescent="0.3">
      <c r="G40" s="19">
        <f t="shared" si="7"/>
        <v>103</v>
      </c>
      <c r="H40" s="2" t="s">
        <v>265</v>
      </c>
      <c r="I40" s="17">
        <f t="shared" si="9"/>
        <v>1.8158093715014628E-2</v>
      </c>
      <c r="J40" s="17">
        <f t="shared" si="9"/>
        <v>1</v>
      </c>
      <c r="K40" s="17">
        <f t="shared" si="9"/>
        <v>1.1991601580353484</v>
      </c>
      <c r="L40" s="17">
        <f t="shared" si="9"/>
        <v>1.548475061897634</v>
      </c>
      <c r="M40" s="17">
        <f t="shared" si="9"/>
        <v>1</v>
      </c>
      <c r="N40" s="17">
        <f t="shared" si="4"/>
        <v>0.9360919384414742</v>
      </c>
      <c r="O40" s="17">
        <f t="shared" si="5"/>
        <v>1.0127131205528466</v>
      </c>
      <c r="P40" s="17">
        <f>IFERROR(INDEX('Model - Death 4'!EMBLEMFac18Fac23,MATCH(H40,'Model - Death 4'!$BR$115:$BR$235,0),MATCH($B$4,'Model - Death 4'!$C$114:$BP$114,0)),P39)</f>
        <v>0.84440670165966625</v>
      </c>
      <c r="Q40" s="17">
        <f t="shared" si="6"/>
        <v>1</v>
      </c>
      <c r="R40" s="17">
        <f t="shared" si="0"/>
        <v>2.6990334851332481E-2</v>
      </c>
      <c r="S40" s="40">
        <f t="shared" si="2"/>
        <v>5.3980669702664963E-2</v>
      </c>
      <c r="U40" s="18"/>
      <c r="V40" s="18"/>
    </row>
    <row r="41" spans="1:22" x14ac:dyDescent="0.3">
      <c r="G41" s="19">
        <f t="shared" si="7"/>
        <v>103</v>
      </c>
      <c r="H41" s="2" t="s">
        <v>266</v>
      </c>
      <c r="I41" s="17">
        <f t="shared" si="9"/>
        <v>1.8158093715014628E-2</v>
      </c>
      <c r="J41" s="17">
        <f t="shared" si="9"/>
        <v>1</v>
      </c>
      <c r="K41" s="17">
        <f t="shared" si="9"/>
        <v>1.1991601580353484</v>
      </c>
      <c r="L41" s="17">
        <f t="shared" si="9"/>
        <v>1.548475061897634</v>
      </c>
      <c r="M41" s="17">
        <f t="shared" si="9"/>
        <v>1</v>
      </c>
      <c r="N41" s="17">
        <f t="shared" si="4"/>
        <v>0.9360919384414742</v>
      </c>
      <c r="O41" s="17">
        <f t="shared" si="5"/>
        <v>1.0127131205528466</v>
      </c>
      <c r="P41" s="17">
        <f>IFERROR(INDEX('Model - Death 4'!EMBLEMFac18Fac23,MATCH(H41,'Model - Death 4'!$BR$115:$BR$235,0),MATCH($B$4,'Model - Death 4'!$C$114:$BP$114,0)),P40)</f>
        <v>0.84909190877938923</v>
      </c>
      <c r="Q41" s="17">
        <f t="shared" si="6"/>
        <v>1</v>
      </c>
      <c r="R41" s="17">
        <f t="shared" si="0"/>
        <v>2.7140091252792375E-2</v>
      </c>
      <c r="S41" s="40">
        <f t="shared" si="2"/>
        <v>5.4280182505584751E-2</v>
      </c>
    </row>
    <row r="42" spans="1:22" x14ac:dyDescent="0.3">
      <c r="G42" s="19">
        <f t="shared" si="7"/>
        <v>103</v>
      </c>
      <c r="H42" s="2" t="s">
        <v>267</v>
      </c>
      <c r="I42" s="17">
        <f t="shared" si="9"/>
        <v>1.8158093715014628E-2</v>
      </c>
      <c r="J42" s="17">
        <f t="shared" si="9"/>
        <v>1</v>
      </c>
      <c r="K42" s="17">
        <f t="shared" si="9"/>
        <v>1.1991601580353484</v>
      </c>
      <c r="L42" s="17">
        <f t="shared" si="9"/>
        <v>1.548475061897634</v>
      </c>
      <c r="M42" s="17">
        <f t="shared" si="9"/>
        <v>1</v>
      </c>
      <c r="N42" s="17">
        <f t="shared" si="4"/>
        <v>0.9360919384414742</v>
      </c>
      <c r="O42" s="17">
        <f t="shared" si="5"/>
        <v>1.0127131205528466</v>
      </c>
      <c r="P42" s="17">
        <f>IFERROR(INDEX('Model - Death 4'!EMBLEMFac18Fac23,MATCH(H42,'Model - Death 4'!$BR$115:$BR$235,0),MATCH($B$4,'Model - Death 4'!$C$114:$BP$114,0)),P41)</f>
        <v>0.85377153872339562</v>
      </c>
      <c r="Q42" s="17">
        <f t="shared" si="6"/>
        <v>1</v>
      </c>
      <c r="R42" s="17">
        <f t="shared" si="0"/>
        <v>2.7289669387263366E-2</v>
      </c>
      <c r="S42" s="40">
        <f t="shared" si="2"/>
        <v>5.4579338774526732E-2</v>
      </c>
    </row>
    <row r="43" spans="1:22" x14ac:dyDescent="0.3">
      <c r="G43" s="19">
        <f t="shared" si="7"/>
        <v>103</v>
      </c>
      <c r="H43" s="2" t="s">
        <v>268</v>
      </c>
      <c r="I43" s="17">
        <f t="shared" si="9"/>
        <v>1.8158093715014628E-2</v>
      </c>
      <c r="J43" s="17">
        <f t="shared" si="9"/>
        <v>1</v>
      </c>
      <c r="K43" s="17">
        <f t="shared" si="9"/>
        <v>1.1991601580353484</v>
      </c>
      <c r="L43" s="17">
        <f t="shared" si="9"/>
        <v>1.548475061897634</v>
      </c>
      <c r="M43" s="17">
        <f t="shared" si="9"/>
        <v>1</v>
      </c>
      <c r="N43" s="17">
        <f t="shared" si="4"/>
        <v>0.9360919384414742</v>
      </c>
      <c r="O43" s="17">
        <f t="shared" si="5"/>
        <v>1.0127131205528466</v>
      </c>
      <c r="P43" s="17">
        <f>IFERROR(INDEX('Model - Death 4'!EMBLEMFac18Fac23,MATCH(H43,'Model - Death 4'!$BR$115:$BR$235,0),MATCH($B$4,'Model - Death 4'!$C$114:$BP$114,0)),P42)</f>
        <v>0.85844521370031546</v>
      </c>
      <c r="Q43" s="17">
        <f t="shared" si="6"/>
        <v>1</v>
      </c>
      <c r="R43" s="17">
        <f t="shared" si="0"/>
        <v>2.7439057179147807E-2</v>
      </c>
      <c r="S43" s="40">
        <f t="shared" si="2"/>
        <v>5.4878114358295614E-2</v>
      </c>
    </row>
    <row r="44" spans="1:22" x14ac:dyDescent="0.3">
      <c r="G44" s="19">
        <f t="shared" si="7"/>
        <v>103</v>
      </c>
      <c r="H44" s="2" t="s">
        <v>269</v>
      </c>
      <c r="I44" s="17">
        <f t="shared" si="9"/>
        <v>1.8158093715014628E-2</v>
      </c>
      <c r="J44" s="17">
        <f t="shared" si="9"/>
        <v>1</v>
      </c>
      <c r="K44" s="17">
        <f t="shared" si="9"/>
        <v>1.1991601580353484</v>
      </c>
      <c r="L44" s="17">
        <f t="shared" si="9"/>
        <v>1.548475061897634</v>
      </c>
      <c r="M44" s="17">
        <f t="shared" si="9"/>
        <v>1</v>
      </c>
      <c r="N44" s="17">
        <f t="shared" si="4"/>
        <v>0.9360919384414742</v>
      </c>
      <c r="O44" s="17">
        <f t="shared" si="5"/>
        <v>1.0127131205528466</v>
      </c>
      <c r="P44" s="17">
        <f>IFERROR(INDEX('Model - Death 4'!EMBLEMFac18Fac23,MATCH(H44,'Model - Death 4'!$BR$115:$BR$235,0),MATCH($B$4,'Model - Death 4'!$C$114:$BP$114,0)),P43)</f>
        <v>0.86311255450613023</v>
      </c>
      <c r="Q44" s="17">
        <f t="shared" si="6"/>
        <v>1</v>
      </c>
      <c r="R44" s="17">
        <f t="shared" si="0"/>
        <v>2.7588242507694621E-2</v>
      </c>
      <c r="S44" s="40">
        <f t="shared" si="2"/>
        <v>5.5176485015389243E-2</v>
      </c>
    </row>
    <row r="45" spans="1:22" x14ac:dyDescent="0.3">
      <c r="G45" s="19">
        <f t="shared" si="7"/>
        <v>103</v>
      </c>
      <c r="H45" s="2" t="s">
        <v>270</v>
      </c>
      <c r="I45" s="17">
        <f t="shared" si="9"/>
        <v>1.8158093715014628E-2</v>
      </c>
      <c r="J45" s="17">
        <f t="shared" si="9"/>
        <v>1</v>
      </c>
      <c r="K45" s="17">
        <f t="shared" si="9"/>
        <v>1.1991601580353484</v>
      </c>
      <c r="L45" s="17">
        <f t="shared" si="9"/>
        <v>1.548475061897634</v>
      </c>
      <c r="M45" s="17">
        <f t="shared" si="9"/>
        <v>1</v>
      </c>
      <c r="N45" s="17">
        <f t="shared" si="4"/>
        <v>0.9360919384414742</v>
      </c>
      <c r="O45" s="17">
        <f t="shared" si="5"/>
        <v>1.0127131205528466</v>
      </c>
      <c r="P45" s="17">
        <f>IFERROR(INDEX('Model - Death 4'!EMBLEMFac18Fac23,MATCH(H45,'Model - Death 4'!$BR$115:$BR$235,0),MATCH($B$4,'Model - Death 4'!$C$114:$BP$114,0)),P44)</f>
        <v>0.86777318057268449</v>
      </c>
      <c r="Q45" s="17">
        <f t="shared" si="6"/>
        <v>1</v>
      </c>
      <c r="R45" s="17">
        <f t="shared" si="0"/>
        <v>2.7737213208549914E-2</v>
      </c>
      <c r="S45" s="40">
        <f t="shared" si="2"/>
        <v>5.5474426417099827E-2</v>
      </c>
    </row>
    <row r="46" spans="1:22" x14ac:dyDescent="0.3">
      <c r="G46" s="19">
        <f t="shared" si="7"/>
        <v>103</v>
      </c>
      <c r="H46" s="2" t="s">
        <v>271</v>
      </c>
      <c r="I46" s="17">
        <f t="shared" si="9"/>
        <v>1.8158093715014628E-2</v>
      </c>
      <c r="J46" s="17">
        <f t="shared" si="9"/>
        <v>1</v>
      </c>
      <c r="K46" s="17">
        <f t="shared" si="9"/>
        <v>1.1991601580353484</v>
      </c>
      <c r="L46" s="17">
        <f t="shared" si="9"/>
        <v>1.548475061897634</v>
      </c>
      <c r="M46" s="17">
        <f t="shared" si="9"/>
        <v>1</v>
      </c>
      <c r="N46" s="17">
        <f t="shared" si="4"/>
        <v>0.9360919384414742</v>
      </c>
      <c r="O46" s="17">
        <f t="shared" si="5"/>
        <v>1.0127131205528466</v>
      </c>
      <c r="P46" s="17">
        <f>IFERROR(INDEX('Model - Death 4'!EMBLEMFac18Fac23,MATCH(H46,'Model - Death 4'!$BR$115:$BR$235,0),MATCH($B$4,'Model - Death 4'!$C$114:$BP$114,0)),P45)</f>
        <v>0.87242671001671723</v>
      </c>
      <c r="Q46" s="17">
        <f t="shared" si="6"/>
        <v>1</v>
      </c>
      <c r="R46" s="17">
        <f t="shared" si="0"/>
        <v>2.7885957075324201E-2</v>
      </c>
      <c r="S46" s="40">
        <f t="shared" si="2"/>
        <v>5.5771914150648402E-2</v>
      </c>
    </row>
    <row r="47" spans="1:22" x14ac:dyDescent="0.3">
      <c r="G47" s="19">
        <f t="shared" si="7"/>
        <v>103</v>
      </c>
      <c r="H47" s="2" t="s">
        <v>272</v>
      </c>
      <c r="I47" s="17">
        <f t="shared" si="9"/>
        <v>1.8158093715014628E-2</v>
      </c>
      <c r="J47" s="17">
        <f t="shared" si="9"/>
        <v>1</v>
      </c>
      <c r="K47" s="17">
        <f t="shared" si="9"/>
        <v>1.1991601580353484</v>
      </c>
      <c r="L47" s="17">
        <f t="shared" si="9"/>
        <v>1.548475061897634</v>
      </c>
      <c r="M47" s="17">
        <f t="shared" si="9"/>
        <v>1</v>
      </c>
      <c r="N47" s="17">
        <f t="shared" si="4"/>
        <v>0.9360919384414742</v>
      </c>
      <c r="O47" s="17">
        <f t="shared" si="5"/>
        <v>1.0127131205528466</v>
      </c>
      <c r="P47" s="17">
        <f>IFERROR(INDEX('Model - Death 4'!EMBLEMFac18Fac23,MATCH(H47,'Model - Death 4'!$BR$115:$BR$235,0),MATCH($B$4,'Model - Death 4'!$C$114:$BP$114,0)),P46)</f>
        <v>0.8770727596893928</v>
      </c>
      <c r="Q47" s="17">
        <f t="shared" si="6"/>
        <v>1</v>
      </c>
      <c r="R47" s="17">
        <f t="shared" si="0"/>
        <v>2.8034461861175579E-2</v>
      </c>
      <c r="S47" s="40">
        <f t="shared" si="2"/>
        <v>5.6068923722351158E-2</v>
      </c>
    </row>
    <row r="48" spans="1:22" x14ac:dyDescent="0.3">
      <c r="G48" s="19">
        <f t="shared" si="7"/>
        <v>103</v>
      </c>
      <c r="H48" s="2" t="s">
        <v>273</v>
      </c>
      <c r="I48" s="17">
        <f t="shared" si="9"/>
        <v>1.8158093715014628E-2</v>
      </c>
      <c r="J48" s="17">
        <f t="shared" si="9"/>
        <v>1</v>
      </c>
      <c r="K48" s="17">
        <f t="shared" si="9"/>
        <v>1.1991601580353484</v>
      </c>
      <c r="L48" s="17">
        <f t="shared" si="9"/>
        <v>1.548475061897634</v>
      </c>
      <c r="M48" s="17">
        <f t="shared" si="9"/>
        <v>1</v>
      </c>
      <c r="N48" s="17">
        <f t="shared" si="4"/>
        <v>0.9360919384414742</v>
      </c>
      <c r="O48" s="17">
        <f t="shared" si="5"/>
        <v>1.0127131205528466</v>
      </c>
      <c r="P48" s="17">
        <f>IFERROR(INDEX('Model - Death 4'!EMBLEMFac18Fac23,MATCH(H48,'Model - Death 4'!$BR$115:$BR$235,0),MATCH($B$4,'Model - Death 4'!$C$114:$BP$114,0)),P47)</f>
        <v>0.8817109452263473</v>
      </c>
      <c r="Q48" s="17">
        <f t="shared" si="6"/>
        <v>1</v>
      </c>
      <c r="R48" s="17">
        <f t="shared" si="0"/>
        <v>2.8182715280409412E-2</v>
      </c>
      <c r="S48" s="40">
        <f t="shared" si="2"/>
        <v>5.6365430560818823E-2</v>
      </c>
    </row>
    <row r="49" spans="7:19" x14ac:dyDescent="0.3">
      <c r="G49" s="19">
        <f t="shared" si="7"/>
        <v>103</v>
      </c>
      <c r="H49" s="2" t="s">
        <v>274</v>
      </c>
      <c r="I49" s="17">
        <f t="shared" si="9"/>
        <v>1.8158093715014628E-2</v>
      </c>
      <c r="J49" s="17">
        <f t="shared" si="9"/>
        <v>1</v>
      </c>
      <c r="K49" s="17">
        <f t="shared" si="9"/>
        <v>1.1991601580353484</v>
      </c>
      <c r="L49" s="17">
        <f t="shared" si="9"/>
        <v>1.548475061897634</v>
      </c>
      <c r="M49" s="17">
        <f t="shared" si="9"/>
        <v>1</v>
      </c>
      <c r="N49" s="17">
        <f t="shared" si="4"/>
        <v>0.9360919384414742</v>
      </c>
      <c r="O49" s="17">
        <f t="shared" si="5"/>
        <v>1.0127131205528466</v>
      </c>
      <c r="P49" s="17">
        <f>IFERROR(INDEX('Model - Death 4'!EMBLEMFac18Fac23,MATCH(H49,'Model - Death 4'!$BR$115:$BR$235,0),MATCH($B$4,'Model - Death 4'!$C$114:$BP$114,0)),P48)</f>
        <v>0.88634088109821585</v>
      </c>
      <c r="Q49" s="17">
        <f t="shared" si="6"/>
        <v>1</v>
      </c>
      <c r="R49" s="17">
        <f t="shared" si="0"/>
        <v>2.8330705010093361E-2</v>
      </c>
      <c r="S49" s="40">
        <f t="shared" si="2"/>
        <v>5.6661410020186723E-2</v>
      </c>
    </row>
    <row r="50" spans="7:19" x14ac:dyDescent="0.3">
      <c r="G50" s="19">
        <f t="shared" si="7"/>
        <v>103</v>
      </c>
      <c r="H50" s="2" t="s">
        <v>275</v>
      </c>
      <c r="I50" s="17">
        <f t="shared" si="9"/>
        <v>1.8158093715014628E-2</v>
      </c>
      <c r="J50" s="17">
        <f t="shared" si="9"/>
        <v>1</v>
      </c>
      <c r="K50" s="17">
        <f t="shared" si="9"/>
        <v>1.1991601580353484</v>
      </c>
      <c r="L50" s="17">
        <f t="shared" si="9"/>
        <v>1.548475061897634</v>
      </c>
      <c r="M50" s="17">
        <f t="shared" si="9"/>
        <v>1</v>
      </c>
      <c r="N50" s="17">
        <f t="shared" si="4"/>
        <v>0.9360919384414742</v>
      </c>
      <c r="O50" s="17">
        <f t="shared" si="5"/>
        <v>1.0127131205528466</v>
      </c>
      <c r="P50" s="17">
        <f>IFERROR(INDEX('Model - Death 4'!EMBLEMFac18Fac23,MATCH(H50,'Model - Death 4'!$BR$115:$BR$235,0),MATCH($B$4,'Model - Death 4'!$C$114:$BP$114,0)),P49)</f>
        <v>0.89096218066165289</v>
      </c>
      <c r="Q50" s="17">
        <f t="shared" si="6"/>
        <v>1</v>
      </c>
      <c r="R50" s="17">
        <f t="shared" si="0"/>
        <v>2.8478418691688174E-2</v>
      </c>
      <c r="S50" s="40">
        <f t="shared" si="2"/>
        <v>5.6956837383376348E-2</v>
      </c>
    </row>
    <row r="51" spans="7:19" x14ac:dyDescent="0.3">
      <c r="G51" s="19">
        <f t="shared" si="7"/>
        <v>103</v>
      </c>
      <c r="H51" s="2" t="s">
        <v>276</v>
      </c>
      <c r="I51" s="17">
        <f t="shared" si="9"/>
        <v>1.8158093715014628E-2</v>
      </c>
      <c r="J51" s="17">
        <f t="shared" si="9"/>
        <v>1</v>
      </c>
      <c r="K51" s="17">
        <f t="shared" si="9"/>
        <v>1.1991601580353484</v>
      </c>
      <c r="L51" s="17">
        <f t="shared" si="9"/>
        <v>1.548475061897634</v>
      </c>
      <c r="M51" s="17">
        <f t="shared" si="9"/>
        <v>1</v>
      </c>
      <c r="N51" s="17">
        <f t="shared" si="4"/>
        <v>0.9360919384414742</v>
      </c>
      <c r="O51" s="17">
        <f t="shared" si="5"/>
        <v>1.0127131205528466</v>
      </c>
      <c r="P51" s="17">
        <f>IFERROR(INDEX('Model - Death 4'!EMBLEMFac18Fac23,MATCH(H51,'Model - Death 4'!$BR$115:$BR$235,0),MATCH($B$4,'Model - Death 4'!$C$114:$BP$114,0)),P50)</f>
        <v>0.89557445621081799</v>
      </c>
      <c r="Q51" s="17">
        <f t="shared" si="6"/>
        <v>1</v>
      </c>
      <c r="R51" s="17">
        <f t="shared" si="0"/>
        <v>2.8625843932693368E-2</v>
      </c>
      <c r="S51" s="40">
        <f t="shared" si="2"/>
        <v>5.7251687865386737E-2</v>
      </c>
    </row>
    <row r="52" spans="7:19" x14ac:dyDescent="0.3">
      <c r="G52" s="19">
        <f t="shared" si="7"/>
        <v>104</v>
      </c>
      <c r="H52" s="2" t="s">
        <v>277</v>
      </c>
      <c r="I52" s="17">
        <f t="shared" si="9"/>
        <v>1.8158093715014628E-2</v>
      </c>
      <c r="J52" s="17">
        <f t="shared" si="9"/>
        <v>1</v>
      </c>
      <c r="K52" s="17">
        <f t="shared" si="9"/>
        <v>1.1991601580353484</v>
      </c>
      <c r="L52" s="17">
        <f t="shared" si="9"/>
        <v>1.548475061897634</v>
      </c>
      <c r="M52" s="17">
        <f t="shared" si="9"/>
        <v>1</v>
      </c>
      <c r="N52" s="17">
        <f t="shared" si="4"/>
        <v>0.9360919384414742</v>
      </c>
      <c r="O52" s="17">
        <f t="shared" si="5"/>
        <v>1.0127131205528466</v>
      </c>
      <c r="P52" s="17">
        <f>IFERROR(INDEX('Model - Death 4'!EMBLEMFac18Fac23,MATCH(H52,'Model - Death 4'!$BR$115:$BR$235,0),MATCH($B$4,'Model - Death 4'!$C$114:$BP$114,0)),P51)</f>
        <v>0.90017731902933762</v>
      </c>
      <c r="Q52" s="17">
        <f t="shared" si="6"/>
        <v>1</v>
      </c>
      <c r="R52" s="17">
        <f t="shared" si="0"/>
        <v>2.8772968308308125E-2</v>
      </c>
      <c r="S52" s="40">
        <f t="shared" si="2"/>
        <v>5.754593661661625E-2</v>
      </c>
    </row>
    <row r="53" spans="7:19" x14ac:dyDescent="0.3">
      <c r="G53" s="19">
        <f t="shared" si="7"/>
        <v>104</v>
      </c>
      <c r="H53" s="2" t="s">
        <v>278</v>
      </c>
      <c r="I53" s="17">
        <f t="shared" ref="I53:M68" si="10">I52</f>
        <v>1.8158093715014628E-2</v>
      </c>
      <c r="J53" s="17">
        <f t="shared" si="10"/>
        <v>1</v>
      </c>
      <c r="K53" s="17">
        <f t="shared" si="10"/>
        <v>1.1991601580353484</v>
      </c>
      <c r="L53" s="17">
        <f t="shared" si="10"/>
        <v>1.548475061897634</v>
      </c>
      <c r="M53" s="17">
        <f t="shared" si="10"/>
        <v>1</v>
      </c>
      <c r="N53" s="17">
        <f t="shared" si="4"/>
        <v>0.9360919384414742</v>
      </c>
      <c r="O53" s="17">
        <f t="shared" si="5"/>
        <v>1.0127131205528466</v>
      </c>
      <c r="P53" s="17">
        <f>IFERROR(INDEX('Model - Death 4'!EMBLEMFac18Fac23,MATCH(H53,'Model - Death 4'!$BR$115:$BR$235,0),MATCH($B$4,'Model - Death 4'!$C$114:$BP$114,0)),P52)</f>
        <v>0.90477037944271865</v>
      </c>
      <c r="Q53" s="17">
        <f t="shared" si="6"/>
        <v>1</v>
      </c>
      <c r="R53" s="17">
        <f t="shared" si="0"/>
        <v>2.8919779363106596E-2</v>
      </c>
      <c r="S53" s="40">
        <f t="shared" si="2"/>
        <v>5.7839558726213193E-2</v>
      </c>
    </row>
    <row r="54" spans="7:19" x14ac:dyDescent="0.3">
      <c r="G54" s="19">
        <f t="shared" si="7"/>
        <v>104</v>
      </c>
      <c r="H54" s="2" t="s">
        <v>279</v>
      </c>
      <c r="I54" s="17">
        <f t="shared" si="10"/>
        <v>1.8158093715014628E-2</v>
      </c>
      <c r="J54" s="17">
        <f t="shared" si="10"/>
        <v>1</v>
      </c>
      <c r="K54" s="17">
        <f t="shared" si="10"/>
        <v>1.1991601580353484</v>
      </c>
      <c r="L54" s="17">
        <f t="shared" si="10"/>
        <v>1.548475061897634</v>
      </c>
      <c r="M54" s="17">
        <f t="shared" si="10"/>
        <v>1</v>
      </c>
      <c r="N54" s="17">
        <f t="shared" si="4"/>
        <v>0.9360919384414742</v>
      </c>
      <c r="O54" s="17">
        <f t="shared" si="5"/>
        <v>1.0127131205528466</v>
      </c>
      <c r="P54" s="17">
        <f>IFERROR(INDEX('Model - Death 4'!EMBLEMFac18Fac23,MATCH(H54,'Model - Death 4'!$BR$115:$BR$235,0),MATCH($B$4,'Model - Death 4'!$C$114:$BP$114,0)),P53)</f>
        <v>0.90935324687121166</v>
      </c>
      <c r="Q54" s="17">
        <f t="shared" si="6"/>
        <v>1</v>
      </c>
      <c r="R54" s="17">
        <f t="shared" si="0"/>
        <v>2.906626461272763E-2</v>
      </c>
      <c r="S54" s="40">
        <f t="shared" si="2"/>
        <v>5.8132529225455261E-2</v>
      </c>
    </row>
    <row r="55" spans="7:19" x14ac:dyDescent="0.3">
      <c r="G55" s="19">
        <f t="shared" si="7"/>
        <v>104</v>
      </c>
      <c r="H55" s="2" t="s">
        <v>280</v>
      </c>
      <c r="I55" s="17">
        <f t="shared" si="10"/>
        <v>1.8158093715014628E-2</v>
      </c>
      <c r="J55" s="17">
        <f t="shared" si="10"/>
        <v>1</v>
      </c>
      <c r="K55" s="17">
        <f t="shared" si="10"/>
        <v>1.1991601580353484</v>
      </c>
      <c r="L55" s="17">
        <f t="shared" si="10"/>
        <v>1.548475061897634</v>
      </c>
      <c r="M55" s="17">
        <f t="shared" si="10"/>
        <v>1</v>
      </c>
      <c r="N55" s="17">
        <f t="shared" si="4"/>
        <v>0.9360919384414742</v>
      </c>
      <c r="O55" s="17">
        <f t="shared" si="5"/>
        <v>1.0127131205528466</v>
      </c>
      <c r="P55" s="17">
        <f>IFERROR(INDEX('Model - Death 4'!EMBLEMFac18Fac23,MATCH(H55,'Model - Death 4'!$BR$115:$BR$235,0),MATCH($B$4,'Model - Death 4'!$C$114:$BP$114,0)),P54)</f>
        <v>0.91392552988311215</v>
      </c>
      <c r="Q55" s="17">
        <f t="shared" si="6"/>
        <v>1</v>
      </c>
      <c r="R55" s="17">
        <f t="shared" si="0"/>
        <v>2.9212411545578468E-2</v>
      </c>
      <c r="S55" s="40">
        <f t="shared" si="2"/>
        <v>5.8424823091156937E-2</v>
      </c>
    </row>
    <row r="56" spans="7:19" x14ac:dyDescent="0.3">
      <c r="G56" s="19">
        <f t="shared" si="7"/>
        <v>104</v>
      </c>
      <c r="H56" s="2" t="s">
        <v>281</v>
      </c>
      <c r="I56" s="17">
        <f t="shared" si="10"/>
        <v>1.8158093715014628E-2</v>
      </c>
      <c r="J56" s="17">
        <f t="shared" si="10"/>
        <v>1</v>
      </c>
      <c r="K56" s="17">
        <f t="shared" si="10"/>
        <v>1.1991601580353484</v>
      </c>
      <c r="L56" s="17">
        <f t="shared" si="10"/>
        <v>1.548475061897634</v>
      </c>
      <c r="M56" s="17">
        <f t="shared" si="10"/>
        <v>1</v>
      </c>
      <c r="N56" s="17">
        <f t="shared" si="4"/>
        <v>0.9360919384414742</v>
      </c>
      <c r="O56" s="17">
        <f t="shared" si="5"/>
        <v>1.0127131205528466</v>
      </c>
      <c r="P56" s="17">
        <f>IFERROR(INDEX('Model - Death 4'!EMBLEMFac18Fac23,MATCH(H56,'Model - Death 4'!$BR$115:$BR$235,0),MATCH($B$4,'Model - Death 4'!$C$114:$BP$114,0)),P55)</f>
        <v>0.91848683624849126</v>
      </c>
      <c r="Q56" s="17">
        <f t="shared" si="6"/>
        <v>1</v>
      </c>
      <c r="R56" s="17">
        <f t="shared" si="0"/>
        <v>2.9358207624552171E-2</v>
      </c>
      <c r="S56" s="40">
        <f t="shared" si="2"/>
        <v>5.8716415249104342E-2</v>
      </c>
    </row>
    <row r="57" spans="7:19" x14ac:dyDescent="0.3">
      <c r="G57" s="19">
        <f t="shared" si="7"/>
        <v>104</v>
      </c>
      <c r="H57" s="2" t="s">
        <v>282</v>
      </c>
      <c r="I57" s="17">
        <f t="shared" si="10"/>
        <v>1.8158093715014628E-2</v>
      </c>
      <c r="J57" s="17">
        <f t="shared" si="10"/>
        <v>1</v>
      </c>
      <c r="K57" s="17">
        <f t="shared" si="10"/>
        <v>1.1991601580353484</v>
      </c>
      <c r="L57" s="17">
        <f t="shared" si="10"/>
        <v>1.548475061897634</v>
      </c>
      <c r="M57" s="17">
        <f t="shared" si="10"/>
        <v>1</v>
      </c>
      <c r="N57" s="17">
        <f t="shared" si="4"/>
        <v>0.9360919384414742</v>
      </c>
      <c r="O57" s="17">
        <f t="shared" si="5"/>
        <v>1.0127131205528466</v>
      </c>
      <c r="P57" s="17">
        <f>IFERROR(INDEX('Model - Death 4'!EMBLEMFac18Fac23,MATCH(H57,'Model - Death 4'!$BR$115:$BR$235,0),MATCH($B$4,'Model - Death 4'!$C$114:$BP$114,0)),P56)</f>
        <v>0.92303677299334475</v>
      </c>
      <c r="Q57" s="17">
        <f t="shared" si="6"/>
        <v>1</v>
      </c>
      <c r="R57" s="17">
        <f t="shared" si="0"/>
        <v>2.9503640288758421E-2</v>
      </c>
      <c r="S57" s="40">
        <f t="shared" si="2"/>
        <v>5.9007280577516842E-2</v>
      </c>
    </row>
    <row r="58" spans="7:19" x14ac:dyDescent="0.3">
      <c r="G58" s="19">
        <f t="shared" si="7"/>
        <v>104</v>
      </c>
      <c r="H58" s="2" t="s">
        <v>283</v>
      </c>
      <c r="I58" s="17">
        <f t="shared" si="10"/>
        <v>1.8158093715014628E-2</v>
      </c>
      <c r="J58" s="17">
        <f t="shared" si="10"/>
        <v>1</v>
      </c>
      <c r="K58" s="17">
        <f t="shared" si="10"/>
        <v>1.1991601580353484</v>
      </c>
      <c r="L58" s="17">
        <f t="shared" si="10"/>
        <v>1.548475061897634</v>
      </c>
      <c r="M58" s="17">
        <f t="shared" si="10"/>
        <v>1</v>
      </c>
      <c r="N58" s="17">
        <f t="shared" si="4"/>
        <v>0.9360919384414742</v>
      </c>
      <c r="O58" s="17">
        <f t="shared" si="5"/>
        <v>1.0127131205528466</v>
      </c>
      <c r="P58" s="17">
        <f>IFERROR(INDEX('Model - Death 4'!EMBLEMFac18Fac23,MATCH(H58,'Model - Death 4'!$BR$115:$BR$235,0),MATCH($B$4,'Model - Death 4'!$C$114:$BP$114,0)),P57)</f>
        <v>0.92757494645415184</v>
      </c>
      <c r="Q58" s="17">
        <f t="shared" si="6"/>
        <v>1</v>
      </c>
      <c r="R58" s="17">
        <f t="shared" si="0"/>
        <v>2.9648696955267426E-2</v>
      </c>
      <c r="S58" s="40">
        <f t="shared" si="2"/>
        <v>5.9297393910534853E-2</v>
      </c>
    </row>
    <row r="59" spans="7:19" x14ac:dyDescent="0.3">
      <c r="G59" s="19">
        <f t="shared" si="7"/>
        <v>104</v>
      </c>
      <c r="H59" s="2" t="s">
        <v>284</v>
      </c>
      <c r="I59" s="17">
        <f t="shared" si="10"/>
        <v>1.8158093715014628E-2</v>
      </c>
      <c r="J59" s="17">
        <f t="shared" si="10"/>
        <v>1</v>
      </c>
      <c r="K59" s="17">
        <f t="shared" si="10"/>
        <v>1.1991601580353484</v>
      </c>
      <c r="L59" s="17">
        <f t="shared" si="10"/>
        <v>1.548475061897634</v>
      </c>
      <c r="M59" s="17">
        <f t="shared" si="10"/>
        <v>1</v>
      </c>
      <c r="N59" s="17">
        <f t="shared" si="4"/>
        <v>0.9360919384414742</v>
      </c>
      <c r="O59" s="17">
        <f t="shared" si="5"/>
        <v>1.0127131205528466</v>
      </c>
      <c r="P59" s="17">
        <f>IFERROR(INDEX('Model - Death 4'!EMBLEMFac18Fac23,MATCH(H59,'Model - Death 4'!$BR$115:$BR$235,0),MATCH($B$4,'Model - Death 4'!$C$114:$BP$114,0)),P58)</f>
        <v>0.93210096233283402</v>
      </c>
      <c r="Q59" s="17">
        <f t="shared" si="6"/>
        <v>1</v>
      </c>
      <c r="R59" s="17">
        <f t="shared" si="0"/>
        <v>2.9793365020866595E-2</v>
      </c>
      <c r="S59" s="40">
        <f t="shared" si="2"/>
        <v>5.9586730041733191E-2</v>
      </c>
    </row>
    <row r="60" spans="7:19" x14ac:dyDescent="0.3">
      <c r="G60" s="19">
        <f t="shared" si="7"/>
        <v>104</v>
      </c>
      <c r="H60" s="2" t="s">
        <v>285</v>
      </c>
      <c r="I60" s="17">
        <f t="shared" si="10"/>
        <v>1.8158093715014628E-2</v>
      </c>
      <c r="J60" s="17">
        <f t="shared" si="10"/>
        <v>1</v>
      </c>
      <c r="K60" s="17">
        <f t="shared" si="10"/>
        <v>1.1991601580353484</v>
      </c>
      <c r="L60" s="17">
        <f t="shared" si="10"/>
        <v>1.548475061897634</v>
      </c>
      <c r="M60" s="17">
        <f t="shared" si="10"/>
        <v>1</v>
      </c>
      <c r="N60" s="17">
        <f t="shared" si="4"/>
        <v>0.9360919384414742</v>
      </c>
      <c r="O60" s="17">
        <f t="shared" si="5"/>
        <v>1.0127131205528466</v>
      </c>
      <c r="P60" s="17">
        <f>IFERROR(INDEX('Model - Death 4'!EMBLEMFac18Fac23,MATCH(H60,'Model - Death 4'!$BR$115:$BR$235,0),MATCH($B$4,'Model - Death 4'!$C$114:$BP$114,0)),P59)</f>
        <v>0.93661442575209786</v>
      </c>
      <c r="Q60" s="17">
        <f t="shared" si="6"/>
        <v>1</v>
      </c>
      <c r="R60" s="17">
        <f t="shared" si="0"/>
        <v>2.9937631863829514E-2</v>
      </c>
      <c r="S60" s="40">
        <f t="shared" si="2"/>
        <v>5.9875263727659028E-2</v>
      </c>
    </row>
    <row r="61" spans="7:19" x14ac:dyDescent="0.3">
      <c r="G61" s="19">
        <f t="shared" si="7"/>
        <v>104</v>
      </c>
      <c r="H61" s="2" t="s">
        <v>286</v>
      </c>
      <c r="I61" s="17">
        <f t="shared" si="10"/>
        <v>1.8158093715014628E-2</v>
      </c>
      <c r="J61" s="17">
        <f t="shared" si="10"/>
        <v>1</v>
      </c>
      <c r="K61" s="17">
        <f t="shared" si="10"/>
        <v>1.1991601580353484</v>
      </c>
      <c r="L61" s="17">
        <f t="shared" si="10"/>
        <v>1.548475061897634</v>
      </c>
      <c r="M61" s="17">
        <f t="shared" si="10"/>
        <v>1</v>
      </c>
      <c r="N61" s="17">
        <f t="shared" si="4"/>
        <v>0.9360919384414742</v>
      </c>
      <c r="O61" s="17">
        <f t="shared" si="5"/>
        <v>1.0127131205528466</v>
      </c>
      <c r="P61" s="17">
        <f>IFERROR(INDEX('Model - Death 4'!EMBLEMFac18Fac23,MATCH(H61,'Model - Death 4'!$BR$115:$BR$235,0),MATCH($B$4,'Model - Death 4'!$C$114:$BP$114,0)),P60)</f>
        <v>0.94111494131116524</v>
      </c>
      <c r="Q61" s="17">
        <f t="shared" si="6"/>
        <v>1</v>
      </c>
      <c r="R61" s="17">
        <f t="shared" si="0"/>
        <v>3.0081484845697271E-2</v>
      </c>
      <c r="S61" s="40">
        <f t="shared" si="2"/>
        <v>6.0162969691394542E-2</v>
      </c>
    </row>
    <row r="62" spans="7:19" x14ac:dyDescent="0.3">
      <c r="G62" s="19">
        <f t="shared" si="7"/>
        <v>104</v>
      </c>
      <c r="H62" s="2" t="s">
        <v>287</v>
      </c>
      <c r="I62" s="17">
        <f t="shared" si="10"/>
        <v>1.8158093715014628E-2</v>
      </c>
      <c r="J62" s="17">
        <f t="shared" si="10"/>
        <v>1</v>
      </c>
      <c r="K62" s="17">
        <f t="shared" si="10"/>
        <v>1.1991601580353484</v>
      </c>
      <c r="L62" s="17">
        <f t="shared" si="10"/>
        <v>1.548475061897634</v>
      </c>
      <c r="M62" s="17">
        <f t="shared" si="10"/>
        <v>1</v>
      </c>
      <c r="N62" s="17">
        <f t="shared" si="4"/>
        <v>0.9360919384414742</v>
      </c>
      <c r="O62" s="17">
        <f t="shared" si="5"/>
        <v>1.0127131205528466</v>
      </c>
      <c r="P62" s="17">
        <f>IFERROR(INDEX('Model - Death 4'!EMBLEMFac18Fac23,MATCH(H62,'Model - Death 4'!$BR$115:$BR$235,0),MATCH($B$4,'Model - Death 4'!$C$114:$BP$114,0)),P61)</f>
        <v>0.9456021131418636</v>
      </c>
      <c r="Q62" s="17">
        <f t="shared" si="6"/>
        <v>1</v>
      </c>
      <c r="R62" s="17">
        <f t="shared" si="0"/>
        <v>3.0224911313071316E-2</v>
      </c>
      <c r="S62" s="40">
        <f t="shared" si="2"/>
        <v>6.0449822626142631E-2</v>
      </c>
    </row>
    <row r="63" spans="7:19" x14ac:dyDescent="0.3">
      <c r="G63" s="19">
        <f t="shared" si="7"/>
        <v>104</v>
      </c>
      <c r="H63" s="2" t="s">
        <v>288</v>
      </c>
      <c r="I63" s="17">
        <f t="shared" si="10"/>
        <v>1.8158093715014628E-2</v>
      </c>
      <c r="J63" s="17">
        <f t="shared" si="10"/>
        <v>1</v>
      </c>
      <c r="K63" s="17">
        <f t="shared" si="10"/>
        <v>1.1991601580353484</v>
      </c>
      <c r="L63" s="17">
        <f t="shared" si="10"/>
        <v>1.548475061897634</v>
      </c>
      <c r="M63" s="17">
        <f t="shared" si="10"/>
        <v>1</v>
      </c>
      <c r="N63" s="17">
        <f t="shared" si="4"/>
        <v>0.9360919384414742</v>
      </c>
      <c r="O63" s="17">
        <f t="shared" si="5"/>
        <v>1.0127131205528466</v>
      </c>
      <c r="P63" s="17">
        <f>IFERROR(INDEX('Model - Death 4'!EMBLEMFac18Fac23,MATCH(H63,'Model - Death 4'!$BR$115:$BR$235,0),MATCH($B$4,'Model - Death 4'!$C$114:$BP$114,0)),P62)</f>
        <v>0.95007554496507352</v>
      </c>
      <c r="Q63" s="17">
        <f t="shared" si="6"/>
        <v>1</v>
      </c>
      <c r="R63" s="17">
        <f t="shared" si="0"/>
        <v>3.0367898599417732E-2</v>
      </c>
      <c r="S63" s="40">
        <f t="shared" si="2"/>
        <v>6.0735797198835463E-2</v>
      </c>
    </row>
    <row r="64" spans="7:19" x14ac:dyDescent="0.3">
      <c r="G64" s="19">
        <f t="shared" si="7"/>
        <v>105</v>
      </c>
      <c r="H64" s="2" t="s">
        <v>289</v>
      </c>
      <c r="I64" s="17">
        <f t="shared" si="10"/>
        <v>1.8158093715014628E-2</v>
      </c>
      <c r="J64" s="17">
        <f t="shared" si="10"/>
        <v>1</v>
      </c>
      <c r="K64" s="17">
        <f t="shared" si="10"/>
        <v>1.1991601580353484</v>
      </c>
      <c r="L64" s="17">
        <f t="shared" si="10"/>
        <v>1.548475061897634</v>
      </c>
      <c r="M64" s="17">
        <f t="shared" si="10"/>
        <v>1</v>
      </c>
      <c r="N64" s="17">
        <f t="shared" si="4"/>
        <v>0.9360919384414742</v>
      </c>
      <c r="O64" s="17">
        <f t="shared" si="5"/>
        <v>1.0127131205528466</v>
      </c>
      <c r="P64" s="17">
        <f>IFERROR(INDEX('Model - Death 4'!EMBLEMFac18Fac23,MATCH(H64,'Model - Death 4'!$BR$115:$BR$235,0),MATCH($B$4,'Model - Death 4'!$C$114:$BP$114,0)),P63)</f>
        <v>0.95453484014752954</v>
      </c>
      <c r="Q64" s="17">
        <f t="shared" si="6"/>
        <v>1</v>
      </c>
      <c r="R64" s="17">
        <f t="shared" si="0"/>
        <v>3.0510434026882791E-2</v>
      </c>
      <c r="S64" s="40">
        <f t="shared" si="2"/>
        <v>6.1020868053765581E-2</v>
      </c>
    </row>
    <row r="65" spans="7:19" x14ac:dyDescent="0.3">
      <c r="G65" s="19">
        <f t="shared" si="7"/>
        <v>105</v>
      </c>
      <c r="H65" s="2" t="s">
        <v>290</v>
      </c>
      <c r="I65" s="17">
        <f t="shared" si="10"/>
        <v>1.8158093715014628E-2</v>
      </c>
      <c r="J65" s="17">
        <f t="shared" si="10"/>
        <v>1</v>
      </c>
      <c r="K65" s="17">
        <f t="shared" si="10"/>
        <v>1.1991601580353484</v>
      </c>
      <c r="L65" s="17">
        <f t="shared" si="10"/>
        <v>1.548475061897634</v>
      </c>
      <c r="M65" s="17">
        <f t="shared" si="10"/>
        <v>1</v>
      </c>
      <c r="N65" s="17">
        <f t="shared" si="4"/>
        <v>0.9360919384414742</v>
      </c>
      <c r="O65" s="17">
        <f t="shared" si="5"/>
        <v>1.0127131205528466</v>
      </c>
      <c r="P65" s="17">
        <f>IFERROR(INDEX('Model - Death 4'!EMBLEMFac18Fac23,MATCH(H65,'Model - Death 4'!$BR$115:$BR$235,0),MATCH($B$4,'Model - Death 4'!$C$114:$BP$114,0)),P64)</f>
        <v>0.95897960175895169</v>
      </c>
      <c r="Q65" s="17">
        <f t="shared" si="6"/>
        <v>1</v>
      </c>
      <c r="R65" s="17">
        <f t="shared" si="0"/>
        <v>3.0652504908119098E-2</v>
      </c>
      <c r="S65" s="40">
        <f t="shared" si="2"/>
        <v>6.1305009816238196E-2</v>
      </c>
    </row>
    <row r="66" spans="7:19" x14ac:dyDescent="0.3">
      <c r="G66" s="19">
        <f t="shared" si="7"/>
        <v>105</v>
      </c>
      <c r="H66" s="2" t="s">
        <v>291</v>
      </c>
      <c r="I66" s="17">
        <f t="shared" si="10"/>
        <v>1.8158093715014628E-2</v>
      </c>
      <c r="J66" s="17">
        <f t="shared" si="10"/>
        <v>1</v>
      </c>
      <c r="K66" s="17">
        <f t="shared" si="10"/>
        <v>1.1991601580353484</v>
      </c>
      <c r="L66" s="17">
        <f t="shared" si="10"/>
        <v>1.548475061897634</v>
      </c>
      <c r="M66" s="17">
        <f t="shared" si="10"/>
        <v>1</v>
      </c>
      <c r="N66" s="17">
        <f t="shared" si="4"/>
        <v>0.9360919384414742</v>
      </c>
      <c r="O66" s="17">
        <f t="shared" si="5"/>
        <v>1.0127131205528466</v>
      </c>
      <c r="P66" s="17">
        <f>IFERROR(INDEX('Model - Death 4'!EMBLEMFac18Fac23,MATCH(H66,'Model - Death 4'!$BR$115:$BR$235,0),MATCH($B$4,'Model - Death 4'!$C$114:$BP$114,0)),P65)</f>
        <v>0.96340943262949852</v>
      </c>
      <c r="Q66" s="17">
        <f t="shared" si="6"/>
        <v>1</v>
      </c>
      <c r="R66" s="17">
        <f t="shared" si="0"/>
        <v>3.0794098548121991E-2</v>
      </c>
      <c r="S66" s="40">
        <f t="shared" si="2"/>
        <v>6.1588197096243982E-2</v>
      </c>
    </row>
    <row r="67" spans="7:19" x14ac:dyDescent="0.3">
      <c r="G67" s="19">
        <f t="shared" si="7"/>
        <v>105</v>
      </c>
      <c r="H67" s="2" t="s">
        <v>292</v>
      </c>
      <c r="I67" s="17">
        <f t="shared" si="10"/>
        <v>1.8158093715014628E-2</v>
      </c>
      <c r="J67" s="17">
        <f t="shared" si="10"/>
        <v>1</v>
      </c>
      <c r="K67" s="17">
        <f t="shared" si="10"/>
        <v>1.1991601580353484</v>
      </c>
      <c r="L67" s="17">
        <f t="shared" si="10"/>
        <v>1.548475061897634</v>
      </c>
      <c r="M67" s="17">
        <f t="shared" si="10"/>
        <v>1</v>
      </c>
      <c r="N67" s="17">
        <f t="shared" si="4"/>
        <v>0.9360919384414742</v>
      </c>
      <c r="O67" s="17">
        <f t="shared" si="5"/>
        <v>1.0127131205528466</v>
      </c>
      <c r="P67" s="17">
        <f>IFERROR(INDEX('Model - Death 4'!EMBLEMFac18Fac23,MATCH(H67,'Model - Death 4'!$BR$115:$BR$235,0),MATCH($B$4,'Model - Death 4'!$C$114:$BP$114,0)),P66)</f>
        <v>0.96782393540753575</v>
      </c>
      <c r="Q67" s="17">
        <f t="shared" si="6"/>
        <v>1</v>
      </c>
      <c r="R67" s="17">
        <f t="shared" si="0"/>
        <v>3.0935202246076043E-2</v>
      </c>
      <c r="S67" s="40">
        <f t="shared" si="2"/>
        <v>6.1870404492152087E-2</v>
      </c>
    </row>
    <row r="68" spans="7:19" x14ac:dyDescent="0.3">
      <c r="G68" s="19">
        <f t="shared" si="7"/>
        <v>105</v>
      </c>
      <c r="H68" s="2" t="s">
        <v>293</v>
      </c>
      <c r="I68" s="17">
        <f t="shared" si="10"/>
        <v>1.8158093715014628E-2</v>
      </c>
      <c r="J68" s="17">
        <f t="shared" si="10"/>
        <v>1</v>
      </c>
      <c r="K68" s="17">
        <f t="shared" si="10"/>
        <v>1.1991601580353484</v>
      </c>
      <c r="L68" s="17">
        <f t="shared" si="10"/>
        <v>1.548475061897634</v>
      </c>
      <c r="M68" s="17">
        <f t="shared" si="10"/>
        <v>1</v>
      </c>
      <c r="N68" s="17">
        <f t="shared" si="4"/>
        <v>0.9360919384414742</v>
      </c>
      <c r="O68" s="17">
        <f t="shared" si="5"/>
        <v>1.0127131205528466</v>
      </c>
      <c r="P68" s="17">
        <f>IFERROR(INDEX('Model - Death 4'!EMBLEMFac18Fac23,MATCH(H68,'Model - Death 4'!$BR$115:$BR$235,0),MATCH($B$4,'Model - Death 4'!$C$114:$BP$114,0)),P67)</f>
        <v>0.97222271261771231</v>
      </c>
      <c r="Q68" s="17">
        <f t="shared" si="6"/>
        <v>1</v>
      </c>
      <c r="R68" s="17">
        <f t="shared" ref="R68:R131" si="11">PRODUCT(I68:Q68)</f>
        <v>3.1075803297211383E-2</v>
      </c>
      <c r="S68" s="40">
        <f t="shared" si="2"/>
        <v>6.2151606594422766E-2</v>
      </c>
    </row>
    <row r="69" spans="7:19" x14ac:dyDescent="0.3">
      <c r="G69" s="19">
        <f t="shared" si="7"/>
        <v>105</v>
      </c>
      <c r="H69" s="2" t="s">
        <v>294</v>
      </c>
      <c r="I69" s="17">
        <f t="shared" ref="I69:M84" si="12">I68</f>
        <v>1.8158093715014628E-2</v>
      </c>
      <c r="J69" s="17">
        <f t="shared" si="12"/>
        <v>1</v>
      </c>
      <c r="K69" s="17">
        <f t="shared" si="12"/>
        <v>1.1991601580353484</v>
      </c>
      <c r="L69" s="17">
        <f t="shared" si="12"/>
        <v>1.548475061897634</v>
      </c>
      <c r="M69" s="17">
        <f t="shared" si="12"/>
        <v>1</v>
      </c>
      <c r="N69" s="17">
        <f t="shared" si="4"/>
        <v>0.9360919384414742</v>
      </c>
      <c r="O69" s="17">
        <f t="shared" si="5"/>
        <v>1.0127131205528466</v>
      </c>
      <c r="P69" s="17">
        <f>IFERROR(INDEX('Model - Death 4'!EMBLEMFac18Fac23,MATCH(H69,'Model - Death 4'!$BR$115:$BR$235,0),MATCH($B$4,'Model - Death 4'!$C$114:$BP$114,0)),P68)</f>
        <v>0.97660536671931431</v>
      </c>
      <c r="Q69" s="17">
        <f t="shared" si="6"/>
        <v>1</v>
      </c>
      <c r="R69" s="17">
        <f t="shared" si="11"/>
        <v>3.121588899466891E-2</v>
      </c>
      <c r="S69" s="40">
        <f t="shared" ref="S69:S132" si="13">R69*2</f>
        <v>6.2431777989337821E-2</v>
      </c>
    </row>
    <row r="70" spans="7:19" x14ac:dyDescent="0.3">
      <c r="G70" s="19">
        <f t="shared" si="7"/>
        <v>105</v>
      </c>
      <c r="H70" s="2" t="s">
        <v>295</v>
      </c>
      <c r="I70" s="17">
        <f t="shared" si="12"/>
        <v>1.8158093715014628E-2</v>
      </c>
      <c r="J70" s="17">
        <f t="shared" si="12"/>
        <v>1</v>
      </c>
      <c r="K70" s="17">
        <f t="shared" si="12"/>
        <v>1.1991601580353484</v>
      </c>
      <c r="L70" s="17">
        <f t="shared" si="12"/>
        <v>1.548475061897634</v>
      </c>
      <c r="M70" s="17">
        <f t="shared" si="12"/>
        <v>1</v>
      </c>
      <c r="N70" s="17">
        <f t="shared" ref="N70:N133" si="14">N69</f>
        <v>0.9360919384414742</v>
      </c>
      <c r="O70" s="17">
        <f t="shared" ref="O70:O133" si="15">O69</f>
        <v>1.0127131205528466</v>
      </c>
      <c r="P70" s="17">
        <f>IFERROR(INDEX('Model - Death 4'!EMBLEMFac18Fac23,MATCH(H70,'Model - Death 4'!$BR$115:$BR$235,0),MATCH($B$4,'Model - Death 4'!$C$114:$BP$114,0)),P69)</f>
        <v>0.98097150016491008</v>
      </c>
      <c r="Q70" s="17">
        <f t="shared" ref="Q70:Q133" si="16">Q69</f>
        <v>1</v>
      </c>
      <c r="R70" s="17">
        <f t="shared" si="11"/>
        <v>3.1355446631374795E-2</v>
      </c>
      <c r="S70" s="40">
        <f t="shared" si="13"/>
        <v>6.271089326274959E-2</v>
      </c>
    </row>
    <row r="71" spans="7:19" x14ac:dyDescent="0.3">
      <c r="G71" s="19">
        <f t="shared" si="7"/>
        <v>105</v>
      </c>
      <c r="H71" s="2" t="s">
        <v>296</v>
      </c>
      <c r="I71" s="17">
        <f t="shared" si="12"/>
        <v>1.8158093715014628E-2</v>
      </c>
      <c r="J71" s="17">
        <f t="shared" si="12"/>
        <v>1</v>
      </c>
      <c r="K71" s="17">
        <f t="shared" si="12"/>
        <v>1.1991601580353484</v>
      </c>
      <c r="L71" s="17">
        <f t="shared" si="12"/>
        <v>1.548475061897634</v>
      </c>
      <c r="M71" s="17">
        <f t="shared" si="12"/>
        <v>1</v>
      </c>
      <c r="N71" s="17">
        <f t="shared" si="14"/>
        <v>0.9360919384414742</v>
      </c>
      <c r="O71" s="17">
        <f t="shared" si="15"/>
        <v>1.0127131205528466</v>
      </c>
      <c r="P71" s="17">
        <f>IFERROR(INDEX('Model - Death 4'!EMBLEMFac18Fac23,MATCH(H71,'Model - Death 4'!$BR$115:$BR$235,0),MATCH($B$4,'Model - Death 4'!$C$114:$BP$114,0)),P70)</f>
        <v>0.98532071545925304</v>
      </c>
      <c r="Q71" s="17">
        <f t="shared" si="16"/>
        <v>1</v>
      </c>
      <c r="R71" s="17">
        <f t="shared" si="11"/>
        <v>3.1494463501923226E-2</v>
      </c>
      <c r="S71" s="40">
        <f t="shared" si="13"/>
        <v>6.2988927003846451E-2</v>
      </c>
    </row>
    <row r="72" spans="7:19" x14ac:dyDescent="0.3">
      <c r="G72" s="19">
        <f t="shared" si="7"/>
        <v>105</v>
      </c>
      <c r="H72" s="2" t="s">
        <v>297</v>
      </c>
      <c r="I72" s="17">
        <f t="shared" si="12"/>
        <v>1.8158093715014628E-2</v>
      </c>
      <c r="J72" s="17">
        <f t="shared" si="12"/>
        <v>1</v>
      </c>
      <c r="K72" s="17">
        <f t="shared" si="12"/>
        <v>1.1991601580353484</v>
      </c>
      <c r="L72" s="17">
        <f t="shared" si="12"/>
        <v>1.548475061897634</v>
      </c>
      <c r="M72" s="17">
        <f t="shared" si="12"/>
        <v>1</v>
      </c>
      <c r="N72" s="17">
        <f t="shared" si="14"/>
        <v>0.9360919384414742</v>
      </c>
      <c r="O72" s="17">
        <f t="shared" si="15"/>
        <v>1.0127131205528466</v>
      </c>
      <c r="P72" s="17">
        <f>IFERROR(INDEX('Model - Death 4'!EMBLEMFac18Fac23,MATCH(H72,'Model - Death 4'!$BR$115:$BR$235,0),MATCH($B$4,'Model - Death 4'!$C$114:$BP$114,0)),P71)</f>
        <v>0.98965261521844339</v>
      </c>
      <c r="Q72" s="17">
        <f t="shared" si="16"/>
        <v>1</v>
      </c>
      <c r="R72" s="17">
        <f t="shared" si="11"/>
        <v>3.1632926904467465E-2</v>
      </c>
      <c r="S72" s="40">
        <f t="shared" si="13"/>
        <v>6.326585380893493E-2</v>
      </c>
    </row>
    <row r="73" spans="7:19" x14ac:dyDescent="0.3">
      <c r="G73" s="19">
        <f t="shared" si="7"/>
        <v>105</v>
      </c>
      <c r="H73" s="2" t="s">
        <v>298</v>
      </c>
      <c r="I73" s="17">
        <f t="shared" si="12"/>
        <v>1.8158093715014628E-2</v>
      </c>
      <c r="J73" s="17">
        <f t="shared" si="12"/>
        <v>1</v>
      </c>
      <c r="K73" s="17">
        <f t="shared" si="12"/>
        <v>1.1991601580353484</v>
      </c>
      <c r="L73" s="17">
        <f t="shared" si="12"/>
        <v>1.548475061897634</v>
      </c>
      <c r="M73" s="17">
        <f t="shared" si="12"/>
        <v>1</v>
      </c>
      <c r="N73" s="17">
        <f t="shared" si="14"/>
        <v>0.9360919384414742</v>
      </c>
      <c r="O73" s="17">
        <f t="shared" si="15"/>
        <v>1.0127131205528466</v>
      </c>
      <c r="P73" s="17">
        <f>IFERROR(INDEX('Model - Death 4'!EMBLEMFac18Fac23,MATCH(H73,'Model - Death 4'!$BR$115:$BR$235,0),MATCH($B$4,'Model - Death 4'!$C$114:$BP$114,0)),P72)</f>
        <v>0.99396680222932865</v>
      </c>
      <c r="Q73" s="17">
        <f t="shared" si="16"/>
        <v>1</v>
      </c>
      <c r="R73" s="17">
        <f t="shared" si="11"/>
        <v>3.1770824142618462E-2</v>
      </c>
      <c r="S73" s="40">
        <f t="shared" si="13"/>
        <v>6.3541648285236924E-2</v>
      </c>
    </row>
    <row r="74" spans="7:19" x14ac:dyDescent="0.3">
      <c r="G74" s="19">
        <f t="shared" si="7"/>
        <v>105</v>
      </c>
      <c r="H74" s="2" t="s">
        <v>299</v>
      </c>
      <c r="I74" s="17">
        <f t="shared" si="12"/>
        <v>1.8158093715014628E-2</v>
      </c>
      <c r="J74" s="17">
        <f t="shared" si="12"/>
        <v>1</v>
      </c>
      <c r="K74" s="17">
        <f t="shared" si="12"/>
        <v>1.1991601580353484</v>
      </c>
      <c r="L74" s="17">
        <f t="shared" si="12"/>
        <v>1.548475061897634</v>
      </c>
      <c r="M74" s="17">
        <f t="shared" si="12"/>
        <v>1</v>
      </c>
      <c r="N74" s="17">
        <f t="shared" si="14"/>
        <v>0.9360919384414742</v>
      </c>
      <c r="O74" s="17">
        <f t="shared" si="15"/>
        <v>1.0127131205528466</v>
      </c>
      <c r="P74" s="17">
        <f>IFERROR(INDEX('Model - Death 4'!EMBLEMFac18Fac23,MATCH(H74,'Model - Death 4'!$BR$115:$BR$235,0),MATCH($B$4,'Model - Death 4'!$C$114:$BP$114,0)),P73)</f>
        <v>0.9982628795091435</v>
      </c>
      <c r="Q74" s="17">
        <f t="shared" si="16"/>
        <v>1</v>
      </c>
      <c r="R74" s="17">
        <f t="shared" si="11"/>
        <v>3.1908142527351198E-2</v>
      </c>
      <c r="S74" s="40">
        <f t="shared" si="13"/>
        <v>6.3816285054702396E-2</v>
      </c>
    </row>
    <row r="75" spans="7:19" x14ac:dyDescent="0.3">
      <c r="G75" s="19">
        <f t="shared" si="7"/>
        <v>105</v>
      </c>
      <c r="H75" s="2" t="s">
        <v>300</v>
      </c>
      <c r="I75" s="17">
        <f t="shared" si="12"/>
        <v>1.8158093715014628E-2</v>
      </c>
      <c r="J75" s="17">
        <f t="shared" si="12"/>
        <v>1</v>
      </c>
      <c r="K75" s="17">
        <f t="shared" si="12"/>
        <v>1.1991601580353484</v>
      </c>
      <c r="L75" s="17">
        <f t="shared" si="12"/>
        <v>1.548475061897634</v>
      </c>
      <c r="M75" s="17">
        <f t="shared" si="12"/>
        <v>1</v>
      </c>
      <c r="N75" s="17">
        <f t="shared" si="14"/>
        <v>0.9360919384414742</v>
      </c>
      <c r="O75" s="17">
        <f t="shared" si="15"/>
        <v>1.0127131205528466</v>
      </c>
      <c r="P75" s="17">
        <f>IFERROR(INDEX('Model - Death 4'!EMBLEMFac18Fac23,MATCH(H75,'Model - Death 4'!$BR$115:$BR$235,0),MATCH($B$4,'Model - Death 4'!$C$114:$BP$114,0)),P74)</f>
        <v>1.0025404503653546</v>
      </c>
      <c r="Q75" s="17">
        <f t="shared" si="16"/>
        <v>1</v>
      </c>
      <c r="R75" s="17">
        <f t="shared" si="11"/>
        <v>3.2044869378917533E-2</v>
      </c>
      <c r="S75" s="40">
        <f t="shared" si="13"/>
        <v>6.4089738757835066E-2</v>
      </c>
    </row>
    <row r="76" spans="7:19" x14ac:dyDescent="0.3">
      <c r="G76" s="19">
        <f t="shared" si="7"/>
        <v>106</v>
      </c>
      <c r="H76" s="2" t="s">
        <v>301</v>
      </c>
      <c r="I76" s="17">
        <f t="shared" si="12"/>
        <v>1.8158093715014628E-2</v>
      </c>
      <c r="J76" s="17">
        <f t="shared" si="12"/>
        <v>1</v>
      </c>
      <c r="K76" s="17">
        <f t="shared" si="12"/>
        <v>1.1991601580353484</v>
      </c>
      <c r="L76" s="17">
        <f t="shared" si="12"/>
        <v>1.548475061897634</v>
      </c>
      <c r="M76" s="17">
        <f t="shared" si="12"/>
        <v>1</v>
      </c>
      <c r="N76" s="17">
        <f t="shared" si="14"/>
        <v>0.9360919384414742</v>
      </c>
      <c r="O76" s="17">
        <f t="shared" si="15"/>
        <v>1.0127131205528466</v>
      </c>
      <c r="P76" s="17">
        <f>IFERROR(INDEX('Model - Death 4'!EMBLEMFac18Fac23,MATCH(H76,'Model - Death 4'!$BR$115:$BR$235,0),MATCH($B$4,'Model - Death 4'!$C$114:$BP$114,0)),P75)</f>
        <v>1.0067991184557281</v>
      </c>
      <c r="Q76" s="17">
        <f t="shared" si="16"/>
        <v>1</v>
      </c>
      <c r="R76" s="17">
        <f t="shared" si="11"/>
        <v>3.2180992028766175E-2</v>
      </c>
      <c r="S76" s="40">
        <f t="shared" si="13"/>
        <v>6.4361984057532351E-2</v>
      </c>
    </row>
    <row r="77" spans="7:19" x14ac:dyDescent="0.3">
      <c r="G77" s="19">
        <f t="shared" si="7"/>
        <v>106</v>
      </c>
      <c r="H77" s="2" t="s">
        <v>302</v>
      </c>
      <c r="I77" s="17">
        <f t="shared" si="12"/>
        <v>1.8158093715014628E-2</v>
      </c>
      <c r="J77" s="17">
        <f t="shared" si="12"/>
        <v>1</v>
      </c>
      <c r="K77" s="17">
        <f t="shared" si="12"/>
        <v>1.1991601580353484</v>
      </c>
      <c r="L77" s="17">
        <f t="shared" si="12"/>
        <v>1.548475061897634</v>
      </c>
      <c r="M77" s="17">
        <f t="shared" si="12"/>
        <v>1</v>
      </c>
      <c r="N77" s="17">
        <f t="shared" si="14"/>
        <v>0.9360919384414742</v>
      </c>
      <c r="O77" s="17">
        <f t="shared" si="15"/>
        <v>1.0127131205528466</v>
      </c>
      <c r="P77" s="17">
        <f>IFERROR(INDEX('Model - Death 4'!EMBLEMFac18Fac23,MATCH(H77,'Model - Death 4'!$BR$115:$BR$235,0),MATCH($B$4,'Model - Death 4'!$C$114:$BP$114,0)),P76)</f>
        <v>1.0110384878485734</v>
      </c>
      <c r="Q77" s="17">
        <f t="shared" si="16"/>
        <v>1</v>
      </c>
      <c r="R77" s="17">
        <f t="shared" si="11"/>
        <v>3.231649782146831E-2</v>
      </c>
      <c r="S77" s="40">
        <f t="shared" si="13"/>
        <v>6.4632995642936619E-2</v>
      </c>
    </row>
    <row r="78" spans="7:19" x14ac:dyDescent="0.3">
      <c r="G78" s="19">
        <f t="shared" si="7"/>
        <v>106</v>
      </c>
      <c r="H78" s="2" t="s">
        <v>303</v>
      </c>
      <c r="I78" s="17">
        <f t="shared" si="12"/>
        <v>1.8158093715014628E-2</v>
      </c>
      <c r="J78" s="17">
        <f t="shared" si="12"/>
        <v>1</v>
      </c>
      <c r="K78" s="17">
        <f t="shared" si="12"/>
        <v>1.1991601580353484</v>
      </c>
      <c r="L78" s="17">
        <f t="shared" si="12"/>
        <v>1.548475061897634</v>
      </c>
      <c r="M78" s="17">
        <f t="shared" si="12"/>
        <v>1</v>
      </c>
      <c r="N78" s="17">
        <f t="shared" si="14"/>
        <v>0.9360919384414742</v>
      </c>
      <c r="O78" s="17">
        <f t="shared" si="15"/>
        <v>1.0127131205528466</v>
      </c>
      <c r="P78" s="17">
        <f>IFERROR(INDEX('Model - Death 4'!EMBLEMFac18Fac23,MATCH(H78,'Model - Death 4'!$BR$115:$BR$235,0),MATCH($B$4,'Model - Death 4'!$C$114:$BP$114,0)),P77)</f>
        <v>1.0152581630831816</v>
      </c>
      <c r="Q78" s="17">
        <f t="shared" si="16"/>
        <v>1</v>
      </c>
      <c r="R78" s="17">
        <f t="shared" si="11"/>
        <v>3.245137411664941E-2</v>
      </c>
      <c r="S78" s="40">
        <f t="shared" si="13"/>
        <v>6.4902748233298821E-2</v>
      </c>
    </row>
    <row r="79" spans="7:19" x14ac:dyDescent="0.3">
      <c r="G79" s="19">
        <f t="shared" si="7"/>
        <v>106</v>
      </c>
      <c r="H79" s="2" t="s">
        <v>304</v>
      </c>
      <c r="I79" s="17">
        <f t="shared" si="12"/>
        <v>1.8158093715014628E-2</v>
      </c>
      <c r="J79" s="17">
        <f t="shared" si="12"/>
        <v>1</v>
      </c>
      <c r="K79" s="17">
        <f t="shared" si="12"/>
        <v>1.1991601580353484</v>
      </c>
      <c r="L79" s="17">
        <f t="shared" si="12"/>
        <v>1.548475061897634</v>
      </c>
      <c r="M79" s="17">
        <f t="shared" si="12"/>
        <v>1</v>
      </c>
      <c r="N79" s="17">
        <f t="shared" si="14"/>
        <v>0.9360919384414742</v>
      </c>
      <c r="O79" s="17">
        <f t="shared" si="15"/>
        <v>1.0127131205528466</v>
      </c>
      <c r="P79" s="17">
        <f>IFERROR(INDEX('Model - Death 4'!EMBLEMFac18Fac23,MATCH(H79,'Model - Death 4'!$BR$115:$BR$235,0),MATCH($B$4,'Model - Death 4'!$C$114:$BP$114,0)),P78)</f>
        <v>1.0194577492304224</v>
      </c>
      <c r="Q79" s="17">
        <f t="shared" si="16"/>
        <v>1</v>
      </c>
      <c r="R79" s="17">
        <f t="shared" si="11"/>
        <v>3.2585608290926167E-2</v>
      </c>
      <c r="S79" s="40">
        <f t="shared" si="13"/>
        <v>6.5171216581852334E-2</v>
      </c>
    </row>
    <row r="80" spans="7:19" x14ac:dyDescent="0.3">
      <c r="G80" s="19">
        <f t="shared" si="7"/>
        <v>106</v>
      </c>
      <c r="H80" s="2" t="s">
        <v>305</v>
      </c>
      <c r="I80" s="17">
        <f t="shared" si="12"/>
        <v>1.8158093715014628E-2</v>
      </c>
      <c r="J80" s="17">
        <f t="shared" si="12"/>
        <v>1</v>
      </c>
      <c r="K80" s="17">
        <f t="shared" si="12"/>
        <v>1.1991601580353484</v>
      </c>
      <c r="L80" s="17">
        <f t="shared" si="12"/>
        <v>1.548475061897634</v>
      </c>
      <c r="M80" s="17">
        <f t="shared" si="12"/>
        <v>1</v>
      </c>
      <c r="N80" s="17">
        <f t="shared" si="14"/>
        <v>0.9360919384414742</v>
      </c>
      <c r="O80" s="17">
        <f t="shared" si="15"/>
        <v>1.0127131205528466</v>
      </c>
      <c r="P80" s="17">
        <f>IFERROR(INDEX('Model - Death 4'!EMBLEMFac18Fac23,MATCH(H80,'Model - Death 4'!$BR$115:$BR$235,0),MATCH($B$4,'Model - Death 4'!$C$114:$BP$114,0)),P79)</f>
        <v>1.0236368519535031</v>
      </c>
      <c r="Q80" s="17">
        <f t="shared" si="16"/>
        <v>1</v>
      </c>
      <c r="R80" s="17">
        <f t="shared" si="11"/>
        <v>3.2719187739848547E-2</v>
      </c>
      <c r="S80" s="40">
        <f t="shared" si="13"/>
        <v>6.5438375479697095E-2</v>
      </c>
    </row>
    <row r="81" spans="7:19" x14ac:dyDescent="0.3">
      <c r="G81" s="19">
        <f t="shared" ref="G81:G144" si="17">G69+1</f>
        <v>106</v>
      </c>
      <c r="H81" s="2" t="s">
        <v>306</v>
      </c>
      <c r="I81" s="17">
        <f t="shared" si="12"/>
        <v>1.8158093715014628E-2</v>
      </c>
      <c r="J81" s="17">
        <f t="shared" si="12"/>
        <v>1</v>
      </c>
      <c r="K81" s="17">
        <f t="shared" si="12"/>
        <v>1.1991601580353484</v>
      </c>
      <c r="L81" s="17">
        <f t="shared" si="12"/>
        <v>1.548475061897634</v>
      </c>
      <c r="M81" s="17">
        <f t="shared" si="12"/>
        <v>1</v>
      </c>
      <c r="N81" s="17">
        <f t="shared" si="14"/>
        <v>0.9360919384414742</v>
      </c>
      <c r="O81" s="17">
        <f t="shared" si="15"/>
        <v>1.0127131205528466</v>
      </c>
      <c r="P81" s="17">
        <f>IFERROR(INDEX('Model - Death 4'!EMBLEMFac18Fac23,MATCH(H81,'Model - Death 4'!$BR$115:$BR$235,0),MATCH($B$4,'Model - Death 4'!$C$114:$BP$114,0)),P80)</f>
        <v>1.0277950775688705</v>
      </c>
      <c r="Q81" s="17">
        <f t="shared" si="16"/>
        <v>1</v>
      </c>
      <c r="R81" s="17">
        <f t="shared" si="11"/>
        <v>3.2852099879846448E-2</v>
      </c>
      <c r="S81" s="40">
        <f t="shared" si="13"/>
        <v>6.5704199759692897E-2</v>
      </c>
    </row>
    <row r="82" spans="7:19" x14ac:dyDescent="0.3">
      <c r="G82" s="19">
        <f t="shared" si="17"/>
        <v>106</v>
      </c>
      <c r="H82" s="2" t="s">
        <v>307</v>
      </c>
      <c r="I82" s="17">
        <f t="shared" si="12"/>
        <v>1.8158093715014628E-2</v>
      </c>
      <c r="J82" s="17">
        <f t="shared" si="12"/>
        <v>1</v>
      </c>
      <c r="K82" s="17">
        <f t="shared" si="12"/>
        <v>1.1991601580353484</v>
      </c>
      <c r="L82" s="17">
        <f t="shared" si="12"/>
        <v>1.548475061897634</v>
      </c>
      <c r="M82" s="17">
        <f t="shared" si="12"/>
        <v>1</v>
      </c>
      <c r="N82" s="17">
        <f t="shared" si="14"/>
        <v>0.9360919384414742</v>
      </c>
      <c r="O82" s="17">
        <f t="shared" si="15"/>
        <v>1.0127131205528466</v>
      </c>
      <c r="P82" s="17">
        <f>IFERROR(INDEX('Model - Death 4'!EMBLEMFac18Fac23,MATCH(H82,'Model - Death 4'!$BR$115:$BR$235,0),MATCH($B$4,'Model - Death 4'!$C$114:$BP$114,0)),P81)</f>
        <v>1.0319320331072368</v>
      </c>
      <c r="Q82" s="17">
        <f t="shared" si="16"/>
        <v>1</v>
      </c>
      <c r="R82" s="17">
        <f t="shared" si="11"/>
        <v>3.2984332150180304E-2</v>
      </c>
      <c r="S82" s="40">
        <f t="shared" si="13"/>
        <v>6.5968664300360608E-2</v>
      </c>
    </row>
    <row r="83" spans="7:19" x14ac:dyDescent="0.3">
      <c r="G83" s="19">
        <f t="shared" si="17"/>
        <v>106</v>
      </c>
      <c r="H83" s="2" t="s">
        <v>308</v>
      </c>
      <c r="I83" s="17">
        <f t="shared" si="12"/>
        <v>1.8158093715014628E-2</v>
      </c>
      <c r="J83" s="17">
        <f t="shared" si="12"/>
        <v>1</v>
      </c>
      <c r="K83" s="17">
        <f t="shared" si="12"/>
        <v>1.1991601580353484</v>
      </c>
      <c r="L83" s="17">
        <f t="shared" si="12"/>
        <v>1.548475061897634</v>
      </c>
      <c r="M83" s="17">
        <f t="shared" si="12"/>
        <v>1</v>
      </c>
      <c r="N83" s="17">
        <f t="shared" si="14"/>
        <v>0.9360919384414742</v>
      </c>
      <c r="O83" s="17">
        <f t="shared" si="15"/>
        <v>1.0127131205528466</v>
      </c>
      <c r="P83" s="17">
        <f>IFERROR(INDEX('Model - Death 4'!EMBLEMFac18Fac23,MATCH(H83,'Model - Death 4'!$BR$115:$BR$235,0),MATCH($B$4,'Model - Death 4'!$C$114:$BP$114,0)),P82)</f>
        <v>1.0360473263747274</v>
      </c>
      <c r="Q83" s="17">
        <f t="shared" si="16"/>
        <v>1</v>
      </c>
      <c r="R83" s="17">
        <f t="shared" si="11"/>
        <v>3.3115872014895603E-2</v>
      </c>
      <c r="S83" s="40">
        <f t="shared" si="13"/>
        <v>6.6231744029791206E-2</v>
      </c>
    </row>
    <row r="84" spans="7:19" x14ac:dyDescent="0.3">
      <c r="G84" s="19">
        <f t="shared" si="17"/>
        <v>106</v>
      </c>
      <c r="H84" s="2" t="s">
        <v>309</v>
      </c>
      <c r="I84" s="17">
        <f t="shared" si="12"/>
        <v>1.8158093715014628E-2</v>
      </c>
      <c r="J84" s="17">
        <f t="shared" si="12"/>
        <v>1</v>
      </c>
      <c r="K84" s="17">
        <f t="shared" si="12"/>
        <v>1.1991601580353484</v>
      </c>
      <c r="L84" s="17">
        <f t="shared" si="12"/>
        <v>1.548475061897634</v>
      </c>
      <c r="M84" s="17">
        <f t="shared" si="12"/>
        <v>1</v>
      </c>
      <c r="N84" s="17">
        <f t="shared" si="14"/>
        <v>0.9360919384414742</v>
      </c>
      <c r="O84" s="17">
        <f t="shared" si="15"/>
        <v>1.0127131205528466</v>
      </c>
      <c r="P84" s="17">
        <f>IFERROR(INDEX('Model - Death 4'!EMBLEMFac18Fac23,MATCH(H84,'Model - Death 4'!$BR$115:$BR$235,0),MATCH($B$4,'Model - Death 4'!$C$114:$BP$114,0)),P83)</f>
        <v>1.0401405660141287</v>
      </c>
      <c r="Q84" s="17">
        <f t="shared" si="16"/>
        <v>1</v>
      </c>
      <c r="R84" s="17">
        <f t="shared" si="11"/>
        <v>3.324670696478059E-2</v>
      </c>
      <c r="S84" s="40">
        <f t="shared" si="13"/>
        <v>6.6493413929561179E-2</v>
      </c>
    </row>
    <row r="85" spans="7:19" x14ac:dyDescent="0.3">
      <c r="G85" s="19">
        <f t="shared" si="17"/>
        <v>106</v>
      </c>
      <c r="H85" s="2" t="s">
        <v>310</v>
      </c>
      <c r="I85" s="17">
        <f t="shared" ref="I85:M100" si="18">I84</f>
        <v>1.8158093715014628E-2</v>
      </c>
      <c r="J85" s="17">
        <f t="shared" si="18"/>
        <v>1</v>
      </c>
      <c r="K85" s="17">
        <f t="shared" si="18"/>
        <v>1.1991601580353484</v>
      </c>
      <c r="L85" s="17">
        <f t="shared" si="18"/>
        <v>1.548475061897634</v>
      </c>
      <c r="M85" s="17">
        <f t="shared" si="18"/>
        <v>1</v>
      </c>
      <c r="N85" s="17">
        <f t="shared" si="14"/>
        <v>0.9360919384414742</v>
      </c>
      <c r="O85" s="17">
        <f t="shared" si="15"/>
        <v>1.0127131205528466</v>
      </c>
      <c r="P85" s="17">
        <f>IFERROR(INDEX('Model - Death 4'!EMBLEMFac18Fac23,MATCH(H85,'Model - Death 4'!$BR$115:$BR$235,0),MATCH($B$4,'Model - Death 4'!$C$114:$BP$114,0)),P84)</f>
        <v>1.0442113615662285</v>
      </c>
      <c r="Q85" s="17">
        <f t="shared" si="16"/>
        <v>1</v>
      </c>
      <c r="R85" s="17">
        <f t="shared" si="11"/>
        <v>3.3376824519326921E-2</v>
      </c>
      <c r="S85" s="40">
        <f t="shared" si="13"/>
        <v>6.6753649038653842E-2</v>
      </c>
    </row>
    <row r="86" spans="7:19" x14ac:dyDescent="0.3">
      <c r="G86" s="19">
        <f t="shared" si="17"/>
        <v>106</v>
      </c>
      <c r="H86" s="2" t="s">
        <v>311</v>
      </c>
      <c r="I86" s="17">
        <f t="shared" si="18"/>
        <v>1.8158093715014628E-2</v>
      </c>
      <c r="J86" s="17">
        <f t="shared" si="18"/>
        <v>1</v>
      </c>
      <c r="K86" s="17">
        <f t="shared" si="18"/>
        <v>1.1991601580353484</v>
      </c>
      <c r="L86" s="17">
        <f t="shared" si="18"/>
        <v>1.548475061897634</v>
      </c>
      <c r="M86" s="17">
        <f t="shared" si="18"/>
        <v>1</v>
      </c>
      <c r="N86" s="17">
        <f t="shared" si="14"/>
        <v>0.9360919384414742</v>
      </c>
      <c r="O86" s="17">
        <f t="shared" si="15"/>
        <v>1.0127131205528466</v>
      </c>
      <c r="P86" s="17">
        <f>IFERROR(INDEX('Model - Death 4'!EMBLEMFac18Fac23,MATCH(H86,'Model - Death 4'!$BR$115:$BR$235,0),MATCH($B$4,'Model - Death 4'!$C$114:$BP$114,0)),P85)</f>
        <v>1.0482593235312359</v>
      </c>
      <c r="Q86" s="17">
        <f t="shared" si="16"/>
        <v>1</v>
      </c>
      <c r="R86" s="17">
        <f t="shared" si="11"/>
        <v>3.3506212228692878E-2</v>
      </c>
      <c r="S86" s="40">
        <f t="shared" si="13"/>
        <v>6.7012424457385755E-2</v>
      </c>
    </row>
    <row r="87" spans="7:19" x14ac:dyDescent="0.3">
      <c r="G87" s="19">
        <f t="shared" si="17"/>
        <v>106</v>
      </c>
      <c r="H87" s="2" t="s">
        <v>312</v>
      </c>
      <c r="I87" s="17">
        <f t="shared" si="18"/>
        <v>1.8158093715014628E-2</v>
      </c>
      <c r="J87" s="17">
        <f t="shared" si="18"/>
        <v>1</v>
      </c>
      <c r="K87" s="17">
        <f t="shared" si="18"/>
        <v>1.1991601580353484</v>
      </c>
      <c r="L87" s="17">
        <f t="shared" si="18"/>
        <v>1.548475061897634</v>
      </c>
      <c r="M87" s="17">
        <f t="shared" si="18"/>
        <v>1</v>
      </c>
      <c r="N87" s="17">
        <f t="shared" si="14"/>
        <v>0.9360919384414742</v>
      </c>
      <c r="O87" s="17">
        <f t="shared" si="15"/>
        <v>1.0127131205528466</v>
      </c>
      <c r="P87" s="17">
        <f>IFERROR(INDEX('Model - Death 4'!EMBLEMFac18Fac23,MATCH(H87,'Model - Death 4'!$BR$115:$BR$235,0),MATCH($B$4,'Model - Death 4'!$C$114:$BP$114,0)),P86)</f>
        <v>1.0522840634302604</v>
      </c>
      <c r="Q87" s="17">
        <f t="shared" si="16"/>
        <v>1</v>
      </c>
      <c r="R87" s="17">
        <f t="shared" si="11"/>
        <v>3.3634857675668463E-2</v>
      </c>
      <c r="S87" s="40">
        <f t="shared" si="13"/>
        <v>6.7269715351336926E-2</v>
      </c>
    </row>
    <row r="88" spans="7:19" x14ac:dyDescent="0.3">
      <c r="G88" s="19">
        <f t="shared" si="17"/>
        <v>107</v>
      </c>
      <c r="H88" s="2" t="s">
        <v>313</v>
      </c>
      <c r="I88" s="17">
        <f t="shared" si="18"/>
        <v>1.8158093715014628E-2</v>
      </c>
      <c r="J88" s="17">
        <f t="shared" si="18"/>
        <v>1</v>
      </c>
      <c r="K88" s="17">
        <f t="shared" si="18"/>
        <v>1.1991601580353484</v>
      </c>
      <c r="L88" s="17">
        <f t="shared" si="18"/>
        <v>1.548475061897634</v>
      </c>
      <c r="M88" s="17">
        <f t="shared" si="18"/>
        <v>1</v>
      </c>
      <c r="N88" s="17">
        <f t="shared" si="14"/>
        <v>0.9360919384414742</v>
      </c>
      <c r="O88" s="17">
        <f t="shared" si="15"/>
        <v>1.0127131205528466</v>
      </c>
      <c r="P88" s="17">
        <f>IFERROR(INDEX('Model - Death 4'!EMBLEMFac18Fac23,MATCH(H88,'Model - Death 4'!$BR$115:$BR$235,0),MATCH($B$4,'Model - Death 4'!$C$114:$BP$114,0)),P87)</f>
        <v>1.0562851938668394</v>
      </c>
      <c r="Q88" s="17">
        <f t="shared" si="16"/>
        <v>1</v>
      </c>
      <c r="R88" s="17">
        <f t="shared" si="11"/>
        <v>3.3762748477642053E-2</v>
      </c>
      <c r="S88" s="40">
        <f t="shared" si="13"/>
        <v>6.7525496955284106E-2</v>
      </c>
    </row>
    <row r="89" spans="7:19" x14ac:dyDescent="0.3">
      <c r="G89" s="19">
        <f t="shared" si="17"/>
        <v>107</v>
      </c>
      <c r="H89" s="2" t="s">
        <v>314</v>
      </c>
      <c r="I89" s="17">
        <f t="shared" si="18"/>
        <v>1.8158093715014628E-2</v>
      </c>
      <c r="J89" s="17">
        <f t="shared" si="18"/>
        <v>1</v>
      </c>
      <c r="K89" s="17">
        <f t="shared" si="18"/>
        <v>1.1991601580353484</v>
      </c>
      <c r="L89" s="17">
        <f t="shared" si="18"/>
        <v>1.548475061897634</v>
      </c>
      <c r="M89" s="17">
        <f t="shared" si="18"/>
        <v>1</v>
      </c>
      <c r="N89" s="17">
        <f t="shared" si="14"/>
        <v>0.9360919384414742</v>
      </c>
      <c r="O89" s="17">
        <f t="shared" si="15"/>
        <v>1.0127131205528466</v>
      </c>
      <c r="P89" s="17">
        <f>IFERROR(INDEX('Model - Death 4'!EMBLEMFac18Fac23,MATCH(H89,'Model - Death 4'!$BR$115:$BR$235,0),MATCH($B$4,'Model - Death 4'!$C$114:$BP$114,0)),P88)</f>
        <v>1.0602623285885131</v>
      </c>
      <c r="Q89" s="17">
        <f t="shared" si="16"/>
        <v>1</v>
      </c>
      <c r="R89" s="17">
        <f t="shared" si="11"/>
        <v>3.3889872288568532E-2</v>
      </c>
      <c r="S89" s="40">
        <f t="shared" si="13"/>
        <v>6.7779744577137063E-2</v>
      </c>
    </row>
    <row r="90" spans="7:19" x14ac:dyDescent="0.3">
      <c r="G90" s="19">
        <f t="shared" si="17"/>
        <v>107</v>
      </c>
      <c r="H90" s="2" t="s">
        <v>315</v>
      </c>
      <c r="I90" s="17">
        <f t="shared" si="18"/>
        <v>1.8158093715014628E-2</v>
      </c>
      <c r="J90" s="17">
        <f t="shared" si="18"/>
        <v>1</v>
      </c>
      <c r="K90" s="17">
        <f t="shared" si="18"/>
        <v>1.1991601580353484</v>
      </c>
      <c r="L90" s="17">
        <f t="shared" si="18"/>
        <v>1.548475061897634</v>
      </c>
      <c r="M90" s="17">
        <f t="shared" si="18"/>
        <v>1</v>
      </c>
      <c r="N90" s="17">
        <f t="shared" si="14"/>
        <v>0.9360919384414742</v>
      </c>
      <c r="O90" s="17">
        <f t="shared" si="15"/>
        <v>1.0127131205528466</v>
      </c>
      <c r="P90" s="17">
        <f>IFERROR(INDEX('Model - Death 4'!EMBLEMFac18Fac23,MATCH(H90,'Model - Death 4'!$BR$115:$BR$235,0),MATCH($B$4,'Model - Death 4'!$C$114:$BP$114,0)),P89)</f>
        <v>1.0642150825484107</v>
      </c>
      <c r="Q90" s="17">
        <f t="shared" si="16"/>
        <v>1</v>
      </c>
      <c r="R90" s="17">
        <f t="shared" si="11"/>
        <v>3.4016216800937839E-2</v>
      </c>
      <c r="S90" s="40">
        <f t="shared" si="13"/>
        <v>6.8032433601875678E-2</v>
      </c>
    </row>
    <row r="91" spans="7:19" x14ac:dyDescent="0.3">
      <c r="G91" s="19">
        <f t="shared" si="17"/>
        <v>107</v>
      </c>
      <c r="H91" s="2" t="s">
        <v>316</v>
      </c>
      <c r="I91" s="17">
        <f t="shared" si="18"/>
        <v>1.8158093715014628E-2</v>
      </c>
      <c r="J91" s="17">
        <f t="shared" si="18"/>
        <v>1</v>
      </c>
      <c r="K91" s="17">
        <f t="shared" si="18"/>
        <v>1.1991601580353484</v>
      </c>
      <c r="L91" s="17">
        <f t="shared" si="18"/>
        <v>1.548475061897634</v>
      </c>
      <c r="M91" s="17">
        <f t="shared" si="18"/>
        <v>1</v>
      </c>
      <c r="N91" s="17">
        <f t="shared" si="14"/>
        <v>0.9360919384414742</v>
      </c>
      <c r="O91" s="17">
        <f t="shared" si="15"/>
        <v>1.0127131205528466</v>
      </c>
      <c r="P91" s="17">
        <f>IFERROR(INDEX('Model - Death 4'!EMBLEMFac18Fac23,MATCH(H91,'Model - Death 4'!$BR$115:$BR$235,0),MATCH($B$4,'Model - Death 4'!$C$114:$BP$114,0)),P90)</f>
        <v>1.0681430719668552</v>
      </c>
      <c r="Q91" s="17">
        <f t="shared" si="16"/>
        <v>1</v>
      </c>
      <c r="R91" s="17">
        <f t="shared" si="11"/>
        <v>3.4141769747744077E-2</v>
      </c>
      <c r="S91" s="40">
        <f t="shared" si="13"/>
        <v>6.8283539495488155E-2</v>
      </c>
    </row>
    <row r="92" spans="7:19" x14ac:dyDescent="0.3">
      <c r="G92" s="19">
        <f t="shared" si="17"/>
        <v>107</v>
      </c>
      <c r="H92" s="2" t="s">
        <v>317</v>
      </c>
      <c r="I92" s="17">
        <f t="shared" si="18"/>
        <v>1.8158093715014628E-2</v>
      </c>
      <c r="J92" s="17">
        <f t="shared" si="18"/>
        <v>1</v>
      </c>
      <c r="K92" s="17">
        <f t="shared" si="18"/>
        <v>1.1991601580353484</v>
      </c>
      <c r="L92" s="17">
        <f t="shared" si="18"/>
        <v>1.548475061897634</v>
      </c>
      <c r="M92" s="17">
        <f t="shared" si="18"/>
        <v>1</v>
      </c>
      <c r="N92" s="17">
        <f t="shared" si="14"/>
        <v>0.9360919384414742</v>
      </c>
      <c r="O92" s="17">
        <f t="shared" si="15"/>
        <v>1.0127131205528466</v>
      </c>
      <c r="P92" s="17">
        <f>IFERROR(INDEX('Model - Death 4'!EMBLEMFac18Fac23,MATCH(H92,'Model - Death 4'!$BR$115:$BR$235,0),MATCH($B$4,'Model - Death 4'!$C$114:$BP$114,0)),P91)</f>
        <v>1.0720459143929553</v>
      </c>
      <c r="Q92" s="17">
        <f t="shared" si="16"/>
        <v>1</v>
      </c>
      <c r="R92" s="17">
        <f t="shared" si="11"/>
        <v>3.4266518904454209E-2</v>
      </c>
      <c r="S92" s="40">
        <f t="shared" si="13"/>
        <v>6.8533037808908417E-2</v>
      </c>
    </row>
    <row r="93" spans="7:19" x14ac:dyDescent="0.3">
      <c r="G93" s="19">
        <f t="shared" si="17"/>
        <v>107</v>
      </c>
      <c r="H93" s="2" t="s">
        <v>318</v>
      </c>
      <c r="I93" s="17">
        <f t="shared" si="18"/>
        <v>1.8158093715014628E-2</v>
      </c>
      <c r="J93" s="17">
        <f t="shared" si="18"/>
        <v>1</v>
      </c>
      <c r="K93" s="17">
        <f t="shared" si="18"/>
        <v>1.1991601580353484</v>
      </c>
      <c r="L93" s="17">
        <f t="shared" si="18"/>
        <v>1.548475061897634</v>
      </c>
      <c r="M93" s="17">
        <f t="shared" si="18"/>
        <v>1</v>
      </c>
      <c r="N93" s="17">
        <f t="shared" si="14"/>
        <v>0.9360919384414742</v>
      </c>
      <c r="O93" s="17">
        <f t="shared" si="15"/>
        <v>1.0127131205528466</v>
      </c>
      <c r="P93" s="17">
        <f>IFERROR(INDEX('Model - Death 4'!EMBLEMFac18Fac23,MATCH(H93,'Model - Death 4'!$BR$115:$BR$235,0),MATCH($B$4,'Model - Death 4'!$C$114:$BP$114,0)),P92)</f>
        <v>1.0759232287661911</v>
      </c>
      <c r="Q93" s="17">
        <f t="shared" si="16"/>
        <v>1</v>
      </c>
      <c r="R93" s="17">
        <f t="shared" si="11"/>
        <v>3.4390452090976568E-2</v>
      </c>
      <c r="S93" s="40">
        <f t="shared" si="13"/>
        <v>6.8780904181953137E-2</v>
      </c>
    </row>
    <row r="94" spans="7:19" x14ac:dyDescent="0.3">
      <c r="G94" s="19">
        <f t="shared" si="17"/>
        <v>107</v>
      </c>
      <c r="H94" s="2" t="s">
        <v>319</v>
      </c>
      <c r="I94" s="17">
        <f t="shared" si="18"/>
        <v>1.8158093715014628E-2</v>
      </c>
      <c r="J94" s="17">
        <f t="shared" si="18"/>
        <v>1</v>
      </c>
      <c r="K94" s="17">
        <f t="shared" si="18"/>
        <v>1.1991601580353484</v>
      </c>
      <c r="L94" s="17">
        <f t="shared" si="18"/>
        <v>1.548475061897634</v>
      </c>
      <c r="M94" s="17">
        <f t="shared" si="18"/>
        <v>1</v>
      </c>
      <c r="N94" s="17">
        <f t="shared" si="14"/>
        <v>0.9360919384414742</v>
      </c>
      <c r="O94" s="17">
        <f t="shared" si="15"/>
        <v>1.0127131205528466</v>
      </c>
      <c r="P94" s="17">
        <f>IFERROR(INDEX('Model - Death 4'!EMBLEMFac18Fac23,MATCH(H94,'Model - Death 4'!$BR$115:$BR$235,0),MATCH($B$4,'Model - Death 4'!$C$114:$BP$114,0)),P93)</f>
        <v>1.0797746354779569</v>
      </c>
      <c r="Q94" s="17">
        <f t="shared" si="16"/>
        <v>1</v>
      </c>
      <c r="R94" s="17">
        <f t="shared" si="11"/>
        <v>3.4513557173627994E-2</v>
      </c>
      <c r="S94" s="40">
        <f t="shared" si="13"/>
        <v>6.9027114347255988E-2</v>
      </c>
    </row>
    <row r="95" spans="7:19" x14ac:dyDescent="0.3">
      <c r="G95" s="19">
        <f t="shared" si="17"/>
        <v>107</v>
      </c>
      <c r="H95" s="2" t="s">
        <v>320</v>
      </c>
      <c r="I95" s="17">
        <f t="shared" si="18"/>
        <v>1.8158093715014628E-2</v>
      </c>
      <c r="J95" s="17">
        <f t="shared" si="18"/>
        <v>1</v>
      </c>
      <c r="K95" s="17">
        <f t="shared" si="18"/>
        <v>1.1991601580353484</v>
      </c>
      <c r="L95" s="17">
        <f t="shared" si="18"/>
        <v>1.548475061897634</v>
      </c>
      <c r="M95" s="17">
        <f t="shared" si="18"/>
        <v>1</v>
      </c>
      <c r="N95" s="17">
        <f t="shared" si="14"/>
        <v>0.9360919384414742</v>
      </c>
      <c r="O95" s="17">
        <f t="shared" si="15"/>
        <v>1.0127131205528466</v>
      </c>
      <c r="P95" s="17">
        <f>IFERROR(INDEX('Model - Death 4'!EMBLEMFac18Fac23,MATCH(H95,'Model - Death 4'!$BR$115:$BR$235,0),MATCH($B$4,'Model - Death 4'!$C$114:$BP$114,0)),P94)</f>
        <v>1.0835997564330708</v>
      </c>
      <c r="Q95" s="17">
        <f t="shared" si="16"/>
        <v>1</v>
      </c>
      <c r="R95" s="17">
        <f t="shared" si="11"/>
        <v>3.4635822067099892E-2</v>
      </c>
      <c r="S95" s="40">
        <f t="shared" si="13"/>
        <v>6.9271644134199784E-2</v>
      </c>
    </row>
    <row r="96" spans="7:19" x14ac:dyDescent="0.3">
      <c r="G96" s="19">
        <f t="shared" si="17"/>
        <v>107</v>
      </c>
      <c r="H96" s="2" t="s">
        <v>321</v>
      </c>
      <c r="I96" s="17">
        <f t="shared" si="18"/>
        <v>1.8158093715014628E-2</v>
      </c>
      <c r="J96" s="17">
        <f t="shared" si="18"/>
        <v>1</v>
      </c>
      <c r="K96" s="17">
        <f t="shared" si="18"/>
        <v>1.1991601580353484</v>
      </c>
      <c r="L96" s="17">
        <f t="shared" si="18"/>
        <v>1.548475061897634</v>
      </c>
      <c r="M96" s="17">
        <f t="shared" si="18"/>
        <v>1</v>
      </c>
      <c r="N96" s="17">
        <f t="shared" si="14"/>
        <v>0.9360919384414742</v>
      </c>
      <c r="O96" s="17">
        <f t="shared" si="15"/>
        <v>1.0127131205528466</v>
      </c>
      <c r="P96" s="17">
        <f>IFERROR(INDEX('Model - Death 4'!EMBLEMFac18Fac23,MATCH(H96,'Model - Death 4'!$BR$115:$BR$235,0),MATCH($B$4,'Model - Death 4'!$C$114:$BP$114,0)),P95)</f>
        <v>1.0873982151112078</v>
      </c>
      <c r="Q96" s="17">
        <f t="shared" si="16"/>
        <v>1</v>
      </c>
      <c r="R96" s="17">
        <f t="shared" si="11"/>
        <v>3.4757234736421866E-2</v>
      </c>
      <c r="S96" s="40">
        <f t="shared" si="13"/>
        <v>6.9514469472843732E-2</v>
      </c>
    </row>
    <row r="97" spans="7:19" x14ac:dyDescent="0.3">
      <c r="G97" s="19">
        <f t="shared" si="17"/>
        <v>107</v>
      </c>
      <c r="H97" s="2" t="s">
        <v>322</v>
      </c>
      <c r="I97" s="17">
        <f t="shared" si="18"/>
        <v>1.8158093715014628E-2</v>
      </c>
      <c r="J97" s="17">
        <f t="shared" si="18"/>
        <v>1</v>
      </c>
      <c r="K97" s="17">
        <f t="shared" si="18"/>
        <v>1.1991601580353484</v>
      </c>
      <c r="L97" s="17">
        <f t="shared" si="18"/>
        <v>1.548475061897634</v>
      </c>
      <c r="M97" s="17">
        <f t="shared" si="18"/>
        <v>1</v>
      </c>
      <c r="N97" s="17">
        <f t="shared" si="14"/>
        <v>0.9360919384414742</v>
      </c>
      <c r="O97" s="17">
        <f t="shared" si="15"/>
        <v>1.0127131205528466</v>
      </c>
      <c r="P97" s="17">
        <f>IFERROR(INDEX('Model - Death 4'!EMBLEMFac18Fac23,MATCH(H97,'Model - Death 4'!$BR$115:$BR$235,0),MATCH($B$4,'Model - Death 4'!$C$114:$BP$114,0)),P96)</f>
        <v>1.0911696366282837</v>
      </c>
      <c r="Q97" s="17">
        <f t="shared" si="16"/>
        <v>1</v>
      </c>
      <c r="R97" s="17">
        <f t="shared" si="11"/>
        <v>3.4877783198923797E-2</v>
      </c>
      <c r="S97" s="40">
        <f t="shared" si="13"/>
        <v>6.9755566397847593E-2</v>
      </c>
    </row>
    <row r="98" spans="7:19" x14ac:dyDescent="0.3">
      <c r="G98" s="19">
        <f t="shared" si="17"/>
        <v>107</v>
      </c>
      <c r="H98" s="2" t="s">
        <v>323</v>
      </c>
      <c r="I98" s="17">
        <f t="shared" si="18"/>
        <v>1.8158093715014628E-2</v>
      </c>
      <c r="J98" s="17">
        <f t="shared" si="18"/>
        <v>1</v>
      </c>
      <c r="K98" s="17">
        <f t="shared" si="18"/>
        <v>1.1991601580353484</v>
      </c>
      <c r="L98" s="17">
        <f t="shared" si="18"/>
        <v>1.548475061897634</v>
      </c>
      <c r="M98" s="17">
        <f t="shared" si="18"/>
        <v>1</v>
      </c>
      <c r="N98" s="17">
        <f t="shared" si="14"/>
        <v>0.9360919384414742</v>
      </c>
      <c r="O98" s="17">
        <f t="shared" si="15"/>
        <v>1.0127131205528466</v>
      </c>
      <c r="P98" s="17">
        <f>IFERROR(INDEX('Model - Death 4'!EMBLEMFac18Fac23,MATCH(H98,'Model - Death 4'!$BR$115:$BR$235,0),MATCH($B$4,'Model - Death 4'!$C$114:$BP$114,0)),P97)</f>
        <v>1.0949136477977284</v>
      </c>
      <c r="Q98" s="17">
        <f t="shared" si="16"/>
        <v>1</v>
      </c>
      <c r="R98" s="17">
        <f t="shared" si="11"/>
        <v>3.4997455526194321E-2</v>
      </c>
      <c r="S98" s="40">
        <f t="shared" si="13"/>
        <v>6.9994911052388642E-2</v>
      </c>
    </row>
    <row r="99" spans="7:19" x14ac:dyDescent="0.3">
      <c r="G99" s="19">
        <f t="shared" si="17"/>
        <v>107</v>
      </c>
      <c r="H99" s="2" t="s">
        <v>324</v>
      </c>
      <c r="I99" s="17">
        <f t="shared" si="18"/>
        <v>1.8158093715014628E-2</v>
      </c>
      <c r="J99" s="17">
        <f t="shared" si="18"/>
        <v>1</v>
      </c>
      <c r="K99" s="17">
        <f t="shared" si="18"/>
        <v>1.1991601580353484</v>
      </c>
      <c r="L99" s="17">
        <f t="shared" si="18"/>
        <v>1.548475061897634</v>
      </c>
      <c r="M99" s="17">
        <f t="shared" si="18"/>
        <v>1</v>
      </c>
      <c r="N99" s="17">
        <f t="shared" si="14"/>
        <v>0.9360919384414742</v>
      </c>
      <c r="O99" s="17">
        <f t="shared" si="15"/>
        <v>1.0127131205528466</v>
      </c>
      <c r="P99" s="17">
        <f>IFERROR(INDEX('Model - Death 4'!EMBLEMFac18Fac23,MATCH(H99,'Model - Death 4'!$BR$115:$BR$235,0),MATCH($B$4,'Model - Death 4'!$C$114:$BP$114,0)),P98)</f>
        <v>1.0986298771916776</v>
      </c>
      <c r="Q99" s="17">
        <f t="shared" si="16"/>
        <v>1</v>
      </c>
      <c r="R99" s="17">
        <f t="shared" si="11"/>
        <v>3.5116239846036776E-2</v>
      </c>
      <c r="S99" s="40">
        <f t="shared" si="13"/>
        <v>7.0232479692073552E-2</v>
      </c>
    </row>
    <row r="100" spans="7:19" x14ac:dyDescent="0.3">
      <c r="G100" s="19">
        <f t="shared" si="17"/>
        <v>108</v>
      </c>
      <c r="H100" s="2" t="s">
        <v>325</v>
      </c>
      <c r="I100" s="17">
        <f t="shared" si="18"/>
        <v>1.8158093715014628E-2</v>
      </c>
      <c r="J100" s="17">
        <f t="shared" si="18"/>
        <v>1</v>
      </c>
      <c r="K100" s="17">
        <f t="shared" si="18"/>
        <v>1.1991601580353484</v>
      </c>
      <c r="L100" s="17">
        <f t="shared" si="18"/>
        <v>1.548475061897634</v>
      </c>
      <c r="M100" s="17">
        <f t="shared" si="18"/>
        <v>1</v>
      </c>
      <c r="N100" s="17">
        <f t="shared" si="14"/>
        <v>0.9360919384414742</v>
      </c>
      <c r="O100" s="17">
        <f t="shared" si="15"/>
        <v>1.0127131205528466</v>
      </c>
      <c r="P100" s="17">
        <f>IFERROR(INDEX('Model - Death 4'!EMBLEMFac18Fac23,MATCH(H100,'Model - Death 4'!$BR$115:$BR$235,0),MATCH($B$4,'Model - Death 4'!$C$114:$BP$114,0)),P99)</f>
        <v>1.1023179552020343</v>
      </c>
      <c r="Q100" s="17">
        <f t="shared" si="16"/>
        <v>1</v>
      </c>
      <c r="R100" s="17">
        <f t="shared" si="11"/>
        <v>3.5234124344420928E-2</v>
      </c>
      <c r="S100" s="40">
        <f t="shared" si="13"/>
        <v>7.0468248688841856E-2</v>
      </c>
    </row>
    <row r="101" spans="7:19" x14ac:dyDescent="0.3">
      <c r="G101" s="19">
        <f t="shared" si="17"/>
        <v>108</v>
      </c>
      <c r="H101" s="2" t="s">
        <v>326</v>
      </c>
      <c r="I101" s="17">
        <f t="shared" ref="I101:M116" si="19">I100</f>
        <v>1.8158093715014628E-2</v>
      </c>
      <c r="J101" s="17">
        <f t="shared" si="19"/>
        <v>1</v>
      </c>
      <c r="K101" s="17">
        <f t="shared" si="19"/>
        <v>1.1991601580353484</v>
      </c>
      <c r="L101" s="17">
        <f t="shared" si="19"/>
        <v>1.548475061897634</v>
      </c>
      <c r="M101" s="17">
        <f t="shared" si="19"/>
        <v>1</v>
      </c>
      <c r="N101" s="17">
        <f t="shared" si="14"/>
        <v>0.9360919384414742</v>
      </c>
      <c r="O101" s="17">
        <f t="shared" si="15"/>
        <v>1.0127131205528466</v>
      </c>
      <c r="P101" s="17">
        <f>IFERROR(INDEX('Model - Death 4'!EMBLEMFac18Fac23,MATCH(H101,'Model - Death 4'!$BR$115:$BR$235,0),MATCH($B$4,'Model - Death 4'!$C$114:$BP$114,0)),P100)</f>
        <v>1.1059775141014163</v>
      </c>
      <c r="Q101" s="17">
        <f t="shared" si="16"/>
        <v>1</v>
      </c>
      <c r="R101" s="17">
        <f t="shared" si="11"/>
        <v>3.5351097267431082E-2</v>
      </c>
      <c r="S101" s="40">
        <f t="shared" si="13"/>
        <v>7.0702194534862164E-2</v>
      </c>
    </row>
    <row r="102" spans="7:19" x14ac:dyDescent="0.3">
      <c r="G102" s="19">
        <f t="shared" si="17"/>
        <v>108</v>
      </c>
      <c r="H102" s="2" t="s">
        <v>327</v>
      </c>
      <c r="I102" s="17">
        <f t="shared" si="19"/>
        <v>1.8158093715014628E-2</v>
      </c>
      <c r="J102" s="17">
        <f t="shared" si="19"/>
        <v>1</v>
      </c>
      <c r="K102" s="17">
        <f t="shared" si="19"/>
        <v>1.1991601580353484</v>
      </c>
      <c r="L102" s="17">
        <f t="shared" si="19"/>
        <v>1.548475061897634</v>
      </c>
      <c r="M102" s="17">
        <f t="shared" si="19"/>
        <v>1</v>
      </c>
      <c r="N102" s="17">
        <f t="shared" si="14"/>
        <v>0.9360919384414742</v>
      </c>
      <c r="O102" s="17">
        <f t="shared" si="15"/>
        <v>1.0127131205528466</v>
      </c>
      <c r="P102" s="17">
        <f>IFERROR(INDEX('Model - Death 4'!EMBLEMFac18Fac23,MATCH(H102,'Model - Death 4'!$BR$115:$BR$235,0),MATCH($B$4,'Model - Death 4'!$C$114:$BP$114,0)),P101)</f>
        <v>1.1096081881039459</v>
      </c>
      <c r="Q102" s="17">
        <f t="shared" si="16"/>
        <v>1</v>
      </c>
      <c r="R102" s="17">
        <f t="shared" si="11"/>
        <v>3.5467146923209153E-2</v>
      </c>
      <c r="S102" s="40">
        <f t="shared" si="13"/>
        <v>7.0934293846418306E-2</v>
      </c>
    </row>
    <row r="103" spans="7:19" x14ac:dyDescent="0.3">
      <c r="G103" s="19">
        <f t="shared" si="17"/>
        <v>108</v>
      </c>
      <c r="H103" s="2" t="s">
        <v>328</v>
      </c>
      <c r="I103" s="17">
        <f t="shared" si="19"/>
        <v>1.8158093715014628E-2</v>
      </c>
      <c r="J103" s="17">
        <f t="shared" si="19"/>
        <v>1</v>
      </c>
      <c r="K103" s="17">
        <f t="shared" si="19"/>
        <v>1.1991601580353484</v>
      </c>
      <c r="L103" s="17">
        <f t="shared" si="19"/>
        <v>1.548475061897634</v>
      </c>
      <c r="M103" s="17">
        <f t="shared" si="19"/>
        <v>1</v>
      </c>
      <c r="N103" s="17">
        <f t="shared" si="14"/>
        <v>0.9360919384414742</v>
      </c>
      <c r="O103" s="17">
        <f t="shared" si="15"/>
        <v>1.0127131205528466</v>
      </c>
      <c r="P103" s="17">
        <f>IFERROR(INDEX('Model - Death 4'!EMBLEMFac18Fac23,MATCH(H103,'Model - Death 4'!$BR$115:$BR$235,0),MATCH($B$4,'Model - Death 4'!$C$114:$BP$114,0)),P102)</f>
        <v>1.1132096134258993</v>
      </c>
      <c r="Q103" s="17">
        <f t="shared" si="16"/>
        <v>1</v>
      </c>
      <c r="R103" s="17">
        <f t="shared" si="11"/>
        <v>3.5582261683893238E-2</v>
      </c>
      <c r="S103" s="40">
        <f t="shared" si="13"/>
        <v>7.1164523367786475E-2</v>
      </c>
    </row>
    <row r="104" spans="7:19" x14ac:dyDescent="0.3">
      <c r="G104" s="19">
        <f t="shared" si="17"/>
        <v>108</v>
      </c>
      <c r="H104" s="2" t="s">
        <v>329</v>
      </c>
      <c r="I104" s="17">
        <f t="shared" si="19"/>
        <v>1.8158093715014628E-2</v>
      </c>
      <c r="J104" s="17">
        <f t="shared" si="19"/>
        <v>1</v>
      </c>
      <c r="K104" s="17">
        <f t="shared" si="19"/>
        <v>1.1991601580353484</v>
      </c>
      <c r="L104" s="17">
        <f t="shared" si="19"/>
        <v>1.548475061897634</v>
      </c>
      <c r="M104" s="17">
        <f t="shared" si="19"/>
        <v>1</v>
      </c>
      <c r="N104" s="17">
        <f t="shared" si="14"/>
        <v>0.9360919384414742</v>
      </c>
      <c r="O104" s="17">
        <f t="shared" si="15"/>
        <v>1.0127131205528466</v>
      </c>
      <c r="P104" s="17">
        <f>IFERROR(INDEX('Model - Death 4'!EMBLEMFac18Fac23,MATCH(H104,'Model - Death 4'!$BR$115:$BR$235,0),MATCH($B$4,'Model - Death 4'!$C$114:$BP$114,0)),P103)</f>
        <v>1.1167814283461692</v>
      </c>
      <c r="Q104" s="17">
        <f t="shared" si="16"/>
        <v>1</v>
      </c>
      <c r="R104" s="17">
        <f t="shared" si="11"/>
        <v>3.5696429987550217E-2</v>
      </c>
      <c r="S104" s="40">
        <f t="shared" si="13"/>
        <v>7.1392859975100434E-2</v>
      </c>
    </row>
    <row r="105" spans="7:19" x14ac:dyDescent="0.3">
      <c r="G105" s="19">
        <f t="shared" si="17"/>
        <v>108</v>
      </c>
      <c r="H105" s="2" t="s">
        <v>330</v>
      </c>
      <c r="I105" s="17">
        <f t="shared" si="19"/>
        <v>1.8158093715014628E-2</v>
      </c>
      <c r="J105" s="17">
        <f t="shared" si="19"/>
        <v>1</v>
      </c>
      <c r="K105" s="17">
        <f t="shared" si="19"/>
        <v>1.1991601580353484</v>
      </c>
      <c r="L105" s="17">
        <f t="shared" si="19"/>
        <v>1.548475061897634</v>
      </c>
      <c r="M105" s="17">
        <f t="shared" si="19"/>
        <v>1</v>
      </c>
      <c r="N105" s="17">
        <f t="shared" si="14"/>
        <v>0.9360919384414742</v>
      </c>
      <c r="O105" s="17">
        <f t="shared" si="15"/>
        <v>1.0127131205528466</v>
      </c>
      <c r="P105" s="17">
        <f>IFERROR(INDEX('Model - Death 4'!EMBLEMFac18Fac23,MATCH(H105,'Model - Death 4'!$BR$115:$BR$235,0),MATCH($B$4,'Model - Death 4'!$C$114:$BP$114,0)),P104)</f>
        <v>1.1203232732665553</v>
      </c>
      <c r="Q105" s="17">
        <f t="shared" si="16"/>
        <v>1</v>
      </c>
      <c r="R105" s="17">
        <f t="shared" si="11"/>
        <v>3.5809640340102873E-2</v>
      </c>
      <c r="S105" s="40">
        <f t="shared" si="13"/>
        <v>7.1619280680205746E-2</v>
      </c>
    </row>
    <row r="106" spans="7:19" x14ac:dyDescent="0.3">
      <c r="G106" s="19">
        <f t="shared" si="17"/>
        <v>108</v>
      </c>
      <c r="H106" s="2" t="s">
        <v>331</v>
      </c>
      <c r="I106" s="17">
        <f t="shared" si="19"/>
        <v>1.8158093715014628E-2</v>
      </c>
      <c r="J106" s="17">
        <f t="shared" si="19"/>
        <v>1</v>
      </c>
      <c r="K106" s="17">
        <f t="shared" si="19"/>
        <v>1.1991601580353484</v>
      </c>
      <c r="L106" s="17">
        <f t="shared" si="19"/>
        <v>1.548475061897634</v>
      </c>
      <c r="M106" s="17">
        <f t="shared" si="19"/>
        <v>1</v>
      </c>
      <c r="N106" s="17">
        <f t="shared" si="14"/>
        <v>0.9360919384414742</v>
      </c>
      <c r="O106" s="17">
        <f t="shared" si="15"/>
        <v>1.0127131205528466</v>
      </c>
      <c r="P106" s="17">
        <f>IFERROR(INDEX('Model - Death 4'!EMBLEMFac18Fac23,MATCH(H106,'Model - Death 4'!$BR$115:$BR$235,0),MATCH($B$4,'Model - Death 4'!$C$114:$BP$114,0)),P105)</f>
        <v>1.1238347907718487</v>
      </c>
      <c r="Q106" s="17">
        <f t="shared" si="16"/>
        <v>1</v>
      </c>
      <c r="R106" s="17">
        <f t="shared" si="11"/>
        <v>3.5921881317250375E-2</v>
      </c>
      <c r="S106" s="40">
        <f t="shared" si="13"/>
        <v>7.1843762634500749E-2</v>
      </c>
    </row>
    <row r="107" spans="7:19" x14ac:dyDescent="0.3">
      <c r="G107" s="19">
        <f t="shared" si="17"/>
        <v>108</v>
      </c>
      <c r="H107" s="2" t="s">
        <v>332</v>
      </c>
      <c r="I107" s="17">
        <f t="shared" si="19"/>
        <v>1.8158093715014628E-2</v>
      </c>
      <c r="J107" s="17">
        <f t="shared" si="19"/>
        <v>1</v>
      </c>
      <c r="K107" s="17">
        <f t="shared" si="19"/>
        <v>1.1991601580353484</v>
      </c>
      <c r="L107" s="17">
        <f t="shared" si="19"/>
        <v>1.548475061897634</v>
      </c>
      <c r="M107" s="17">
        <f t="shared" si="19"/>
        <v>1</v>
      </c>
      <c r="N107" s="17">
        <f t="shared" si="14"/>
        <v>0.9360919384414742</v>
      </c>
      <c r="O107" s="17">
        <f t="shared" si="15"/>
        <v>1.0127131205528466</v>
      </c>
      <c r="P107" s="17">
        <f>IFERROR(INDEX('Model - Death 4'!EMBLEMFac18Fac23,MATCH(H107,'Model - Death 4'!$BR$115:$BR$235,0),MATCH($B$4,'Model - Death 4'!$C$114:$BP$114,0)),P106)</f>
        <v>1.127315625689711</v>
      </c>
      <c r="Q107" s="17">
        <f t="shared" si="16"/>
        <v>1</v>
      </c>
      <c r="R107" s="17">
        <f t="shared" si="11"/>
        <v>3.6033141566382293E-2</v>
      </c>
      <c r="S107" s="40">
        <f t="shared" si="13"/>
        <v>7.2066283132764586E-2</v>
      </c>
    </row>
    <row r="108" spans="7:19" x14ac:dyDescent="0.3">
      <c r="G108" s="19">
        <f t="shared" si="17"/>
        <v>108</v>
      </c>
      <c r="H108" s="2" t="s">
        <v>333</v>
      </c>
      <c r="I108" s="17">
        <f t="shared" si="19"/>
        <v>1.8158093715014628E-2</v>
      </c>
      <c r="J108" s="17">
        <f t="shared" si="19"/>
        <v>1</v>
      </c>
      <c r="K108" s="17">
        <f t="shared" si="19"/>
        <v>1.1991601580353484</v>
      </c>
      <c r="L108" s="17">
        <f t="shared" si="19"/>
        <v>1.548475061897634</v>
      </c>
      <c r="M108" s="17">
        <f t="shared" si="19"/>
        <v>1</v>
      </c>
      <c r="N108" s="17">
        <f t="shared" si="14"/>
        <v>0.9360919384414742</v>
      </c>
      <c r="O108" s="17">
        <f t="shared" si="15"/>
        <v>1.0127131205528466</v>
      </c>
      <c r="P108" s="17">
        <f>IFERROR(INDEX('Model - Death 4'!EMBLEMFac18Fac23,MATCH(H108,'Model - Death 4'!$BR$115:$BR$235,0),MATCH($B$4,'Model - Death 4'!$C$114:$BP$114,0)),P107)</f>
        <v>1.1307654251503161</v>
      </c>
      <c r="Q108" s="17">
        <f t="shared" si="16"/>
        <v>1</v>
      </c>
      <c r="R108" s="17">
        <f t="shared" si="11"/>
        <v>3.6143409808484905E-2</v>
      </c>
      <c r="S108" s="40">
        <f t="shared" si="13"/>
        <v>7.2286819616969811E-2</v>
      </c>
    </row>
    <row r="109" spans="7:19" x14ac:dyDescent="0.3">
      <c r="G109" s="19">
        <f t="shared" si="17"/>
        <v>108</v>
      </c>
      <c r="H109" s="2" t="s">
        <v>334</v>
      </c>
      <c r="I109" s="17">
        <f t="shared" si="19"/>
        <v>1.8158093715014628E-2</v>
      </c>
      <c r="J109" s="17">
        <f t="shared" si="19"/>
        <v>1</v>
      </c>
      <c r="K109" s="17">
        <f t="shared" si="19"/>
        <v>1.1991601580353484</v>
      </c>
      <c r="L109" s="17">
        <f t="shared" si="19"/>
        <v>1.548475061897634</v>
      </c>
      <c r="M109" s="17">
        <f t="shared" si="19"/>
        <v>1</v>
      </c>
      <c r="N109" s="17">
        <f t="shared" si="14"/>
        <v>0.9360919384414742</v>
      </c>
      <c r="O109" s="17">
        <f t="shared" si="15"/>
        <v>1.0127131205528466</v>
      </c>
      <c r="P109" s="17">
        <f>IFERROR(INDEX('Model - Death 4'!EMBLEMFac18Fac23,MATCH(H109,'Model - Death 4'!$BR$115:$BR$235,0),MATCH($B$4,'Model - Death 4'!$C$114:$BP$114,0)),P108)</f>
        <v>1.1341838386457603</v>
      </c>
      <c r="Q109" s="17">
        <f t="shared" si="16"/>
        <v>1</v>
      </c>
      <c r="R109" s="17">
        <f t="shared" si="11"/>
        <v>3.625267484004021E-2</v>
      </c>
      <c r="S109" s="40">
        <f t="shared" si="13"/>
        <v>7.2505349680080419E-2</v>
      </c>
    </row>
    <row r="110" spans="7:19" x14ac:dyDescent="0.3">
      <c r="G110" s="19">
        <f t="shared" si="17"/>
        <v>108</v>
      </c>
      <c r="H110" s="2" t="s">
        <v>335</v>
      </c>
      <c r="I110" s="17">
        <f t="shared" si="19"/>
        <v>1.8158093715014628E-2</v>
      </c>
      <c r="J110" s="17">
        <f t="shared" si="19"/>
        <v>1</v>
      </c>
      <c r="K110" s="17">
        <f t="shared" si="19"/>
        <v>1.1991601580353484</v>
      </c>
      <c r="L110" s="17">
        <f t="shared" si="19"/>
        <v>1.548475061897634</v>
      </c>
      <c r="M110" s="17">
        <f t="shared" si="19"/>
        <v>1</v>
      </c>
      <c r="N110" s="17">
        <f t="shared" si="14"/>
        <v>0.9360919384414742</v>
      </c>
      <c r="O110" s="17">
        <f t="shared" si="15"/>
        <v>1.0127131205528466</v>
      </c>
      <c r="P110" s="17">
        <f>IFERROR(INDEX('Model - Death 4'!EMBLEMFac18Fac23,MATCH(H110,'Model - Death 4'!$BR$115:$BR$235,0),MATCH($B$4,'Model - Death 4'!$C$114:$BP$114,0)),P109)</f>
        <v>1.1375705180892193</v>
      </c>
      <c r="Q110" s="17">
        <f t="shared" si="16"/>
        <v>1</v>
      </c>
      <c r="R110" s="17">
        <f t="shared" si="11"/>
        <v>3.6360925534916766E-2</v>
      </c>
      <c r="S110" s="40">
        <f t="shared" si="13"/>
        <v>7.2721851069833532E-2</v>
      </c>
    </row>
    <row r="111" spans="7:19" x14ac:dyDescent="0.3">
      <c r="G111" s="19">
        <f t="shared" si="17"/>
        <v>108</v>
      </c>
      <c r="H111" s="2" t="s">
        <v>336</v>
      </c>
      <c r="I111" s="17">
        <f t="shared" si="19"/>
        <v>1.8158093715014628E-2</v>
      </c>
      <c r="J111" s="17">
        <f t="shared" si="19"/>
        <v>1</v>
      </c>
      <c r="K111" s="17">
        <f t="shared" si="19"/>
        <v>1.1991601580353484</v>
      </c>
      <c r="L111" s="17">
        <f t="shared" si="19"/>
        <v>1.548475061897634</v>
      </c>
      <c r="M111" s="17">
        <f t="shared" si="19"/>
        <v>1</v>
      </c>
      <c r="N111" s="17">
        <f t="shared" si="14"/>
        <v>0.9360919384414742</v>
      </c>
      <c r="O111" s="17">
        <f t="shared" si="15"/>
        <v>1.0127131205528466</v>
      </c>
      <c r="P111" s="17">
        <f>IFERROR(INDEX('Model - Death 4'!EMBLEMFac18Fac23,MATCH(H111,'Model - Death 4'!$BR$115:$BR$235,0),MATCH($B$4,'Model - Death 4'!$C$114:$BP$114,0)),P110)</f>
        <v>1.1409251178738249</v>
      </c>
      <c r="Q111" s="17">
        <f t="shared" si="16"/>
        <v>1</v>
      </c>
      <c r="R111" s="17">
        <f t="shared" si="11"/>
        <v>3.6468150846251643E-2</v>
      </c>
      <c r="S111" s="40">
        <f t="shared" si="13"/>
        <v>7.2936301692503286E-2</v>
      </c>
    </row>
    <row r="112" spans="7:19" x14ac:dyDescent="0.3">
      <c r="G112" s="19">
        <f t="shared" si="17"/>
        <v>109</v>
      </c>
      <c r="H112" s="2" t="s">
        <v>337</v>
      </c>
      <c r="I112" s="17">
        <f t="shared" si="19"/>
        <v>1.8158093715014628E-2</v>
      </c>
      <c r="J112" s="17">
        <f t="shared" si="19"/>
        <v>1</v>
      </c>
      <c r="K112" s="17">
        <f t="shared" si="19"/>
        <v>1.1991601580353484</v>
      </c>
      <c r="L112" s="17">
        <f t="shared" si="19"/>
        <v>1.548475061897634</v>
      </c>
      <c r="M112" s="17">
        <f t="shared" si="19"/>
        <v>1</v>
      </c>
      <c r="N112" s="17">
        <f t="shared" si="14"/>
        <v>0.9360919384414742</v>
      </c>
      <c r="O112" s="17">
        <f t="shared" si="15"/>
        <v>1.0127131205528466</v>
      </c>
      <c r="P112" s="17">
        <f>IFERROR(INDEX('Model - Death 4'!EMBLEMFac18Fac23,MATCH(H112,'Model - Death 4'!$BR$115:$BR$235,0),MATCH($B$4,'Model - Death 4'!$C$114:$BP$114,0)),P111)</f>
        <v>1.1442472949312734</v>
      </c>
      <c r="Q112" s="17">
        <f t="shared" si="16"/>
        <v>1</v>
      </c>
      <c r="R112" s="17">
        <f t="shared" si="11"/>
        <v>3.6574339808323725E-2</v>
      </c>
      <c r="S112" s="40">
        <f t="shared" si="13"/>
        <v>7.314867961664745E-2</v>
      </c>
    </row>
    <row r="113" spans="7:19" x14ac:dyDescent="0.3">
      <c r="G113" s="19">
        <f t="shared" si="17"/>
        <v>109</v>
      </c>
      <c r="H113" s="2" t="s">
        <v>338</v>
      </c>
      <c r="I113" s="17">
        <f t="shared" si="19"/>
        <v>1.8158093715014628E-2</v>
      </c>
      <c r="J113" s="17">
        <f t="shared" si="19"/>
        <v>1</v>
      </c>
      <c r="K113" s="17">
        <f t="shared" si="19"/>
        <v>1.1991601580353484</v>
      </c>
      <c r="L113" s="17">
        <f t="shared" si="19"/>
        <v>1.548475061897634</v>
      </c>
      <c r="M113" s="17">
        <f t="shared" si="19"/>
        <v>1</v>
      </c>
      <c r="N113" s="17">
        <f t="shared" si="14"/>
        <v>0.9360919384414742</v>
      </c>
      <c r="O113" s="17">
        <f t="shared" si="15"/>
        <v>1.0127131205528466</v>
      </c>
      <c r="P113" s="17">
        <f>IFERROR(INDEX('Model - Death 4'!EMBLEMFac18Fac23,MATCH(H113,'Model - Death 4'!$BR$115:$BR$235,0),MATCH($B$4,'Model - Death 4'!$C$114:$BP$114,0)),P112)</f>
        <v>1.1475367087901283</v>
      </c>
      <c r="Q113" s="17">
        <f t="shared" si="16"/>
        <v>1</v>
      </c>
      <c r="R113" s="17">
        <f t="shared" si="11"/>
        <v>3.6679481538417297E-2</v>
      </c>
      <c r="S113" s="40">
        <f t="shared" si="13"/>
        <v>7.3358963076834593E-2</v>
      </c>
    </row>
    <row r="114" spans="7:19" x14ac:dyDescent="0.3">
      <c r="G114" s="19">
        <f t="shared" si="17"/>
        <v>109</v>
      </c>
      <c r="H114" s="2" t="s">
        <v>339</v>
      </c>
      <c r="I114" s="17">
        <f t="shared" si="19"/>
        <v>1.8158093715014628E-2</v>
      </c>
      <c r="J114" s="17">
        <f t="shared" si="19"/>
        <v>1</v>
      </c>
      <c r="K114" s="17">
        <f t="shared" si="19"/>
        <v>1.1991601580353484</v>
      </c>
      <c r="L114" s="17">
        <f t="shared" si="19"/>
        <v>1.548475061897634</v>
      </c>
      <c r="M114" s="17">
        <f t="shared" si="19"/>
        <v>1</v>
      </c>
      <c r="N114" s="17">
        <f t="shared" si="14"/>
        <v>0.9360919384414742</v>
      </c>
      <c r="O114" s="17">
        <f t="shared" si="15"/>
        <v>1.0127131205528466</v>
      </c>
      <c r="P114" s="17">
        <f>IFERROR(INDEX('Model - Death 4'!EMBLEMFac18Fac23,MATCH(H114,'Model - Death 4'!$BR$115:$BR$235,0),MATCH($B$4,'Model - Death 4'!$C$114:$BP$114,0)),P113)</f>
        <v>1.15079302163382</v>
      </c>
      <c r="Q114" s="17">
        <f t="shared" si="16"/>
        <v>1</v>
      </c>
      <c r="R114" s="17">
        <f t="shared" si="11"/>
        <v>3.6783565238675944E-2</v>
      </c>
      <c r="S114" s="40">
        <f t="shared" si="13"/>
        <v>7.3567130477351889E-2</v>
      </c>
    </row>
    <row r="115" spans="7:19" x14ac:dyDescent="0.3">
      <c r="G115" s="19">
        <f t="shared" si="17"/>
        <v>109</v>
      </c>
      <c r="H115" s="2" t="s">
        <v>340</v>
      </c>
      <c r="I115" s="17">
        <f t="shared" si="19"/>
        <v>1.8158093715014628E-2</v>
      </c>
      <c r="J115" s="17">
        <f t="shared" si="19"/>
        <v>1</v>
      </c>
      <c r="K115" s="17">
        <f t="shared" si="19"/>
        <v>1.1991601580353484</v>
      </c>
      <c r="L115" s="17">
        <f t="shared" si="19"/>
        <v>1.548475061897634</v>
      </c>
      <c r="M115" s="17">
        <f t="shared" si="19"/>
        <v>1</v>
      </c>
      <c r="N115" s="17">
        <f t="shared" si="14"/>
        <v>0.9360919384414742</v>
      </c>
      <c r="O115" s="17">
        <f t="shared" si="15"/>
        <v>1.0127131205528466</v>
      </c>
      <c r="P115" s="17">
        <f>IFERROR(INDEX('Model - Death 4'!EMBLEMFac18Fac23,MATCH(H115,'Model - Death 4'!$BR$115:$BR$235,0),MATCH($B$4,'Model - Death 4'!$C$114:$BP$114,0)),P114)</f>
        <v>1.1540158983583149</v>
      </c>
      <c r="Q115" s="17">
        <f t="shared" si="16"/>
        <v>1</v>
      </c>
      <c r="R115" s="17">
        <f t="shared" si="11"/>
        <v>3.6886580197945822E-2</v>
      </c>
      <c r="S115" s="40">
        <f t="shared" si="13"/>
        <v>7.3773160395891643E-2</v>
      </c>
    </row>
    <row r="116" spans="7:19" x14ac:dyDescent="0.3">
      <c r="G116" s="19">
        <f t="shared" si="17"/>
        <v>109</v>
      </c>
      <c r="H116" s="2" t="s">
        <v>341</v>
      </c>
      <c r="I116" s="17">
        <f t="shared" si="19"/>
        <v>1.8158093715014628E-2</v>
      </c>
      <c r="J116" s="17">
        <f t="shared" si="19"/>
        <v>1</v>
      </c>
      <c r="K116" s="17">
        <f t="shared" si="19"/>
        <v>1.1991601580353484</v>
      </c>
      <c r="L116" s="17">
        <f t="shared" si="19"/>
        <v>1.548475061897634</v>
      </c>
      <c r="M116" s="17">
        <f t="shared" si="19"/>
        <v>1</v>
      </c>
      <c r="N116" s="17">
        <f t="shared" si="14"/>
        <v>0.9360919384414742</v>
      </c>
      <c r="O116" s="17">
        <f t="shared" si="15"/>
        <v>1.0127131205528466</v>
      </c>
      <c r="P116" s="17">
        <f>IFERROR(INDEX('Model - Death 4'!EMBLEMFac18Fac23,MATCH(H116,'Model - Death 4'!$BR$115:$BR$235,0),MATCH($B$4,'Model - Death 4'!$C$114:$BP$114,0)),P115)</f>
        <v>1.1572050066294495</v>
      </c>
      <c r="Q116" s="17">
        <f t="shared" si="16"/>
        <v>1</v>
      </c>
      <c r="R116" s="17">
        <f t="shared" si="11"/>
        <v>3.6988515793608311E-2</v>
      </c>
      <c r="S116" s="40">
        <f t="shared" si="13"/>
        <v>7.3977031587216621E-2</v>
      </c>
    </row>
    <row r="117" spans="7:19" x14ac:dyDescent="0.3">
      <c r="G117" s="19">
        <f t="shared" si="17"/>
        <v>109</v>
      </c>
      <c r="H117" s="2" t="s">
        <v>342</v>
      </c>
      <c r="I117" s="17">
        <f t="shared" ref="I117:M132" si="20">I116</f>
        <v>1.8158093715014628E-2</v>
      </c>
      <c r="J117" s="17">
        <f t="shared" si="20"/>
        <v>1</v>
      </c>
      <c r="K117" s="17">
        <f t="shared" si="20"/>
        <v>1.1991601580353484</v>
      </c>
      <c r="L117" s="17">
        <f t="shared" si="20"/>
        <v>1.548475061897634</v>
      </c>
      <c r="M117" s="17">
        <f t="shared" si="20"/>
        <v>1</v>
      </c>
      <c r="N117" s="17">
        <f t="shared" si="14"/>
        <v>0.9360919384414742</v>
      </c>
      <c r="O117" s="17">
        <f t="shared" si="15"/>
        <v>1.0127131205528466</v>
      </c>
      <c r="P117" s="17">
        <f>IFERROR(INDEX('Model - Death 4'!EMBLEMFac18Fac23,MATCH(H117,'Model - Death 4'!$BR$115:$BR$235,0),MATCH($B$4,'Model - Death 4'!$C$114:$BP$114,0)),P116)</f>
        <v>1.1603600169399186</v>
      </c>
      <c r="Q117" s="17">
        <f t="shared" si="16"/>
        <v>1</v>
      </c>
      <c r="R117" s="17">
        <f t="shared" si="11"/>
        <v>3.708936149340155E-2</v>
      </c>
      <c r="S117" s="40">
        <f t="shared" si="13"/>
        <v>7.41787229868031E-2</v>
      </c>
    </row>
    <row r="118" spans="7:19" x14ac:dyDescent="0.3">
      <c r="G118" s="19">
        <f t="shared" si="17"/>
        <v>109</v>
      </c>
      <c r="H118" s="2" t="s">
        <v>343</v>
      </c>
      <c r="I118" s="17">
        <f t="shared" si="20"/>
        <v>1.8158093715014628E-2</v>
      </c>
      <c r="J118" s="17">
        <f t="shared" si="20"/>
        <v>1</v>
      </c>
      <c r="K118" s="17">
        <f t="shared" si="20"/>
        <v>1.1991601580353484</v>
      </c>
      <c r="L118" s="17">
        <f t="shared" si="20"/>
        <v>1.548475061897634</v>
      </c>
      <c r="M118" s="17">
        <f t="shared" si="20"/>
        <v>1</v>
      </c>
      <c r="N118" s="17">
        <f t="shared" si="14"/>
        <v>0.9360919384414742</v>
      </c>
      <c r="O118" s="17">
        <f t="shared" si="15"/>
        <v>1.0127131205528466</v>
      </c>
      <c r="P118" s="17">
        <f>IFERROR(INDEX('Model - Death 4'!EMBLEMFac18Fac23,MATCH(H118,'Model - Death 4'!$BR$115:$BR$235,0),MATCH($B$4,'Model - Death 4'!$C$114:$BP$114,0)),P117)</f>
        <v>1.1634806026658877</v>
      </c>
      <c r="Q118" s="17">
        <f t="shared" si="16"/>
        <v>1</v>
      </c>
      <c r="R118" s="17">
        <f t="shared" si="11"/>
        <v>3.718910685722996E-2</v>
      </c>
      <c r="S118" s="40">
        <f t="shared" si="13"/>
        <v>7.437821371445992E-2</v>
      </c>
    </row>
    <row r="119" spans="7:19" x14ac:dyDescent="0.3">
      <c r="G119" s="19">
        <f t="shared" si="17"/>
        <v>109</v>
      </c>
      <c r="H119" s="2" t="s">
        <v>344</v>
      </c>
      <c r="I119" s="17">
        <f t="shared" si="20"/>
        <v>1.8158093715014628E-2</v>
      </c>
      <c r="J119" s="17">
        <f t="shared" si="20"/>
        <v>1</v>
      </c>
      <c r="K119" s="17">
        <f t="shared" si="20"/>
        <v>1.1991601580353484</v>
      </c>
      <c r="L119" s="17">
        <f t="shared" si="20"/>
        <v>1.548475061897634</v>
      </c>
      <c r="M119" s="17">
        <f t="shared" si="20"/>
        <v>1</v>
      </c>
      <c r="N119" s="17">
        <f t="shared" si="14"/>
        <v>0.9360919384414742</v>
      </c>
      <c r="O119" s="17">
        <f t="shared" si="15"/>
        <v>1.0127131205528466</v>
      </c>
      <c r="P119" s="17">
        <f>IFERROR(INDEX('Model - Death 4'!EMBLEMFac18Fac23,MATCH(H119,'Model - Death 4'!$BR$115:$BR$235,0),MATCH($B$4,'Model - Death 4'!$C$114:$BP$114,0)),P118)</f>
        <v>1.1665664401232401</v>
      </c>
      <c r="Q119" s="17">
        <f t="shared" si="16"/>
        <v>1</v>
      </c>
      <c r="R119" s="17">
        <f t="shared" si="11"/>
        <v>3.7287741538962145E-2</v>
      </c>
      <c r="S119" s="40">
        <f t="shared" si="13"/>
        <v>7.457548307792429E-2</v>
      </c>
    </row>
    <row r="120" spans="7:19" x14ac:dyDescent="0.3">
      <c r="G120" s="19">
        <f t="shared" si="17"/>
        <v>109</v>
      </c>
      <c r="H120" s="2" t="s">
        <v>345</v>
      </c>
      <c r="I120" s="17">
        <f t="shared" si="20"/>
        <v>1.8158093715014628E-2</v>
      </c>
      <c r="J120" s="17">
        <f t="shared" si="20"/>
        <v>1</v>
      </c>
      <c r="K120" s="17">
        <f t="shared" si="20"/>
        <v>1.1991601580353484</v>
      </c>
      <c r="L120" s="17">
        <f t="shared" si="20"/>
        <v>1.548475061897634</v>
      </c>
      <c r="M120" s="17">
        <f t="shared" si="20"/>
        <v>1</v>
      </c>
      <c r="N120" s="17">
        <f t="shared" si="14"/>
        <v>0.9360919384414742</v>
      </c>
      <c r="O120" s="17">
        <f t="shared" si="15"/>
        <v>1.0127131205528466</v>
      </c>
      <c r="P120" s="17">
        <f>IFERROR(INDEX('Model - Death 4'!EMBLEMFac18Fac23,MATCH(H120,'Model - Death 4'!$BR$115:$BR$235,0),MATCH($B$4,'Model - Death 4'!$C$114:$BP$114,0)),P119)</f>
        <v>1.169617208623418</v>
      </c>
      <c r="Q120" s="17">
        <f t="shared" si="16"/>
        <v>1</v>
      </c>
      <c r="R120" s="17">
        <f t="shared" si="11"/>
        <v>3.7385255288215749E-2</v>
      </c>
      <c r="S120" s="40">
        <f t="shared" si="13"/>
        <v>7.4770510576431498E-2</v>
      </c>
    </row>
    <row r="121" spans="7:19" x14ac:dyDescent="0.3">
      <c r="G121" s="19">
        <f t="shared" si="17"/>
        <v>109</v>
      </c>
      <c r="H121" s="2" t="s">
        <v>346</v>
      </c>
      <c r="I121" s="17">
        <f t="shared" si="20"/>
        <v>1.8158093715014628E-2</v>
      </c>
      <c r="J121" s="17">
        <f t="shared" si="20"/>
        <v>1</v>
      </c>
      <c r="K121" s="17">
        <f t="shared" si="20"/>
        <v>1.1991601580353484</v>
      </c>
      <c r="L121" s="17">
        <f t="shared" si="20"/>
        <v>1.548475061897634</v>
      </c>
      <c r="M121" s="17">
        <f t="shared" si="20"/>
        <v>1</v>
      </c>
      <c r="N121" s="17">
        <f t="shared" si="14"/>
        <v>0.9360919384414742</v>
      </c>
      <c r="O121" s="17">
        <f t="shared" si="15"/>
        <v>1.0127131205528466</v>
      </c>
      <c r="P121" s="17">
        <f>IFERROR(INDEX('Model - Death 4'!EMBLEMFac18Fac23,MATCH(H121,'Model - Death 4'!$BR$115:$BR$235,0),MATCH($B$4,'Model - Death 4'!$C$114:$BP$114,0)),P120)</f>
        <v>1.1726325905288713</v>
      </c>
      <c r="Q121" s="17">
        <f t="shared" si="16"/>
        <v>1</v>
      </c>
      <c r="R121" s="17">
        <f t="shared" si="11"/>
        <v>3.7481637952129797E-2</v>
      </c>
      <c r="S121" s="40">
        <f t="shared" si="13"/>
        <v>7.4963275904259594E-2</v>
      </c>
    </row>
    <row r="122" spans="7:19" x14ac:dyDescent="0.3">
      <c r="G122" s="19">
        <f t="shared" si="17"/>
        <v>109</v>
      </c>
      <c r="H122" s="2" t="s">
        <v>347</v>
      </c>
      <c r="I122" s="17">
        <f t="shared" si="20"/>
        <v>1.8158093715014628E-2</v>
      </c>
      <c r="J122" s="17">
        <f t="shared" si="20"/>
        <v>1</v>
      </c>
      <c r="K122" s="17">
        <f t="shared" si="20"/>
        <v>1.1991601580353484</v>
      </c>
      <c r="L122" s="17">
        <f t="shared" si="20"/>
        <v>1.548475061897634</v>
      </c>
      <c r="M122" s="17">
        <f t="shared" si="20"/>
        <v>1</v>
      </c>
      <c r="N122" s="17">
        <f t="shared" si="14"/>
        <v>0.9360919384414742</v>
      </c>
      <c r="O122" s="17">
        <f t="shared" si="15"/>
        <v>1.0127131205528466</v>
      </c>
      <c r="P122" s="17">
        <f>IFERROR(INDEX('Model - Death 4'!EMBLEMFac18Fac23,MATCH(H122,'Model - Death 4'!$BR$115:$BR$235,0),MATCH($B$4,'Model - Death 4'!$C$114:$BP$114,0)),P121)</f>
        <v>1.1756122713080785</v>
      </c>
      <c r="Q122" s="17">
        <f t="shared" si="16"/>
        <v>1</v>
      </c>
      <c r="R122" s="17">
        <f t="shared" si="11"/>
        <v>3.7576879477123397E-2</v>
      </c>
      <c r="S122" s="40">
        <f t="shared" si="13"/>
        <v>7.5153758954246794E-2</v>
      </c>
    </row>
    <row r="123" spans="7:19" x14ac:dyDescent="0.3">
      <c r="G123" s="19">
        <f t="shared" si="17"/>
        <v>109</v>
      </c>
      <c r="H123" s="2" t="s">
        <v>348</v>
      </c>
      <c r="I123" s="17">
        <f t="shared" si="20"/>
        <v>1.8158093715014628E-2</v>
      </c>
      <c r="J123" s="17">
        <f t="shared" si="20"/>
        <v>1</v>
      </c>
      <c r="K123" s="17">
        <f t="shared" si="20"/>
        <v>1.1991601580353484</v>
      </c>
      <c r="L123" s="17">
        <f t="shared" si="20"/>
        <v>1.548475061897634</v>
      </c>
      <c r="M123" s="17">
        <f t="shared" si="20"/>
        <v>1</v>
      </c>
      <c r="N123" s="17">
        <f t="shared" si="14"/>
        <v>0.9360919384414742</v>
      </c>
      <c r="O123" s="17">
        <f t="shared" si="15"/>
        <v>1.0127131205528466</v>
      </c>
      <c r="P123" s="17">
        <f>IFERROR(INDEX('Model - Death 4'!EMBLEMFac18Fac23,MATCH(H123,'Model - Death 4'!$BR$115:$BR$235,0),MATCH($B$4,'Model - Death 4'!$C$114:$BP$114,0)),P122)</f>
        <v>1.1785559395901399</v>
      </c>
      <c r="Q123" s="17">
        <f t="shared" si="16"/>
        <v>1</v>
      </c>
      <c r="R123" s="17">
        <f t="shared" si="11"/>
        <v>3.7670969910640707E-2</v>
      </c>
      <c r="S123" s="40">
        <f t="shared" si="13"/>
        <v>7.5341939821281415E-2</v>
      </c>
    </row>
    <row r="124" spans="7:19" x14ac:dyDescent="0.3">
      <c r="G124" s="19">
        <f t="shared" si="17"/>
        <v>110</v>
      </c>
      <c r="H124" s="2" t="s">
        <v>349</v>
      </c>
      <c r="I124" s="17">
        <f t="shared" si="20"/>
        <v>1.8158093715014628E-2</v>
      </c>
      <c r="J124" s="17">
        <f t="shared" si="20"/>
        <v>1</v>
      </c>
      <c r="K124" s="17">
        <f t="shared" si="20"/>
        <v>1.1991601580353484</v>
      </c>
      <c r="L124" s="17">
        <f t="shared" si="20"/>
        <v>1.548475061897634</v>
      </c>
      <c r="M124" s="17">
        <f t="shared" si="20"/>
        <v>1</v>
      </c>
      <c r="N124" s="17">
        <f t="shared" si="14"/>
        <v>0.9360919384414742</v>
      </c>
      <c r="O124" s="17">
        <f t="shared" si="15"/>
        <v>1.0127131205528466</v>
      </c>
      <c r="P124" s="17">
        <f>IFERROR(INDEX('Model - Death 4'!EMBLEMFac18Fac23,MATCH(H124,'Model - Death 4'!$BR$115:$BR$235,0),MATCH($B$4,'Model - Death 4'!$C$114:$BP$114,0)),P123)</f>
        <v>1.1814632872189239</v>
      </c>
      <c r="Q124" s="17">
        <f t="shared" si="16"/>
        <v>1</v>
      </c>
      <c r="R124" s="17">
        <f t="shared" si="11"/>
        <v>3.7763899402881683E-2</v>
      </c>
      <c r="S124" s="40">
        <f t="shared" si="13"/>
        <v>7.5527798805763366E-2</v>
      </c>
    </row>
    <row r="125" spans="7:19" x14ac:dyDescent="0.3">
      <c r="G125" s="19">
        <f t="shared" si="17"/>
        <v>110</v>
      </c>
      <c r="H125" s="2" t="s">
        <v>350</v>
      </c>
      <c r="I125" s="17">
        <f t="shared" si="20"/>
        <v>1.8158093715014628E-2</v>
      </c>
      <c r="J125" s="17">
        <f t="shared" si="20"/>
        <v>1</v>
      </c>
      <c r="K125" s="17">
        <f t="shared" si="20"/>
        <v>1.1991601580353484</v>
      </c>
      <c r="L125" s="17">
        <f t="shared" si="20"/>
        <v>1.548475061897634</v>
      </c>
      <c r="M125" s="17">
        <f t="shared" si="20"/>
        <v>1</v>
      </c>
      <c r="N125" s="17">
        <f t="shared" si="14"/>
        <v>0.9360919384414742</v>
      </c>
      <c r="O125" s="17">
        <f t="shared" si="15"/>
        <v>1.0127131205528466</v>
      </c>
      <c r="P125" s="17">
        <f>IFERROR(INDEX('Model - Death 4'!EMBLEMFac18Fac23,MATCH(H125,'Model - Death 4'!$BR$115:$BR$235,0),MATCH($B$4,'Model - Death 4'!$C$114:$BP$114,0)),P124)</f>
        <v>1.1814632872189239</v>
      </c>
      <c r="Q125" s="17">
        <f t="shared" si="16"/>
        <v>1</v>
      </c>
      <c r="R125" s="17">
        <f t="shared" si="11"/>
        <v>3.7763899402881683E-2</v>
      </c>
      <c r="S125" s="40">
        <f t="shared" si="13"/>
        <v>7.5527798805763366E-2</v>
      </c>
    </row>
    <row r="126" spans="7:19" x14ac:dyDescent="0.3">
      <c r="G126" s="19">
        <f t="shared" si="17"/>
        <v>110</v>
      </c>
      <c r="H126" s="2" t="s">
        <v>351</v>
      </c>
      <c r="I126" s="17">
        <f t="shared" si="20"/>
        <v>1.8158093715014628E-2</v>
      </c>
      <c r="J126" s="17">
        <f t="shared" si="20"/>
        <v>1</v>
      </c>
      <c r="K126" s="17">
        <f t="shared" si="20"/>
        <v>1.1991601580353484</v>
      </c>
      <c r="L126" s="17">
        <f t="shared" si="20"/>
        <v>1.548475061897634</v>
      </c>
      <c r="M126" s="17">
        <f t="shared" si="20"/>
        <v>1</v>
      </c>
      <c r="N126" s="17">
        <f t="shared" si="14"/>
        <v>0.9360919384414742</v>
      </c>
      <c r="O126" s="17">
        <f t="shared" si="15"/>
        <v>1.0127131205528466</v>
      </c>
      <c r="P126" s="17">
        <f>IFERROR(INDEX('Model - Death 4'!EMBLEMFac18Fac23,MATCH(H126,'Model - Death 4'!$BR$115:$BR$235,0),MATCH($B$4,'Model - Death 4'!$C$114:$BP$114,0)),P125)</f>
        <v>1.1814632872189239</v>
      </c>
      <c r="Q126" s="17">
        <f t="shared" si="16"/>
        <v>1</v>
      </c>
      <c r="R126" s="17">
        <f t="shared" si="11"/>
        <v>3.7763899402881683E-2</v>
      </c>
      <c r="S126" s="40">
        <f t="shared" si="13"/>
        <v>7.5527798805763366E-2</v>
      </c>
    </row>
    <row r="127" spans="7:19" x14ac:dyDescent="0.3">
      <c r="G127" s="19">
        <f t="shared" si="17"/>
        <v>110</v>
      </c>
      <c r="H127" s="2" t="s">
        <v>352</v>
      </c>
      <c r="I127" s="17">
        <f t="shared" si="20"/>
        <v>1.8158093715014628E-2</v>
      </c>
      <c r="J127" s="17">
        <f t="shared" si="20"/>
        <v>1</v>
      </c>
      <c r="K127" s="17">
        <f t="shared" si="20"/>
        <v>1.1991601580353484</v>
      </c>
      <c r="L127" s="17">
        <f t="shared" si="20"/>
        <v>1.548475061897634</v>
      </c>
      <c r="M127" s="17">
        <f t="shared" si="20"/>
        <v>1</v>
      </c>
      <c r="N127" s="17">
        <f t="shared" si="14"/>
        <v>0.9360919384414742</v>
      </c>
      <c r="O127" s="17">
        <f t="shared" si="15"/>
        <v>1.0127131205528466</v>
      </c>
      <c r="P127" s="17">
        <f>IFERROR(INDEX('Model - Death 4'!EMBLEMFac18Fac23,MATCH(H127,'Model - Death 4'!$BR$115:$BR$235,0),MATCH($B$4,'Model - Death 4'!$C$114:$BP$114,0)),P126)</f>
        <v>1.1814632872189239</v>
      </c>
      <c r="Q127" s="17">
        <f t="shared" si="16"/>
        <v>1</v>
      </c>
      <c r="R127" s="17">
        <f t="shared" si="11"/>
        <v>3.7763899402881683E-2</v>
      </c>
      <c r="S127" s="40">
        <f t="shared" si="13"/>
        <v>7.5527798805763366E-2</v>
      </c>
    </row>
    <row r="128" spans="7:19" x14ac:dyDescent="0.3">
      <c r="G128" s="19">
        <f t="shared" si="17"/>
        <v>110</v>
      </c>
      <c r="H128" s="2" t="s">
        <v>353</v>
      </c>
      <c r="I128" s="17">
        <f t="shared" si="20"/>
        <v>1.8158093715014628E-2</v>
      </c>
      <c r="J128" s="17">
        <f t="shared" si="20"/>
        <v>1</v>
      </c>
      <c r="K128" s="17">
        <f t="shared" si="20"/>
        <v>1.1991601580353484</v>
      </c>
      <c r="L128" s="17">
        <f t="shared" si="20"/>
        <v>1.548475061897634</v>
      </c>
      <c r="M128" s="17">
        <f t="shared" si="20"/>
        <v>1</v>
      </c>
      <c r="N128" s="17">
        <f t="shared" si="14"/>
        <v>0.9360919384414742</v>
      </c>
      <c r="O128" s="17">
        <f t="shared" si="15"/>
        <v>1.0127131205528466</v>
      </c>
      <c r="P128" s="17">
        <f>IFERROR(INDEX('Model - Death 4'!EMBLEMFac18Fac23,MATCH(H128,'Model - Death 4'!$BR$115:$BR$235,0),MATCH($B$4,'Model - Death 4'!$C$114:$BP$114,0)),P127)</f>
        <v>1.1814632872189239</v>
      </c>
      <c r="Q128" s="17">
        <f t="shared" si="16"/>
        <v>1</v>
      </c>
      <c r="R128" s="17">
        <f t="shared" si="11"/>
        <v>3.7763899402881683E-2</v>
      </c>
      <c r="S128" s="40">
        <f t="shared" si="13"/>
        <v>7.5527798805763366E-2</v>
      </c>
    </row>
    <row r="129" spans="7:19" x14ac:dyDescent="0.3">
      <c r="G129" s="19">
        <f t="shared" si="17"/>
        <v>110</v>
      </c>
      <c r="H129" s="2" t="s">
        <v>354</v>
      </c>
      <c r="I129" s="17">
        <f t="shared" si="20"/>
        <v>1.8158093715014628E-2</v>
      </c>
      <c r="J129" s="17">
        <f t="shared" si="20"/>
        <v>1</v>
      </c>
      <c r="K129" s="17">
        <f t="shared" si="20"/>
        <v>1.1991601580353484</v>
      </c>
      <c r="L129" s="17">
        <f t="shared" si="20"/>
        <v>1.548475061897634</v>
      </c>
      <c r="M129" s="17">
        <f t="shared" si="20"/>
        <v>1</v>
      </c>
      <c r="N129" s="17">
        <f t="shared" si="14"/>
        <v>0.9360919384414742</v>
      </c>
      <c r="O129" s="17">
        <f t="shared" si="15"/>
        <v>1.0127131205528466</v>
      </c>
      <c r="P129" s="17">
        <f>IFERROR(INDEX('Model - Death 4'!EMBLEMFac18Fac23,MATCH(H129,'Model - Death 4'!$BR$115:$BR$235,0),MATCH($B$4,'Model - Death 4'!$C$114:$BP$114,0)),P128)</f>
        <v>1.1814632872189239</v>
      </c>
      <c r="Q129" s="17">
        <f t="shared" si="16"/>
        <v>1</v>
      </c>
      <c r="R129" s="17">
        <f t="shared" si="11"/>
        <v>3.7763899402881683E-2</v>
      </c>
      <c r="S129" s="40">
        <f t="shared" si="13"/>
        <v>7.5527798805763366E-2</v>
      </c>
    </row>
    <row r="130" spans="7:19" x14ac:dyDescent="0.3">
      <c r="G130" s="19">
        <f t="shared" si="17"/>
        <v>110</v>
      </c>
      <c r="H130" s="2" t="s">
        <v>355</v>
      </c>
      <c r="I130" s="17">
        <f t="shared" si="20"/>
        <v>1.8158093715014628E-2</v>
      </c>
      <c r="J130" s="17">
        <f t="shared" si="20"/>
        <v>1</v>
      </c>
      <c r="K130" s="17">
        <f t="shared" si="20"/>
        <v>1.1991601580353484</v>
      </c>
      <c r="L130" s="17">
        <f t="shared" si="20"/>
        <v>1.548475061897634</v>
      </c>
      <c r="M130" s="17">
        <f t="shared" si="20"/>
        <v>1</v>
      </c>
      <c r="N130" s="17">
        <f t="shared" si="14"/>
        <v>0.9360919384414742</v>
      </c>
      <c r="O130" s="17">
        <f t="shared" si="15"/>
        <v>1.0127131205528466</v>
      </c>
      <c r="P130" s="17">
        <f>IFERROR(INDEX('Model - Death 4'!EMBLEMFac18Fac23,MATCH(H130,'Model - Death 4'!$BR$115:$BR$235,0),MATCH($B$4,'Model - Death 4'!$C$114:$BP$114,0)),P129)</f>
        <v>1.1814632872189239</v>
      </c>
      <c r="Q130" s="17">
        <f t="shared" si="16"/>
        <v>1</v>
      </c>
      <c r="R130" s="17">
        <f t="shared" si="11"/>
        <v>3.7763899402881683E-2</v>
      </c>
      <c r="S130" s="40">
        <f t="shared" si="13"/>
        <v>7.5527798805763366E-2</v>
      </c>
    </row>
    <row r="131" spans="7:19" x14ac:dyDescent="0.3">
      <c r="G131" s="19">
        <f t="shared" si="17"/>
        <v>110</v>
      </c>
      <c r="H131" s="2" t="s">
        <v>356</v>
      </c>
      <c r="I131" s="17">
        <f t="shared" si="20"/>
        <v>1.8158093715014628E-2</v>
      </c>
      <c r="J131" s="17">
        <f t="shared" si="20"/>
        <v>1</v>
      </c>
      <c r="K131" s="17">
        <f t="shared" si="20"/>
        <v>1.1991601580353484</v>
      </c>
      <c r="L131" s="17">
        <f t="shared" si="20"/>
        <v>1.548475061897634</v>
      </c>
      <c r="M131" s="17">
        <f t="shared" si="20"/>
        <v>1</v>
      </c>
      <c r="N131" s="17">
        <f t="shared" si="14"/>
        <v>0.9360919384414742</v>
      </c>
      <c r="O131" s="17">
        <f t="shared" si="15"/>
        <v>1.0127131205528466</v>
      </c>
      <c r="P131" s="17">
        <f>IFERROR(INDEX('Model - Death 4'!EMBLEMFac18Fac23,MATCH(H131,'Model - Death 4'!$BR$115:$BR$235,0),MATCH($B$4,'Model - Death 4'!$C$114:$BP$114,0)),P130)</f>
        <v>1.1814632872189239</v>
      </c>
      <c r="Q131" s="17">
        <f t="shared" si="16"/>
        <v>1</v>
      </c>
      <c r="R131" s="17">
        <f t="shared" si="11"/>
        <v>3.7763899402881683E-2</v>
      </c>
      <c r="S131" s="40">
        <f t="shared" si="13"/>
        <v>7.5527798805763366E-2</v>
      </c>
    </row>
    <row r="132" spans="7:19" x14ac:dyDescent="0.3">
      <c r="G132" s="19">
        <f t="shared" si="17"/>
        <v>110</v>
      </c>
      <c r="H132" s="2" t="s">
        <v>357</v>
      </c>
      <c r="I132" s="17">
        <f t="shared" si="20"/>
        <v>1.8158093715014628E-2</v>
      </c>
      <c r="J132" s="17">
        <f t="shared" si="20"/>
        <v>1</v>
      </c>
      <c r="K132" s="17">
        <f t="shared" si="20"/>
        <v>1.1991601580353484</v>
      </c>
      <c r="L132" s="17">
        <f t="shared" si="20"/>
        <v>1.548475061897634</v>
      </c>
      <c r="M132" s="17">
        <f t="shared" si="20"/>
        <v>1</v>
      </c>
      <c r="N132" s="17">
        <f t="shared" si="14"/>
        <v>0.9360919384414742</v>
      </c>
      <c r="O132" s="17">
        <f t="shared" si="15"/>
        <v>1.0127131205528466</v>
      </c>
      <c r="P132" s="17">
        <f>IFERROR(INDEX('Model - Death 4'!EMBLEMFac18Fac23,MATCH(H132,'Model - Death 4'!$BR$115:$BR$235,0),MATCH($B$4,'Model - Death 4'!$C$114:$BP$114,0)),P131)</f>
        <v>1.1814632872189239</v>
      </c>
      <c r="Q132" s="17">
        <f t="shared" si="16"/>
        <v>1</v>
      </c>
      <c r="R132" s="17">
        <f t="shared" ref="R132:R195" si="21">PRODUCT(I132:Q132)</f>
        <v>3.7763899402881683E-2</v>
      </c>
      <c r="S132" s="40">
        <f t="shared" si="13"/>
        <v>7.5527798805763366E-2</v>
      </c>
    </row>
    <row r="133" spans="7:19" x14ac:dyDescent="0.3">
      <c r="G133" s="19">
        <f t="shared" si="17"/>
        <v>110</v>
      </c>
      <c r="H133" s="2" t="s">
        <v>358</v>
      </c>
      <c r="I133" s="17">
        <f t="shared" ref="I133:M148" si="22">I132</f>
        <v>1.8158093715014628E-2</v>
      </c>
      <c r="J133" s="17">
        <f t="shared" si="22"/>
        <v>1</v>
      </c>
      <c r="K133" s="17">
        <f t="shared" si="22"/>
        <v>1.1991601580353484</v>
      </c>
      <c r="L133" s="17">
        <f t="shared" si="22"/>
        <v>1.548475061897634</v>
      </c>
      <c r="M133" s="17">
        <f t="shared" si="22"/>
        <v>1</v>
      </c>
      <c r="N133" s="17">
        <f t="shared" si="14"/>
        <v>0.9360919384414742</v>
      </c>
      <c r="O133" s="17">
        <f t="shared" si="15"/>
        <v>1.0127131205528466</v>
      </c>
      <c r="P133" s="17">
        <f>IFERROR(INDEX('Model - Death 4'!EMBLEMFac18Fac23,MATCH(H133,'Model - Death 4'!$BR$115:$BR$235,0),MATCH($B$4,'Model - Death 4'!$C$114:$BP$114,0)),P132)</f>
        <v>1.1814632872189239</v>
      </c>
      <c r="Q133" s="17">
        <f t="shared" si="16"/>
        <v>1</v>
      </c>
      <c r="R133" s="17">
        <f t="shared" si="21"/>
        <v>3.7763899402881683E-2</v>
      </c>
      <c r="S133" s="40">
        <f t="shared" ref="S133:S196" si="23">R133*2</f>
        <v>7.5527798805763366E-2</v>
      </c>
    </row>
    <row r="134" spans="7:19" x14ac:dyDescent="0.3">
      <c r="G134" s="19">
        <f t="shared" si="17"/>
        <v>110</v>
      </c>
      <c r="H134" s="2" t="s">
        <v>359</v>
      </c>
      <c r="I134" s="17">
        <f t="shared" si="22"/>
        <v>1.8158093715014628E-2</v>
      </c>
      <c r="J134" s="17">
        <f t="shared" si="22"/>
        <v>1</v>
      </c>
      <c r="K134" s="17">
        <f t="shared" si="22"/>
        <v>1.1991601580353484</v>
      </c>
      <c r="L134" s="17">
        <f t="shared" si="22"/>
        <v>1.548475061897634</v>
      </c>
      <c r="M134" s="17">
        <f t="shared" si="22"/>
        <v>1</v>
      </c>
      <c r="N134" s="17">
        <f t="shared" ref="N134:N197" si="24">N133</f>
        <v>0.9360919384414742</v>
      </c>
      <c r="O134" s="17">
        <f t="shared" ref="O134:O197" si="25">O133</f>
        <v>1.0127131205528466</v>
      </c>
      <c r="P134" s="17">
        <f>IFERROR(INDEX('Model - Death 4'!EMBLEMFac18Fac23,MATCH(H134,'Model - Death 4'!$BR$115:$BR$235,0),MATCH($B$4,'Model - Death 4'!$C$114:$BP$114,0)),P133)</f>
        <v>1.1814632872189239</v>
      </c>
      <c r="Q134" s="17">
        <f t="shared" ref="Q134:Q197" si="26">Q133</f>
        <v>1</v>
      </c>
      <c r="R134" s="17">
        <f t="shared" si="21"/>
        <v>3.7763899402881683E-2</v>
      </c>
      <c r="S134" s="40">
        <f t="shared" si="23"/>
        <v>7.5527798805763366E-2</v>
      </c>
    </row>
    <row r="135" spans="7:19" x14ac:dyDescent="0.3">
      <c r="G135" s="19">
        <f t="shared" si="17"/>
        <v>110</v>
      </c>
      <c r="H135" s="2" t="s">
        <v>360</v>
      </c>
      <c r="I135" s="17">
        <f t="shared" si="22"/>
        <v>1.8158093715014628E-2</v>
      </c>
      <c r="J135" s="17">
        <f t="shared" si="22"/>
        <v>1</v>
      </c>
      <c r="K135" s="17">
        <f t="shared" si="22"/>
        <v>1.1991601580353484</v>
      </c>
      <c r="L135" s="17">
        <f t="shared" si="22"/>
        <v>1.548475061897634</v>
      </c>
      <c r="M135" s="17">
        <f t="shared" si="22"/>
        <v>1</v>
      </c>
      <c r="N135" s="17">
        <f t="shared" si="24"/>
        <v>0.9360919384414742</v>
      </c>
      <c r="O135" s="17">
        <f t="shared" si="25"/>
        <v>1.0127131205528466</v>
      </c>
      <c r="P135" s="17">
        <f>IFERROR(INDEX('Model - Death 4'!EMBLEMFac18Fac23,MATCH(H135,'Model - Death 4'!$BR$115:$BR$235,0),MATCH($B$4,'Model - Death 4'!$C$114:$BP$114,0)),P134)</f>
        <v>1.1814632872189239</v>
      </c>
      <c r="Q135" s="17">
        <f t="shared" si="26"/>
        <v>1</v>
      </c>
      <c r="R135" s="17">
        <f t="shared" si="21"/>
        <v>3.7763899402881683E-2</v>
      </c>
      <c r="S135" s="40">
        <f t="shared" si="23"/>
        <v>7.5527798805763366E-2</v>
      </c>
    </row>
    <row r="136" spans="7:19" x14ac:dyDescent="0.3">
      <c r="G136" s="19">
        <f t="shared" si="17"/>
        <v>111</v>
      </c>
      <c r="H136" s="2" t="s">
        <v>361</v>
      </c>
      <c r="I136" s="17">
        <f t="shared" si="22"/>
        <v>1.8158093715014628E-2</v>
      </c>
      <c r="J136" s="17">
        <f t="shared" si="22"/>
        <v>1</v>
      </c>
      <c r="K136" s="17">
        <f t="shared" si="22"/>
        <v>1.1991601580353484</v>
      </c>
      <c r="L136" s="17">
        <f t="shared" si="22"/>
        <v>1.548475061897634</v>
      </c>
      <c r="M136" s="17">
        <f t="shared" si="22"/>
        <v>1</v>
      </c>
      <c r="N136" s="17">
        <f t="shared" si="24"/>
        <v>0.9360919384414742</v>
      </c>
      <c r="O136" s="17">
        <f t="shared" si="25"/>
        <v>1.0127131205528466</v>
      </c>
      <c r="P136" s="17">
        <f>IFERROR(INDEX('Model - Death 4'!EMBLEMFac18Fac23,MATCH(H136,'Model - Death 4'!$BR$115:$BR$235,0),MATCH($B$4,'Model - Death 4'!$C$114:$BP$114,0)),P135)</f>
        <v>1.1814632872189239</v>
      </c>
      <c r="Q136" s="17">
        <f t="shared" si="26"/>
        <v>1</v>
      </c>
      <c r="R136" s="17">
        <f t="shared" si="21"/>
        <v>3.7763899402881683E-2</v>
      </c>
      <c r="S136" s="40">
        <f t="shared" si="23"/>
        <v>7.5527798805763366E-2</v>
      </c>
    </row>
    <row r="137" spans="7:19" x14ac:dyDescent="0.3">
      <c r="G137" s="19">
        <f t="shared" si="17"/>
        <v>111</v>
      </c>
      <c r="H137" s="2" t="s">
        <v>362</v>
      </c>
      <c r="I137" s="17">
        <f t="shared" si="22"/>
        <v>1.8158093715014628E-2</v>
      </c>
      <c r="J137" s="17">
        <f t="shared" si="22"/>
        <v>1</v>
      </c>
      <c r="K137" s="17">
        <f t="shared" si="22"/>
        <v>1.1991601580353484</v>
      </c>
      <c r="L137" s="17">
        <f t="shared" si="22"/>
        <v>1.548475061897634</v>
      </c>
      <c r="M137" s="17">
        <f t="shared" si="22"/>
        <v>1</v>
      </c>
      <c r="N137" s="17">
        <f t="shared" si="24"/>
        <v>0.9360919384414742</v>
      </c>
      <c r="O137" s="17">
        <f t="shared" si="25"/>
        <v>1.0127131205528466</v>
      </c>
      <c r="P137" s="17">
        <f>IFERROR(INDEX('Model - Death 4'!EMBLEMFac18Fac23,MATCH(H137,'Model - Death 4'!$BR$115:$BR$235,0),MATCH($B$4,'Model - Death 4'!$C$114:$BP$114,0)),P136)</f>
        <v>1.1814632872189239</v>
      </c>
      <c r="Q137" s="17">
        <f t="shared" si="26"/>
        <v>1</v>
      </c>
      <c r="R137" s="17">
        <f t="shared" si="21"/>
        <v>3.7763899402881683E-2</v>
      </c>
      <c r="S137" s="40">
        <f t="shared" si="23"/>
        <v>7.5527798805763366E-2</v>
      </c>
    </row>
    <row r="138" spans="7:19" x14ac:dyDescent="0.3">
      <c r="G138" s="19">
        <f t="shared" si="17"/>
        <v>111</v>
      </c>
      <c r="H138" s="2" t="s">
        <v>363</v>
      </c>
      <c r="I138" s="17">
        <f t="shared" si="22"/>
        <v>1.8158093715014628E-2</v>
      </c>
      <c r="J138" s="17">
        <f t="shared" si="22"/>
        <v>1</v>
      </c>
      <c r="K138" s="17">
        <f t="shared" si="22"/>
        <v>1.1991601580353484</v>
      </c>
      <c r="L138" s="17">
        <f t="shared" si="22"/>
        <v>1.548475061897634</v>
      </c>
      <c r="M138" s="17">
        <f t="shared" si="22"/>
        <v>1</v>
      </c>
      <c r="N138" s="17">
        <f t="shared" si="24"/>
        <v>0.9360919384414742</v>
      </c>
      <c r="O138" s="17">
        <f t="shared" si="25"/>
        <v>1.0127131205528466</v>
      </c>
      <c r="P138" s="17">
        <f>IFERROR(INDEX('Model - Death 4'!EMBLEMFac18Fac23,MATCH(H138,'Model - Death 4'!$BR$115:$BR$235,0),MATCH($B$4,'Model - Death 4'!$C$114:$BP$114,0)),P137)</f>
        <v>1.1814632872189239</v>
      </c>
      <c r="Q138" s="17">
        <f t="shared" si="26"/>
        <v>1</v>
      </c>
      <c r="R138" s="17">
        <f t="shared" si="21"/>
        <v>3.7763899402881683E-2</v>
      </c>
      <c r="S138" s="40">
        <f t="shared" si="23"/>
        <v>7.5527798805763366E-2</v>
      </c>
    </row>
    <row r="139" spans="7:19" x14ac:dyDescent="0.3">
      <c r="G139" s="19">
        <f t="shared" si="17"/>
        <v>111</v>
      </c>
      <c r="H139" s="2" t="s">
        <v>364</v>
      </c>
      <c r="I139" s="17">
        <f t="shared" si="22"/>
        <v>1.8158093715014628E-2</v>
      </c>
      <c r="J139" s="17">
        <f t="shared" si="22"/>
        <v>1</v>
      </c>
      <c r="K139" s="17">
        <f t="shared" si="22"/>
        <v>1.1991601580353484</v>
      </c>
      <c r="L139" s="17">
        <f t="shared" si="22"/>
        <v>1.548475061897634</v>
      </c>
      <c r="M139" s="17">
        <f t="shared" si="22"/>
        <v>1</v>
      </c>
      <c r="N139" s="17">
        <f t="shared" si="24"/>
        <v>0.9360919384414742</v>
      </c>
      <c r="O139" s="17">
        <f t="shared" si="25"/>
        <v>1.0127131205528466</v>
      </c>
      <c r="P139" s="17">
        <f>IFERROR(INDEX('Model - Death 4'!EMBLEMFac18Fac23,MATCH(H139,'Model - Death 4'!$BR$115:$BR$235,0),MATCH($B$4,'Model - Death 4'!$C$114:$BP$114,0)),P138)</f>
        <v>1.1814632872189239</v>
      </c>
      <c r="Q139" s="17">
        <f t="shared" si="26"/>
        <v>1</v>
      </c>
      <c r="R139" s="17">
        <f t="shared" si="21"/>
        <v>3.7763899402881683E-2</v>
      </c>
      <c r="S139" s="40">
        <f t="shared" si="23"/>
        <v>7.5527798805763366E-2</v>
      </c>
    </row>
    <row r="140" spans="7:19" x14ac:dyDescent="0.3">
      <c r="G140" s="19">
        <f t="shared" si="17"/>
        <v>111</v>
      </c>
      <c r="H140" s="2" t="s">
        <v>365</v>
      </c>
      <c r="I140" s="17">
        <f t="shared" si="22"/>
        <v>1.8158093715014628E-2</v>
      </c>
      <c r="J140" s="17">
        <f t="shared" si="22"/>
        <v>1</v>
      </c>
      <c r="K140" s="17">
        <f t="shared" si="22"/>
        <v>1.1991601580353484</v>
      </c>
      <c r="L140" s="17">
        <f t="shared" si="22"/>
        <v>1.548475061897634</v>
      </c>
      <c r="M140" s="17">
        <f t="shared" si="22"/>
        <v>1</v>
      </c>
      <c r="N140" s="17">
        <f t="shared" si="24"/>
        <v>0.9360919384414742</v>
      </c>
      <c r="O140" s="17">
        <f t="shared" si="25"/>
        <v>1.0127131205528466</v>
      </c>
      <c r="P140" s="17">
        <f>IFERROR(INDEX('Model - Death 4'!EMBLEMFac18Fac23,MATCH(H140,'Model - Death 4'!$BR$115:$BR$235,0),MATCH($B$4,'Model - Death 4'!$C$114:$BP$114,0)),P139)</f>
        <v>1.1814632872189239</v>
      </c>
      <c r="Q140" s="17">
        <f t="shared" si="26"/>
        <v>1</v>
      </c>
      <c r="R140" s="17">
        <f t="shared" si="21"/>
        <v>3.7763899402881683E-2</v>
      </c>
      <c r="S140" s="40">
        <f t="shared" si="23"/>
        <v>7.5527798805763366E-2</v>
      </c>
    </row>
    <row r="141" spans="7:19" x14ac:dyDescent="0.3">
      <c r="G141" s="19">
        <f t="shared" si="17"/>
        <v>111</v>
      </c>
      <c r="H141" s="2" t="s">
        <v>366</v>
      </c>
      <c r="I141" s="17">
        <f t="shared" si="22"/>
        <v>1.8158093715014628E-2</v>
      </c>
      <c r="J141" s="17">
        <f t="shared" si="22"/>
        <v>1</v>
      </c>
      <c r="K141" s="17">
        <f t="shared" si="22"/>
        <v>1.1991601580353484</v>
      </c>
      <c r="L141" s="17">
        <f t="shared" si="22"/>
        <v>1.548475061897634</v>
      </c>
      <c r="M141" s="17">
        <f t="shared" si="22"/>
        <v>1</v>
      </c>
      <c r="N141" s="17">
        <f t="shared" si="24"/>
        <v>0.9360919384414742</v>
      </c>
      <c r="O141" s="17">
        <f t="shared" si="25"/>
        <v>1.0127131205528466</v>
      </c>
      <c r="P141" s="17">
        <f>IFERROR(INDEX('Model - Death 4'!EMBLEMFac18Fac23,MATCH(H141,'Model - Death 4'!$BR$115:$BR$235,0),MATCH($B$4,'Model - Death 4'!$C$114:$BP$114,0)),P140)</f>
        <v>1.1814632872189239</v>
      </c>
      <c r="Q141" s="17">
        <f t="shared" si="26"/>
        <v>1</v>
      </c>
      <c r="R141" s="17">
        <f t="shared" si="21"/>
        <v>3.7763899402881683E-2</v>
      </c>
      <c r="S141" s="40">
        <f t="shared" si="23"/>
        <v>7.5527798805763366E-2</v>
      </c>
    </row>
    <row r="142" spans="7:19" x14ac:dyDescent="0.3">
      <c r="G142" s="19">
        <f t="shared" si="17"/>
        <v>111</v>
      </c>
      <c r="H142" s="2" t="s">
        <v>367</v>
      </c>
      <c r="I142" s="17">
        <f t="shared" si="22"/>
        <v>1.8158093715014628E-2</v>
      </c>
      <c r="J142" s="17">
        <f t="shared" si="22"/>
        <v>1</v>
      </c>
      <c r="K142" s="17">
        <f t="shared" si="22"/>
        <v>1.1991601580353484</v>
      </c>
      <c r="L142" s="17">
        <f t="shared" si="22"/>
        <v>1.548475061897634</v>
      </c>
      <c r="M142" s="17">
        <f t="shared" si="22"/>
        <v>1</v>
      </c>
      <c r="N142" s="17">
        <f t="shared" si="24"/>
        <v>0.9360919384414742</v>
      </c>
      <c r="O142" s="17">
        <f t="shared" si="25"/>
        <v>1.0127131205528466</v>
      </c>
      <c r="P142" s="17">
        <f>IFERROR(INDEX('Model - Death 4'!EMBLEMFac18Fac23,MATCH(H142,'Model - Death 4'!$BR$115:$BR$235,0),MATCH($B$4,'Model - Death 4'!$C$114:$BP$114,0)),P141)</f>
        <v>1.1814632872189239</v>
      </c>
      <c r="Q142" s="17">
        <f t="shared" si="26"/>
        <v>1</v>
      </c>
      <c r="R142" s="17">
        <f t="shared" si="21"/>
        <v>3.7763899402881683E-2</v>
      </c>
      <c r="S142" s="40">
        <f t="shared" si="23"/>
        <v>7.5527798805763366E-2</v>
      </c>
    </row>
    <row r="143" spans="7:19" x14ac:dyDescent="0.3">
      <c r="G143" s="19">
        <f t="shared" si="17"/>
        <v>111</v>
      </c>
      <c r="H143" s="2" t="s">
        <v>368</v>
      </c>
      <c r="I143" s="17">
        <f t="shared" si="22"/>
        <v>1.8158093715014628E-2</v>
      </c>
      <c r="J143" s="17">
        <f t="shared" si="22"/>
        <v>1</v>
      </c>
      <c r="K143" s="17">
        <f t="shared" si="22"/>
        <v>1.1991601580353484</v>
      </c>
      <c r="L143" s="17">
        <f t="shared" si="22"/>
        <v>1.548475061897634</v>
      </c>
      <c r="M143" s="17">
        <f t="shared" si="22"/>
        <v>1</v>
      </c>
      <c r="N143" s="17">
        <f t="shared" si="24"/>
        <v>0.9360919384414742</v>
      </c>
      <c r="O143" s="17">
        <f t="shared" si="25"/>
        <v>1.0127131205528466</v>
      </c>
      <c r="P143" s="17">
        <f>IFERROR(INDEX('Model - Death 4'!EMBLEMFac18Fac23,MATCH(H143,'Model - Death 4'!$BR$115:$BR$235,0),MATCH($B$4,'Model - Death 4'!$C$114:$BP$114,0)),P142)</f>
        <v>1.1814632872189239</v>
      </c>
      <c r="Q143" s="17">
        <f t="shared" si="26"/>
        <v>1</v>
      </c>
      <c r="R143" s="17">
        <f t="shared" si="21"/>
        <v>3.7763899402881683E-2</v>
      </c>
      <c r="S143" s="40">
        <f t="shared" si="23"/>
        <v>7.5527798805763366E-2</v>
      </c>
    </row>
    <row r="144" spans="7:19" x14ac:dyDescent="0.3">
      <c r="G144" s="19">
        <f t="shared" si="17"/>
        <v>111</v>
      </c>
      <c r="H144" s="2" t="s">
        <v>369</v>
      </c>
      <c r="I144" s="17">
        <f t="shared" si="22"/>
        <v>1.8158093715014628E-2</v>
      </c>
      <c r="J144" s="17">
        <f t="shared" si="22"/>
        <v>1</v>
      </c>
      <c r="K144" s="17">
        <f t="shared" si="22"/>
        <v>1.1991601580353484</v>
      </c>
      <c r="L144" s="17">
        <f t="shared" si="22"/>
        <v>1.548475061897634</v>
      </c>
      <c r="M144" s="17">
        <f t="shared" si="22"/>
        <v>1</v>
      </c>
      <c r="N144" s="17">
        <f t="shared" si="24"/>
        <v>0.9360919384414742</v>
      </c>
      <c r="O144" s="17">
        <f t="shared" si="25"/>
        <v>1.0127131205528466</v>
      </c>
      <c r="P144" s="17">
        <f>IFERROR(INDEX('Model - Death 4'!EMBLEMFac18Fac23,MATCH(H144,'Model - Death 4'!$BR$115:$BR$235,0),MATCH($B$4,'Model - Death 4'!$C$114:$BP$114,0)),P143)</f>
        <v>1.1814632872189239</v>
      </c>
      <c r="Q144" s="17">
        <f t="shared" si="26"/>
        <v>1</v>
      </c>
      <c r="R144" s="17">
        <f t="shared" si="21"/>
        <v>3.7763899402881683E-2</v>
      </c>
      <c r="S144" s="40">
        <f t="shared" si="23"/>
        <v>7.5527798805763366E-2</v>
      </c>
    </row>
    <row r="145" spans="7:19" x14ac:dyDescent="0.3">
      <c r="G145" s="19">
        <f t="shared" ref="G145:G208" si="27">G133+1</f>
        <v>111</v>
      </c>
      <c r="H145" s="2" t="s">
        <v>370</v>
      </c>
      <c r="I145" s="17">
        <f t="shared" si="22"/>
        <v>1.8158093715014628E-2</v>
      </c>
      <c r="J145" s="17">
        <f t="shared" si="22"/>
        <v>1</v>
      </c>
      <c r="K145" s="17">
        <f t="shared" si="22"/>
        <v>1.1991601580353484</v>
      </c>
      <c r="L145" s="17">
        <f t="shared" si="22"/>
        <v>1.548475061897634</v>
      </c>
      <c r="M145" s="17">
        <f t="shared" si="22"/>
        <v>1</v>
      </c>
      <c r="N145" s="17">
        <f t="shared" si="24"/>
        <v>0.9360919384414742</v>
      </c>
      <c r="O145" s="17">
        <f t="shared" si="25"/>
        <v>1.0127131205528466</v>
      </c>
      <c r="P145" s="17">
        <f>IFERROR(INDEX('Model - Death 4'!EMBLEMFac18Fac23,MATCH(H145,'Model - Death 4'!$BR$115:$BR$235,0),MATCH($B$4,'Model - Death 4'!$C$114:$BP$114,0)),P144)</f>
        <v>1.1814632872189239</v>
      </c>
      <c r="Q145" s="17">
        <f t="shared" si="26"/>
        <v>1</v>
      </c>
      <c r="R145" s="17">
        <f t="shared" si="21"/>
        <v>3.7763899402881683E-2</v>
      </c>
      <c r="S145" s="40">
        <f t="shared" si="23"/>
        <v>7.5527798805763366E-2</v>
      </c>
    </row>
    <row r="146" spans="7:19" x14ac:dyDescent="0.3">
      <c r="G146" s="19">
        <f t="shared" si="27"/>
        <v>111</v>
      </c>
      <c r="H146" s="2" t="s">
        <v>371</v>
      </c>
      <c r="I146" s="17">
        <f t="shared" si="22"/>
        <v>1.8158093715014628E-2</v>
      </c>
      <c r="J146" s="17">
        <f t="shared" si="22"/>
        <v>1</v>
      </c>
      <c r="K146" s="17">
        <f t="shared" si="22"/>
        <v>1.1991601580353484</v>
      </c>
      <c r="L146" s="17">
        <f t="shared" si="22"/>
        <v>1.548475061897634</v>
      </c>
      <c r="M146" s="17">
        <f t="shared" si="22"/>
        <v>1</v>
      </c>
      <c r="N146" s="17">
        <f t="shared" si="24"/>
        <v>0.9360919384414742</v>
      </c>
      <c r="O146" s="17">
        <f t="shared" si="25"/>
        <v>1.0127131205528466</v>
      </c>
      <c r="P146" s="17">
        <f>IFERROR(INDEX('Model - Death 4'!EMBLEMFac18Fac23,MATCH(H146,'Model - Death 4'!$BR$115:$BR$235,0),MATCH($B$4,'Model - Death 4'!$C$114:$BP$114,0)),P145)</f>
        <v>1.1814632872189239</v>
      </c>
      <c r="Q146" s="17">
        <f t="shared" si="26"/>
        <v>1</v>
      </c>
      <c r="R146" s="17">
        <f t="shared" si="21"/>
        <v>3.7763899402881683E-2</v>
      </c>
      <c r="S146" s="40">
        <f t="shared" si="23"/>
        <v>7.5527798805763366E-2</v>
      </c>
    </row>
    <row r="147" spans="7:19" x14ac:dyDescent="0.3">
      <c r="G147" s="19">
        <f t="shared" si="27"/>
        <v>111</v>
      </c>
      <c r="H147" s="2" t="s">
        <v>372</v>
      </c>
      <c r="I147" s="17">
        <f t="shared" si="22"/>
        <v>1.8158093715014628E-2</v>
      </c>
      <c r="J147" s="17">
        <f t="shared" si="22"/>
        <v>1</v>
      </c>
      <c r="K147" s="17">
        <f t="shared" si="22"/>
        <v>1.1991601580353484</v>
      </c>
      <c r="L147" s="17">
        <f t="shared" si="22"/>
        <v>1.548475061897634</v>
      </c>
      <c r="M147" s="17">
        <f t="shared" si="22"/>
        <v>1</v>
      </c>
      <c r="N147" s="17">
        <f t="shared" si="24"/>
        <v>0.9360919384414742</v>
      </c>
      <c r="O147" s="17">
        <f t="shared" si="25"/>
        <v>1.0127131205528466</v>
      </c>
      <c r="P147" s="17">
        <f>IFERROR(INDEX('Model - Death 4'!EMBLEMFac18Fac23,MATCH(H147,'Model - Death 4'!$BR$115:$BR$235,0),MATCH($B$4,'Model - Death 4'!$C$114:$BP$114,0)),P146)</f>
        <v>1.1814632872189239</v>
      </c>
      <c r="Q147" s="17">
        <f t="shared" si="26"/>
        <v>1</v>
      </c>
      <c r="R147" s="17">
        <f t="shared" si="21"/>
        <v>3.7763899402881683E-2</v>
      </c>
      <c r="S147" s="40">
        <f t="shared" si="23"/>
        <v>7.5527798805763366E-2</v>
      </c>
    </row>
    <row r="148" spans="7:19" x14ac:dyDescent="0.3">
      <c r="G148" s="19">
        <f t="shared" si="27"/>
        <v>112</v>
      </c>
      <c r="H148" s="2" t="s">
        <v>373</v>
      </c>
      <c r="I148" s="17">
        <f t="shared" si="22"/>
        <v>1.8158093715014628E-2</v>
      </c>
      <c r="J148" s="17">
        <f t="shared" si="22"/>
        <v>1</v>
      </c>
      <c r="K148" s="17">
        <f t="shared" si="22"/>
        <v>1.1991601580353484</v>
      </c>
      <c r="L148" s="17">
        <f t="shared" si="22"/>
        <v>1.548475061897634</v>
      </c>
      <c r="M148" s="17">
        <f t="shared" si="22"/>
        <v>1</v>
      </c>
      <c r="N148" s="17">
        <f t="shared" si="24"/>
        <v>0.9360919384414742</v>
      </c>
      <c r="O148" s="17">
        <f t="shared" si="25"/>
        <v>1.0127131205528466</v>
      </c>
      <c r="P148" s="17">
        <f>IFERROR(INDEX('Model - Death 4'!EMBLEMFac18Fac23,MATCH(H148,'Model - Death 4'!$BR$115:$BR$235,0),MATCH($B$4,'Model - Death 4'!$C$114:$BP$114,0)),P147)</f>
        <v>1.1814632872189239</v>
      </c>
      <c r="Q148" s="17">
        <f t="shared" si="26"/>
        <v>1</v>
      </c>
      <c r="R148" s="17">
        <f t="shared" si="21"/>
        <v>3.7763899402881683E-2</v>
      </c>
      <c r="S148" s="40">
        <f t="shared" si="23"/>
        <v>7.5527798805763366E-2</v>
      </c>
    </row>
    <row r="149" spans="7:19" x14ac:dyDescent="0.3">
      <c r="G149" s="19">
        <f t="shared" si="27"/>
        <v>112</v>
      </c>
      <c r="H149" s="2" t="s">
        <v>374</v>
      </c>
      <c r="I149" s="17">
        <f t="shared" ref="I149:M164" si="28">I148</f>
        <v>1.8158093715014628E-2</v>
      </c>
      <c r="J149" s="17">
        <f t="shared" si="28"/>
        <v>1</v>
      </c>
      <c r="K149" s="17">
        <f t="shared" si="28"/>
        <v>1.1991601580353484</v>
      </c>
      <c r="L149" s="17">
        <f t="shared" si="28"/>
        <v>1.548475061897634</v>
      </c>
      <c r="M149" s="17">
        <f t="shared" si="28"/>
        <v>1</v>
      </c>
      <c r="N149" s="17">
        <f t="shared" si="24"/>
        <v>0.9360919384414742</v>
      </c>
      <c r="O149" s="17">
        <f t="shared" si="25"/>
        <v>1.0127131205528466</v>
      </c>
      <c r="P149" s="17">
        <f>IFERROR(INDEX('Model - Death 4'!EMBLEMFac18Fac23,MATCH(H149,'Model - Death 4'!$BR$115:$BR$235,0),MATCH($B$4,'Model - Death 4'!$C$114:$BP$114,0)),P148)</f>
        <v>1.1814632872189239</v>
      </c>
      <c r="Q149" s="17">
        <f t="shared" si="26"/>
        <v>1</v>
      </c>
      <c r="R149" s="17">
        <f t="shared" si="21"/>
        <v>3.7763899402881683E-2</v>
      </c>
      <c r="S149" s="40">
        <f t="shared" si="23"/>
        <v>7.5527798805763366E-2</v>
      </c>
    </row>
    <row r="150" spans="7:19" x14ac:dyDescent="0.3">
      <c r="G150" s="19">
        <f t="shared" si="27"/>
        <v>112</v>
      </c>
      <c r="H150" s="2" t="s">
        <v>375</v>
      </c>
      <c r="I150" s="17">
        <f t="shared" si="28"/>
        <v>1.8158093715014628E-2</v>
      </c>
      <c r="J150" s="17">
        <f t="shared" si="28"/>
        <v>1</v>
      </c>
      <c r="K150" s="17">
        <f t="shared" si="28"/>
        <v>1.1991601580353484</v>
      </c>
      <c r="L150" s="17">
        <f t="shared" si="28"/>
        <v>1.548475061897634</v>
      </c>
      <c r="M150" s="17">
        <f t="shared" si="28"/>
        <v>1</v>
      </c>
      <c r="N150" s="17">
        <f t="shared" si="24"/>
        <v>0.9360919384414742</v>
      </c>
      <c r="O150" s="17">
        <f t="shared" si="25"/>
        <v>1.0127131205528466</v>
      </c>
      <c r="P150" s="17">
        <f>IFERROR(INDEX('Model - Death 4'!EMBLEMFac18Fac23,MATCH(H150,'Model - Death 4'!$BR$115:$BR$235,0),MATCH($B$4,'Model - Death 4'!$C$114:$BP$114,0)),P149)</f>
        <v>1.1814632872189239</v>
      </c>
      <c r="Q150" s="17">
        <f t="shared" si="26"/>
        <v>1</v>
      </c>
      <c r="R150" s="17">
        <f t="shared" si="21"/>
        <v>3.7763899402881683E-2</v>
      </c>
      <c r="S150" s="40">
        <f t="shared" si="23"/>
        <v>7.5527798805763366E-2</v>
      </c>
    </row>
    <row r="151" spans="7:19" x14ac:dyDescent="0.3">
      <c r="G151" s="19">
        <f t="shared" si="27"/>
        <v>112</v>
      </c>
      <c r="H151" s="2" t="s">
        <v>376</v>
      </c>
      <c r="I151" s="17">
        <f t="shared" si="28"/>
        <v>1.8158093715014628E-2</v>
      </c>
      <c r="J151" s="17">
        <f t="shared" si="28"/>
        <v>1</v>
      </c>
      <c r="K151" s="17">
        <f t="shared" si="28"/>
        <v>1.1991601580353484</v>
      </c>
      <c r="L151" s="17">
        <f t="shared" si="28"/>
        <v>1.548475061897634</v>
      </c>
      <c r="M151" s="17">
        <f t="shared" si="28"/>
        <v>1</v>
      </c>
      <c r="N151" s="17">
        <f t="shared" si="24"/>
        <v>0.9360919384414742</v>
      </c>
      <c r="O151" s="17">
        <f t="shared" si="25"/>
        <v>1.0127131205528466</v>
      </c>
      <c r="P151" s="17">
        <f>IFERROR(INDEX('Model - Death 4'!EMBLEMFac18Fac23,MATCH(H151,'Model - Death 4'!$BR$115:$BR$235,0),MATCH($B$4,'Model - Death 4'!$C$114:$BP$114,0)),P150)</f>
        <v>1.1814632872189239</v>
      </c>
      <c r="Q151" s="17">
        <f t="shared" si="26"/>
        <v>1</v>
      </c>
      <c r="R151" s="17">
        <f t="shared" si="21"/>
        <v>3.7763899402881683E-2</v>
      </c>
      <c r="S151" s="40">
        <f t="shared" si="23"/>
        <v>7.5527798805763366E-2</v>
      </c>
    </row>
    <row r="152" spans="7:19" x14ac:dyDescent="0.3">
      <c r="G152" s="19">
        <f t="shared" si="27"/>
        <v>112</v>
      </c>
      <c r="H152" s="2" t="s">
        <v>377</v>
      </c>
      <c r="I152" s="17">
        <f t="shared" si="28"/>
        <v>1.8158093715014628E-2</v>
      </c>
      <c r="J152" s="17">
        <f t="shared" si="28"/>
        <v>1</v>
      </c>
      <c r="K152" s="17">
        <f t="shared" si="28"/>
        <v>1.1991601580353484</v>
      </c>
      <c r="L152" s="17">
        <f t="shared" si="28"/>
        <v>1.548475061897634</v>
      </c>
      <c r="M152" s="17">
        <f t="shared" si="28"/>
        <v>1</v>
      </c>
      <c r="N152" s="17">
        <f t="shared" si="24"/>
        <v>0.9360919384414742</v>
      </c>
      <c r="O152" s="17">
        <f t="shared" si="25"/>
        <v>1.0127131205528466</v>
      </c>
      <c r="P152" s="17">
        <f>IFERROR(INDEX('Model - Death 4'!EMBLEMFac18Fac23,MATCH(H152,'Model - Death 4'!$BR$115:$BR$235,0),MATCH($B$4,'Model - Death 4'!$C$114:$BP$114,0)),P151)</f>
        <v>1.1814632872189239</v>
      </c>
      <c r="Q152" s="17">
        <f t="shared" si="26"/>
        <v>1</v>
      </c>
      <c r="R152" s="17">
        <f t="shared" si="21"/>
        <v>3.7763899402881683E-2</v>
      </c>
      <c r="S152" s="40">
        <f t="shared" si="23"/>
        <v>7.5527798805763366E-2</v>
      </c>
    </row>
    <row r="153" spans="7:19" x14ac:dyDescent="0.3">
      <c r="G153" s="19">
        <f t="shared" si="27"/>
        <v>112</v>
      </c>
      <c r="H153" s="2" t="s">
        <v>378</v>
      </c>
      <c r="I153" s="17">
        <f t="shared" si="28"/>
        <v>1.8158093715014628E-2</v>
      </c>
      <c r="J153" s="17">
        <f t="shared" si="28"/>
        <v>1</v>
      </c>
      <c r="K153" s="17">
        <f t="shared" si="28"/>
        <v>1.1991601580353484</v>
      </c>
      <c r="L153" s="17">
        <f t="shared" si="28"/>
        <v>1.548475061897634</v>
      </c>
      <c r="M153" s="17">
        <f t="shared" si="28"/>
        <v>1</v>
      </c>
      <c r="N153" s="17">
        <f t="shared" si="24"/>
        <v>0.9360919384414742</v>
      </c>
      <c r="O153" s="17">
        <f t="shared" si="25"/>
        <v>1.0127131205528466</v>
      </c>
      <c r="P153" s="17">
        <f>IFERROR(INDEX('Model - Death 4'!EMBLEMFac18Fac23,MATCH(H153,'Model - Death 4'!$BR$115:$BR$235,0),MATCH($B$4,'Model - Death 4'!$C$114:$BP$114,0)),P152)</f>
        <v>1.1814632872189239</v>
      </c>
      <c r="Q153" s="17">
        <f t="shared" si="26"/>
        <v>1</v>
      </c>
      <c r="R153" s="17">
        <f t="shared" si="21"/>
        <v>3.7763899402881683E-2</v>
      </c>
      <c r="S153" s="40">
        <f t="shared" si="23"/>
        <v>7.5527798805763366E-2</v>
      </c>
    </row>
    <row r="154" spans="7:19" x14ac:dyDescent="0.3">
      <c r="G154" s="19">
        <f t="shared" si="27"/>
        <v>112</v>
      </c>
      <c r="H154" s="2" t="s">
        <v>379</v>
      </c>
      <c r="I154" s="17">
        <f t="shared" si="28"/>
        <v>1.8158093715014628E-2</v>
      </c>
      <c r="J154" s="17">
        <f t="shared" si="28"/>
        <v>1</v>
      </c>
      <c r="K154" s="17">
        <f t="shared" si="28"/>
        <v>1.1991601580353484</v>
      </c>
      <c r="L154" s="17">
        <f t="shared" si="28"/>
        <v>1.548475061897634</v>
      </c>
      <c r="M154" s="17">
        <f t="shared" si="28"/>
        <v>1</v>
      </c>
      <c r="N154" s="17">
        <f t="shared" si="24"/>
        <v>0.9360919384414742</v>
      </c>
      <c r="O154" s="17">
        <f t="shared" si="25"/>
        <v>1.0127131205528466</v>
      </c>
      <c r="P154" s="17">
        <f>IFERROR(INDEX('Model - Death 4'!EMBLEMFac18Fac23,MATCH(H154,'Model - Death 4'!$BR$115:$BR$235,0),MATCH($B$4,'Model - Death 4'!$C$114:$BP$114,0)),P153)</f>
        <v>1.1814632872189239</v>
      </c>
      <c r="Q154" s="17">
        <f t="shared" si="26"/>
        <v>1</v>
      </c>
      <c r="R154" s="17">
        <f t="shared" si="21"/>
        <v>3.7763899402881683E-2</v>
      </c>
      <c r="S154" s="40">
        <f t="shared" si="23"/>
        <v>7.5527798805763366E-2</v>
      </c>
    </row>
    <row r="155" spans="7:19" x14ac:dyDescent="0.3">
      <c r="G155" s="19">
        <f t="shared" si="27"/>
        <v>112</v>
      </c>
      <c r="H155" s="2" t="s">
        <v>380</v>
      </c>
      <c r="I155" s="17">
        <f t="shared" si="28"/>
        <v>1.8158093715014628E-2</v>
      </c>
      <c r="J155" s="17">
        <f t="shared" si="28"/>
        <v>1</v>
      </c>
      <c r="K155" s="17">
        <f t="shared" si="28"/>
        <v>1.1991601580353484</v>
      </c>
      <c r="L155" s="17">
        <f t="shared" si="28"/>
        <v>1.548475061897634</v>
      </c>
      <c r="M155" s="17">
        <f t="shared" si="28"/>
        <v>1</v>
      </c>
      <c r="N155" s="17">
        <f t="shared" si="24"/>
        <v>0.9360919384414742</v>
      </c>
      <c r="O155" s="17">
        <f t="shared" si="25"/>
        <v>1.0127131205528466</v>
      </c>
      <c r="P155" s="17">
        <f>IFERROR(INDEX('Model - Death 4'!EMBLEMFac18Fac23,MATCH(H155,'Model - Death 4'!$BR$115:$BR$235,0),MATCH($B$4,'Model - Death 4'!$C$114:$BP$114,0)),P154)</f>
        <v>1.1814632872189239</v>
      </c>
      <c r="Q155" s="17">
        <f t="shared" si="26"/>
        <v>1</v>
      </c>
      <c r="R155" s="17">
        <f t="shared" si="21"/>
        <v>3.7763899402881683E-2</v>
      </c>
      <c r="S155" s="40">
        <f t="shared" si="23"/>
        <v>7.5527798805763366E-2</v>
      </c>
    </row>
    <row r="156" spans="7:19" x14ac:dyDescent="0.3">
      <c r="G156" s="19">
        <f t="shared" si="27"/>
        <v>112</v>
      </c>
      <c r="H156" s="2" t="s">
        <v>381</v>
      </c>
      <c r="I156" s="17">
        <f t="shared" si="28"/>
        <v>1.8158093715014628E-2</v>
      </c>
      <c r="J156" s="17">
        <f t="shared" si="28"/>
        <v>1</v>
      </c>
      <c r="K156" s="17">
        <f t="shared" si="28"/>
        <v>1.1991601580353484</v>
      </c>
      <c r="L156" s="17">
        <f t="shared" si="28"/>
        <v>1.548475061897634</v>
      </c>
      <c r="M156" s="17">
        <f t="shared" si="28"/>
        <v>1</v>
      </c>
      <c r="N156" s="17">
        <f t="shared" si="24"/>
        <v>0.9360919384414742</v>
      </c>
      <c r="O156" s="17">
        <f t="shared" si="25"/>
        <v>1.0127131205528466</v>
      </c>
      <c r="P156" s="17">
        <f>IFERROR(INDEX('Model - Death 4'!EMBLEMFac18Fac23,MATCH(H156,'Model - Death 4'!$BR$115:$BR$235,0),MATCH($B$4,'Model - Death 4'!$C$114:$BP$114,0)),P155)</f>
        <v>1.1814632872189239</v>
      </c>
      <c r="Q156" s="17">
        <f t="shared" si="26"/>
        <v>1</v>
      </c>
      <c r="R156" s="17">
        <f t="shared" si="21"/>
        <v>3.7763899402881683E-2</v>
      </c>
      <c r="S156" s="40">
        <f t="shared" si="23"/>
        <v>7.5527798805763366E-2</v>
      </c>
    </row>
    <row r="157" spans="7:19" x14ac:dyDescent="0.3">
      <c r="G157" s="19">
        <f t="shared" si="27"/>
        <v>112</v>
      </c>
      <c r="H157" s="2" t="s">
        <v>382</v>
      </c>
      <c r="I157" s="17">
        <f t="shared" si="28"/>
        <v>1.8158093715014628E-2</v>
      </c>
      <c r="J157" s="17">
        <f t="shared" si="28"/>
        <v>1</v>
      </c>
      <c r="K157" s="17">
        <f t="shared" si="28"/>
        <v>1.1991601580353484</v>
      </c>
      <c r="L157" s="17">
        <f t="shared" si="28"/>
        <v>1.548475061897634</v>
      </c>
      <c r="M157" s="17">
        <f t="shared" si="28"/>
        <v>1</v>
      </c>
      <c r="N157" s="17">
        <f t="shared" si="24"/>
        <v>0.9360919384414742</v>
      </c>
      <c r="O157" s="17">
        <f t="shared" si="25"/>
        <v>1.0127131205528466</v>
      </c>
      <c r="P157" s="17">
        <f>IFERROR(INDEX('Model - Death 4'!EMBLEMFac18Fac23,MATCH(H157,'Model - Death 4'!$BR$115:$BR$235,0),MATCH($B$4,'Model - Death 4'!$C$114:$BP$114,0)),P156)</f>
        <v>1.1814632872189239</v>
      </c>
      <c r="Q157" s="17">
        <f t="shared" si="26"/>
        <v>1</v>
      </c>
      <c r="R157" s="17">
        <f t="shared" si="21"/>
        <v>3.7763899402881683E-2</v>
      </c>
      <c r="S157" s="40">
        <f t="shared" si="23"/>
        <v>7.5527798805763366E-2</v>
      </c>
    </row>
    <row r="158" spans="7:19" x14ac:dyDescent="0.3">
      <c r="G158" s="19">
        <f t="shared" si="27"/>
        <v>112</v>
      </c>
      <c r="H158" s="2" t="s">
        <v>383</v>
      </c>
      <c r="I158" s="17">
        <f t="shared" si="28"/>
        <v>1.8158093715014628E-2</v>
      </c>
      <c r="J158" s="17">
        <f t="shared" si="28"/>
        <v>1</v>
      </c>
      <c r="K158" s="17">
        <f t="shared" si="28"/>
        <v>1.1991601580353484</v>
      </c>
      <c r="L158" s="17">
        <f t="shared" si="28"/>
        <v>1.548475061897634</v>
      </c>
      <c r="M158" s="17">
        <f t="shared" si="28"/>
        <v>1</v>
      </c>
      <c r="N158" s="17">
        <f t="shared" si="24"/>
        <v>0.9360919384414742</v>
      </c>
      <c r="O158" s="17">
        <f t="shared" si="25"/>
        <v>1.0127131205528466</v>
      </c>
      <c r="P158" s="17">
        <f>IFERROR(INDEX('Model - Death 4'!EMBLEMFac18Fac23,MATCH(H158,'Model - Death 4'!$BR$115:$BR$235,0),MATCH($B$4,'Model - Death 4'!$C$114:$BP$114,0)),P157)</f>
        <v>1.1814632872189239</v>
      </c>
      <c r="Q158" s="17">
        <f t="shared" si="26"/>
        <v>1</v>
      </c>
      <c r="R158" s="17">
        <f t="shared" si="21"/>
        <v>3.7763899402881683E-2</v>
      </c>
      <c r="S158" s="40">
        <f t="shared" si="23"/>
        <v>7.5527798805763366E-2</v>
      </c>
    </row>
    <row r="159" spans="7:19" x14ac:dyDescent="0.3">
      <c r="G159" s="19">
        <f t="shared" si="27"/>
        <v>112</v>
      </c>
      <c r="H159" s="2" t="s">
        <v>384</v>
      </c>
      <c r="I159" s="17">
        <f t="shared" si="28"/>
        <v>1.8158093715014628E-2</v>
      </c>
      <c r="J159" s="17">
        <f t="shared" si="28"/>
        <v>1</v>
      </c>
      <c r="K159" s="17">
        <f t="shared" si="28"/>
        <v>1.1991601580353484</v>
      </c>
      <c r="L159" s="17">
        <f t="shared" si="28"/>
        <v>1.548475061897634</v>
      </c>
      <c r="M159" s="17">
        <f t="shared" si="28"/>
        <v>1</v>
      </c>
      <c r="N159" s="17">
        <f t="shared" si="24"/>
        <v>0.9360919384414742</v>
      </c>
      <c r="O159" s="17">
        <f t="shared" si="25"/>
        <v>1.0127131205528466</v>
      </c>
      <c r="P159" s="17">
        <f>IFERROR(INDEX('Model - Death 4'!EMBLEMFac18Fac23,MATCH(H159,'Model - Death 4'!$BR$115:$BR$235,0),MATCH($B$4,'Model - Death 4'!$C$114:$BP$114,0)),P158)</f>
        <v>1.1814632872189239</v>
      </c>
      <c r="Q159" s="17">
        <f t="shared" si="26"/>
        <v>1</v>
      </c>
      <c r="R159" s="17">
        <f t="shared" si="21"/>
        <v>3.7763899402881683E-2</v>
      </c>
      <c r="S159" s="40">
        <f t="shared" si="23"/>
        <v>7.5527798805763366E-2</v>
      </c>
    </row>
    <row r="160" spans="7:19" x14ac:dyDescent="0.3">
      <c r="G160" s="19">
        <f t="shared" si="27"/>
        <v>113</v>
      </c>
      <c r="H160" s="2" t="s">
        <v>385</v>
      </c>
      <c r="I160" s="17">
        <f t="shared" si="28"/>
        <v>1.8158093715014628E-2</v>
      </c>
      <c r="J160" s="17">
        <f t="shared" si="28"/>
        <v>1</v>
      </c>
      <c r="K160" s="17">
        <f t="shared" si="28"/>
        <v>1.1991601580353484</v>
      </c>
      <c r="L160" s="17">
        <f t="shared" si="28"/>
        <v>1.548475061897634</v>
      </c>
      <c r="M160" s="17">
        <f t="shared" si="28"/>
        <v>1</v>
      </c>
      <c r="N160" s="17">
        <f t="shared" si="24"/>
        <v>0.9360919384414742</v>
      </c>
      <c r="O160" s="17">
        <f t="shared" si="25"/>
        <v>1.0127131205528466</v>
      </c>
      <c r="P160" s="17">
        <f>IFERROR(INDEX('Model - Death 4'!EMBLEMFac18Fac23,MATCH(H160,'Model - Death 4'!$BR$115:$BR$235,0),MATCH($B$4,'Model - Death 4'!$C$114:$BP$114,0)),P159)</f>
        <v>1.1814632872189239</v>
      </c>
      <c r="Q160" s="17">
        <f t="shared" si="26"/>
        <v>1</v>
      </c>
      <c r="R160" s="17">
        <f t="shared" si="21"/>
        <v>3.7763899402881683E-2</v>
      </c>
      <c r="S160" s="40">
        <f t="shared" si="23"/>
        <v>7.5527798805763366E-2</v>
      </c>
    </row>
    <row r="161" spans="7:19" x14ac:dyDescent="0.3">
      <c r="G161" s="19">
        <f t="shared" si="27"/>
        <v>113</v>
      </c>
      <c r="H161" s="2" t="s">
        <v>386</v>
      </c>
      <c r="I161" s="17">
        <f t="shared" si="28"/>
        <v>1.8158093715014628E-2</v>
      </c>
      <c r="J161" s="17">
        <f t="shared" si="28"/>
        <v>1</v>
      </c>
      <c r="K161" s="17">
        <f t="shared" si="28"/>
        <v>1.1991601580353484</v>
      </c>
      <c r="L161" s="17">
        <f t="shared" si="28"/>
        <v>1.548475061897634</v>
      </c>
      <c r="M161" s="17">
        <f t="shared" si="28"/>
        <v>1</v>
      </c>
      <c r="N161" s="17">
        <f t="shared" si="24"/>
        <v>0.9360919384414742</v>
      </c>
      <c r="O161" s="17">
        <f t="shared" si="25"/>
        <v>1.0127131205528466</v>
      </c>
      <c r="P161" s="17">
        <f>IFERROR(INDEX('Model - Death 4'!EMBLEMFac18Fac23,MATCH(H161,'Model - Death 4'!$BR$115:$BR$235,0),MATCH($B$4,'Model - Death 4'!$C$114:$BP$114,0)),P160)</f>
        <v>1.1814632872189239</v>
      </c>
      <c r="Q161" s="17">
        <f t="shared" si="26"/>
        <v>1</v>
      </c>
      <c r="R161" s="17">
        <f t="shared" si="21"/>
        <v>3.7763899402881683E-2</v>
      </c>
      <c r="S161" s="40">
        <f t="shared" si="23"/>
        <v>7.5527798805763366E-2</v>
      </c>
    </row>
    <row r="162" spans="7:19" x14ac:dyDescent="0.3">
      <c r="G162" s="19">
        <f t="shared" si="27"/>
        <v>113</v>
      </c>
      <c r="H162" s="2" t="s">
        <v>387</v>
      </c>
      <c r="I162" s="17">
        <f t="shared" si="28"/>
        <v>1.8158093715014628E-2</v>
      </c>
      <c r="J162" s="17">
        <f t="shared" si="28"/>
        <v>1</v>
      </c>
      <c r="K162" s="17">
        <f t="shared" si="28"/>
        <v>1.1991601580353484</v>
      </c>
      <c r="L162" s="17">
        <f t="shared" si="28"/>
        <v>1.548475061897634</v>
      </c>
      <c r="M162" s="17">
        <f t="shared" si="28"/>
        <v>1</v>
      </c>
      <c r="N162" s="17">
        <f t="shared" si="24"/>
        <v>0.9360919384414742</v>
      </c>
      <c r="O162" s="17">
        <f t="shared" si="25"/>
        <v>1.0127131205528466</v>
      </c>
      <c r="P162" s="17">
        <f>IFERROR(INDEX('Model - Death 4'!EMBLEMFac18Fac23,MATCH(H162,'Model - Death 4'!$BR$115:$BR$235,0),MATCH($B$4,'Model - Death 4'!$C$114:$BP$114,0)),P161)</f>
        <v>1.1814632872189239</v>
      </c>
      <c r="Q162" s="17">
        <f t="shared" si="26"/>
        <v>1</v>
      </c>
      <c r="R162" s="17">
        <f t="shared" si="21"/>
        <v>3.7763899402881683E-2</v>
      </c>
      <c r="S162" s="40">
        <f t="shared" si="23"/>
        <v>7.5527798805763366E-2</v>
      </c>
    </row>
    <row r="163" spans="7:19" x14ac:dyDescent="0.3">
      <c r="G163" s="19">
        <f t="shared" si="27"/>
        <v>113</v>
      </c>
      <c r="H163" s="2" t="s">
        <v>388</v>
      </c>
      <c r="I163" s="17">
        <f t="shared" si="28"/>
        <v>1.8158093715014628E-2</v>
      </c>
      <c r="J163" s="17">
        <f t="shared" si="28"/>
        <v>1</v>
      </c>
      <c r="K163" s="17">
        <f t="shared" si="28"/>
        <v>1.1991601580353484</v>
      </c>
      <c r="L163" s="17">
        <f t="shared" si="28"/>
        <v>1.548475061897634</v>
      </c>
      <c r="M163" s="17">
        <f t="shared" si="28"/>
        <v>1</v>
      </c>
      <c r="N163" s="17">
        <f t="shared" si="24"/>
        <v>0.9360919384414742</v>
      </c>
      <c r="O163" s="17">
        <f t="shared" si="25"/>
        <v>1.0127131205528466</v>
      </c>
      <c r="P163" s="17">
        <f>IFERROR(INDEX('Model - Death 4'!EMBLEMFac18Fac23,MATCH(H163,'Model - Death 4'!$BR$115:$BR$235,0),MATCH($B$4,'Model - Death 4'!$C$114:$BP$114,0)),P162)</f>
        <v>1.1814632872189239</v>
      </c>
      <c r="Q163" s="17">
        <f t="shared" si="26"/>
        <v>1</v>
      </c>
      <c r="R163" s="17">
        <f t="shared" si="21"/>
        <v>3.7763899402881683E-2</v>
      </c>
      <c r="S163" s="40">
        <f t="shared" si="23"/>
        <v>7.5527798805763366E-2</v>
      </c>
    </row>
    <row r="164" spans="7:19" x14ac:dyDescent="0.3">
      <c r="G164" s="19">
        <f t="shared" si="27"/>
        <v>113</v>
      </c>
      <c r="H164" s="2" t="s">
        <v>389</v>
      </c>
      <c r="I164" s="17">
        <f t="shared" si="28"/>
        <v>1.8158093715014628E-2</v>
      </c>
      <c r="J164" s="17">
        <f t="shared" si="28"/>
        <v>1</v>
      </c>
      <c r="K164" s="17">
        <f t="shared" si="28"/>
        <v>1.1991601580353484</v>
      </c>
      <c r="L164" s="17">
        <f t="shared" si="28"/>
        <v>1.548475061897634</v>
      </c>
      <c r="M164" s="17">
        <f t="shared" si="28"/>
        <v>1</v>
      </c>
      <c r="N164" s="17">
        <f t="shared" si="24"/>
        <v>0.9360919384414742</v>
      </c>
      <c r="O164" s="17">
        <f t="shared" si="25"/>
        <v>1.0127131205528466</v>
      </c>
      <c r="P164" s="17">
        <f>IFERROR(INDEX('Model - Death 4'!EMBLEMFac18Fac23,MATCH(H164,'Model - Death 4'!$BR$115:$BR$235,0),MATCH($B$4,'Model - Death 4'!$C$114:$BP$114,0)),P163)</f>
        <v>1.1814632872189239</v>
      </c>
      <c r="Q164" s="17">
        <f t="shared" si="26"/>
        <v>1</v>
      </c>
      <c r="R164" s="17">
        <f t="shared" si="21"/>
        <v>3.7763899402881683E-2</v>
      </c>
      <c r="S164" s="40">
        <f t="shared" si="23"/>
        <v>7.5527798805763366E-2</v>
      </c>
    </row>
    <row r="165" spans="7:19" x14ac:dyDescent="0.3">
      <c r="G165" s="19">
        <f t="shared" si="27"/>
        <v>113</v>
      </c>
      <c r="H165" s="2" t="s">
        <v>390</v>
      </c>
      <c r="I165" s="17">
        <f t="shared" ref="I165:M180" si="29">I164</f>
        <v>1.8158093715014628E-2</v>
      </c>
      <c r="J165" s="17">
        <f t="shared" si="29"/>
        <v>1</v>
      </c>
      <c r="K165" s="17">
        <f t="shared" si="29"/>
        <v>1.1991601580353484</v>
      </c>
      <c r="L165" s="17">
        <f t="shared" si="29"/>
        <v>1.548475061897634</v>
      </c>
      <c r="M165" s="17">
        <f t="shared" si="29"/>
        <v>1</v>
      </c>
      <c r="N165" s="17">
        <f t="shared" si="24"/>
        <v>0.9360919384414742</v>
      </c>
      <c r="O165" s="17">
        <f t="shared" si="25"/>
        <v>1.0127131205528466</v>
      </c>
      <c r="P165" s="17">
        <f>IFERROR(INDEX('Model - Death 4'!EMBLEMFac18Fac23,MATCH(H165,'Model - Death 4'!$BR$115:$BR$235,0),MATCH($B$4,'Model - Death 4'!$C$114:$BP$114,0)),P164)</f>
        <v>1.1814632872189239</v>
      </c>
      <c r="Q165" s="17">
        <f t="shared" si="26"/>
        <v>1</v>
      </c>
      <c r="R165" s="17">
        <f t="shared" si="21"/>
        <v>3.7763899402881683E-2</v>
      </c>
      <c r="S165" s="40">
        <f t="shared" si="23"/>
        <v>7.5527798805763366E-2</v>
      </c>
    </row>
    <row r="166" spans="7:19" x14ac:dyDescent="0.3">
      <c r="G166" s="19">
        <f t="shared" si="27"/>
        <v>113</v>
      </c>
      <c r="H166" s="2" t="s">
        <v>391</v>
      </c>
      <c r="I166" s="17">
        <f t="shared" si="29"/>
        <v>1.8158093715014628E-2</v>
      </c>
      <c r="J166" s="17">
        <f t="shared" si="29"/>
        <v>1</v>
      </c>
      <c r="K166" s="17">
        <f t="shared" si="29"/>
        <v>1.1991601580353484</v>
      </c>
      <c r="L166" s="17">
        <f t="shared" si="29"/>
        <v>1.548475061897634</v>
      </c>
      <c r="M166" s="17">
        <f t="shared" si="29"/>
        <v>1</v>
      </c>
      <c r="N166" s="17">
        <f t="shared" si="24"/>
        <v>0.9360919384414742</v>
      </c>
      <c r="O166" s="17">
        <f t="shared" si="25"/>
        <v>1.0127131205528466</v>
      </c>
      <c r="P166" s="17">
        <f>IFERROR(INDEX('Model - Death 4'!EMBLEMFac18Fac23,MATCH(H166,'Model - Death 4'!$BR$115:$BR$235,0),MATCH($B$4,'Model - Death 4'!$C$114:$BP$114,0)),P165)</f>
        <v>1.1814632872189239</v>
      </c>
      <c r="Q166" s="17">
        <f t="shared" si="26"/>
        <v>1</v>
      </c>
      <c r="R166" s="17">
        <f t="shared" si="21"/>
        <v>3.7763899402881683E-2</v>
      </c>
      <c r="S166" s="40">
        <f t="shared" si="23"/>
        <v>7.5527798805763366E-2</v>
      </c>
    </row>
    <row r="167" spans="7:19" x14ac:dyDescent="0.3">
      <c r="G167" s="19">
        <f t="shared" si="27"/>
        <v>113</v>
      </c>
      <c r="H167" s="2" t="s">
        <v>392</v>
      </c>
      <c r="I167" s="17">
        <f t="shared" si="29"/>
        <v>1.8158093715014628E-2</v>
      </c>
      <c r="J167" s="17">
        <f t="shared" si="29"/>
        <v>1</v>
      </c>
      <c r="K167" s="17">
        <f t="shared" si="29"/>
        <v>1.1991601580353484</v>
      </c>
      <c r="L167" s="17">
        <f t="shared" si="29"/>
        <v>1.548475061897634</v>
      </c>
      <c r="M167" s="17">
        <f t="shared" si="29"/>
        <v>1</v>
      </c>
      <c r="N167" s="17">
        <f t="shared" si="24"/>
        <v>0.9360919384414742</v>
      </c>
      <c r="O167" s="17">
        <f t="shared" si="25"/>
        <v>1.0127131205528466</v>
      </c>
      <c r="P167" s="17">
        <f>IFERROR(INDEX('Model - Death 4'!EMBLEMFac18Fac23,MATCH(H167,'Model - Death 4'!$BR$115:$BR$235,0),MATCH($B$4,'Model - Death 4'!$C$114:$BP$114,0)),P166)</f>
        <v>1.1814632872189239</v>
      </c>
      <c r="Q167" s="17">
        <f t="shared" si="26"/>
        <v>1</v>
      </c>
      <c r="R167" s="17">
        <f t="shared" si="21"/>
        <v>3.7763899402881683E-2</v>
      </c>
      <c r="S167" s="40">
        <f t="shared" si="23"/>
        <v>7.5527798805763366E-2</v>
      </c>
    </row>
    <row r="168" spans="7:19" x14ac:dyDescent="0.3">
      <c r="G168" s="19">
        <f t="shared" si="27"/>
        <v>113</v>
      </c>
      <c r="H168" s="2" t="s">
        <v>393</v>
      </c>
      <c r="I168" s="17">
        <f t="shared" si="29"/>
        <v>1.8158093715014628E-2</v>
      </c>
      <c r="J168" s="17">
        <f t="shared" si="29"/>
        <v>1</v>
      </c>
      <c r="K168" s="17">
        <f t="shared" si="29"/>
        <v>1.1991601580353484</v>
      </c>
      <c r="L168" s="17">
        <f t="shared" si="29"/>
        <v>1.548475061897634</v>
      </c>
      <c r="M168" s="17">
        <f t="shared" si="29"/>
        <v>1</v>
      </c>
      <c r="N168" s="17">
        <f t="shared" si="24"/>
        <v>0.9360919384414742</v>
      </c>
      <c r="O168" s="17">
        <f t="shared" si="25"/>
        <v>1.0127131205528466</v>
      </c>
      <c r="P168" s="17">
        <f>IFERROR(INDEX('Model - Death 4'!EMBLEMFac18Fac23,MATCH(H168,'Model - Death 4'!$BR$115:$BR$235,0),MATCH($B$4,'Model - Death 4'!$C$114:$BP$114,0)),P167)</f>
        <v>1.1814632872189239</v>
      </c>
      <c r="Q168" s="17">
        <f t="shared" si="26"/>
        <v>1</v>
      </c>
      <c r="R168" s="17">
        <f t="shared" si="21"/>
        <v>3.7763899402881683E-2</v>
      </c>
      <c r="S168" s="40">
        <f t="shared" si="23"/>
        <v>7.5527798805763366E-2</v>
      </c>
    </row>
    <row r="169" spans="7:19" x14ac:dyDescent="0.3">
      <c r="G169" s="19">
        <f t="shared" si="27"/>
        <v>113</v>
      </c>
      <c r="H169" s="2" t="s">
        <v>394</v>
      </c>
      <c r="I169" s="17">
        <f t="shared" si="29"/>
        <v>1.8158093715014628E-2</v>
      </c>
      <c r="J169" s="17">
        <f t="shared" si="29"/>
        <v>1</v>
      </c>
      <c r="K169" s="17">
        <f t="shared" si="29"/>
        <v>1.1991601580353484</v>
      </c>
      <c r="L169" s="17">
        <f t="shared" si="29"/>
        <v>1.548475061897634</v>
      </c>
      <c r="M169" s="17">
        <f t="shared" si="29"/>
        <v>1</v>
      </c>
      <c r="N169" s="17">
        <f t="shared" si="24"/>
        <v>0.9360919384414742</v>
      </c>
      <c r="O169" s="17">
        <f t="shared" si="25"/>
        <v>1.0127131205528466</v>
      </c>
      <c r="P169" s="17">
        <f>IFERROR(INDEX('Model - Death 4'!EMBLEMFac18Fac23,MATCH(H169,'Model - Death 4'!$BR$115:$BR$235,0),MATCH($B$4,'Model - Death 4'!$C$114:$BP$114,0)),P168)</f>
        <v>1.1814632872189239</v>
      </c>
      <c r="Q169" s="17">
        <f t="shared" si="26"/>
        <v>1</v>
      </c>
      <c r="R169" s="17">
        <f t="shared" si="21"/>
        <v>3.7763899402881683E-2</v>
      </c>
      <c r="S169" s="40">
        <f t="shared" si="23"/>
        <v>7.5527798805763366E-2</v>
      </c>
    </row>
    <row r="170" spans="7:19" x14ac:dyDescent="0.3">
      <c r="G170" s="19">
        <f t="shared" si="27"/>
        <v>113</v>
      </c>
      <c r="H170" s="2" t="s">
        <v>395</v>
      </c>
      <c r="I170" s="17">
        <f t="shared" si="29"/>
        <v>1.8158093715014628E-2</v>
      </c>
      <c r="J170" s="17">
        <f t="shared" si="29"/>
        <v>1</v>
      </c>
      <c r="K170" s="17">
        <f t="shared" si="29"/>
        <v>1.1991601580353484</v>
      </c>
      <c r="L170" s="17">
        <f t="shared" si="29"/>
        <v>1.548475061897634</v>
      </c>
      <c r="M170" s="17">
        <f t="shared" si="29"/>
        <v>1</v>
      </c>
      <c r="N170" s="17">
        <f t="shared" si="24"/>
        <v>0.9360919384414742</v>
      </c>
      <c r="O170" s="17">
        <f t="shared" si="25"/>
        <v>1.0127131205528466</v>
      </c>
      <c r="P170" s="17">
        <f>IFERROR(INDEX('Model - Death 4'!EMBLEMFac18Fac23,MATCH(H170,'Model - Death 4'!$BR$115:$BR$235,0),MATCH($B$4,'Model - Death 4'!$C$114:$BP$114,0)),P169)</f>
        <v>1.1814632872189239</v>
      </c>
      <c r="Q170" s="17">
        <f t="shared" si="26"/>
        <v>1</v>
      </c>
      <c r="R170" s="17">
        <f t="shared" si="21"/>
        <v>3.7763899402881683E-2</v>
      </c>
      <c r="S170" s="40">
        <f t="shared" si="23"/>
        <v>7.5527798805763366E-2</v>
      </c>
    </row>
    <row r="171" spans="7:19" x14ac:dyDescent="0.3">
      <c r="G171" s="19">
        <f t="shared" si="27"/>
        <v>113</v>
      </c>
      <c r="H171" s="2" t="s">
        <v>396</v>
      </c>
      <c r="I171" s="17">
        <f t="shared" si="29"/>
        <v>1.8158093715014628E-2</v>
      </c>
      <c r="J171" s="17">
        <f t="shared" si="29"/>
        <v>1</v>
      </c>
      <c r="K171" s="17">
        <f t="shared" si="29"/>
        <v>1.1991601580353484</v>
      </c>
      <c r="L171" s="17">
        <f t="shared" si="29"/>
        <v>1.548475061897634</v>
      </c>
      <c r="M171" s="17">
        <f t="shared" si="29"/>
        <v>1</v>
      </c>
      <c r="N171" s="17">
        <f t="shared" si="24"/>
        <v>0.9360919384414742</v>
      </c>
      <c r="O171" s="17">
        <f t="shared" si="25"/>
        <v>1.0127131205528466</v>
      </c>
      <c r="P171" s="17">
        <f>IFERROR(INDEX('Model - Death 4'!EMBLEMFac18Fac23,MATCH(H171,'Model - Death 4'!$BR$115:$BR$235,0),MATCH($B$4,'Model - Death 4'!$C$114:$BP$114,0)),P170)</f>
        <v>1.1814632872189239</v>
      </c>
      <c r="Q171" s="17">
        <f t="shared" si="26"/>
        <v>1</v>
      </c>
      <c r="R171" s="17">
        <f t="shared" si="21"/>
        <v>3.7763899402881683E-2</v>
      </c>
      <c r="S171" s="40">
        <f t="shared" si="23"/>
        <v>7.5527798805763366E-2</v>
      </c>
    </row>
    <row r="172" spans="7:19" x14ac:dyDescent="0.3">
      <c r="G172" s="19">
        <f t="shared" si="27"/>
        <v>114</v>
      </c>
      <c r="H172" s="2" t="s">
        <v>397</v>
      </c>
      <c r="I172" s="17">
        <f t="shared" si="29"/>
        <v>1.8158093715014628E-2</v>
      </c>
      <c r="J172" s="17">
        <f t="shared" si="29"/>
        <v>1</v>
      </c>
      <c r="K172" s="17">
        <f t="shared" si="29"/>
        <v>1.1991601580353484</v>
      </c>
      <c r="L172" s="17">
        <f t="shared" si="29"/>
        <v>1.548475061897634</v>
      </c>
      <c r="M172" s="17">
        <f t="shared" si="29"/>
        <v>1</v>
      </c>
      <c r="N172" s="17">
        <f t="shared" si="24"/>
        <v>0.9360919384414742</v>
      </c>
      <c r="O172" s="17">
        <f t="shared" si="25"/>
        <v>1.0127131205528466</v>
      </c>
      <c r="P172" s="17">
        <f>IFERROR(INDEX('Model - Death 4'!EMBLEMFac18Fac23,MATCH(H172,'Model - Death 4'!$BR$115:$BR$235,0),MATCH($B$4,'Model - Death 4'!$C$114:$BP$114,0)),P171)</f>
        <v>1.1814632872189239</v>
      </c>
      <c r="Q172" s="17">
        <f t="shared" si="26"/>
        <v>1</v>
      </c>
      <c r="R172" s="17">
        <f t="shared" si="21"/>
        <v>3.7763899402881683E-2</v>
      </c>
      <c r="S172" s="40">
        <f t="shared" si="23"/>
        <v>7.5527798805763366E-2</v>
      </c>
    </row>
    <row r="173" spans="7:19" x14ac:dyDescent="0.3">
      <c r="G173" s="19">
        <f t="shared" si="27"/>
        <v>114</v>
      </c>
      <c r="H173" s="2" t="s">
        <v>398</v>
      </c>
      <c r="I173" s="17">
        <f t="shared" si="29"/>
        <v>1.8158093715014628E-2</v>
      </c>
      <c r="J173" s="17">
        <f t="shared" si="29"/>
        <v>1</v>
      </c>
      <c r="K173" s="17">
        <f t="shared" si="29"/>
        <v>1.1991601580353484</v>
      </c>
      <c r="L173" s="17">
        <f t="shared" si="29"/>
        <v>1.548475061897634</v>
      </c>
      <c r="M173" s="17">
        <f t="shared" si="29"/>
        <v>1</v>
      </c>
      <c r="N173" s="17">
        <f t="shared" si="24"/>
        <v>0.9360919384414742</v>
      </c>
      <c r="O173" s="17">
        <f t="shared" si="25"/>
        <v>1.0127131205528466</v>
      </c>
      <c r="P173" s="17">
        <f>IFERROR(INDEX('Model - Death 4'!EMBLEMFac18Fac23,MATCH(H173,'Model - Death 4'!$BR$115:$BR$235,0),MATCH($B$4,'Model - Death 4'!$C$114:$BP$114,0)),P172)</f>
        <v>1.1814632872189239</v>
      </c>
      <c r="Q173" s="17">
        <f t="shared" si="26"/>
        <v>1</v>
      </c>
      <c r="R173" s="17">
        <f t="shared" si="21"/>
        <v>3.7763899402881683E-2</v>
      </c>
      <c r="S173" s="40">
        <f t="shared" si="23"/>
        <v>7.5527798805763366E-2</v>
      </c>
    </row>
    <row r="174" spans="7:19" x14ac:dyDescent="0.3">
      <c r="G174" s="19">
        <f t="shared" si="27"/>
        <v>114</v>
      </c>
      <c r="H174" s="2" t="s">
        <v>399</v>
      </c>
      <c r="I174" s="17">
        <f t="shared" si="29"/>
        <v>1.8158093715014628E-2</v>
      </c>
      <c r="J174" s="17">
        <f t="shared" si="29"/>
        <v>1</v>
      </c>
      <c r="K174" s="17">
        <f t="shared" si="29"/>
        <v>1.1991601580353484</v>
      </c>
      <c r="L174" s="17">
        <f t="shared" si="29"/>
        <v>1.548475061897634</v>
      </c>
      <c r="M174" s="17">
        <f t="shared" si="29"/>
        <v>1</v>
      </c>
      <c r="N174" s="17">
        <f t="shared" si="24"/>
        <v>0.9360919384414742</v>
      </c>
      <c r="O174" s="17">
        <f t="shared" si="25"/>
        <v>1.0127131205528466</v>
      </c>
      <c r="P174" s="17">
        <f>IFERROR(INDEX('Model - Death 4'!EMBLEMFac18Fac23,MATCH(H174,'Model - Death 4'!$BR$115:$BR$235,0),MATCH($B$4,'Model - Death 4'!$C$114:$BP$114,0)),P173)</f>
        <v>1.1814632872189239</v>
      </c>
      <c r="Q174" s="17">
        <f t="shared" si="26"/>
        <v>1</v>
      </c>
      <c r="R174" s="17">
        <f t="shared" si="21"/>
        <v>3.7763899402881683E-2</v>
      </c>
      <c r="S174" s="40">
        <f t="shared" si="23"/>
        <v>7.5527798805763366E-2</v>
      </c>
    </row>
    <row r="175" spans="7:19" x14ac:dyDescent="0.3">
      <c r="G175" s="19">
        <f t="shared" si="27"/>
        <v>114</v>
      </c>
      <c r="H175" s="2" t="s">
        <v>400</v>
      </c>
      <c r="I175" s="17">
        <f t="shared" si="29"/>
        <v>1.8158093715014628E-2</v>
      </c>
      <c r="J175" s="17">
        <f t="shared" si="29"/>
        <v>1</v>
      </c>
      <c r="K175" s="17">
        <f t="shared" si="29"/>
        <v>1.1991601580353484</v>
      </c>
      <c r="L175" s="17">
        <f t="shared" si="29"/>
        <v>1.548475061897634</v>
      </c>
      <c r="M175" s="17">
        <f t="shared" si="29"/>
        <v>1</v>
      </c>
      <c r="N175" s="17">
        <f t="shared" si="24"/>
        <v>0.9360919384414742</v>
      </c>
      <c r="O175" s="17">
        <f t="shared" si="25"/>
        <v>1.0127131205528466</v>
      </c>
      <c r="P175" s="17">
        <f>IFERROR(INDEX('Model - Death 4'!EMBLEMFac18Fac23,MATCH(H175,'Model - Death 4'!$BR$115:$BR$235,0),MATCH($B$4,'Model - Death 4'!$C$114:$BP$114,0)),P174)</f>
        <v>1.1814632872189239</v>
      </c>
      <c r="Q175" s="17">
        <f t="shared" si="26"/>
        <v>1</v>
      </c>
      <c r="R175" s="17">
        <f t="shared" si="21"/>
        <v>3.7763899402881683E-2</v>
      </c>
      <c r="S175" s="40">
        <f t="shared" si="23"/>
        <v>7.5527798805763366E-2</v>
      </c>
    </row>
    <row r="176" spans="7:19" x14ac:dyDescent="0.3">
      <c r="G176" s="19">
        <f t="shared" si="27"/>
        <v>114</v>
      </c>
      <c r="H176" s="2" t="s">
        <v>401</v>
      </c>
      <c r="I176" s="17">
        <f t="shared" si="29"/>
        <v>1.8158093715014628E-2</v>
      </c>
      <c r="J176" s="17">
        <f t="shared" si="29"/>
        <v>1</v>
      </c>
      <c r="K176" s="17">
        <f t="shared" si="29"/>
        <v>1.1991601580353484</v>
      </c>
      <c r="L176" s="17">
        <f t="shared" si="29"/>
        <v>1.548475061897634</v>
      </c>
      <c r="M176" s="17">
        <f t="shared" si="29"/>
        <v>1</v>
      </c>
      <c r="N176" s="17">
        <f t="shared" si="24"/>
        <v>0.9360919384414742</v>
      </c>
      <c r="O176" s="17">
        <f t="shared" si="25"/>
        <v>1.0127131205528466</v>
      </c>
      <c r="P176" s="17">
        <f>IFERROR(INDEX('Model - Death 4'!EMBLEMFac18Fac23,MATCH(H176,'Model - Death 4'!$BR$115:$BR$235,0),MATCH($B$4,'Model - Death 4'!$C$114:$BP$114,0)),P175)</f>
        <v>1.1814632872189239</v>
      </c>
      <c r="Q176" s="17">
        <f t="shared" si="26"/>
        <v>1</v>
      </c>
      <c r="R176" s="17">
        <f t="shared" si="21"/>
        <v>3.7763899402881683E-2</v>
      </c>
      <c r="S176" s="40">
        <f t="shared" si="23"/>
        <v>7.5527798805763366E-2</v>
      </c>
    </row>
    <row r="177" spans="7:19" x14ac:dyDescent="0.3">
      <c r="G177" s="19">
        <f t="shared" si="27"/>
        <v>114</v>
      </c>
      <c r="H177" s="2" t="s">
        <v>402</v>
      </c>
      <c r="I177" s="17">
        <f t="shared" si="29"/>
        <v>1.8158093715014628E-2</v>
      </c>
      <c r="J177" s="17">
        <f t="shared" si="29"/>
        <v>1</v>
      </c>
      <c r="K177" s="17">
        <f t="shared" si="29"/>
        <v>1.1991601580353484</v>
      </c>
      <c r="L177" s="17">
        <f t="shared" si="29"/>
        <v>1.548475061897634</v>
      </c>
      <c r="M177" s="17">
        <f t="shared" si="29"/>
        <v>1</v>
      </c>
      <c r="N177" s="17">
        <f t="shared" si="24"/>
        <v>0.9360919384414742</v>
      </c>
      <c r="O177" s="17">
        <f t="shared" si="25"/>
        <v>1.0127131205528466</v>
      </c>
      <c r="P177" s="17">
        <f>IFERROR(INDEX('Model - Death 4'!EMBLEMFac18Fac23,MATCH(H177,'Model - Death 4'!$BR$115:$BR$235,0),MATCH($B$4,'Model - Death 4'!$C$114:$BP$114,0)),P176)</f>
        <v>1.1814632872189239</v>
      </c>
      <c r="Q177" s="17">
        <f t="shared" si="26"/>
        <v>1</v>
      </c>
      <c r="R177" s="17">
        <f t="shared" si="21"/>
        <v>3.7763899402881683E-2</v>
      </c>
      <c r="S177" s="40">
        <f t="shared" si="23"/>
        <v>7.5527798805763366E-2</v>
      </c>
    </row>
    <row r="178" spans="7:19" x14ac:dyDescent="0.3">
      <c r="G178" s="19">
        <f t="shared" si="27"/>
        <v>114</v>
      </c>
      <c r="H178" s="2" t="s">
        <v>403</v>
      </c>
      <c r="I178" s="17">
        <f t="shared" si="29"/>
        <v>1.8158093715014628E-2</v>
      </c>
      <c r="J178" s="17">
        <f t="shared" si="29"/>
        <v>1</v>
      </c>
      <c r="K178" s="17">
        <f t="shared" si="29"/>
        <v>1.1991601580353484</v>
      </c>
      <c r="L178" s="17">
        <f t="shared" si="29"/>
        <v>1.548475061897634</v>
      </c>
      <c r="M178" s="17">
        <f t="shared" si="29"/>
        <v>1</v>
      </c>
      <c r="N178" s="17">
        <f t="shared" si="24"/>
        <v>0.9360919384414742</v>
      </c>
      <c r="O178" s="17">
        <f t="shared" si="25"/>
        <v>1.0127131205528466</v>
      </c>
      <c r="P178" s="17">
        <f>IFERROR(INDEX('Model - Death 4'!EMBLEMFac18Fac23,MATCH(H178,'Model - Death 4'!$BR$115:$BR$235,0),MATCH($B$4,'Model - Death 4'!$C$114:$BP$114,0)),P177)</f>
        <v>1.1814632872189239</v>
      </c>
      <c r="Q178" s="17">
        <f t="shared" si="26"/>
        <v>1</v>
      </c>
      <c r="R178" s="17">
        <f t="shared" si="21"/>
        <v>3.7763899402881683E-2</v>
      </c>
      <c r="S178" s="40">
        <f t="shared" si="23"/>
        <v>7.5527798805763366E-2</v>
      </c>
    </row>
    <row r="179" spans="7:19" x14ac:dyDescent="0.3">
      <c r="G179" s="19">
        <f t="shared" si="27"/>
        <v>114</v>
      </c>
      <c r="H179" s="2" t="s">
        <v>404</v>
      </c>
      <c r="I179" s="17">
        <f t="shared" si="29"/>
        <v>1.8158093715014628E-2</v>
      </c>
      <c r="J179" s="17">
        <f t="shared" si="29"/>
        <v>1</v>
      </c>
      <c r="K179" s="17">
        <f t="shared" si="29"/>
        <v>1.1991601580353484</v>
      </c>
      <c r="L179" s="17">
        <f t="shared" si="29"/>
        <v>1.548475061897634</v>
      </c>
      <c r="M179" s="17">
        <f t="shared" si="29"/>
        <v>1</v>
      </c>
      <c r="N179" s="17">
        <f t="shared" si="24"/>
        <v>0.9360919384414742</v>
      </c>
      <c r="O179" s="17">
        <f t="shared" si="25"/>
        <v>1.0127131205528466</v>
      </c>
      <c r="P179" s="17">
        <f>IFERROR(INDEX('Model - Death 4'!EMBLEMFac18Fac23,MATCH(H179,'Model - Death 4'!$BR$115:$BR$235,0),MATCH($B$4,'Model - Death 4'!$C$114:$BP$114,0)),P178)</f>
        <v>1.1814632872189239</v>
      </c>
      <c r="Q179" s="17">
        <f t="shared" si="26"/>
        <v>1</v>
      </c>
      <c r="R179" s="17">
        <f t="shared" si="21"/>
        <v>3.7763899402881683E-2</v>
      </c>
      <c r="S179" s="40">
        <f t="shared" si="23"/>
        <v>7.5527798805763366E-2</v>
      </c>
    </row>
    <row r="180" spans="7:19" x14ac:dyDescent="0.3">
      <c r="G180" s="19">
        <f t="shared" si="27"/>
        <v>114</v>
      </c>
      <c r="H180" s="2" t="s">
        <v>405</v>
      </c>
      <c r="I180" s="17">
        <f t="shared" si="29"/>
        <v>1.8158093715014628E-2</v>
      </c>
      <c r="J180" s="17">
        <f t="shared" si="29"/>
        <v>1</v>
      </c>
      <c r="K180" s="17">
        <f t="shared" si="29"/>
        <v>1.1991601580353484</v>
      </c>
      <c r="L180" s="17">
        <f t="shared" si="29"/>
        <v>1.548475061897634</v>
      </c>
      <c r="M180" s="17">
        <f t="shared" si="29"/>
        <v>1</v>
      </c>
      <c r="N180" s="17">
        <f t="shared" si="24"/>
        <v>0.9360919384414742</v>
      </c>
      <c r="O180" s="17">
        <f t="shared" si="25"/>
        <v>1.0127131205528466</v>
      </c>
      <c r="P180" s="17">
        <f>IFERROR(INDEX('Model - Death 4'!EMBLEMFac18Fac23,MATCH(H180,'Model - Death 4'!$BR$115:$BR$235,0),MATCH($B$4,'Model - Death 4'!$C$114:$BP$114,0)),P179)</f>
        <v>1.1814632872189239</v>
      </c>
      <c r="Q180" s="17">
        <f t="shared" si="26"/>
        <v>1</v>
      </c>
      <c r="R180" s="17">
        <f t="shared" si="21"/>
        <v>3.7763899402881683E-2</v>
      </c>
      <c r="S180" s="40">
        <f t="shared" si="23"/>
        <v>7.5527798805763366E-2</v>
      </c>
    </row>
    <row r="181" spans="7:19" x14ac:dyDescent="0.3">
      <c r="G181" s="19">
        <f t="shared" si="27"/>
        <v>114</v>
      </c>
      <c r="H181" s="2" t="s">
        <v>406</v>
      </c>
      <c r="I181" s="17">
        <f t="shared" ref="I181:M196" si="30">I180</f>
        <v>1.8158093715014628E-2</v>
      </c>
      <c r="J181" s="17">
        <f t="shared" si="30"/>
        <v>1</v>
      </c>
      <c r="K181" s="17">
        <f t="shared" si="30"/>
        <v>1.1991601580353484</v>
      </c>
      <c r="L181" s="17">
        <f t="shared" si="30"/>
        <v>1.548475061897634</v>
      </c>
      <c r="M181" s="17">
        <f t="shared" si="30"/>
        <v>1</v>
      </c>
      <c r="N181" s="17">
        <f t="shared" si="24"/>
        <v>0.9360919384414742</v>
      </c>
      <c r="O181" s="17">
        <f t="shared" si="25"/>
        <v>1.0127131205528466</v>
      </c>
      <c r="P181" s="17">
        <f>IFERROR(INDEX('Model - Death 4'!EMBLEMFac18Fac23,MATCH(H181,'Model - Death 4'!$BR$115:$BR$235,0),MATCH($B$4,'Model - Death 4'!$C$114:$BP$114,0)),P180)</f>
        <v>1.1814632872189239</v>
      </c>
      <c r="Q181" s="17">
        <f t="shared" si="26"/>
        <v>1</v>
      </c>
      <c r="R181" s="17">
        <f t="shared" si="21"/>
        <v>3.7763899402881683E-2</v>
      </c>
      <c r="S181" s="40">
        <f t="shared" si="23"/>
        <v>7.5527798805763366E-2</v>
      </c>
    </row>
    <row r="182" spans="7:19" x14ac:dyDescent="0.3">
      <c r="G182" s="19">
        <f t="shared" si="27"/>
        <v>114</v>
      </c>
      <c r="H182" s="2" t="s">
        <v>407</v>
      </c>
      <c r="I182" s="17">
        <f t="shared" si="30"/>
        <v>1.8158093715014628E-2</v>
      </c>
      <c r="J182" s="17">
        <f t="shared" si="30"/>
        <v>1</v>
      </c>
      <c r="K182" s="17">
        <f t="shared" si="30"/>
        <v>1.1991601580353484</v>
      </c>
      <c r="L182" s="17">
        <f t="shared" si="30"/>
        <v>1.548475061897634</v>
      </c>
      <c r="M182" s="17">
        <f t="shared" si="30"/>
        <v>1</v>
      </c>
      <c r="N182" s="17">
        <f t="shared" si="24"/>
        <v>0.9360919384414742</v>
      </c>
      <c r="O182" s="17">
        <f t="shared" si="25"/>
        <v>1.0127131205528466</v>
      </c>
      <c r="P182" s="17">
        <f>IFERROR(INDEX('Model - Death 4'!EMBLEMFac18Fac23,MATCH(H182,'Model - Death 4'!$BR$115:$BR$235,0),MATCH($B$4,'Model - Death 4'!$C$114:$BP$114,0)),P181)</f>
        <v>1.1814632872189239</v>
      </c>
      <c r="Q182" s="17">
        <f t="shared" si="26"/>
        <v>1</v>
      </c>
      <c r="R182" s="17">
        <f t="shared" si="21"/>
        <v>3.7763899402881683E-2</v>
      </c>
      <c r="S182" s="40">
        <f t="shared" si="23"/>
        <v>7.5527798805763366E-2</v>
      </c>
    </row>
    <row r="183" spans="7:19" x14ac:dyDescent="0.3">
      <c r="G183" s="19">
        <f t="shared" si="27"/>
        <v>114</v>
      </c>
      <c r="H183" s="2" t="s">
        <v>408</v>
      </c>
      <c r="I183" s="17">
        <f t="shared" si="30"/>
        <v>1.8158093715014628E-2</v>
      </c>
      <c r="J183" s="17">
        <f t="shared" si="30"/>
        <v>1</v>
      </c>
      <c r="K183" s="17">
        <f t="shared" si="30"/>
        <v>1.1991601580353484</v>
      </c>
      <c r="L183" s="17">
        <f t="shared" si="30"/>
        <v>1.548475061897634</v>
      </c>
      <c r="M183" s="17">
        <f t="shared" si="30"/>
        <v>1</v>
      </c>
      <c r="N183" s="17">
        <f t="shared" si="24"/>
        <v>0.9360919384414742</v>
      </c>
      <c r="O183" s="17">
        <f t="shared" si="25"/>
        <v>1.0127131205528466</v>
      </c>
      <c r="P183" s="17">
        <f>IFERROR(INDEX('Model - Death 4'!EMBLEMFac18Fac23,MATCH(H183,'Model - Death 4'!$BR$115:$BR$235,0),MATCH($B$4,'Model - Death 4'!$C$114:$BP$114,0)),P182)</f>
        <v>1.1814632872189239</v>
      </c>
      <c r="Q183" s="17">
        <f t="shared" si="26"/>
        <v>1</v>
      </c>
      <c r="R183" s="17">
        <f t="shared" si="21"/>
        <v>3.7763899402881683E-2</v>
      </c>
      <c r="S183" s="40">
        <f t="shared" si="23"/>
        <v>7.5527798805763366E-2</v>
      </c>
    </row>
    <row r="184" spans="7:19" x14ac:dyDescent="0.3">
      <c r="G184" s="19">
        <f t="shared" si="27"/>
        <v>115</v>
      </c>
      <c r="H184" s="2" t="s">
        <v>409</v>
      </c>
      <c r="I184" s="17">
        <f t="shared" si="30"/>
        <v>1.8158093715014628E-2</v>
      </c>
      <c r="J184" s="17">
        <f t="shared" si="30"/>
        <v>1</v>
      </c>
      <c r="K184" s="17">
        <f t="shared" si="30"/>
        <v>1.1991601580353484</v>
      </c>
      <c r="L184" s="17">
        <f t="shared" si="30"/>
        <v>1.548475061897634</v>
      </c>
      <c r="M184" s="17">
        <f t="shared" si="30"/>
        <v>1</v>
      </c>
      <c r="N184" s="17">
        <f t="shared" si="24"/>
        <v>0.9360919384414742</v>
      </c>
      <c r="O184" s="17">
        <f t="shared" si="25"/>
        <v>1.0127131205528466</v>
      </c>
      <c r="P184" s="17">
        <f>IFERROR(INDEX('Model - Death 4'!EMBLEMFac18Fac23,MATCH(H184,'Model - Death 4'!$BR$115:$BR$235,0),MATCH($B$4,'Model - Death 4'!$C$114:$BP$114,0)),P183)</f>
        <v>1.1814632872189239</v>
      </c>
      <c r="Q184" s="17">
        <f t="shared" si="26"/>
        <v>1</v>
      </c>
      <c r="R184" s="17">
        <f t="shared" si="21"/>
        <v>3.7763899402881683E-2</v>
      </c>
      <c r="S184" s="40">
        <f t="shared" si="23"/>
        <v>7.5527798805763366E-2</v>
      </c>
    </row>
    <row r="185" spans="7:19" x14ac:dyDescent="0.3">
      <c r="G185" s="19">
        <f t="shared" si="27"/>
        <v>115</v>
      </c>
      <c r="H185" s="2" t="s">
        <v>410</v>
      </c>
      <c r="I185" s="17">
        <f t="shared" si="30"/>
        <v>1.8158093715014628E-2</v>
      </c>
      <c r="J185" s="17">
        <f t="shared" si="30"/>
        <v>1</v>
      </c>
      <c r="K185" s="17">
        <f t="shared" si="30"/>
        <v>1.1991601580353484</v>
      </c>
      <c r="L185" s="17">
        <f t="shared" si="30"/>
        <v>1.548475061897634</v>
      </c>
      <c r="M185" s="17">
        <f t="shared" si="30"/>
        <v>1</v>
      </c>
      <c r="N185" s="17">
        <f t="shared" si="24"/>
        <v>0.9360919384414742</v>
      </c>
      <c r="O185" s="17">
        <f t="shared" si="25"/>
        <v>1.0127131205528466</v>
      </c>
      <c r="P185" s="17">
        <f>IFERROR(INDEX('Model - Death 4'!EMBLEMFac18Fac23,MATCH(H185,'Model - Death 4'!$BR$115:$BR$235,0),MATCH($B$4,'Model - Death 4'!$C$114:$BP$114,0)),P184)</f>
        <v>1.1814632872189239</v>
      </c>
      <c r="Q185" s="17">
        <f t="shared" si="26"/>
        <v>1</v>
      </c>
      <c r="R185" s="17">
        <f t="shared" si="21"/>
        <v>3.7763899402881683E-2</v>
      </c>
      <c r="S185" s="40">
        <f t="shared" si="23"/>
        <v>7.5527798805763366E-2</v>
      </c>
    </row>
    <row r="186" spans="7:19" x14ac:dyDescent="0.3">
      <c r="G186" s="19">
        <f t="shared" si="27"/>
        <v>115</v>
      </c>
      <c r="H186" s="2" t="s">
        <v>411</v>
      </c>
      <c r="I186" s="17">
        <f t="shared" si="30"/>
        <v>1.8158093715014628E-2</v>
      </c>
      <c r="J186" s="17">
        <f t="shared" si="30"/>
        <v>1</v>
      </c>
      <c r="K186" s="17">
        <f t="shared" si="30"/>
        <v>1.1991601580353484</v>
      </c>
      <c r="L186" s="17">
        <f t="shared" si="30"/>
        <v>1.548475061897634</v>
      </c>
      <c r="M186" s="17">
        <f t="shared" si="30"/>
        <v>1</v>
      </c>
      <c r="N186" s="17">
        <f t="shared" si="24"/>
        <v>0.9360919384414742</v>
      </c>
      <c r="O186" s="17">
        <f t="shared" si="25"/>
        <v>1.0127131205528466</v>
      </c>
      <c r="P186" s="17">
        <f>IFERROR(INDEX('Model - Death 4'!EMBLEMFac18Fac23,MATCH(H186,'Model - Death 4'!$BR$115:$BR$235,0),MATCH($B$4,'Model - Death 4'!$C$114:$BP$114,0)),P185)</f>
        <v>1.1814632872189239</v>
      </c>
      <c r="Q186" s="17">
        <f t="shared" si="26"/>
        <v>1</v>
      </c>
      <c r="R186" s="17">
        <f t="shared" si="21"/>
        <v>3.7763899402881683E-2</v>
      </c>
      <c r="S186" s="40">
        <f t="shared" si="23"/>
        <v>7.5527798805763366E-2</v>
      </c>
    </row>
    <row r="187" spans="7:19" x14ac:dyDescent="0.3">
      <c r="G187" s="19">
        <f t="shared" si="27"/>
        <v>115</v>
      </c>
      <c r="H187" s="2" t="s">
        <v>412</v>
      </c>
      <c r="I187" s="17">
        <f t="shared" si="30"/>
        <v>1.8158093715014628E-2</v>
      </c>
      <c r="J187" s="17">
        <f t="shared" si="30"/>
        <v>1</v>
      </c>
      <c r="K187" s="17">
        <f t="shared" si="30"/>
        <v>1.1991601580353484</v>
      </c>
      <c r="L187" s="17">
        <f t="shared" si="30"/>
        <v>1.548475061897634</v>
      </c>
      <c r="M187" s="17">
        <f t="shared" si="30"/>
        <v>1</v>
      </c>
      <c r="N187" s="17">
        <f t="shared" si="24"/>
        <v>0.9360919384414742</v>
      </c>
      <c r="O187" s="17">
        <f t="shared" si="25"/>
        <v>1.0127131205528466</v>
      </c>
      <c r="P187" s="17">
        <f>IFERROR(INDEX('Model - Death 4'!EMBLEMFac18Fac23,MATCH(H187,'Model - Death 4'!$BR$115:$BR$235,0),MATCH($B$4,'Model - Death 4'!$C$114:$BP$114,0)),P186)</f>
        <v>1.1814632872189239</v>
      </c>
      <c r="Q187" s="17">
        <f t="shared" si="26"/>
        <v>1</v>
      </c>
      <c r="R187" s="17">
        <f t="shared" si="21"/>
        <v>3.7763899402881683E-2</v>
      </c>
      <c r="S187" s="40">
        <f t="shared" si="23"/>
        <v>7.5527798805763366E-2</v>
      </c>
    </row>
    <row r="188" spans="7:19" x14ac:dyDescent="0.3">
      <c r="G188" s="19">
        <f t="shared" si="27"/>
        <v>115</v>
      </c>
      <c r="H188" s="2" t="s">
        <v>413</v>
      </c>
      <c r="I188" s="17">
        <f t="shared" si="30"/>
        <v>1.8158093715014628E-2</v>
      </c>
      <c r="J188" s="17">
        <f t="shared" si="30"/>
        <v>1</v>
      </c>
      <c r="K188" s="17">
        <f t="shared" si="30"/>
        <v>1.1991601580353484</v>
      </c>
      <c r="L188" s="17">
        <f t="shared" si="30"/>
        <v>1.548475061897634</v>
      </c>
      <c r="M188" s="17">
        <f t="shared" si="30"/>
        <v>1</v>
      </c>
      <c r="N188" s="17">
        <f t="shared" si="24"/>
        <v>0.9360919384414742</v>
      </c>
      <c r="O188" s="17">
        <f t="shared" si="25"/>
        <v>1.0127131205528466</v>
      </c>
      <c r="P188" s="17">
        <f>IFERROR(INDEX('Model - Death 4'!EMBLEMFac18Fac23,MATCH(H188,'Model - Death 4'!$BR$115:$BR$235,0),MATCH($B$4,'Model - Death 4'!$C$114:$BP$114,0)),P187)</f>
        <v>1.1814632872189239</v>
      </c>
      <c r="Q188" s="17">
        <f t="shared" si="26"/>
        <v>1</v>
      </c>
      <c r="R188" s="17">
        <f t="shared" si="21"/>
        <v>3.7763899402881683E-2</v>
      </c>
      <c r="S188" s="40">
        <f t="shared" si="23"/>
        <v>7.5527798805763366E-2</v>
      </c>
    </row>
    <row r="189" spans="7:19" x14ac:dyDescent="0.3">
      <c r="G189" s="19">
        <f t="shared" si="27"/>
        <v>115</v>
      </c>
      <c r="H189" s="2" t="s">
        <v>414</v>
      </c>
      <c r="I189" s="17">
        <f t="shared" si="30"/>
        <v>1.8158093715014628E-2</v>
      </c>
      <c r="J189" s="17">
        <f t="shared" si="30"/>
        <v>1</v>
      </c>
      <c r="K189" s="17">
        <f t="shared" si="30"/>
        <v>1.1991601580353484</v>
      </c>
      <c r="L189" s="17">
        <f t="shared" si="30"/>
        <v>1.548475061897634</v>
      </c>
      <c r="M189" s="17">
        <f t="shared" si="30"/>
        <v>1</v>
      </c>
      <c r="N189" s="17">
        <f t="shared" si="24"/>
        <v>0.9360919384414742</v>
      </c>
      <c r="O189" s="17">
        <f t="shared" si="25"/>
        <v>1.0127131205528466</v>
      </c>
      <c r="P189" s="17">
        <f>IFERROR(INDEX('Model - Death 4'!EMBLEMFac18Fac23,MATCH(H189,'Model - Death 4'!$BR$115:$BR$235,0),MATCH($B$4,'Model - Death 4'!$C$114:$BP$114,0)),P188)</f>
        <v>1.1814632872189239</v>
      </c>
      <c r="Q189" s="17">
        <f t="shared" si="26"/>
        <v>1</v>
      </c>
      <c r="R189" s="17">
        <f t="shared" si="21"/>
        <v>3.7763899402881683E-2</v>
      </c>
      <c r="S189" s="40">
        <f t="shared" si="23"/>
        <v>7.5527798805763366E-2</v>
      </c>
    </row>
    <row r="190" spans="7:19" x14ac:dyDescent="0.3">
      <c r="G190" s="19">
        <f t="shared" si="27"/>
        <v>115</v>
      </c>
      <c r="H190" s="2" t="s">
        <v>415</v>
      </c>
      <c r="I190" s="17">
        <f t="shared" si="30"/>
        <v>1.8158093715014628E-2</v>
      </c>
      <c r="J190" s="17">
        <f t="shared" si="30"/>
        <v>1</v>
      </c>
      <c r="K190" s="17">
        <f t="shared" si="30"/>
        <v>1.1991601580353484</v>
      </c>
      <c r="L190" s="17">
        <f t="shared" si="30"/>
        <v>1.548475061897634</v>
      </c>
      <c r="M190" s="17">
        <f t="shared" si="30"/>
        <v>1</v>
      </c>
      <c r="N190" s="17">
        <f t="shared" si="24"/>
        <v>0.9360919384414742</v>
      </c>
      <c r="O190" s="17">
        <f t="shared" si="25"/>
        <v>1.0127131205528466</v>
      </c>
      <c r="P190" s="17">
        <f>IFERROR(INDEX('Model - Death 4'!EMBLEMFac18Fac23,MATCH(H190,'Model - Death 4'!$BR$115:$BR$235,0),MATCH($B$4,'Model - Death 4'!$C$114:$BP$114,0)),P189)</f>
        <v>1.1814632872189239</v>
      </c>
      <c r="Q190" s="17">
        <f t="shared" si="26"/>
        <v>1</v>
      </c>
      <c r="R190" s="17">
        <f t="shared" si="21"/>
        <v>3.7763899402881683E-2</v>
      </c>
      <c r="S190" s="40">
        <f t="shared" si="23"/>
        <v>7.5527798805763366E-2</v>
      </c>
    </row>
    <row r="191" spans="7:19" x14ac:dyDescent="0.3">
      <c r="G191" s="19">
        <f t="shared" si="27"/>
        <v>115</v>
      </c>
      <c r="H191" s="2" t="s">
        <v>416</v>
      </c>
      <c r="I191" s="17">
        <f t="shared" si="30"/>
        <v>1.8158093715014628E-2</v>
      </c>
      <c r="J191" s="17">
        <f t="shared" si="30"/>
        <v>1</v>
      </c>
      <c r="K191" s="17">
        <f t="shared" si="30"/>
        <v>1.1991601580353484</v>
      </c>
      <c r="L191" s="17">
        <f t="shared" si="30"/>
        <v>1.548475061897634</v>
      </c>
      <c r="M191" s="17">
        <f t="shared" si="30"/>
        <v>1</v>
      </c>
      <c r="N191" s="17">
        <f t="shared" si="24"/>
        <v>0.9360919384414742</v>
      </c>
      <c r="O191" s="17">
        <f t="shared" si="25"/>
        <v>1.0127131205528466</v>
      </c>
      <c r="P191" s="17">
        <f>IFERROR(INDEX('Model - Death 4'!EMBLEMFac18Fac23,MATCH(H191,'Model - Death 4'!$BR$115:$BR$235,0),MATCH($B$4,'Model - Death 4'!$C$114:$BP$114,0)),P190)</f>
        <v>1.1814632872189239</v>
      </c>
      <c r="Q191" s="17">
        <f t="shared" si="26"/>
        <v>1</v>
      </c>
      <c r="R191" s="17">
        <f t="shared" si="21"/>
        <v>3.7763899402881683E-2</v>
      </c>
      <c r="S191" s="40">
        <f t="shared" si="23"/>
        <v>7.5527798805763366E-2</v>
      </c>
    </row>
    <row r="192" spans="7:19" x14ac:dyDescent="0.3">
      <c r="G192" s="19">
        <f t="shared" si="27"/>
        <v>115</v>
      </c>
      <c r="H192" s="2" t="s">
        <v>417</v>
      </c>
      <c r="I192" s="17">
        <f t="shared" si="30"/>
        <v>1.8158093715014628E-2</v>
      </c>
      <c r="J192" s="17">
        <f t="shared" si="30"/>
        <v>1</v>
      </c>
      <c r="K192" s="17">
        <f t="shared" si="30"/>
        <v>1.1991601580353484</v>
      </c>
      <c r="L192" s="17">
        <f t="shared" si="30"/>
        <v>1.548475061897634</v>
      </c>
      <c r="M192" s="17">
        <f t="shared" si="30"/>
        <v>1</v>
      </c>
      <c r="N192" s="17">
        <f t="shared" si="24"/>
        <v>0.9360919384414742</v>
      </c>
      <c r="O192" s="17">
        <f t="shared" si="25"/>
        <v>1.0127131205528466</v>
      </c>
      <c r="P192" s="17">
        <f>IFERROR(INDEX('Model - Death 4'!EMBLEMFac18Fac23,MATCH(H192,'Model - Death 4'!$BR$115:$BR$235,0),MATCH($B$4,'Model - Death 4'!$C$114:$BP$114,0)),P191)</f>
        <v>1.1814632872189239</v>
      </c>
      <c r="Q192" s="17">
        <f t="shared" si="26"/>
        <v>1</v>
      </c>
      <c r="R192" s="17">
        <f t="shared" si="21"/>
        <v>3.7763899402881683E-2</v>
      </c>
      <c r="S192" s="40">
        <f t="shared" si="23"/>
        <v>7.5527798805763366E-2</v>
      </c>
    </row>
    <row r="193" spans="7:19" x14ac:dyDescent="0.3">
      <c r="G193" s="19">
        <f t="shared" si="27"/>
        <v>115</v>
      </c>
      <c r="H193" s="2" t="s">
        <v>418</v>
      </c>
      <c r="I193" s="17">
        <f t="shared" si="30"/>
        <v>1.8158093715014628E-2</v>
      </c>
      <c r="J193" s="17">
        <f t="shared" si="30"/>
        <v>1</v>
      </c>
      <c r="K193" s="17">
        <f t="shared" si="30"/>
        <v>1.1991601580353484</v>
      </c>
      <c r="L193" s="17">
        <f t="shared" si="30"/>
        <v>1.548475061897634</v>
      </c>
      <c r="M193" s="17">
        <f t="shared" si="30"/>
        <v>1</v>
      </c>
      <c r="N193" s="17">
        <f t="shared" si="24"/>
        <v>0.9360919384414742</v>
      </c>
      <c r="O193" s="17">
        <f t="shared" si="25"/>
        <v>1.0127131205528466</v>
      </c>
      <c r="P193" s="17">
        <f>IFERROR(INDEX('Model - Death 4'!EMBLEMFac18Fac23,MATCH(H193,'Model - Death 4'!$BR$115:$BR$235,0),MATCH($B$4,'Model - Death 4'!$C$114:$BP$114,0)),P192)</f>
        <v>1.1814632872189239</v>
      </c>
      <c r="Q193" s="17">
        <f t="shared" si="26"/>
        <v>1</v>
      </c>
      <c r="R193" s="17">
        <f t="shared" si="21"/>
        <v>3.7763899402881683E-2</v>
      </c>
      <c r="S193" s="40">
        <f t="shared" si="23"/>
        <v>7.5527798805763366E-2</v>
      </c>
    </row>
    <row r="194" spans="7:19" x14ac:dyDescent="0.3">
      <c r="G194" s="19">
        <f t="shared" si="27"/>
        <v>115</v>
      </c>
      <c r="H194" s="2" t="s">
        <v>419</v>
      </c>
      <c r="I194" s="17">
        <f t="shared" si="30"/>
        <v>1.8158093715014628E-2</v>
      </c>
      <c r="J194" s="17">
        <f t="shared" si="30"/>
        <v>1</v>
      </c>
      <c r="K194" s="17">
        <f t="shared" si="30"/>
        <v>1.1991601580353484</v>
      </c>
      <c r="L194" s="17">
        <f t="shared" si="30"/>
        <v>1.548475061897634</v>
      </c>
      <c r="M194" s="17">
        <f t="shared" si="30"/>
        <v>1</v>
      </c>
      <c r="N194" s="17">
        <f t="shared" si="24"/>
        <v>0.9360919384414742</v>
      </c>
      <c r="O194" s="17">
        <f t="shared" si="25"/>
        <v>1.0127131205528466</v>
      </c>
      <c r="P194" s="17">
        <f>IFERROR(INDEX('Model - Death 4'!EMBLEMFac18Fac23,MATCH(H194,'Model - Death 4'!$BR$115:$BR$235,0),MATCH($B$4,'Model - Death 4'!$C$114:$BP$114,0)),P193)</f>
        <v>1.1814632872189239</v>
      </c>
      <c r="Q194" s="17">
        <f t="shared" si="26"/>
        <v>1</v>
      </c>
      <c r="R194" s="17">
        <f t="shared" si="21"/>
        <v>3.7763899402881683E-2</v>
      </c>
      <c r="S194" s="40">
        <f t="shared" si="23"/>
        <v>7.5527798805763366E-2</v>
      </c>
    </row>
    <row r="195" spans="7:19" x14ac:dyDescent="0.3">
      <c r="G195" s="19">
        <f t="shared" si="27"/>
        <v>115</v>
      </c>
      <c r="H195" s="2" t="s">
        <v>420</v>
      </c>
      <c r="I195" s="17">
        <f t="shared" si="30"/>
        <v>1.8158093715014628E-2</v>
      </c>
      <c r="J195" s="17">
        <f t="shared" si="30"/>
        <v>1</v>
      </c>
      <c r="K195" s="17">
        <f t="shared" si="30"/>
        <v>1.1991601580353484</v>
      </c>
      <c r="L195" s="17">
        <f t="shared" si="30"/>
        <v>1.548475061897634</v>
      </c>
      <c r="M195" s="17">
        <f t="shared" si="30"/>
        <v>1</v>
      </c>
      <c r="N195" s="17">
        <f t="shared" si="24"/>
        <v>0.9360919384414742</v>
      </c>
      <c r="O195" s="17">
        <f t="shared" si="25"/>
        <v>1.0127131205528466</v>
      </c>
      <c r="P195" s="17">
        <f>IFERROR(INDEX('Model - Death 4'!EMBLEMFac18Fac23,MATCH(H195,'Model - Death 4'!$BR$115:$BR$235,0),MATCH($B$4,'Model - Death 4'!$C$114:$BP$114,0)),P194)</f>
        <v>1.1814632872189239</v>
      </c>
      <c r="Q195" s="17">
        <f t="shared" si="26"/>
        <v>1</v>
      </c>
      <c r="R195" s="17">
        <f t="shared" si="21"/>
        <v>3.7763899402881683E-2</v>
      </c>
      <c r="S195" s="40">
        <f t="shared" si="23"/>
        <v>7.5527798805763366E-2</v>
      </c>
    </row>
    <row r="196" spans="7:19" x14ac:dyDescent="0.3">
      <c r="G196" s="19">
        <f t="shared" si="27"/>
        <v>116</v>
      </c>
      <c r="H196" s="2" t="s">
        <v>421</v>
      </c>
      <c r="I196" s="17">
        <f t="shared" si="30"/>
        <v>1.8158093715014628E-2</v>
      </c>
      <c r="J196" s="17">
        <f t="shared" si="30"/>
        <v>1</v>
      </c>
      <c r="K196" s="17">
        <f t="shared" si="30"/>
        <v>1.1991601580353484</v>
      </c>
      <c r="L196" s="17">
        <f t="shared" si="30"/>
        <v>1.548475061897634</v>
      </c>
      <c r="M196" s="17">
        <f t="shared" si="30"/>
        <v>1</v>
      </c>
      <c r="N196" s="17">
        <f t="shared" si="24"/>
        <v>0.9360919384414742</v>
      </c>
      <c r="O196" s="17">
        <f t="shared" si="25"/>
        <v>1.0127131205528466</v>
      </c>
      <c r="P196" s="17">
        <f>IFERROR(INDEX('Model - Death 4'!EMBLEMFac18Fac23,MATCH(H196,'Model - Death 4'!$BR$115:$BR$235,0),MATCH($B$4,'Model - Death 4'!$C$114:$BP$114,0)),P195)</f>
        <v>1.1814632872189239</v>
      </c>
      <c r="Q196" s="17">
        <f t="shared" si="26"/>
        <v>1</v>
      </c>
      <c r="R196" s="17">
        <f t="shared" ref="R196:R259" si="31">PRODUCT(I196:Q196)</f>
        <v>3.7763899402881683E-2</v>
      </c>
      <c r="S196" s="40">
        <f t="shared" si="23"/>
        <v>7.5527798805763366E-2</v>
      </c>
    </row>
    <row r="197" spans="7:19" x14ac:dyDescent="0.3">
      <c r="G197" s="19">
        <f t="shared" si="27"/>
        <v>116</v>
      </c>
      <c r="H197" s="2" t="s">
        <v>422</v>
      </c>
      <c r="I197" s="17">
        <f t="shared" ref="I197:M212" si="32">I196</f>
        <v>1.8158093715014628E-2</v>
      </c>
      <c r="J197" s="17">
        <f t="shared" si="32"/>
        <v>1</v>
      </c>
      <c r="K197" s="17">
        <f t="shared" si="32"/>
        <v>1.1991601580353484</v>
      </c>
      <c r="L197" s="17">
        <f t="shared" si="32"/>
        <v>1.548475061897634</v>
      </c>
      <c r="M197" s="17">
        <f t="shared" si="32"/>
        <v>1</v>
      </c>
      <c r="N197" s="17">
        <f t="shared" si="24"/>
        <v>0.9360919384414742</v>
      </c>
      <c r="O197" s="17">
        <f t="shared" si="25"/>
        <v>1.0127131205528466</v>
      </c>
      <c r="P197" s="17">
        <f>IFERROR(INDEX('Model - Death 4'!EMBLEMFac18Fac23,MATCH(H197,'Model - Death 4'!$BR$115:$BR$235,0),MATCH($B$4,'Model - Death 4'!$C$114:$BP$114,0)),P196)</f>
        <v>1.1814632872189239</v>
      </c>
      <c r="Q197" s="17">
        <f t="shared" si="26"/>
        <v>1</v>
      </c>
      <c r="R197" s="17">
        <f t="shared" si="31"/>
        <v>3.7763899402881683E-2</v>
      </c>
      <c r="S197" s="40">
        <f t="shared" ref="S197:S260" si="33">R197*2</f>
        <v>7.5527798805763366E-2</v>
      </c>
    </row>
    <row r="198" spans="7:19" x14ac:dyDescent="0.3">
      <c r="G198" s="19">
        <f t="shared" si="27"/>
        <v>116</v>
      </c>
      <c r="H198" s="2" t="s">
        <v>423</v>
      </c>
      <c r="I198" s="17">
        <f t="shared" si="32"/>
        <v>1.8158093715014628E-2</v>
      </c>
      <c r="J198" s="17">
        <f t="shared" si="32"/>
        <v>1</v>
      </c>
      <c r="K198" s="17">
        <f t="shared" si="32"/>
        <v>1.1991601580353484</v>
      </c>
      <c r="L198" s="17">
        <f t="shared" si="32"/>
        <v>1.548475061897634</v>
      </c>
      <c r="M198" s="17">
        <f t="shared" si="32"/>
        <v>1</v>
      </c>
      <c r="N198" s="17">
        <f t="shared" ref="N198:N261" si="34">N197</f>
        <v>0.9360919384414742</v>
      </c>
      <c r="O198" s="17">
        <f t="shared" ref="O198:O261" si="35">O197</f>
        <v>1.0127131205528466</v>
      </c>
      <c r="P198" s="17">
        <f>IFERROR(INDEX('Model - Death 4'!EMBLEMFac18Fac23,MATCH(H198,'Model - Death 4'!$BR$115:$BR$235,0),MATCH($B$4,'Model - Death 4'!$C$114:$BP$114,0)),P197)</f>
        <v>1.1814632872189239</v>
      </c>
      <c r="Q198" s="17">
        <f t="shared" ref="Q198:Q261" si="36">Q197</f>
        <v>1</v>
      </c>
      <c r="R198" s="17">
        <f t="shared" si="31"/>
        <v>3.7763899402881683E-2</v>
      </c>
      <c r="S198" s="40">
        <f t="shared" si="33"/>
        <v>7.5527798805763366E-2</v>
      </c>
    </row>
    <row r="199" spans="7:19" x14ac:dyDescent="0.3">
      <c r="G199" s="19">
        <f t="shared" si="27"/>
        <v>116</v>
      </c>
      <c r="H199" s="2" t="s">
        <v>424</v>
      </c>
      <c r="I199" s="17">
        <f t="shared" si="32"/>
        <v>1.8158093715014628E-2</v>
      </c>
      <c r="J199" s="17">
        <f t="shared" si="32"/>
        <v>1</v>
      </c>
      <c r="K199" s="17">
        <f t="shared" si="32"/>
        <v>1.1991601580353484</v>
      </c>
      <c r="L199" s="17">
        <f t="shared" si="32"/>
        <v>1.548475061897634</v>
      </c>
      <c r="M199" s="17">
        <f t="shared" si="32"/>
        <v>1</v>
      </c>
      <c r="N199" s="17">
        <f t="shared" si="34"/>
        <v>0.9360919384414742</v>
      </c>
      <c r="O199" s="17">
        <f t="shared" si="35"/>
        <v>1.0127131205528466</v>
      </c>
      <c r="P199" s="17">
        <f>IFERROR(INDEX('Model - Death 4'!EMBLEMFac18Fac23,MATCH(H199,'Model - Death 4'!$BR$115:$BR$235,0),MATCH($B$4,'Model - Death 4'!$C$114:$BP$114,0)),P198)</f>
        <v>1.1814632872189239</v>
      </c>
      <c r="Q199" s="17">
        <f t="shared" si="36"/>
        <v>1</v>
      </c>
      <c r="R199" s="17">
        <f t="shared" si="31"/>
        <v>3.7763899402881683E-2</v>
      </c>
      <c r="S199" s="40">
        <f t="shared" si="33"/>
        <v>7.5527798805763366E-2</v>
      </c>
    </row>
    <row r="200" spans="7:19" x14ac:dyDescent="0.3">
      <c r="G200" s="19">
        <f t="shared" si="27"/>
        <v>116</v>
      </c>
      <c r="H200" s="2" t="s">
        <v>425</v>
      </c>
      <c r="I200" s="17">
        <f t="shared" si="32"/>
        <v>1.8158093715014628E-2</v>
      </c>
      <c r="J200" s="17">
        <f t="shared" si="32"/>
        <v>1</v>
      </c>
      <c r="K200" s="17">
        <f t="shared" si="32"/>
        <v>1.1991601580353484</v>
      </c>
      <c r="L200" s="17">
        <f t="shared" si="32"/>
        <v>1.548475061897634</v>
      </c>
      <c r="M200" s="17">
        <f t="shared" si="32"/>
        <v>1</v>
      </c>
      <c r="N200" s="17">
        <f t="shared" si="34"/>
        <v>0.9360919384414742</v>
      </c>
      <c r="O200" s="17">
        <f t="shared" si="35"/>
        <v>1.0127131205528466</v>
      </c>
      <c r="P200" s="17">
        <f>IFERROR(INDEX('Model - Death 4'!EMBLEMFac18Fac23,MATCH(H200,'Model - Death 4'!$BR$115:$BR$235,0),MATCH($B$4,'Model - Death 4'!$C$114:$BP$114,0)),P199)</f>
        <v>1.1814632872189239</v>
      </c>
      <c r="Q200" s="17">
        <f t="shared" si="36"/>
        <v>1</v>
      </c>
      <c r="R200" s="17">
        <f t="shared" si="31"/>
        <v>3.7763899402881683E-2</v>
      </c>
      <c r="S200" s="40">
        <f t="shared" si="33"/>
        <v>7.5527798805763366E-2</v>
      </c>
    </row>
    <row r="201" spans="7:19" x14ac:dyDescent="0.3">
      <c r="G201" s="19">
        <f t="shared" si="27"/>
        <v>116</v>
      </c>
      <c r="H201" s="2" t="s">
        <v>426</v>
      </c>
      <c r="I201" s="17">
        <f t="shared" si="32"/>
        <v>1.8158093715014628E-2</v>
      </c>
      <c r="J201" s="17">
        <f t="shared" si="32"/>
        <v>1</v>
      </c>
      <c r="K201" s="17">
        <f t="shared" si="32"/>
        <v>1.1991601580353484</v>
      </c>
      <c r="L201" s="17">
        <f t="shared" si="32"/>
        <v>1.548475061897634</v>
      </c>
      <c r="M201" s="17">
        <f t="shared" si="32"/>
        <v>1</v>
      </c>
      <c r="N201" s="17">
        <f t="shared" si="34"/>
        <v>0.9360919384414742</v>
      </c>
      <c r="O201" s="17">
        <f t="shared" si="35"/>
        <v>1.0127131205528466</v>
      </c>
      <c r="P201" s="17">
        <f>IFERROR(INDEX('Model - Death 4'!EMBLEMFac18Fac23,MATCH(H201,'Model - Death 4'!$BR$115:$BR$235,0),MATCH($B$4,'Model - Death 4'!$C$114:$BP$114,0)),P200)</f>
        <v>1.1814632872189239</v>
      </c>
      <c r="Q201" s="17">
        <f t="shared" si="36"/>
        <v>1</v>
      </c>
      <c r="R201" s="17">
        <f t="shared" si="31"/>
        <v>3.7763899402881683E-2</v>
      </c>
      <c r="S201" s="40">
        <f t="shared" si="33"/>
        <v>7.5527798805763366E-2</v>
      </c>
    </row>
    <row r="202" spans="7:19" x14ac:dyDescent="0.3">
      <c r="G202" s="19">
        <f t="shared" si="27"/>
        <v>116</v>
      </c>
      <c r="H202" s="2" t="s">
        <v>427</v>
      </c>
      <c r="I202" s="17">
        <f t="shared" si="32"/>
        <v>1.8158093715014628E-2</v>
      </c>
      <c r="J202" s="17">
        <f t="shared" si="32"/>
        <v>1</v>
      </c>
      <c r="K202" s="17">
        <f t="shared" si="32"/>
        <v>1.1991601580353484</v>
      </c>
      <c r="L202" s="17">
        <f t="shared" si="32"/>
        <v>1.548475061897634</v>
      </c>
      <c r="M202" s="17">
        <f t="shared" si="32"/>
        <v>1</v>
      </c>
      <c r="N202" s="17">
        <f t="shared" si="34"/>
        <v>0.9360919384414742</v>
      </c>
      <c r="O202" s="17">
        <f t="shared" si="35"/>
        <v>1.0127131205528466</v>
      </c>
      <c r="P202" s="17">
        <f>IFERROR(INDEX('Model - Death 4'!EMBLEMFac18Fac23,MATCH(H202,'Model - Death 4'!$BR$115:$BR$235,0),MATCH($B$4,'Model - Death 4'!$C$114:$BP$114,0)),P201)</f>
        <v>1.1814632872189239</v>
      </c>
      <c r="Q202" s="17">
        <f t="shared" si="36"/>
        <v>1</v>
      </c>
      <c r="R202" s="17">
        <f t="shared" si="31"/>
        <v>3.7763899402881683E-2</v>
      </c>
      <c r="S202" s="40">
        <f t="shared" si="33"/>
        <v>7.5527798805763366E-2</v>
      </c>
    </row>
    <row r="203" spans="7:19" x14ac:dyDescent="0.3">
      <c r="G203" s="19">
        <f t="shared" si="27"/>
        <v>116</v>
      </c>
      <c r="H203" s="2" t="s">
        <v>428</v>
      </c>
      <c r="I203" s="17">
        <f t="shared" si="32"/>
        <v>1.8158093715014628E-2</v>
      </c>
      <c r="J203" s="17">
        <f t="shared" si="32"/>
        <v>1</v>
      </c>
      <c r="K203" s="17">
        <f t="shared" si="32"/>
        <v>1.1991601580353484</v>
      </c>
      <c r="L203" s="17">
        <f t="shared" si="32"/>
        <v>1.548475061897634</v>
      </c>
      <c r="M203" s="17">
        <f t="shared" si="32"/>
        <v>1</v>
      </c>
      <c r="N203" s="17">
        <f t="shared" si="34"/>
        <v>0.9360919384414742</v>
      </c>
      <c r="O203" s="17">
        <f t="shared" si="35"/>
        <v>1.0127131205528466</v>
      </c>
      <c r="P203" s="17">
        <f>IFERROR(INDEX('Model - Death 4'!EMBLEMFac18Fac23,MATCH(H203,'Model - Death 4'!$BR$115:$BR$235,0),MATCH($B$4,'Model - Death 4'!$C$114:$BP$114,0)),P202)</f>
        <v>1.1814632872189239</v>
      </c>
      <c r="Q203" s="17">
        <f t="shared" si="36"/>
        <v>1</v>
      </c>
      <c r="R203" s="17">
        <f t="shared" si="31"/>
        <v>3.7763899402881683E-2</v>
      </c>
      <c r="S203" s="40">
        <f t="shared" si="33"/>
        <v>7.5527798805763366E-2</v>
      </c>
    </row>
    <row r="204" spans="7:19" x14ac:dyDescent="0.3">
      <c r="G204" s="19">
        <f t="shared" si="27"/>
        <v>116</v>
      </c>
      <c r="H204" s="2" t="s">
        <v>429</v>
      </c>
      <c r="I204" s="17">
        <f t="shared" si="32"/>
        <v>1.8158093715014628E-2</v>
      </c>
      <c r="J204" s="17">
        <f t="shared" si="32"/>
        <v>1</v>
      </c>
      <c r="K204" s="17">
        <f t="shared" si="32"/>
        <v>1.1991601580353484</v>
      </c>
      <c r="L204" s="17">
        <f t="shared" si="32"/>
        <v>1.548475061897634</v>
      </c>
      <c r="M204" s="17">
        <f t="shared" si="32"/>
        <v>1</v>
      </c>
      <c r="N204" s="17">
        <f t="shared" si="34"/>
        <v>0.9360919384414742</v>
      </c>
      <c r="O204" s="17">
        <f t="shared" si="35"/>
        <v>1.0127131205528466</v>
      </c>
      <c r="P204" s="17">
        <f>IFERROR(INDEX('Model - Death 4'!EMBLEMFac18Fac23,MATCH(H204,'Model - Death 4'!$BR$115:$BR$235,0),MATCH($B$4,'Model - Death 4'!$C$114:$BP$114,0)),P203)</f>
        <v>1.1814632872189239</v>
      </c>
      <c r="Q204" s="17">
        <f t="shared" si="36"/>
        <v>1</v>
      </c>
      <c r="R204" s="17">
        <f t="shared" si="31"/>
        <v>3.7763899402881683E-2</v>
      </c>
      <c r="S204" s="40">
        <f t="shared" si="33"/>
        <v>7.5527798805763366E-2</v>
      </c>
    </row>
    <row r="205" spans="7:19" x14ac:dyDescent="0.3">
      <c r="G205" s="19">
        <f t="shared" si="27"/>
        <v>116</v>
      </c>
      <c r="H205" s="2" t="s">
        <v>430</v>
      </c>
      <c r="I205" s="17">
        <f t="shared" si="32"/>
        <v>1.8158093715014628E-2</v>
      </c>
      <c r="J205" s="17">
        <f t="shared" si="32"/>
        <v>1</v>
      </c>
      <c r="K205" s="17">
        <f t="shared" si="32"/>
        <v>1.1991601580353484</v>
      </c>
      <c r="L205" s="17">
        <f t="shared" si="32"/>
        <v>1.548475061897634</v>
      </c>
      <c r="M205" s="17">
        <f t="shared" si="32"/>
        <v>1</v>
      </c>
      <c r="N205" s="17">
        <f t="shared" si="34"/>
        <v>0.9360919384414742</v>
      </c>
      <c r="O205" s="17">
        <f t="shared" si="35"/>
        <v>1.0127131205528466</v>
      </c>
      <c r="P205" s="17">
        <f>IFERROR(INDEX('Model - Death 4'!EMBLEMFac18Fac23,MATCH(H205,'Model - Death 4'!$BR$115:$BR$235,0),MATCH($B$4,'Model - Death 4'!$C$114:$BP$114,0)),P204)</f>
        <v>1.1814632872189239</v>
      </c>
      <c r="Q205" s="17">
        <f t="shared" si="36"/>
        <v>1</v>
      </c>
      <c r="R205" s="17">
        <f t="shared" si="31"/>
        <v>3.7763899402881683E-2</v>
      </c>
      <c r="S205" s="40">
        <f t="shared" si="33"/>
        <v>7.5527798805763366E-2</v>
      </c>
    </row>
    <row r="206" spans="7:19" x14ac:dyDescent="0.3">
      <c r="G206" s="19">
        <f t="shared" si="27"/>
        <v>116</v>
      </c>
      <c r="H206" s="2" t="s">
        <v>431</v>
      </c>
      <c r="I206" s="17">
        <f t="shared" si="32"/>
        <v>1.8158093715014628E-2</v>
      </c>
      <c r="J206" s="17">
        <f t="shared" si="32"/>
        <v>1</v>
      </c>
      <c r="K206" s="17">
        <f t="shared" si="32"/>
        <v>1.1991601580353484</v>
      </c>
      <c r="L206" s="17">
        <f t="shared" si="32"/>
        <v>1.548475061897634</v>
      </c>
      <c r="M206" s="17">
        <f t="shared" si="32"/>
        <v>1</v>
      </c>
      <c r="N206" s="17">
        <f t="shared" si="34"/>
        <v>0.9360919384414742</v>
      </c>
      <c r="O206" s="17">
        <f t="shared" si="35"/>
        <v>1.0127131205528466</v>
      </c>
      <c r="P206" s="17">
        <f>IFERROR(INDEX('Model - Death 4'!EMBLEMFac18Fac23,MATCH(H206,'Model - Death 4'!$BR$115:$BR$235,0),MATCH($B$4,'Model - Death 4'!$C$114:$BP$114,0)),P205)</f>
        <v>1.1814632872189239</v>
      </c>
      <c r="Q206" s="17">
        <f t="shared" si="36"/>
        <v>1</v>
      </c>
      <c r="R206" s="17">
        <f t="shared" si="31"/>
        <v>3.7763899402881683E-2</v>
      </c>
      <c r="S206" s="40">
        <f t="shared" si="33"/>
        <v>7.5527798805763366E-2</v>
      </c>
    </row>
    <row r="207" spans="7:19" x14ac:dyDescent="0.3">
      <c r="G207" s="19">
        <f t="shared" si="27"/>
        <v>116</v>
      </c>
      <c r="H207" s="2" t="s">
        <v>432</v>
      </c>
      <c r="I207" s="17">
        <f t="shared" si="32"/>
        <v>1.8158093715014628E-2</v>
      </c>
      <c r="J207" s="17">
        <f t="shared" si="32"/>
        <v>1</v>
      </c>
      <c r="K207" s="17">
        <f t="shared" si="32"/>
        <v>1.1991601580353484</v>
      </c>
      <c r="L207" s="17">
        <f t="shared" si="32"/>
        <v>1.548475061897634</v>
      </c>
      <c r="M207" s="17">
        <f t="shared" si="32"/>
        <v>1</v>
      </c>
      <c r="N207" s="17">
        <f t="shared" si="34"/>
        <v>0.9360919384414742</v>
      </c>
      <c r="O207" s="17">
        <f t="shared" si="35"/>
        <v>1.0127131205528466</v>
      </c>
      <c r="P207" s="17">
        <f>IFERROR(INDEX('Model - Death 4'!EMBLEMFac18Fac23,MATCH(H207,'Model - Death 4'!$BR$115:$BR$235,0),MATCH($B$4,'Model - Death 4'!$C$114:$BP$114,0)),P206)</f>
        <v>1.1814632872189239</v>
      </c>
      <c r="Q207" s="17">
        <f t="shared" si="36"/>
        <v>1</v>
      </c>
      <c r="R207" s="17">
        <f t="shared" si="31"/>
        <v>3.7763899402881683E-2</v>
      </c>
      <c r="S207" s="40">
        <f t="shared" si="33"/>
        <v>7.5527798805763366E-2</v>
      </c>
    </row>
    <row r="208" spans="7:19" x14ac:dyDescent="0.3">
      <c r="G208" s="19">
        <f t="shared" si="27"/>
        <v>117</v>
      </c>
      <c r="H208" s="2" t="s">
        <v>433</v>
      </c>
      <c r="I208" s="17">
        <f t="shared" si="32"/>
        <v>1.8158093715014628E-2</v>
      </c>
      <c r="J208" s="17">
        <f t="shared" si="32"/>
        <v>1</v>
      </c>
      <c r="K208" s="17">
        <f t="shared" si="32"/>
        <v>1.1991601580353484</v>
      </c>
      <c r="L208" s="17">
        <f t="shared" si="32"/>
        <v>1.548475061897634</v>
      </c>
      <c r="M208" s="17">
        <f t="shared" si="32"/>
        <v>1</v>
      </c>
      <c r="N208" s="17">
        <f t="shared" si="34"/>
        <v>0.9360919384414742</v>
      </c>
      <c r="O208" s="17">
        <f t="shared" si="35"/>
        <v>1.0127131205528466</v>
      </c>
      <c r="P208" s="17">
        <f>IFERROR(INDEX('Model - Death 4'!EMBLEMFac18Fac23,MATCH(H208,'Model - Death 4'!$BR$115:$BR$235,0),MATCH($B$4,'Model - Death 4'!$C$114:$BP$114,0)),P207)</f>
        <v>1.1814632872189239</v>
      </c>
      <c r="Q208" s="17">
        <f t="shared" si="36"/>
        <v>1</v>
      </c>
      <c r="R208" s="17">
        <f t="shared" si="31"/>
        <v>3.7763899402881683E-2</v>
      </c>
      <c r="S208" s="40">
        <f t="shared" si="33"/>
        <v>7.5527798805763366E-2</v>
      </c>
    </row>
    <row r="209" spans="7:19" x14ac:dyDescent="0.3">
      <c r="G209" s="19">
        <f t="shared" ref="G209:G272" si="37">G197+1</f>
        <v>117</v>
      </c>
      <c r="H209" s="2" t="s">
        <v>434</v>
      </c>
      <c r="I209" s="17">
        <f t="shared" si="32"/>
        <v>1.8158093715014628E-2</v>
      </c>
      <c r="J209" s="17">
        <f t="shared" si="32"/>
        <v>1</v>
      </c>
      <c r="K209" s="17">
        <f t="shared" si="32"/>
        <v>1.1991601580353484</v>
      </c>
      <c r="L209" s="17">
        <f t="shared" si="32"/>
        <v>1.548475061897634</v>
      </c>
      <c r="M209" s="17">
        <f t="shared" si="32"/>
        <v>1</v>
      </c>
      <c r="N209" s="17">
        <f t="shared" si="34"/>
        <v>0.9360919384414742</v>
      </c>
      <c r="O209" s="17">
        <f t="shared" si="35"/>
        <v>1.0127131205528466</v>
      </c>
      <c r="P209" s="17">
        <f>IFERROR(INDEX('Model - Death 4'!EMBLEMFac18Fac23,MATCH(H209,'Model - Death 4'!$BR$115:$BR$235,0),MATCH($B$4,'Model - Death 4'!$C$114:$BP$114,0)),P208)</f>
        <v>1.1814632872189239</v>
      </c>
      <c r="Q209" s="17">
        <f t="shared" si="36"/>
        <v>1</v>
      </c>
      <c r="R209" s="17">
        <f t="shared" si="31"/>
        <v>3.7763899402881683E-2</v>
      </c>
      <c r="S209" s="40">
        <f t="shared" si="33"/>
        <v>7.5527798805763366E-2</v>
      </c>
    </row>
    <row r="210" spans="7:19" x14ac:dyDescent="0.3">
      <c r="G210" s="19">
        <f t="shared" si="37"/>
        <v>117</v>
      </c>
      <c r="H210" s="2" t="s">
        <v>435</v>
      </c>
      <c r="I210" s="17">
        <f t="shared" si="32"/>
        <v>1.8158093715014628E-2</v>
      </c>
      <c r="J210" s="17">
        <f t="shared" si="32"/>
        <v>1</v>
      </c>
      <c r="K210" s="17">
        <f t="shared" si="32"/>
        <v>1.1991601580353484</v>
      </c>
      <c r="L210" s="17">
        <f t="shared" si="32"/>
        <v>1.548475061897634</v>
      </c>
      <c r="M210" s="17">
        <f t="shared" si="32"/>
        <v>1</v>
      </c>
      <c r="N210" s="17">
        <f t="shared" si="34"/>
        <v>0.9360919384414742</v>
      </c>
      <c r="O210" s="17">
        <f t="shared" si="35"/>
        <v>1.0127131205528466</v>
      </c>
      <c r="P210" s="17">
        <f>IFERROR(INDEX('Model - Death 4'!EMBLEMFac18Fac23,MATCH(H210,'Model - Death 4'!$BR$115:$BR$235,0),MATCH($B$4,'Model - Death 4'!$C$114:$BP$114,0)),P209)</f>
        <v>1.1814632872189239</v>
      </c>
      <c r="Q210" s="17">
        <f t="shared" si="36"/>
        <v>1</v>
      </c>
      <c r="R210" s="17">
        <f t="shared" si="31"/>
        <v>3.7763899402881683E-2</v>
      </c>
      <c r="S210" s="40">
        <f t="shared" si="33"/>
        <v>7.5527798805763366E-2</v>
      </c>
    </row>
    <row r="211" spans="7:19" x14ac:dyDescent="0.3">
      <c r="G211" s="19">
        <f t="shared" si="37"/>
        <v>117</v>
      </c>
      <c r="H211" s="2" t="s">
        <v>436</v>
      </c>
      <c r="I211" s="17">
        <f t="shared" si="32"/>
        <v>1.8158093715014628E-2</v>
      </c>
      <c r="J211" s="17">
        <f t="shared" si="32"/>
        <v>1</v>
      </c>
      <c r="K211" s="17">
        <f t="shared" si="32"/>
        <v>1.1991601580353484</v>
      </c>
      <c r="L211" s="17">
        <f t="shared" si="32"/>
        <v>1.548475061897634</v>
      </c>
      <c r="M211" s="17">
        <f t="shared" si="32"/>
        <v>1</v>
      </c>
      <c r="N211" s="17">
        <f t="shared" si="34"/>
        <v>0.9360919384414742</v>
      </c>
      <c r="O211" s="17">
        <f t="shared" si="35"/>
        <v>1.0127131205528466</v>
      </c>
      <c r="P211" s="17">
        <f>IFERROR(INDEX('Model - Death 4'!EMBLEMFac18Fac23,MATCH(H211,'Model - Death 4'!$BR$115:$BR$235,0),MATCH($B$4,'Model - Death 4'!$C$114:$BP$114,0)),P210)</f>
        <v>1.1814632872189239</v>
      </c>
      <c r="Q211" s="17">
        <f t="shared" si="36"/>
        <v>1</v>
      </c>
      <c r="R211" s="17">
        <f t="shared" si="31"/>
        <v>3.7763899402881683E-2</v>
      </c>
      <c r="S211" s="40">
        <f t="shared" si="33"/>
        <v>7.5527798805763366E-2</v>
      </c>
    </row>
    <row r="212" spans="7:19" x14ac:dyDescent="0.3">
      <c r="G212" s="19">
        <f t="shared" si="37"/>
        <v>117</v>
      </c>
      <c r="H212" s="2" t="s">
        <v>437</v>
      </c>
      <c r="I212" s="17">
        <f t="shared" si="32"/>
        <v>1.8158093715014628E-2</v>
      </c>
      <c r="J212" s="17">
        <f t="shared" si="32"/>
        <v>1</v>
      </c>
      <c r="K212" s="17">
        <f t="shared" si="32"/>
        <v>1.1991601580353484</v>
      </c>
      <c r="L212" s="17">
        <f t="shared" si="32"/>
        <v>1.548475061897634</v>
      </c>
      <c r="M212" s="17">
        <f t="shared" si="32"/>
        <v>1</v>
      </c>
      <c r="N212" s="17">
        <f t="shared" si="34"/>
        <v>0.9360919384414742</v>
      </c>
      <c r="O212" s="17">
        <f t="shared" si="35"/>
        <v>1.0127131205528466</v>
      </c>
      <c r="P212" s="17">
        <f>IFERROR(INDEX('Model - Death 4'!EMBLEMFac18Fac23,MATCH(H212,'Model - Death 4'!$BR$115:$BR$235,0),MATCH($B$4,'Model - Death 4'!$C$114:$BP$114,0)),P211)</f>
        <v>1.1814632872189239</v>
      </c>
      <c r="Q212" s="17">
        <f t="shared" si="36"/>
        <v>1</v>
      </c>
      <c r="R212" s="17">
        <f t="shared" si="31"/>
        <v>3.7763899402881683E-2</v>
      </c>
      <c r="S212" s="40">
        <f t="shared" si="33"/>
        <v>7.5527798805763366E-2</v>
      </c>
    </row>
    <row r="213" spans="7:19" x14ac:dyDescent="0.3">
      <c r="G213" s="19">
        <f t="shared" si="37"/>
        <v>117</v>
      </c>
      <c r="H213" s="2" t="s">
        <v>438</v>
      </c>
      <c r="I213" s="17">
        <f t="shared" ref="I213:M228" si="38">I212</f>
        <v>1.8158093715014628E-2</v>
      </c>
      <c r="J213" s="17">
        <f t="shared" si="38"/>
        <v>1</v>
      </c>
      <c r="K213" s="17">
        <f t="shared" si="38"/>
        <v>1.1991601580353484</v>
      </c>
      <c r="L213" s="17">
        <f t="shared" si="38"/>
        <v>1.548475061897634</v>
      </c>
      <c r="M213" s="17">
        <f t="shared" si="38"/>
        <v>1</v>
      </c>
      <c r="N213" s="17">
        <f t="shared" si="34"/>
        <v>0.9360919384414742</v>
      </c>
      <c r="O213" s="17">
        <f t="shared" si="35"/>
        <v>1.0127131205528466</v>
      </c>
      <c r="P213" s="17">
        <f>IFERROR(INDEX('Model - Death 4'!EMBLEMFac18Fac23,MATCH(H213,'Model - Death 4'!$BR$115:$BR$235,0),MATCH($B$4,'Model - Death 4'!$C$114:$BP$114,0)),P212)</f>
        <v>1.1814632872189239</v>
      </c>
      <c r="Q213" s="17">
        <f t="shared" si="36"/>
        <v>1</v>
      </c>
      <c r="R213" s="17">
        <f t="shared" si="31"/>
        <v>3.7763899402881683E-2</v>
      </c>
      <c r="S213" s="40">
        <f t="shared" si="33"/>
        <v>7.5527798805763366E-2</v>
      </c>
    </row>
    <row r="214" spans="7:19" x14ac:dyDescent="0.3">
      <c r="G214" s="19">
        <f t="shared" si="37"/>
        <v>117</v>
      </c>
      <c r="H214" s="2" t="s">
        <v>439</v>
      </c>
      <c r="I214" s="17">
        <f t="shared" si="38"/>
        <v>1.8158093715014628E-2</v>
      </c>
      <c r="J214" s="17">
        <f t="shared" si="38"/>
        <v>1</v>
      </c>
      <c r="K214" s="17">
        <f t="shared" si="38"/>
        <v>1.1991601580353484</v>
      </c>
      <c r="L214" s="17">
        <f t="shared" si="38"/>
        <v>1.548475061897634</v>
      </c>
      <c r="M214" s="17">
        <f t="shared" si="38"/>
        <v>1</v>
      </c>
      <c r="N214" s="17">
        <f t="shared" si="34"/>
        <v>0.9360919384414742</v>
      </c>
      <c r="O214" s="17">
        <f t="shared" si="35"/>
        <v>1.0127131205528466</v>
      </c>
      <c r="P214" s="17">
        <f>IFERROR(INDEX('Model - Death 4'!EMBLEMFac18Fac23,MATCH(H214,'Model - Death 4'!$BR$115:$BR$235,0),MATCH($B$4,'Model - Death 4'!$C$114:$BP$114,0)),P213)</f>
        <v>1.1814632872189239</v>
      </c>
      <c r="Q214" s="17">
        <f t="shared" si="36"/>
        <v>1</v>
      </c>
      <c r="R214" s="17">
        <f t="shared" si="31"/>
        <v>3.7763899402881683E-2</v>
      </c>
      <c r="S214" s="40">
        <f t="shared" si="33"/>
        <v>7.5527798805763366E-2</v>
      </c>
    </row>
    <row r="215" spans="7:19" x14ac:dyDescent="0.3">
      <c r="G215" s="19">
        <f t="shared" si="37"/>
        <v>117</v>
      </c>
      <c r="H215" s="2" t="s">
        <v>440</v>
      </c>
      <c r="I215" s="17">
        <f t="shared" si="38"/>
        <v>1.8158093715014628E-2</v>
      </c>
      <c r="J215" s="17">
        <f t="shared" si="38"/>
        <v>1</v>
      </c>
      <c r="K215" s="17">
        <f t="shared" si="38"/>
        <v>1.1991601580353484</v>
      </c>
      <c r="L215" s="17">
        <f t="shared" si="38"/>
        <v>1.548475061897634</v>
      </c>
      <c r="M215" s="17">
        <f t="shared" si="38"/>
        <v>1</v>
      </c>
      <c r="N215" s="17">
        <f t="shared" si="34"/>
        <v>0.9360919384414742</v>
      </c>
      <c r="O215" s="17">
        <f t="shared" si="35"/>
        <v>1.0127131205528466</v>
      </c>
      <c r="P215" s="17">
        <f>IFERROR(INDEX('Model - Death 4'!EMBLEMFac18Fac23,MATCH(H215,'Model - Death 4'!$BR$115:$BR$235,0),MATCH($B$4,'Model - Death 4'!$C$114:$BP$114,0)),P214)</f>
        <v>1.1814632872189239</v>
      </c>
      <c r="Q215" s="17">
        <f t="shared" si="36"/>
        <v>1</v>
      </c>
      <c r="R215" s="17">
        <f t="shared" si="31"/>
        <v>3.7763899402881683E-2</v>
      </c>
      <c r="S215" s="40">
        <f t="shared" si="33"/>
        <v>7.5527798805763366E-2</v>
      </c>
    </row>
    <row r="216" spans="7:19" x14ac:dyDescent="0.3">
      <c r="G216" s="19">
        <f t="shared" si="37"/>
        <v>117</v>
      </c>
      <c r="H216" s="2" t="s">
        <v>441</v>
      </c>
      <c r="I216" s="17">
        <f t="shared" si="38"/>
        <v>1.8158093715014628E-2</v>
      </c>
      <c r="J216" s="17">
        <f t="shared" si="38"/>
        <v>1</v>
      </c>
      <c r="K216" s="17">
        <f t="shared" si="38"/>
        <v>1.1991601580353484</v>
      </c>
      <c r="L216" s="17">
        <f t="shared" si="38"/>
        <v>1.548475061897634</v>
      </c>
      <c r="M216" s="17">
        <f t="shared" si="38"/>
        <v>1</v>
      </c>
      <c r="N216" s="17">
        <f t="shared" si="34"/>
        <v>0.9360919384414742</v>
      </c>
      <c r="O216" s="17">
        <f t="shared" si="35"/>
        <v>1.0127131205528466</v>
      </c>
      <c r="P216" s="17">
        <f>IFERROR(INDEX('Model - Death 4'!EMBLEMFac18Fac23,MATCH(H216,'Model - Death 4'!$BR$115:$BR$235,0),MATCH($B$4,'Model - Death 4'!$C$114:$BP$114,0)),P215)</f>
        <v>1.1814632872189239</v>
      </c>
      <c r="Q216" s="17">
        <f t="shared" si="36"/>
        <v>1</v>
      </c>
      <c r="R216" s="17">
        <f t="shared" si="31"/>
        <v>3.7763899402881683E-2</v>
      </c>
      <c r="S216" s="40">
        <f t="shared" si="33"/>
        <v>7.5527798805763366E-2</v>
      </c>
    </row>
    <row r="217" spans="7:19" x14ac:dyDescent="0.3">
      <c r="G217" s="19">
        <f t="shared" si="37"/>
        <v>117</v>
      </c>
      <c r="H217" s="2" t="s">
        <v>442</v>
      </c>
      <c r="I217" s="17">
        <f t="shared" si="38"/>
        <v>1.8158093715014628E-2</v>
      </c>
      <c r="J217" s="17">
        <f t="shared" si="38"/>
        <v>1</v>
      </c>
      <c r="K217" s="17">
        <f t="shared" si="38"/>
        <v>1.1991601580353484</v>
      </c>
      <c r="L217" s="17">
        <f t="shared" si="38"/>
        <v>1.548475061897634</v>
      </c>
      <c r="M217" s="17">
        <f t="shared" si="38"/>
        <v>1</v>
      </c>
      <c r="N217" s="17">
        <f t="shared" si="34"/>
        <v>0.9360919384414742</v>
      </c>
      <c r="O217" s="17">
        <f t="shared" si="35"/>
        <v>1.0127131205528466</v>
      </c>
      <c r="P217" s="17">
        <f>IFERROR(INDEX('Model - Death 4'!EMBLEMFac18Fac23,MATCH(H217,'Model - Death 4'!$BR$115:$BR$235,0),MATCH($B$4,'Model - Death 4'!$C$114:$BP$114,0)),P216)</f>
        <v>1.1814632872189239</v>
      </c>
      <c r="Q217" s="17">
        <f t="shared" si="36"/>
        <v>1</v>
      </c>
      <c r="R217" s="17">
        <f t="shared" si="31"/>
        <v>3.7763899402881683E-2</v>
      </c>
      <c r="S217" s="40">
        <f t="shared" si="33"/>
        <v>7.5527798805763366E-2</v>
      </c>
    </row>
    <row r="218" spans="7:19" x14ac:dyDescent="0.3">
      <c r="G218" s="19">
        <f t="shared" si="37"/>
        <v>117</v>
      </c>
      <c r="H218" s="2" t="s">
        <v>443</v>
      </c>
      <c r="I218" s="17">
        <f t="shared" si="38"/>
        <v>1.8158093715014628E-2</v>
      </c>
      <c r="J218" s="17">
        <f t="shared" si="38"/>
        <v>1</v>
      </c>
      <c r="K218" s="17">
        <f t="shared" si="38"/>
        <v>1.1991601580353484</v>
      </c>
      <c r="L218" s="17">
        <f t="shared" si="38"/>
        <v>1.548475061897634</v>
      </c>
      <c r="M218" s="17">
        <f t="shared" si="38"/>
        <v>1</v>
      </c>
      <c r="N218" s="17">
        <f t="shared" si="34"/>
        <v>0.9360919384414742</v>
      </c>
      <c r="O218" s="17">
        <f t="shared" si="35"/>
        <v>1.0127131205528466</v>
      </c>
      <c r="P218" s="17">
        <f>IFERROR(INDEX('Model - Death 4'!EMBLEMFac18Fac23,MATCH(H218,'Model - Death 4'!$BR$115:$BR$235,0),MATCH($B$4,'Model - Death 4'!$C$114:$BP$114,0)),P217)</f>
        <v>1.1814632872189239</v>
      </c>
      <c r="Q218" s="17">
        <f t="shared" si="36"/>
        <v>1</v>
      </c>
      <c r="R218" s="17">
        <f t="shared" si="31"/>
        <v>3.7763899402881683E-2</v>
      </c>
      <c r="S218" s="40">
        <f t="shared" si="33"/>
        <v>7.5527798805763366E-2</v>
      </c>
    </row>
    <row r="219" spans="7:19" x14ac:dyDescent="0.3">
      <c r="G219" s="19">
        <f t="shared" si="37"/>
        <v>117</v>
      </c>
      <c r="H219" s="2" t="s">
        <v>444</v>
      </c>
      <c r="I219" s="17">
        <f t="shared" si="38"/>
        <v>1.8158093715014628E-2</v>
      </c>
      <c r="J219" s="17">
        <f t="shared" si="38"/>
        <v>1</v>
      </c>
      <c r="K219" s="17">
        <f t="shared" si="38"/>
        <v>1.1991601580353484</v>
      </c>
      <c r="L219" s="17">
        <f t="shared" si="38"/>
        <v>1.548475061897634</v>
      </c>
      <c r="M219" s="17">
        <f t="shared" si="38"/>
        <v>1</v>
      </c>
      <c r="N219" s="17">
        <f t="shared" si="34"/>
        <v>0.9360919384414742</v>
      </c>
      <c r="O219" s="17">
        <f t="shared" si="35"/>
        <v>1.0127131205528466</v>
      </c>
      <c r="P219" s="17">
        <f>IFERROR(INDEX('Model - Death 4'!EMBLEMFac18Fac23,MATCH(H219,'Model - Death 4'!$BR$115:$BR$235,0),MATCH($B$4,'Model - Death 4'!$C$114:$BP$114,0)),P218)</f>
        <v>1.1814632872189239</v>
      </c>
      <c r="Q219" s="17">
        <f t="shared" si="36"/>
        <v>1</v>
      </c>
      <c r="R219" s="17">
        <f t="shared" si="31"/>
        <v>3.7763899402881683E-2</v>
      </c>
      <c r="S219" s="40">
        <f t="shared" si="33"/>
        <v>7.5527798805763366E-2</v>
      </c>
    </row>
    <row r="220" spans="7:19" x14ac:dyDescent="0.3">
      <c r="G220" s="19">
        <f t="shared" si="37"/>
        <v>118</v>
      </c>
      <c r="H220" s="2" t="s">
        <v>445</v>
      </c>
      <c r="I220" s="17">
        <f t="shared" si="38"/>
        <v>1.8158093715014628E-2</v>
      </c>
      <c r="J220" s="17">
        <f t="shared" si="38"/>
        <v>1</v>
      </c>
      <c r="K220" s="17">
        <f t="shared" si="38"/>
        <v>1.1991601580353484</v>
      </c>
      <c r="L220" s="17">
        <f t="shared" si="38"/>
        <v>1.548475061897634</v>
      </c>
      <c r="M220" s="17">
        <f t="shared" si="38"/>
        <v>1</v>
      </c>
      <c r="N220" s="17">
        <f t="shared" si="34"/>
        <v>0.9360919384414742</v>
      </c>
      <c r="O220" s="17">
        <f t="shared" si="35"/>
        <v>1.0127131205528466</v>
      </c>
      <c r="P220" s="17">
        <f>IFERROR(INDEX('Model - Death 4'!EMBLEMFac18Fac23,MATCH(H220,'Model - Death 4'!$BR$115:$BR$235,0),MATCH($B$4,'Model - Death 4'!$C$114:$BP$114,0)),P219)</f>
        <v>1.1814632872189239</v>
      </c>
      <c r="Q220" s="17">
        <f t="shared" si="36"/>
        <v>1</v>
      </c>
      <c r="R220" s="17">
        <f t="shared" si="31"/>
        <v>3.7763899402881683E-2</v>
      </c>
      <c r="S220" s="40">
        <f t="shared" si="33"/>
        <v>7.5527798805763366E-2</v>
      </c>
    </row>
    <row r="221" spans="7:19" x14ac:dyDescent="0.3">
      <c r="G221" s="19">
        <f t="shared" si="37"/>
        <v>118</v>
      </c>
      <c r="H221" s="2" t="s">
        <v>446</v>
      </c>
      <c r="I221" s="17">
        <f t="shared" si="38"/>
        <v>1.8158093715014628E-2</v>
      </c>
      <c r="J221" s="17">
        <f t="shared" si="38"/>
        <v>1</v>
      </c>
      <c r="K221" s="17">
        <f t="shared" si="38"/>
        <v>1.1991601580353484</v>
      </c>
      <c r="L221" s="17">
        <f t="shared" si="38"/>
        <v>1.548475061897634</v>
      </c>
      <c r="M221" s="17">
        <f t="shared" si="38"/>
        <v>1</v>
      </c>
      <c r="N221" s="17">
        <f t="shared" si="34"/>
        <v>0.9360919384414742</v>
      </c>
      <c r="O221" s="17">
        <f t="shared" si="35"/>
        <v>1.0127131205528466</v>
      </c>
      <c r="P221" s="17">
        <f>IFERROR(INDEX('Model - Death 4'!EMBLEMFac18Fac23,MATCH(H221,'Model - Death 4'!$BR$115:$BR$235,0),MATCH($B$4,'Model - Death 4'!$C$114:$BP$114,0)),P220)</f>
        <v>1.1814632872189239</v>
      </c>
      <c r="Q221" s="17">
        <f t="shared" si="36"/>
        <v>1</v>
      </c>
      <c r="R221" s="17">
        <f t="shared" si="31"/>
        <v>3.7763899402881683E-2</v>
      </c>
      <c r="S221" s="40">
        <f t="shared" si="33"/>
        <v>7.5527798805763366E-2</v>
      </c>
    </row>
    <row r="222" spans="7:19" x14ac:dyDescent="0.3">
      <c r="G222" s="19">
        <f t="shared" si="37"/>
        <v>118</v>
      </c>
      <c r="H222" s="2" t="s">
        <v>447</v>
      </c>
      <c r="I222" s="17">
        <f t="shared" si="38"/>
        <v>1.8158093715014628E-2</v>
      </c>
      <c r="J222" s="17">
        <f t="shared" si="38"/>
        <v>1</v>
      </c>
      <c r="K222" s="17">
        <f t="shared" si="38"/>
        <v>1.1991601580353484</v>
      </c>
      <c r="L222" s="17">
        <f t="shared" si="38"/>
        <v>1.548475061897634</v>
      </c>
      <c r="M222" s="17">
        <f t="shared" si="38"/>
        <v>1</v>
      </c>
      <c r="N222" s="17">
        <f t="shared" si="34"/>
        <v>0.9360919384414742</v>
      </c>
      <c r="O222" s="17">
        <f t="shared" si="35"/>
        <v>1.0127131205528466</v>
      </c>
      <c r="P222" s="17">
        <f>IFERROR(INDEX('Model - Death 4'!EMBLEMFac18Fac23,MATCH(H222,'Model - Death 4'!$BR$115:$BR$235,0),MATCH($B$4,'Model - Death 4'!$C$114:$BP$114,0)),P221)</f>
        <v>1.1814632872189239</v>
      </c>
      <c r="Q222" s="17">
        <f t="shared" si="36"/>
        <v>1</v>
      </c>
      <c r="R222" s="17">
        <f t="shared" si="31"/>
        <v>3.7763899402881683E-2</v>
      </c>
      <c r="S222" s="40">
        <f t="shared" si="33"/>
        <v>7.5527798805763366E-2</v>
      </c>
    </row>
    <row r="223" spans="7:19" x14ac:dyDescent="0.3">
      <c r="G223" s="19">
        <f t="shared" si="37"/>
        <v>118</v>
      </c>
      <c r="H223" s="2" t="s">
        <v>448</v>
      </c>
      <c r="I223" s="17">
        <f t="shared" si="38"/>
        <v>1.8158093715014628E-2</v>
      </c>
      <c r="J223" s="17">
        <f t="shared" si="38"/>
        <v>1</v>
      </c>
      <c r="K223" s="17">
        <f t="shared" si="38"/>
        <v>1.1991601580353484</v>
      </c>
      <c r="L223" s="17">
        <f t="shared" si="38"/>
        <v>1.548475061897634</v>
      </c>
      <c r="M223" s="17">
        <f t="shared" si="38"/>
        <v>1</v>
      </c>
      <c r="N223" s="17">
        <f t="shared" si="34"/>
        <v>0.9360919384414742</v>
      </c>
      <c r="O223" s="17">
        <f t="shared" si="35"/>
        <v>1.0127131205528466</v>
      </c>
      <c r="P223" s="17">
        <f>IFERROR(INDEX('Model - Death 4'!EMBLEMFac18Fac23,MATCH(H223,'Model - Death 4'!$BR$115:$BR$235,0),MATCH($B$4,'Model - Death 4'!$C$114:$BP$114,0)),P222)</f>
        <v>1.1814632872189239</v>
      </c>
      <c r="Q223" s="17">
        <f t="shared" si="36"/>
        <v>1</v>
      </c>
      <c r="R223" s="17">
        <f t="shared" si="31"/>
        <v>3.7763899402881683E-2</v>
      </c>
      <c r="S223" s="40">
        <f t="shared" si="33"/>
        <v>7.5527798805763366E-2</v>
      </c>
    </row>
    <row r="224" spans="7:19" x14ac:dyDescent="0.3">
      <c r="G224" s="19">
        <f t="shared" si="37"/>
        <v>118</v>
      </c>
      <c r="H224" s="2" t="s">
        <v>449</v>
      </c>
      <c r="I224" s="17">
        <f t="shared" si="38"/>
        <v>1.8158093715014628E-2</v>
      </c>
      <c r="J224" s="17">
        <f t="shared" si="38"/>
        <v>1</v>
      </c>
      <c r="K224" s="17">
        <f t="shared" si="38"/>
        <v>1.1991601580353484</v>
      </c>
      <c r="L224" s="17">
        <f t="shared" si="38"/>
        <v>1.548475061897634</v>
      </c>
      <c r="M224" s="17">
        <f t="shared" si="38"/>
        <v>1</v>
      </c>
      <c r="N224" s="17">
        <f t="shared" si="34"/>
        <v>0.9360919384414742</v>
      </c>
      <c r="O224" s="17">
        <f t="shared" si="35"/>
        <v>1.0127131205528466</v>
      </c>
      <c r="P224" s="17">
        <f>IFERROR(INDEX('Model - Death 4'!EMBLEMFac18Fac23,MATCH(H224,'Model - Death 4'!$BR$115:$BR$235,0),MATCH($B$4,'Model - Death 4'!$C$114:$BP$114,0)),P223)</f>
        <v>1.1814632872189239</v>
      </c>
      <c r="Q224" s="17">
        <f t="shared" si="36"/>
        <v>1</v>
      </c>
      <c r="R224" s="17">
        <f t="shared" si="31"/>
        <v>3.7763899402881683E-2</v>
      </c>
      <c r="S224" s="40">
        <f t="shared" si="33"/>
        <v>7.5527798805763366E-2</v>
      </c>
    </row>
    <row r="225" spans="7:19" x14ac:dyDescent="0.3">
      <c r="G225" s="19">
        <f t="shared" si="37"/>
        <v>118</v>
      </c>
      <c r="H225" s="2" t="s">
        <v>450</v>
      </c>
      <c r="I225" s="17">
        <f t="shared" si="38"/>
        <v>1.8158093715014628E-2</v>
      </c>
      <c r="J225" s="17">
        <f t="shared" si="38"/>
        <v>1</v>
      </c>
      <c r="K225" s="17">
        <f t="shared" si="38"/>
        <v>1.1991601580353484</v>
      </c>
      <c r="L225" s="17">
        <f t="shared" si="38"/>
        <v>1.548475061897634</v>
      </c>
      <c r="M225" s="17">
        <f t="shared" si="38"/>
        <v>1</v>
      </c>
      <c r="N225" s="17">
        <f t="shared" si="34"/>
        <v>0.9360919384414742</v>
      </c>
      <c r="O225" s="17">
        <f t="shared" si="35"/>
        <v>1.0127131205528466</v>
      </c>
      <c r="P225" s="17">
        <f>IFERROR(INDEX('Model - Death 4'!EMBLEMFac18Fac23,MATCH(H225,'Model - Death 4'!$BR$115:$BR$235,0),MATCH($B$4,'Model - Death 4'!$C$114:$BP$114,0)),P224)</f>
        <v>1.1814632872189239</v>
      </c>
      <c r="Q225" s="17">
        <f t="shared" si="36"/>
        <v>1</v>
      </c>
      <c r="R225" s="17">
        <f t="shared" si="31"/>
        <v>3.7763899402881683E-2</v>
      </c>
      <c r="S225" s="40">
        <f t="shared" si="33"/>
        <v>7.5527798805763366E-2</v>
      </c>
    </row>
    <row r="226" spans="7:19" x14ac:dyDescent="0.3">
      <c r="G226" s="19">
        <f t="shared" si="37"/>
        <v>118</v>
      </c>
      <c r="H226" s="2" t="s">
        <v>451</v>
      </c>
      <c r="I226" s="17">
        <f t="shared" si="38"/>
        <v>1.8158093715014628E-2</v>
      </c>
      <c r="J226" s="17">
        <f t="shared" si="38"/>
        <v>1</v>
      </c>
      <c r="K226" s="17">
        <f t="shared" si="38"/>
        <v>1.1991601580353484</v>
      </c>
      <c r="L226" s="17">
        <f t="shared" si="38"/>
        <v>1.548475061897634</v>
      </c>
      <c r="M226" s="17">
        <f t="shared" si="38"/>
        <v>1</v>
      </c>
      <c r="N226" s="17">
        <f t="shared" si="34"/>
        <v>0.9360919384414742</v>
      </c>
      <c r="O226" s="17">
        <f t="shared" si="35"/>
        <v>1.0127131205528466</v>
      </c>
      <c r="P226" s="17">
        <f>IFERROR(INDEX('Model - Death 4'!EMBLEMFac18Fac23,MATCH(H226,'Model - Death 4'!$BR$115:$BR$235,0),MATCH($B$4,'Model - Death 4'!$C$114:$BP$114,0)),P225)</f>
        <v>1.1814632872189239</v>
      </c>
      <c r="Q226" s="17">
        <f t="shared" si="36"/>
        <v>1</v>
      </c>
      <c r="R226" s="17">
        <f t="shared" si="31"/>
        <v>3.7763899402881683E-2</v>
      </c>
      <c r="S226" s="40">
        <f t="shared" si="33"/>
        <v>7.5527798805763366E-2</v>
      </c>
    </row>
    <row r="227" spans="7:19" x14ac:dyDescent="0.3">
      <c r="G227" s="19">
        <f t="shared" si="37"/>
        <v>118</v>
      </c>
      <c r="H227" s="2" t="s">
        <v>452</v>
      </c>
      <c r="I227" s="17">
        <f t="shared" si="38"/>
        <v>1.8158093715014628E-2</v>
      </c>
      <c r="J227" s="17">
        <f t="shared" si="38"/>
        <v>1</v>
      </c>
      <c r="K227" s="17">
        <f t="shared" si="38"/>
        <v>1.1991601580353484</v>
      </c>
      <c r="L227" s="17">
        <f t="shared" si="38"/>
        <v>1.548475061897634</v>
      </c>
      <c r="M227" s="17">
        <f t="shared" si="38"/>
        <v>1</v>
      </c>
      <c r="N227" s="17">
        <f t="shared" si="34"/>
        <v>0.9360919384414742</v>
      </c>
      <c r="O227" s="17">
        <f t="shared" si="35"/>
        <v>1.0127131205528466</v>
      </c>
      <c r="P227" s="17">
        <f>IFERROR(INDEX('Model - Death 4'!EMBLEMFac18Fac23,MATCH(H227,'Model - Death 4'!$BR$115:$BR$235,0),MATCH($B$4,'Model - Death 4'!$C$114:$BP$114,0)),P226)</f>
        <v>1.1814632872189239</v>
      </c>
      <c r="Q227" s="17">
        <f t="shared" si="36"/>
        <v>1</v>
      </c>
      <c r="R227" s="17">
        <f t="shared" si="31"/>
        <v>3.7763899402881683E-2</v>
      </c>
      <c r="S227" s="40">
        <f t="shared" si="33"/>
        <v>7.5527798805763366E-2</v>
      </c>
    </row>
    <row r="228" spans="7:19" x14ac:dyDescent="0.3">
      <c r="G228" s="19">
        <f t="shared" si="37"/>
        <v>118</v>
      </c>
      <c r="H228" s="2" t="s">
        <v>453</v>
      </c>
      <c r="I228" s="17">
        <f t="shared" si="38"/>
        <v>1.8158093715014628E-2</v>
      </c>
      <c r="J228" s="17">
        <f t="shared" si="38"/>
        <v>1</v>
      </c>
      <c r="K228" s="17">
        <f t="shared" si="38"/>
        <v>1.1991601580353484</v>
      </c>
      <c r="L228" s="17">
        <f t="shared" si="38"/>
        <v>1.548475061897634</v>
      </c>
      <c r="M228" s="17">
        <f t="shared" si="38"/>
        <v>1</v>
      </c>
      <c r="N228" s="17">
        <f t="shared" si="34"/>
        <v>0.9360919384414742</v>
      </c>
      <c r="O228" s="17">
        <f t="shared" si="35"/>
        <v>1.0127131205528466</v>
      </c>
      <c r="P228" s="17">
        <f>IFERROR(INDEX('Model - Death 4'!EMBLEMFac18Fac23,MATCH(H228,'Model - Death 4'!$BR$115:$BR$235,0),MATCH($B$4,'Model - Death 4'!$C$114:$BP$114,0)),P227)</f>
        <v>1.1814632872189239</v>
      </c>
      <c r="Q228" s="17">
        <f t="shared" si="36"/>
        <v>1</v>
      </c>
      <c r="R228" s="17">
        <f t="shared" si="31"/>
        <v>3.7763899402881683E-2</v>
      </c>
      <c r="S228" s="40">
        <f t="shared" si="33"/>
        <v>7.5527798805763366E-2</v>
      </c>
    </row>
    <row r="229" spans="7:19" x14ac:dyDescent="0.3">
      <c r="G229" s="19">
        <f t="shared" si="37"/>
        <v>118</v>
      </c>
      <c r="H229" s="2" t="s">
        <v>454</v>
      </c>
      <c r="I229" s="17">
        <f t="shared" ref="I229:M244" si="39">I228</f>
        <v>1.8158093715014628E-2</v>
      </c>
      <c r="J229" s="17">
        <f t="shared" si="39"/>
        <v>1</v>
      </c>
      <c r="K229" s="17">
        <f t="shared" si="39"/>
        <v>1.1991601580353484</v>
      </c>
      <c r="L229" s="17">
        <f t="shared" si="39"/>
        <v>1.548475061897634</v>
      </c>
      <c r="M229" s="17">
        <f t="shared" si="39"/>
        <v>1</v>
      </c>
      <c r="N229" s="17">
        <f t="shared" si="34"/>
        <v>0.9360919384414742</v>
      </c>
      <c r="O229" s="17">
        <f t="shared" si="35"/>
        <v>1.0127131205528466</v>
      </c>
      <c r="P229" s="17">
        <f>IFERROR(INDEX('Model - Death 4'!EMBLEMFac18Fac23,MATCH(H229,'Model - Death 4'!$BR$115:$BR$235,0),MATCH($B$4,'Model - Death 4'!$C$114:$BP$114,0)),P228)</f>
        <v>1.1814632872189239</v>
      </c>
      <c r="Q229" s="17">
        <f t="shared" si="36"/>
        <v>1</v>
      </c>
      <c r="R229" s="17">
        <f t="shared" si="31"/>
        <v>3.7763899402881683E-2</v>
      </c>
      <c r="S229" s="40">
        <f t="shared" si="33"/>
        <v>7.5527798805763366E-2</v>
      </c>
    </row>
    <row r="230" spans="7:19" x14ac:dyDescent="0.3">
      <c r="G230" s="19">
        <f t="shared" si="37"/>
        <v>118</v>
      </c>
      <c r="H230" s="2" t="s">
        <v>455</v>
      </c>
      <c r="I230" s="17">
        <f t="shared" si="39"/>
        <v>1.8158093715014628E-2</v>
      </c>
      <c r="J230" s="17">
        <f t="shared" si="39"/>
        <v>1</v>
      </c>
      <c r="K230" s="17">
        <f t="shared" si="39"/>
        <v>1.1991601580353484</v>
      </c>
      <c r="L230" s="17">
        <f t="shared" si="39"/>
        <v>1.548475061897634</v>
      </c>
      <c r="M230" s="17">
        <f t="shared" si="39"/>
        <v>1</v>
      </c>
      <c r="N230" s="17">
        <f t="shared" si="34"/>
        <v>0.9360919384414742</v>
      </c>
      <c r="O230" s="17">
        <f t="shared" si="35"/>
        <v>1.0127131205528466</v>
      </c>
      <c r="P230" s="17">
        <f>IFERROR(INDEX('Model - Death 4'!EMBLEMFac18Fac23,MATCH(H230,'Model - Death 4'!$BR$115:$BR$235,0),MATCH($B$4,'Model - Death 4'!$C$114:$BP$114,0)),P229)</f>
        <v>1.1814632872189239</v>
      </c>
      <c r="Q230" s="17">
        <f t="shared" si="36"/>
        <v>1</v>
      </c>
      <c r="R230" s="17">
        <f t="shared" si="31"/>
        <v>3.7763899402881683E-2</v>
      </c>
      <c r="S230" s="40">
        <f t="shared" si="33"/>
        <v>7.5527798805763366E-2</v>
      </c>
    </row>
    <row r="231" spans="7:19" x14ac:dyDescent="0.3">
      <c r="G231" s="19">
        <f t="shared" si="37"/>
        <v>118</v>
      </c>
      <c r="H231" s="2" t="s">
        <v>456</v>
      </c>
      <c r="I231" s="17">
        <f t="shared" si="39"/>
        <v>1.8158093715014628E-2</v>
      </c>
      <c r="J231" s="17">
        <f t="shared" si="39"/>
        <v>1</v>
      </c>
      <c r="K231" s="17">
        <f t="shared" si="39"/>
        <v>1.1991601580353484</v>
      </c>
      <c r="L231" s="17">
        <f t="shared" si="39"/>
        <v>1.548475061897634</v>
      </c>
      <c r="M231" s="17">
        <f t="shared" si="39"/>
        <v>1</v>
      </c>
      <c r="N231" s="17">
        <f t="shared" si="34"/>
        <v>0.9360919384414742</v>
      </c>
      <c r="O231" s="17">
        <f t="shared" si="35"/>
        <v>1.0127131205528466</v>
      </c>
      <c r="P231" s="17">
        <f>IFERROR(INDEX('Model - Death 4'!EMBLEMFac18Fac23,MATCH(H231,'Model - Death 4'!$BR$115:$BR$235,0),MATCH($B$4,'Model - Death 4'!$C$114:$BP$114,0)),P230)</f>
        <v>1.1814632872189239</v>
      </c>
      <c r="Q231" s="17">
        <f t="shared" si="36"/>
        <v>1</v>
      </c>
      <c r="R231" s="17">
        <f t="shared" si="31"/>
        <v>3.7763899402881683E-2</v>
      </c>
      <c r="S231" s="40">
        <f t="shared" si="33"/>
        <v>7.5527798805763366E-2</v>
      </c>
    </row>
    <row r="232" spans="7:19" x14ac:dyDescent="0.3">
      <c r="G232" s="19">
        <f t="shared" si="37"/>
        <v>119</v>
      </c>
      <c r="H232" s="2" t="s">
        <v>457</v>
      </c>
      <c r="I232" s="17">
        <f t="shared" si="39"/>
        <v>1.8158093715014628E-2</v>
      </c>
      <c r="J232" s="17">
        <f t="shared" si="39"/>
        <v>1</v>
      </c>
      <c r="K232" s="17">
        <f t="shared" si="39"/>
        <v>1.1991601580353484</v>
      </c>
      <c r="L232" s="17">
        <f t="shared" si="39"/>
        <v>1.548475061897634</v>
      </c>
      <c r="M232" s="17">
        <f t="shared" si="39"/>
        <v>1</v>
      </c>
      <c r="N232" s="17">
        <f t="shared" si="34"/>
        <v>0.9360919384414742</v>
      </c>
      <c r="O232" s="17">
        <f t="shared" si="35"/>
        <v>1.0127131205528466</v>
      </c>
      <c r="P232" s="17">
        <f>IFERROR(INDEX('Model - Death 4'!EMBLEMFac18Fac23,MATCH(H232,'Model - Death 4'!$BR$115:$BR$235,0),MATCH($B$4,'Model - Death 4'!$C$114:$BP$114,0)),P231)</f>
        <v>1.1814632872189239</v>
      </c>
      <c r="Q232" s="17">
        <f t="shared" si="36"/>
        <v>1</v>
      </c>
      <c r="R232" s="17">
        <f t="shared" si="31"/>
        <v>3.7763899402881683E-2</v>
      </c>
      <c r="S232" s="40">
        <f t="shared" si="33"/>
        <v>7.5527798805763366E-2</v>
      </c>
    </row>
    <row r="233" spans="7:19" x14ac:dyDescent="0.3">
      <c r="G233" s="19">
        <f t="shared" si="37"/>
        <v>119</v>
      </c>
      <c r="H233" s="2" t="s">
        <v>458</v>
      </c>
      <c r="I233" s="17">
        <f t="shared" si="39"/>
        <v>1.8158093715014628E-2</v>
      </c>
      <c r="J233" s="17">
        <f t="shared" si="39"/>
        <v>1</v>
      </c>
      <c r="K233" s="17">
        <f t="shared" si="39"/>
        <v>1.1991601580353484</v>
      </c>
      <c r="L233" s="17">
        <f t="shared" si="39"/>
        <v>1.548475061897634</v>
      </c>
      <c r="M233" s="17">
        <f t="shared" si="39"/>
        <v>1</v>
      </c>
      <c r="N233" s="17">
        <f t="shared" si="34"/>
        <v>0.9360919384414742</v>
      </c>
      <c r="O233" s="17">
        <f t="shared" si="35"/>
        <v>1.0127131205528466</v>
      </c>
      <c r="P233" s="17">
        <f>IFERROR(INDEX('Model - Death 4'!EMBLEMFac18Fac23,MATCH(H233,'Model - Death 4'!$BR$115:$BR$235,0),MATCH($B$4,'Model - Death 4'!$C$114:$BP$114,0)),P232)</f>
        <v>1.1814632872189239</v>
      </c>
      <c r="Q233" s="17">
        <f t="shared" si="36"/>
        <v>1</v>
      </c>
      <c r="R233" s="17">
        <f t="shared" si="31"/>
        <v>3.7763899402881683E-2</v>
      </c>
      <c r="S233" s="40">
        <f t="shared" si="33"/>
        <v>7.5527798805763366E-2</v>
      </c>
    </row>
    <row r="234" spans="7:19" x14ac:dyDescent="0.3">
      <c r="G234" s="19">
        <f t="shared" si="37"/>
        <v>119</v>
      </c>
      <c r="H234" s="2" t="s">
        <v>459</v>
      </c>
      <c r="I234" s="17">
        <f t="shared" si="39"/>
        <v>1.8158093715014628E-2</v>
      </c>
      <c r="J234" s="17">
        <f t="shared" si="39"/>
        <v>1</v>
      </c>
      <c r="K234" s="17">
        <f t="shared" si="39"/>
        <v>1.1991601580353484</v>
      </c>
      <c r="L234" s="17">
        <f t="shared" si="39"/>
        <v>1.548475061897634</v>
      </c>
      <c r="M234" s="17">
        <f t="shared" si="39"/>
        <v>1</v>
      </c>
      <c r="N234" s="17">
        <f t="shared" si="34"/>
        <v>0.9360919384414742</v>
      </c>
      <c r="O234" s="17">
        <f t="shared" si="35"/>
        <v>1.0127131205528466</v>
      </c>
      <c r="P234" s="17">
        <f>IFERROR(INDEX('Model - Death 4'!EMBLEMFac18Fac23,MATCH(H234,'Model - Death 4'!$BR$115:$BR$235,0),MATCH($B$4,'Model - Death 4'!$C$114:$BP$114,0)),P233)</f>
        <v>1.1814632872189239</v>
      </c>
      <c r="Q234" s="17">
        <f t="shared" si="36"/>
        <v>1</v>
      </c>
      <c r="R234" s="17">
        <f t="shared" si="31"/>
        <v>3.7763899402881683E-2</v>
      </c>
      <c r="S234" s="40">
        <f t="shared" si="33"/>
        <v>7.5527798805763366E-2</v>
      </c>
    </row>
    <row r="235" spans="7:19" x14ac:dyDescent="0.3">
      <c r="G235" s="19">
        <f t="shared" si="37"/>
        <v>119</v>
      </c>
      <c r="H235" s="2" t="s">
        <v>460</v>
      </c>
      <c r="I235" s="17">
        <f t="shared" si="39"/>
        <v>1.8158093715014628E-2</v>
      </c>
      <c r="J235" s="17">
        <f t="shared" si="39"/>
        <v>1</v>
      </c>
      <c r="K235" s="17">
        <f t="shared" si="39"/>
        <v>1.1991601580353484</v>
      </c>
      <c r="L235" s="17">
        <f t="shared" si="39"/>
        <v>1.548475061897634</v>
      </c>
      <c r="M235" s="17">
        <f t="shared" si="39"/>
        <v>1</v>
      </c>
      <c r="N235" s="17">
        <f t="shared" si="34"/>
        <v>0.9360919384414742</v>
      </c>
      <c r="O235" s="17">
        <f t="shared" si="35"/>
        <v>1.0127131205528466</v>
      </c>
      <c r="P235" s="17">
        <f>IFERROR(INDEX('Model - Death 4'!EMBLEMFac18Fac23,MATCH(H235,'Model - Death 4'!$BR$115:$BR$235,0),MATCH($B$4,'Model - Death 4'!$C$114:$BP$114,0)),P234)</f>
        <v>1.1814632872189239</v>
      </c>
      <c r="Q235" s="17">
        <f t="shared" si="36"/>
        <v>1</v>
      </c>
      <c r="R235" s="17">
        <f t="shared" si="31"/>
        <v>3.7763899402881683E-2</v>
      </c>
      <c r="S235" s="40">
        <f t="shared" si="33"/>
        <v>7.5527798805763366E-2</v>
      </c>
    </row>
    <row r="236" spans="7:19" x14ac:dyDescent="0.3">
      <c r="G236" s="19">
        <f t="shared" si="37"/>
        <v>119</v>
      </c>
      <c r="H236" s="2" t="s">
        <v>461</v>
      </c>
      <c r="I236" s="17">
        <f t="shared" si="39"/>
        <v>1.8158093715014628E-2</v>
      </c>
      <c r="J236" s="17">
        <f t="shared" si="39"/>
        <v>1</v>
      </c>
      <c r="K236" s="17">
        <f t="shared" si="39"/>
        <v>1.1991601580353484</v>
      </c>
      <c r="L236" s="17">
        <f t="shared" si="39"/>
        <v>1.548475061897634</v>
      </c>
      <c r="M236" s="17">
        <f t="shared" si="39"/>
        <v>1</v>
      </c>
      <c r="N236" s="17">
        <f t="shared" si="34"/>
        <v>0.9360919384414742</v>
      </c>
      <c r="O236" s="17">
        <f t="shared" si="35"/>
        <v>1.0127131205528466</v>
      </c>
      <c r="P236" s="17">
        <f>IFERROR(INDEX('Model - Death 4'!EMBLEMFac18Fac23,MATCH(H236,'Model - Death 4'!$BR$115:$BR$235,0),MATCH($B$4,'Model - Death 4'!$C$114:$BP$114,0)),P235)</f>
        <v>1.1814632872189239</v>
      </c>
      <c r="Q236" s="17">
        <f t="shared" si="36"/>
        <v>1</v>
      </c>
      <c r="R236" s="17">
        <f t="shared" si="31"/>
        <v>3.7763899402881683E-2</v>
      </c>
      <c r="S236" s="40">
        <f t="shared" si="33"/>
        <v>7.5527798805763366E-2</v>
      </c>
    </row>
    <row r="237" spans="7:19" x14ac:dyDescent="0.3">
      <c r="G237" s="19">
        <f t="shared" si="37"/>
        <v>119</v>
      </c>
      <c r="H237" s="2" t="s">
        <v>462</v>
      </c>
      <c r="I237" s="17">
        <f t="shared" si="39"/>
        <v>1.8158093715014628E-2</v>
      </c>
      <c r="J237" s="17">
        <f t="shared" si="39"/>
        <v>1</v>
      </c>
      <c r="K237" s="17">
        <f t="shared" si="39"/>
        <v>1.1991601580353484</v>
      </c>
      <c r="L237" s="17">
        <f t="shared" si="39"/>
        <v>1.548475061897634</v>
      </c>
      <c r="M237" s="17">
        <f t="shared" si="39"/>
        <v>1</v>
      </c>
      <c r="N237" s="17">
        <f t="shared" si="34"/>
        <v>0.9360919384414742</v>
      </c>
      <c r="O237" s="17">
        <f t="shared" si="35"/>
        <v>1.0127131205528466</v>
      </c>
      <c r="P237" s="17">
        <f>IFERROR(INDEX('Model - Death 4'!EMBLEMFac18Fac23,MATCH(H237,'Model - Death 4'!$BR$115:$BR$235,0),MATCH($B$4,'Model - Death 4'!$C$114:$BP$114,0)),P236)</f>
        <v>1.1814632872189239</v>
      </c>
      <c r="Q237" s="17">
        <f t="shared" si="36"/>
        <v>1</v>
      </c>
      <c r="R237" s="17">
        <f t="shared" si="31"/>
        <v>3.7763899402881683E-2</v>
      </c>
      <c r="S237" s="40">
        <f t="shared" si="33"/>
        <v>7.5527798805763366E-2</v>
      </c>
    </row>
    <row r="238" spans="7:19" x14ac:dyDescent="0.3">
      <c r="G238" s="19">
        <f t="shared" si="37"/>
        <v>119</v>
      </c>
      <c r="H238" s="2" t="s">
        <v>463</v>
      </c>
      <c r="I238" s="17">
        <f t="shared" si="39"/>
        <v>1.8158093715014628E-2</v>
      </c>
      <c r="J238" s="17">
        <f t="shared" si="39"/>
        <v>1</v>
      </c>
      <c r="K238" s="17">
        <f t="shared" si="39"/>
        <v>1.1991601580353484</v>
      </c>
      <c r="L238" s="17">
        <f t="shared" si="39"/>
        <v>1.548475061897634</v>
      </c>
      <c r="M238" s="17">
        <f t="shared" si="39"/>
        <v>1</v>
      </c>
      <c r="N238" s="17">
        <f t="shared" si="34"/>
        <v>0.9360919384414742</v>
      </c>
      <c r="O238" s="17">
        <f t="shared" si="35"/>
        <v>1.0127131205528466</v>
      </c>
      <c r="P238" s="17">
        <f>IFERROR(INDEX('Model - Death 4'!EMBLEMFac18Fac23,MATCH(H238,'Model - Death 4'!$BR$115:$BR$235,0),MATCH($B$4,'Model - Death 4'!$C$114:$BP$114,0)),P237)</f>
        <v>1.1814632872189239</v>
      </c>
      <c r="Q238" s="17">
        <f t="shared" si="36"/>
        <v>1</v>
      </c>
      <c r="R238" s="17">
        <f t="shared" si="31"/>
        <v>3.7763899402881683E-2</v>
      </c>
      <c r="S238" s="40">
        <f t="shared" si="33"/>
        <v>7.5527798805763366E-2</v>
      </c>
    </row>
    <row r="239" spans="7:19" x14ac:dyDescent="0.3">
      <c r="G239" s="19">
        <f t="shared" si="37"/>
        <v>119</v>
      </c>
      <c r="H239" s="2" t="s">
        <v>464</v>
      </c>
      <c r="I239" s="17">
        <f t="shared" si="39"/>
        <v>1.8158093715014628E-2</v>
      </c>
      <c r="J239" s="17">
        <f t="shared" si="39"/>
        <v>1</v>
      </c>
      <c r="K239" s="17">
        <f t="shared" si="39"/>
        <v>1.1991601580353484</v>
      </c>
      <c r="L239" s="17">
        <f t="shared" si="39"/>
        <v>1.548475061897634</v>
      </c>
      <c r="M239" s="17">
        <f t="shared" si="39"/>
        <v>1</v>
      </c>
      <c r="N239" s="17">
        <f t="shared" si="34"/>
        <v>0.9360919384414742</v>
      </c>
      <c r="O239" s="17">
        <f t="shared" si="35"/>
        <v>1.0127131205528466</v>
      </c>
      <c r="P239" s="17">
        <f>IFERROR(INDEX('Model - Death 4'!EMBLEMFac18Fac23,MATCH(H239,'Model - Death 4'!$BR$115:$BR$235,0),MATCH($B$4,'Model - Death 4'!$C$114:$BP$114,0)),P238)</f>
        <v>1.1814632872189239</v>
      </c>
      <c r="Q239" s="17">
        <f t="shared" si="36"/>
        <v>1</v>
      </c>
      <c r="R239" s="17">
        <f t="shared" si="31"/>
        <v>3.7763899402881683E-2</v>
      </c>
      <c r="S239" s="40">
        <f t="shared" si="33"/>
        <v>7.5527798805763366E-2</v>
      </c>
    </row>
    <row r="240" spans="7:19" x14ac:dyDescent="0.3">
      <c r="G240" s="19">
        <f t="shared" si="37"/>
        <v>119</v>
      </c>
      <c r="H240" s="2" t="s">
        <v>465</v>
      </c>
      <c r="I240" s="17">
        <f t="shared" si="39"/>
        <v>1.8158093715014628E-2</v>
      </c>
      <c r="J240" s="17">
        <f t="shared" si="39"/>
        <v>1</v>
      </c>
      <c r="K240" s="17">
        <f t="shared" si="39"/>
        <v>1.1991601580353484</v>
      </c>
      <c r="L240" s="17">
        <f t="shared" si="39"/>
        <v>1.548475061897634</v>
      </c>
      <c r="M240" s="17">
        <f t="shared" si="39"/>
        <v>1</v>
      </c>
      <c r="N240" s="17">
        <f t="shared" si="34"/>
        <v>0.9360919384414742</v>
      </c>
      <c r="O240" s="17">
        <f t="shared" si="35"/>
        <v>1.0127131205528466</v>
      </c>
      <c r="P240" s="17">
        <f>IFERROR(INDEX('Model - Death 4'!EMBLEMFac18Fac23,MATCH(H240,'Model - Death 4'!$BR$115:$BR$235,0),MATCH($B$4,'Model - Death 4'!$C$114:$BP$114,0)),P239)</f>
        <v>1.1814632872189239</v>
      </c>
      <c r="Q240" s="17">
        <f t="shared" si="36"/>
        <v>1</v>
      </c>
      <c r="R240" s="17">
        <f t="shared" si="31"/>
        <v>3.7763899402881683E-2</v>
      </c>
      <c r="S240" s="40">
        <f t="shared" si="33"/>
        <v>7.5527798805763366E-2</v>
      </c>
    </row>
    <row r="241" spans="7:19" x14ac:dyDescent="0.3">
      <c r="G241" s="19">
        <f t="shared" si="37"/>
        <v>119</v>
      </c>
      <c r="H241" s="2" t="s">
        <v>466</v>
      </c>
      <c r="I241" s="17">
        <f t="shared" si="39"/>
        <v>1.8158093715014628E-2</v>
      </c>
      <c r="J241" s="17">
        <f t="shared" si="39"/>
        <v>1</v>
      </c>
      <c r="K241" s="17">
        <f t="shared" si="39"/>
        <v>1.1991601580353484</v>
      </c>
      <c r="L241" s="17">
        <f t="shared" si="39"/>
        <v>1.548475061897634</v>
      </c>
      <c r="M241" s="17">
        <f t="shared" si="39"/>
        <v>1</v>
      </c>
      <c r="N241" s="17">
        <f t="shared" si="34"/>
        <v>0.9360919384414742</v>
      </c>
      <c r="O241" s="17">
        <f t="shared" si="35"/>
        <v>1.0127131205528466</v>
      </c>
      <c r="P241" s="17">
        <f>IFERROR(INDEX('Model - Death 4'!EMBLEMFac18Fac23,MATCH(H241,'Model - Death 4'!$BR$115:$BR$235,0),MATCH($B$4,'Model - Death 4'!$C$114:$BP$114,0)),P240)</f>
        <v>1.1814632872189239</v>
      </c>
      <c r="Q241" s="17">
        <f t="shared" si="36"/>
        <v>1</v>
      </c>
      <c r="R241" s="17">
        <f t="shared" si="31"/>
        <v>3.7763899402881683E-2</v>
      </c>
      <c r="S241" s="40">
        <f t="shared" si="33"/>
        <v>7.5527798805763366E-2</v>
      </c>
    </row>
    <row r="242" spans="7:19" x14ac:dyDescent="0.3">
      <c r="G242" s="19">
        <f t="shared" si="37"/>
        <v>119</v>
      </c>
      <c r="H242" s="2" t="s">
        <v>467</v>
      </c>
      <c r="I242" s="17">
        <f t="shared" si="39"/>
        <v>1.8158093715014628E-2</v>
      </c>
      <c r="J242" s="17">
        <f t="shared" si="39"/>
        <v>1</v>
      </c>
      <c r="K242" s="17">
        <f t="shared" si="39"/>
        <v>1.1991601580353484</v>
      </c>
      <c r="L242" s="17">
        <f t="shared" si="39"/>
        <v>1.548475061897634</v>
      </c>
      <c r="M242" s="17">
        <f t="shared" si="39"/>
        <v>1</v>
      </c>
      <c r="N242" s="17">
        <f t="shared" si="34"/>
        <v>0.9360919384414742</v>
      </c>
      <c r="O242" s="17">
        <f t="shared" si="35"/>
        <v>1.0127131205528466</v>
      </c>
      <c r="P242" s="17">
        <f>IFERROR(INDEX('Model - Death 4'!EMBLEMFac18Fac23,MATCH(H242,'Model - Death 4'!$BR$115:$BR$235,0),MATCH($B$4,'Model - Death 4'!$C$114:$BP$114,0)),P241)</f>
        <v>1.1814632872189239</v>
      </c>
      <c r="Q242" s="17">
        <f t="shared" si="36"/>
        <v>1</v>
      </c>
      <c r="R242" s="17">
        <f t="shared" si="31"/>
        <v>3.7763899402881683E-2</v>
      </c>
      <c r="S242" s="40">
        <f t="shared" si="33"/>
        <v>7.5527798805763366E-2</v>
      </c>
    </row>
    <row r="243" spans="7:19" x14ac:dyDescent="0.3">
      <c r="G243" s="19">
        <f t="shared" si="37"/>
        <v>119</v>
      </c>
      <c r="H243" s="2" t="s">
        <v>468</v>
      </c>
      <c r="I243" s="17">
        <f t="shared" si="39"/>
        <v>1.8158093715014628E-2</v>
      </c>
      <c r="J243" s="17">
        <f t="shared" si="39"/>
        <v>1</v>
      </c>
      <c r="K243" s="17">
        <f t="shared" si="39"/>
        <v>1.1991601580353484</v>
      </c>
      <c r="L243" s="17">
        <f t="shared" si="39"/>
        <v>1.548475061897634</v>
      </c>
      <c r="M243" s="17">
        <f t="shared" si="39"/>
        <v>1</v>
      </c>
      <c r="N243" s="17">
        <f t="shared" si="34"/>
        <v>0.9360919384414742</v>
      </c>
      <c r="O243" s="17">
        <f t="shared" si="35"/>
        <v>1.0127131205528466</v>
      </c>
      <c r="P243" s="17">
        <f>IFERROR(INDEX('Model - Death 4'!EMBLEMFac18Fac23,MATCH(H243,'Model - Death 4'!$BR$115:$BR$235,0),MATCH($B$4,'Model - Death 4'!$C$114:$BP$114,0)),P242)</f>
        <v>1.1814632872189239</v>
      </c>
      <c r="Q243" s="17">
        <f t="shared" si="36"/>
        <v>1</v>
      </c>
      <c r="R243" s="17">
        <f t="shared" si="31"/>
        <v>3.7763899402881683E-2</v>
      </c>
      <c r="S243" s="40">
        <f t="shared" si="33"/>
        <v>7.5527798805763366E-2</v>
      </c>
    </row>
    <row r="244" spans="7:19" x14ac:dyDescent="0.3">
      <c r="G244" s="19">
        <f t="shared" si="37"/>
        <v>120</v>
      </c>
      <c r="H244" s="2" t="s">
        <v>469</v>
      </c>
      <c r="I244" s="17">
        <f t="shared" si="39"/>
        <v>1.8158093715014628E-2</v>
      </c>
      <c r="J244" s="17">
        <f t="shared" si="39"/>
        <v>1</v>
      </c>
      <c r="K244" s="17">
        <f t="shared" si="39"/>
        <v>1.1991601580353484</v>
      </c>
      <c r="L244" s="17">
        <f t="shared" si="39"/>
        <v>1.548475061897634</v>
      </c>
      <c r="M244" s="17">
        <f t="shared" si="39"/>
        <v>1</v>
      </c>
      <c r="N244" s="17">
        <f t="shared" si="34"/>
        <v>0.9360919384414742</v>
      </c>
      <c r="O244" s="17">
        <f t="shared" si="35"/>
        <v>1.0127131205528466</v>
      </c>
      <c r="P244" s="17">
        <f>IFERROR(INDEX('Model - Death 4'!EMBLEMFac18Fac23,MATCH(H244,'Model - Death 4'!$BR$115:$BR$235,0),MATCH($B$4,'Model - Death 4'!$C$114:$BP$114,0)),P243)</f>
        <v>1.1814632872189239</v>
      </c>
      <c r="Q244" s="17">
        <f t="shared" si="36"/>
        <v>1</v>
      </c>
      <c r="R244" s="17">
        <f t="shared" si="31"/>
        <v>3.7763899402881683E-2</v>
      </c>
      <c r="S244" s="40">
        <f t="shared" si="33"/>
        <v>7.5527798805763366E-2</v>
      </c>
    </row>
    <row r="245" spans="7:19" x14ac:dyDescent="0.3">
      <c r="G245" s="19">
        <f t="shared" si="37"/>
        <v>120</v>
      </c>
      <c r="H245" s="2" t="s">
        <v>470</v>
      </c>
      <c r="I245" s="17">
        <f t="shared" ref="I245:M260" si="40">I244</f>
        <v>1.8158093715014628E-2</v>
      </c>
      <c r="J245" s="17">
        <f t="shared" si="40"/>
        <v>1</v>
      </c>
      <c r="K245" s="17">
        <f t="shared" si="40"/>
        <v>1.1991601580353484</v>
      </c>
      <c r="L245" s="17">
        <f t="shared" si="40"/>
        <v>1.548475061897634</v>
      </c>
      <c r="M245" s="17">
        <f t="shared" si="40"/>
        <v>1</v>
      </c>
      <c r="N245" s="17">
        <f t="shared" si="34"/>
        <v>0.9360919384414742</v>
      </c>
      <c r="O245" s="17">
        <f t="shared" si="35"/>
        <v>1.0127131205528466</v>
      </c>
      <c r="P245" s="17">
        <f>IFERROR(INDEX('Model - Death 4'!EMBLEMFac18Fac23,MATCH(H245,'Model - Death 4'!$BR$115:$BR$235,0),MATCH($B$4,'Model - Death 4'!$C$114:$BP$114,0)),P244)</f>
        <v>1.1814632872189239</v>
      </c>
      <c r="Q245" s="17">
        <f t="shared" si="36"/>
        <v>1</v>
      </c>
      <c r="R245" s="17">
        <f t="shared" si="31"/>
        <v>3.7763899402881683E-2</v>
      </c>
      <c r="S245" s="40">
        <f t="shared" si="33"/>
        <v>7.5527798805763366E-2</v>
      </c>
    </row>
    <row r="246" spans="7:19" x14ac:dyDescent="0.3">
      <c r="G246" s="19">
        <f t="shared" si="37"/>
        <v>120</v>
      </c>
      <c r="H246" s="2" t="s">
        <v>471</v>
      </c>
      <c r="I246" s="17">
        <f t="shared" si="40"/>
        <v>1.8158093715014628E-2</v>
      </c>
      <c r="J246" s="17">
        <f t="shared" si="40"/>
        <v>1</v>
      </c>
      <c r="K246" s="17">
        <f t="shared" si="40"/>
        <v>1.1991601580353484</v>
      </c>
      <c r="L246" s="17">
        <f t="shared" si="40"/>
        <v>1.548475061897634</v>
      </c>
      <c r="M246" s="17">
        <f t="shared" si="40"/>
        <v>1</v>
      </c>
      <c r="N246" s="17">
        <f t="shared" si="34"/>
        <v>0.9360919384414742</v>
      </c>
      <c r="O246" s="17">
        <f t="shared" si="35"/>
        <v>1.0127131205528466</v>
      </c>
      <c r="P246" s="17">
        <f>IFERROR(INDEX('Model - Death 4'!EMBLEMFac18Fac23,MATCH(H246,'Model - Death 4'!$BR$115:$BR$235,0),MATCH($B$4,'Model - Death 4'!$C$114:$BP$114,0)),P245)</f>
        <v>1.1814632872189239</v>
      </c>
      <c r="Q246" s="17">
        <f t="shared" si="36"/>
        <v>1</v>
      </c>
      <c r="R246" s="17">
        <f t="shared" si="31"/>
        <v>3.7763899402881683E-2</v>
      </c>
      <c r="S246" s="40">
        <f t="shared" si="33"/>
        <v>7.5527798805763366E-2</v>
      </c>
    </row>
    <row r="247" spans="7:19" x14ac:dyDescent="0.3">
      <c r="G247" s="19">
        <f t="shared" si="37"/>
        <v>120</v>
      </c>
      <c r="H247" s="2" t="s">
        <v>472</v>
      </c>
      <c r="I247" s="17">
        <f t="shared" si="40"/>
        <v>1.8158093715014628E-2</v>
      </c>
      <c r="J247" s="17">
        <f t="shared" si="40"/>
        <v>1</v>
      </c>
      <c r="K247" s="17">
        <f t="shared" si="40"/>
        <v>1.1991601580353484</v>
      </c>
      <c r="L247" s="17">
        <f t="shared" si="40"/>
        <v>1.548475061897634</v>
      </c>
      <c r="M247" s="17">
        <f t="shared" si="40"/>
        <v>1</v>
      </c>
      <c r="N247" s="17">
        <f t="shared" si="34"/>
        <v>0.9360919384414742</v>
      </c>
      <c r="O247" s="17">
        <f t="shared" si="35"/>
        <v>1.0127131205528466</v>
      </c>
      <c r="P247" s="17">
        <f>IFERROR(INDEX('Model - Death 4'!EMBLEMFac18Fac23,MATCH(H247,'Model - Death 4'!$BR$115:$BR$235,0),MATCH($B$4,'Model - Death 4'!$C$114:$BP$114,0)),P246)</f>
        <v>1.1814632872189239</v>
      </c>
      <c r="Q247" s="17">
        <f t="shared" si="36"/>
        <v>1</v>
      </c>
      <c r="R247" s="17">
        <f t="shared" si="31"/>
        <v>3.7763899402881683E-2</v>
      </c>
      <c r="S247" s="40">
        <f t="shared" si="33"/>
        <v>7.5527798805763366E-2</v>
      </c>
    </row>
    <row r="248" spans="7:19" x14ac:dyDescent="0.3">
      <c r="G248" s="19">
        <f t="shared" si="37"/>
        <v>120</v>
      </c>
      <c r="H248" s="2" t="s">
        <v>473</v>
      </c>
      <c r="I248" s="17">
        <f t="shared" si="40"/>
        <v>1.8158093715014628E-2</v>
      </c>
      <c r="J248" s="17">
        <f t="shared" si="40"/>
        <v>1</v>
      </c>
      <c r="K248" s="17">
        <f t="shared" si="40"/>
        <v>1.1991601580353484</v>
      </c>
      <c r="L248" s="17">
        <f t="shared" si="40"/>
        <v>1.548475061897634</v>
      </c>
      <c r="M248" s="17">
        <f t="shared" si="40"/>
        <v>1</v>
      </c>
      <c r="N248" s="17">
        <f t="shared" si="34"/>
        <v>0.9360919384414742</v>
      </c>
      <c r="O248" s="17">
        <f t="shared" si="35"/>
        <v>1.0127131205528466</v>
      </c>
      <c r="P248" s="17">
        <f>IFERROR(INDEX('Model - Death 4'!EMBLEMFac18Fac23,MATCH(H248,'Model - Death 4'!$BR$115:$BR$235,0),MATCH($B$4,'Model - Death 4'!$C$114:$BP$114,0)),P247)</f>
        <v>1.1814632872189239</v>
      </c>
      <c r="Q248" s="17">
        <f t="shared" si="36"/>
        <v>1</v>
      </c>
      <c r="R248" s="17">
        <f t="shared" si="31"/>
        <v>3.7763899402881683E-2</v>
      </c>
      <c r="S248" s="40">
        <f t="shared" si="33"/>
        <v>7.5527798805763366E-2</v>
      </c>
    </row>
    <row r="249" spans="7:19" x14ac:dyDescent="0.3">
      <c r="G249" s="19">
        <f t="shared" si="37"/>
        <v>120</v>
      </c>
      <c r="H249" s="2" t="s">
        <v>474</v>
      </c>
      <c r="I249" s="17">
        <f t="shared" si="40"/>
        <v>1.8158093715014628E-2</v>
      </c>
      <c r="J249" s="17">
        <f t="shared" si="40"/>
        <v>1</v>
      </c>
      <c r="K249" s="17">
        <f t="shared" si="40"/>
        <v>1.1991601580353484</v>
      </c>
      <c r="L249" s="17">
        <f t="shared" si="40"/>
        <v>1.548475061897634</v>
      </c>
      <c r="M249" s="17">
        <f t="shared" si="40"/>
        <v>1</v>
      </c>
      <c r="N249" s="17">
        <f t="shared" si="34"/>
        <v>0.9360919384414742</v>
      </c>
      <c r="O249" s="17">
        <f t="shared" si="35"/>
        <v>1.0127131205528466</v>
      </c>
      <c r="P249" s="17">
        <f>IFERROR(INDEX('Model - Death 4'!EMBLEMFac18Fac23,MATCH(H249,'Model - Death 4'!$BR$115:$BR$235,0),MATCH($B$4,'Model - Death 4'!$C$114:$BP$114,0)),P248)</f>
        <v>1.1814632872189239</v>
      </c>
      <c r="Q249" s="17">
        <f t="shared" si="36"/>
        <v>1</v>
      </c>
      <c r="R249" s="17">
        <f t="shared" si="31"/>
        <v>3.7763899402881683E-2</v>
      </c>
      <c r="S249" s="40">
        <f t="shared" si="33"/>
        <v>7.5527798805763366E-2</v>
      </c>
    </row>
    <row r="250" spans="7:19" x14ac:dyDescent="0.3">
      <c r="G250" s="19">
        <f t="shared" si="37"/>
        <v>120</v>
      </c>
      <c r="H250" s="2" t="s">
        <v>475</v>
      </c>
      <c r="I250" s="17">
        <f t="shared" si="40"/>
        <v>1.8158093715014628E-2</v>
      </c>
      <c r="J250" s="17">
        <f t="shared" si="40"/>
        <v>1</v>
      </c>
      <c r="K250" s="17">
        <f t="shared" si="40"/>
        <v>1.1991601580353484</v>
      </c>
      <c r="L250" s="17">
        <f t="shared" si="40"/>
        <v>1.548475061897634</v>
      </c>
      <c r="M250" s="17">
        <f t="shared" si="40"/>
        <v>1</v>
      </c>
      <c r="N250" s="17">
        <f t="shared" si="34"/>
        <v>0.9360919384414742</v>
      </c>
      <c r="O250" s="17">
        <f t="shared" si="35"/>
        <v>1.0127131205528466</v>
      </c>
      <c r="P250" s="17">
        <f>IFERROR(INDEX('Model - Death 4'!EMBLEMFac18Fac23,MATCH(H250,'Model - Death 4'!$BR$115:$BR$235,0),MATCH($B$4,'Model - Death 4'!$C$114:$BP$114,0)),P249)</f>
        <v>1.1814632872189239</v>
      </c>
      <c r="Q250" s="17">
        <f t="shared" si="36"/>
        <v>1</v>
      </c>
      <c r="R250" s="17">
        <f t="shared" si="31"/>
        <v>3.7763899402881683E-2</v>
      </c>
      <c r="S250" s="40">
        <f t="shared" si="33"/>
        <v>7.5527798805763366E-2</v>
      </c>
    </row>
    <row r="251" spans="7:19" x14ac:dyDescent="0.3">
      <c r="G251" s="19">
        <f t="shared" si="37"/>
        <v>120</v>
      </c>
      <c r="H251" s="2" t="s">
        <v>476</v>
      </c>
      <c r="I251" s="17">
        <f t="shared" si="40"/>
        <v>1.8158093715014628E-2</v>
      </c>
      <c r="J251" s="17">
        <f t="shared" si="40"/>
        <v>1</v>
      </c>
      <c r="K251" s="17">
        <f t="shared" si="40"/>
        <v>1.1991601580353484</v>
      </c>
      <c r="L251" s="17">
        <f t="shared" si="40"/>
        <v>1.548475061897634</v>
      </c>
      <c r="M251" s="17">
        <f t="shared" si="40"/>
        <v>1</v>
      </c>
      <c r="N251" s="17">
        <f t="shared" si="34"/>
        <v>0.9360919384414742</v>
      </c>
      <c r="O251" s="17">
        <f t="shared" si="35"/>
        <v>1.0127131205528466</v>
      </c>
      <c r="P251" s="17">
        <f>IFERROR(INDEX('Model - Death 4'!EMBLEMFac18Fac23,MATCH(H251,'Model - Death 4'!$BR$115:$BR$235,0),MATCH($B$4,'Model - Death 4'!$C$114:$BP$114,0)),P250)</f>
        <v>1.1814632872189239</v>
      </c>
      <c r="Q251" s="17">
        <f t="shared" si="36"/>
        <v>1</v>
      </c>
      <c r="R251" s="17">
        <f t="shared" si="31"/>
        <v>3.7763899402881683E-2</v>
      </c>
      <c r="S251" s="40">
        <f t="shared" si="33"/>
        <v>7.5527798805763366E-2</v>
      </c>
    </row>
    <row r="252" spans="7:19" x14ac:dyDescent="0.3">
      <c r="G252" s="19">
        <f t="shared" si="37"/>
        <v>120</v>
      </c>
      <c r="H252" s="2" t="s">
        <v>477</v>
      </c>
      <c r="I252" s="17">
        <f t="shared" si="40"/>
        <v>1.8158093715014628E-2</v>
      </c>
      <c r="J252" s="17">
        <f t="shared" si="40"/>
        <v>1</v>
      </c>
      <c r="K252" s="17">
        <f t="shared" si="40"/>
        <v>1.1991601580353484</v>
      </c>
      <c r="L252" s="17">
        <f t="shared" si="40"/>
        <v>1.548475061897634</v>
      </c>
      <c r="M252" s="17">
        <f t="shared" si="40"/>
        <v>1</v>
      </c>
      <c r="N252" s="17">
        <f t="shared" si="34"/>
        <v>0.9360919384414742</v>
      </c>
      <c r="O252" s="17">
        <f t="shared" si="35"/>
        <v>1.0127131205528466</v>
      </c>
      <c r="P252" s="17">
        <f>IFERROR(INDEX('Model - Death 4'!EMBLEMFac18Fac23,MATCH(H252,'Model - Death 4'!$BR$115:$BR$235,0),MATCH($B$4,'Model - Death 4'!$C$114:$BP$114,0)),P251)</f>
        <v>1.1814632872189239</v>
      </c>
      <c r="Q252" s="17">
        <f t="shared" si="36"/>
        <v>1</v>
      </c>
      <c r="R252" s="17">
        <f t="shared" si="31"/>
        <v>3.7763899402881683E-2</v>
      </c>
      <c r="S252" s="40">
        <f t="shared" si="33"/>
        <v>7.5527798805763366E-2</v>
      </c>
    </row>
    <row r="253" spans="7:19" x14ac:dyDescent="0.3">
      <c r="G253" s="19">
        <f t="shared" si="37"/>
        <v>120</v>
      </c>
      <c r="H253" s="2" t="s">
        <v>478</v>
      </c>
      <c r="I253" s="17">
        <f t="shared" si="40"/>
        <v>1.8158093715014628E-2</v>
      </c>
      <c r="J253" s="17">
        <f t="shared" si="40"/>
        <v>1</v>
      </c>
      <c r="K253" s="17">
        <f t="shared" si="40"/>
        <v>1.1991601580353484</v>
      </c>
      <c r="L253" s="17">
        <f t="shared" si="40"/>
        <v>1.548475061897634</v>
      </c>
      <c r="M253" s="17">
        <f t="shared" si="40"/>
        <v>1</v>
      </c>
      <c r="N253" s="17">
        <f t="shared" si="34"/>
        <v>0.9360919384414742</v>
      </c>
      <c r="O253" s="17">
        <f t="shared" si="35"/>
        <v>1.0127131205528466</v>
      </c>
      <c r="P253" s="17">
        <f>IFERROR(INDEX('Model - Death 4'!EMBLEMFac18Fac23,MATCH(H253,'Model - Death 4'!$BR$115:$BR$235,0),MATCH($B$4,'Model - Death 4'!$C$114:$BP$114,0)),P252)</f>
        <v>1.1814632872189239</v>
      </c>
      <c r="Q253" s="17">
        <f t="shared" si="36"/>
        <v>1</v>
      </c>
      <c r="R253" s="17">
        <f t="shared" si="31"/>
        <v>3.7763899402881683E-2</v>
      </c>
      <c r="S253" s="40">
        <f t="shared" si="33"/>
        <v>7.5527798805763366E-2</v>
      </c>
    </row>
    <row r="254" spans="7:19" x14ac:dyDescent="0.3">
      <c r="G254" s="19">
        <f t="shared" si="37"/>
        <v>120</v>
      </c>
      <c r="H254" s="2" t="s">
        <v>479</v>
      </c>
      <c r="I254" s="17">
        <f t="shared" si="40"/>
        <v>1.8158093715014628E-2</v>
      </c>
      <c r="J254" s="17">
        <f t="shared" si="40"/>
        <v>1</v>
      </c>
      <c r="K254" s="17">
        <f t="shared" si="40"/>
        <v>1.1991601580353484</v>
      </c>
      <c r="L254" s="17">
        <f t="shared" si="40"/>
        <v>1.548475061897634</v>
      </c>
      <c r="M254" s="17">
        <f t="shared" si="40"/>
        <v>1</v>
      </c>
      <c r="N254" s="17">
        <f t="shared" si="34"/>
        <v>0.9360919384414742</v>
      </c>
      <c r="O254" s="17">
        <f t="shared" si="35"/>
        <v>1.0127131205528466</v>
      </c>
      <c r="P254" s="17">
        <f>IFERROR(INDEX('Model - Death 4'!EMBLEMFac18Fac23,MATCH(H254,'Model - Death 4'!$BR$115:$BR$235,0),MATCH($B$4,'Model - Death 4'!$C$114:$BP$114,0)),P253)</f>
        <v>1.1814632872189239</v>
      </c>
      <c r="Q254" s="17">
        <f t="shared" si="36"/>
        <v>1</v>
      </c>
      <c r="R254" s="17">
        <f t="shared" si="31"/>
        <v>3.7763899402881683E-2</v>
      </c>
      <c r="S254" s="40">
        <f t="shared" si="33"/>
        <v>7.5527798805763366E-2</v>
      </c>
    </row>
    <row r="255" spans="7:19" x14ac:dyDescent="0.3">
      <c r="G255" s="19">
        <f t="shared" si="37"/>
        <v>120</v>
      </c>
      <c r="H255" s="2" t="s">
        <v>480</v>
      </c>
      <c r="I255" s="17">
        <f t="shared" si="40"/>
        <v>1.8158093715014628E-2</v>
      </c>
      <c r="J255" s="17">
        <f t="shared" si="40"/>
        <v>1</v>
      </c>
      <c r="K255" s="17">
        <f t="shared" si="40"/>
        <v>1.1991601580353484</v>
      </c>
      <c r="L255" s="17">
        <f t="shared" si="40"/>
        <v>1.548475061897634</v>
      </c>
      <c r="M255" s="17">
        <f t="shared" si="40"/>
        <v>1</v>
      </c>
      <c r="N255" s="17">
        <f t="shared" si="34"/>
        <v>0.9360919384414742</v>
      </c>
      <c r="O255" s="17">
        <f t="shared" si="35"/>
        <v>1.0127131205528466</v>
      </c>
      <c r="P255" s="17">
        <f>IFERROR(INDEX('Model - Death 4'!EMBLEMFac18Fac23,MATCH(H255,'Model - Death 4'!$BR$115:$BR$235,0),MATCH($B$4,'Model - Death 4'!$C$114:$BP$114,0)),P254)</f>
        <v>1.1814632872189239</v>
      </c>
      <c r="Q255" s="17">
        <f t="shared" si="36"/>
        <v>1</v>
      </c>
      <c r="R255" s="17">
        <f t="shared" si="31"/>
        <v>3.7763899402881683E-2</v>
      </c>
      <c r="S255" s="40">
        <f t="shared" si="33"/>
        <v>7.5527798805763366E-2</v>
      </c>
    </row>
    <row r="256" spans="7:19" x14ac:dyDescent="0.3">
      <c r="G256" s="19">
        <f t="shared" si="37"/>
        <v>121</v>
      </c>
      <c r="H256" s="2" t="s">
        <v>481</v>
      </c>
      <c r="I256" s="17">
        <f t="shared" si="40"/>
        <v>1.8158093715014628E-2</v>
      </c>
      <c r="J256" s="17">
        <f t="shared" si="40"/>
        <v>1</v>
      </c>
      <c r="K256" s="17">
        <f t="shared" si="40"/>
        <v>1.1991601580353484</v>
      </c>
      <c r="L256" s="17">
        <f t="shared" si="40"/>
        <v>1.548475061897634</v>
      </c>
      <c r="M256" s="17">
        <f t="shared" si="40"/>
        <v>1</v>
      </c>
      <c r="N256" s="17">
        <f t="shared" si="34"/>
        <v>0.9360919384414742</v>
      </c>
      <c r="O256" s="17">
        <f t="shared" si="35"/>
        <v>1.0127131205528466</v>
      </c>
      <c r="P256" s="17">
        <f>IFERROR(INDEX('Model - Death 4'!EMBLEMFac18Fac23,MATCH(H256,'Model - Death 4'!$BR$115:$BR$235,0),MATCH($B$4,'Model - Death 4'!$C$114:$BP$114,0)),P255)</f>
        <v>1.1814632872189239</v>
      </c>
      <c r="Q256" s="17">
        <f t="shared" si="36"/>
        <v>1</v>
      </c>
      <c r="R256" s="17">
        <f t="shared" si="31"/>
        <v>3.7763899402881683E-2</v>
      </c>
      <c r="S256" s="40">
        <f t="shared" si="33"/>
        <v>7.5527798805763366E-2</v>
      </c>
    </row>
    <row r="257" spans="7:19" x14ac:dyDescent="0.3">
      <c r="G257" s="19">
        <f t="shared" si="37"/>
        <v>121</v>
      </c>
      <c r="H257" s="2" t="s">
        <v>482</v>
      </c>
      <c r="I257" s="17">
        <f t="shared" si="40"/>
        <v>1.8158093715014628E-2</v>
      </c>
      <c r="J257" s="17">
        <f t="shared" si="40"/>
        <v>1</v>
      </c>
      <c r="K257" s="17">
        <f t="shared" si="40"/>
        <v>1.1991601580353484</v>
      </c>
      <c r="L257" s="17">
        <f t="shared" si="40"/>
        <v>1.548475061897634</v>
      </c>
      <c r="M257" s="17">
        <f t="shared" si="40"/>
        <v>1</v>
      </c>
      <c r="N257" s="17">
        <f t="shared" si="34"/>
        <v>0.9360919384414742</v>
      </c>
      <c r="O257" s="17">
        <f t="shared" si="35"/>
        <v>1.0127131205528466</v>
      </c>
      <c r="P257" s="17">
        <f>IFERROR(INDEX('Model - Death 4'!EMBLEMFac18Fac23,MATCH(H257,'Model - Death 4'!$BR$115:$BR$235,0),MATCH($B$4,'Model - Death 4'!$C$114:$BP$114,0)),P256)</f>
        <v>1.1814632872189239</v>
      </c>
      <c r="Q257" s="17">
        <f t="shared" si="36"/>
        <v>1</v>
      </c>
      <c r="R257" s="17">
        <f t="shared" si="31"/>
        <v>3.7763899402881683E-2</v>
      </c>
      <c r="S257" s="40">
        <f t="shared" si="33"/>
        <v>7.5527798805763366E-2</v>
      </c>
    </row>
    <row r="258" spans="7:19" x14ac:dyDescent="0.3">
      <c r="G258" s="19">
        <f t="shared" si="37"/>
        <v>121</v>
      </c>
      <c r="H258" s="2" t="s">
        <v>483</v>
      </c>
      <c r="I258" s="17">
        <f t="shared" si="40"/>
        <v>1.8158093715014628E-2</v>
      </c>
      <c r="J258" s="17">
        <f t="shared" si="40"/>
        <v>1</v>
      </c>
      <c r="K258" s="17">
        <f t="shared" si="40"/>
        <v>1.1991601580353484</v>
      </c>
      <c r="L258" s="17">
        <f t="shared" si="40"/>
        <v>1.548475061897634</v>
      </c>
      <c r="M258" s="17">
        <f t="shared" si="40"/>
        <v>1</v>
      </c>
      <c r="N258" s="17">
        <f t="shared" si="34"/>
        <v>0.9360919384414742</v>
      </c>
      <c r="O258" s="17">
        <f t="shared" si="35"/>
        <v>1.0127131205528466</v>
      </c>
      <c r="P258" s="17">
        <f>IFERROR(INDEX('Model - Death 4'!EMBLEMFac18Fac23,MATCH(H258,'Model - Death 4'!$BR$115:$BR$235,0),MATCH($B$4,'Model - Death 4'!$C$114:$BP$114,0)),P257)</f>
        <v>1.1814632872189239</v>
      </c>
      <c r="Q258" s="17">
        <f t="shared" si="36"/>
        <v>1</v>
      </c>
      <c r="R258" s="17">
        <f t="shared" si="31"/>
        <v>3.7763899402881683E-2</v>
      </c>
      <c r="S258" s="40">
        <f t="shared" si="33"/>
        <v>7.5527798805763366E-2</v>
      </c>
    </row>
    <row r="259" spans="7:19" x14ac:dyDescent="0.3">
      <c r="G259" s="19">
        <f t="shared" si="37"/>
        <v>121</v>
      </c>
      <c r="H259" s="2" t="s">
        <v>484</v>
      </c>
      <c r="I259" s="17">
        <f t="shared" si="40"/>
        <v>1.8158093715014628E-2</v>
      </c>
      <c r="J259" s="17">
        <f t="shared" si="40"/>
        <v>1</v>
      </c>
      <c r="K259" s="17">
        <f t="shared" si="40"/>
        <v>1.1991601580353484</v>
      </c>
      <c r="L259" s="17">
        <f t="shared" si="40"/>
        <v>1.548475061897634</v>
      </c>
      <c r="M259" s="17">
        <f t="shared" si="40"/>
        <v>1</v>
      </c>
      <c r="N259" s="17">
        <f t="shared" si="34"/>
        <v>0.9360919384414742</v>
      </c>
      <c r="O259" s="17">
        <f t="shared" si="35"/>
        <v>1.0127131205528466</v>
      </c>
      <c r="P259" s="17">
        <f>IFERROR(INDEX('Model - Death 4'!EMBLEMFac18Fac23,MATCH(H259,'Model - Death 4'!$BR$115:$BR$235,0),MATCH($B$4,'Model - Death 4'!$C$114:$BP$114,0)),P258)</f>
        <v>1.1814632872189239</v>
      </c>
      <c r="Q259" s="17">
        <f t="shared" si="36"/>
        <v>1</v>
      </c>
      <c r="R259" s="17">
        <f t="shared" si="31"/>
        <v>3.7763899402881683E-2</v>
      </c>
      <c r="S259" s="40">
        <f t="shared" si="33"/>
        <v>7.5527798805763366E-2</v>
      </c>
    </row>
    <row r="260" spans="7:19" x14ac:dyDescent="0.3">
      <c r="G260" s="19">
        <f t="shared" si="37"/>
        <v>121</v>
      </c>
      <c r="H260" s="2" t="s">
        <v>485</v>
      </c>
      <c r="I260" s="17">
        <f t="shared" si="40"/>
        <v>1.8158093715014628E-2</v>
      </c>
      <c r="J260" s="17">
        <f t="shared" si="40"/>
        <v>1</v>
      </c>
      <c r="K260" s="17">
        <f t="shared" si="40"/>
        <v>1.1991601580353484</v>
      </c>
      <c r="L260" s="17">
        <f t="shared" si="40"/>
        <v>1.548475061897634</v>
      </c>
      <c r="M260" s="17">
        <f t="shared" si="40"/>
        <v>1</v>
      </c>
      <c r="N260" s="17">
        <f t="shared" si="34"/>
        <v>0.9360919384414742</v>
      </c>
      <c r="O260" s="17">
        <f t="shared" si="35"/>
        <v>1.0127131205528466</v>
      </c>
      <c r="P260" s="17">
        <f>IFERROR(INDEX('Model - Death 4'!EMBLEMFac18Fac23,MATCH(H260,'Model - Death 4'!$BR$115:$BR$235,0),MATCH($B$4,'Model - Death 4'!$C$114:$BP$114,0)),P259)</f>
        <v>1.1814632872189239</v>
      </c>
      <c r="Q260" s="17">
        <f t="shared" si="36"/>
        <v>1</v>
      </c>
      <c r="R260" s="17">
        <f t="shared" ref="R260:R323" si="41">PRODUCT(I260:Q260)</f>
        <v>3.7763899402881683E-2</v>
      </c>
      <c r="S260" s="40">
        <f t="shared" si="33"/>
        <v>7.5527798805763366E-2</v>
      </c>
    </row>
    <row r="261" spans="7:19" x14ac:dyDescent="0.3">
      <c r="G261" s="19">
        <f t="shared" si="37"/>
        <v>121</v>
      </c>
      <c r="H261" s="2" t="s">
        <v>486</v>
      </c>
      <c r="I261" s="17">
        <f t="shared" ref="I261:M276" si="42">I260</f>
        <v>1.8158093715014628E-2</v>
      </c>
      <c r="J261" s="17">
        <f t="shared" si="42"/>
        <v>1</v>
      </c>
      <c r="K261" s="17">
        <f t="shared" si="42"/>
        <v>1.1991601580353484</v>
      </c>
      <c r="L261" s="17">
        <f t="shared" si="42"/>
        <v>1.548475061897634</v>
      </c>
      <c r="M261" s="17">
        <f t="shared" si="42"/>
        <v>1</v>
      </c>
      <c r="N261" s="17">
        <f t="shared" si="34"/>
        <v>0.9360919384414742</v>
      </c>
      <c r="O261" s="17">
        <f t="shared" si="35"/>
        <v>1.0127131205528466</v>
      </c>
      <c r="P261" s="17">
        <f>IFERROR(INDEX('Model - Death 4'!EMBLEMFac18Fac23,MATCH(H261,'Model - Death 4'!$BR$115:$BR$235,0),MATCH($B$4,'Model - Death 4'!$C$114:$BP$114,0)),P260)</f>
        <v>1.1814632872189239</v>
      </c>
      <c r="Q261" s="17">
        <f t="shared" si="36"/>
        <v>1</v>
      </c>
      <c r="R261" s="17">
        <f t="shared" si="41"/>
        <v>3.7763899402881683E-2</v>
      </c>
      <c r="S261" s="40">
        <f t="shared" ref="S261:S324" si="43">R261*2</f>
        <v>7.5527798805763366E-2</v>
      </c>
    </row>
    <row r="262" spans="7:19" x14ac:dyDescent="0.3">
      <c r="G262" s="19">
        <f t="shared" si="37"/>
        <v>121</v>
      </c>
      <c r="H262" s="2" t="s">
        <v>487</v>
      </c>
      <c r="I262" s="17">
        <f t="shared" si="42"/>
        <v>1.8158093715014628E-2</v>
      </c>
      <c r="J262" s="17">
        <f t="shared" si="42"/>
        <v>1</v>
      </c>
      <c r="K262" s="17">
        <f t="shared" si="42"/>
        <v>1.1991601580353484</v>
      </c>
      <c r="L262" s="17">
        <f t="shared" si="42"/>
        <v>1.548475061897634</v>
      </c>
      <c r="M262" s="17">
        <f t="shared" si="42"/>
        <v>1</v>
      </c>
      <c r="N262" s="17">
        <f t="shared" ref="N262:N325" si="44">N261</f>
        <v>0.9360919384414742</v>
      </c>
      <c r="O262" s="17">
        <f t="shared" ref="O262:O325" si="45">O261</f>
        <v>1.0127131205528466</v>
      </c>
      <c r="P262" s="17">
        <f>IFERROR(INDEX('Model - Death 4'!EMBLEMFac18Fac23,MATCH(H262,'Model - Death 4'!$BR$115:$BR$235,0),MATCH($B$4,'Model - Death 4'!$C$114:$BP$114,0)),P261)</f>
        <v>1.1814632872189239</v>
      </c>
      <c r="Q262" s="17">
        <f t="shared" ref="Q262:Q325" si="46">Q261</f>
        <v>1</v>
      </c>
      <c r="R262" s="17">
        <f t="shared" si="41"/>
        <v>3.7763899402881683E-2</v>
      </c>
      <c r="S262" s="40">
        <f t="shared" si="43"/>
        <v>7.5527798805763366E-2</v>
      </c>
    </row>
    <row r="263" spans="7:19" x14ac:dyDescent="0.3">
      <c r="G263" s="19">
        <f t="shared" si="37"/>
        <v>121</v>
      </c>
      <c r="H263" s="2" t="s">
        <v>488</v>
      </c>
      <c r="I263" s="17">
        <f t="shared" si="42"/>
        <v>1.8158093715014628E-2</v>
      </c>
      <c r="J263" s="17">
        <f t="shared" si="42"/>
        <v>1</v>
      </c>
      <c r="K263" s="17">
        <f t="shared" si="42"/>
        <v>1.1991601580353484</v>
      </c>
      <c r="L263" s="17">
        <f t="shared" si="42"/>
        <v>1.548475061897634</v>
      </c>
      <c r="M263" s="17">
        <f t="shared" si="42"/>
        <v>1</v>
      </c>
      <c r="N263" s="17">
        <f t="shared" si="44"/>
        <v>0.9360919384414742</v>
      </c>
      <c r="O263" s="17">
        <f t="shared" si="45"/>
        <v>1.0127131205528466</v>
      </c>
      <c r="P263" s="17">
        <f>IFERROR(INDEX('Model - Death 4'!EMBLEMFac18Fac23,MATCH(H263,'Model - Death 4'!$BR$115:$BR$235,0),MATCH($B$4,'Model - Death 4'!$C$114:$BP$114,0)),P262)</f>
        <v>1.1814632872189239</v>
      </c>
      <c r="Q263" s="17">
        <f t="shared" si="46"/>
        <v>1</v>
      </c>
      <c r="R263" s="17">
        <f t="shared" si="41"/>
        <v>3.7763899402881683E-2</v>
      </c>
      <c r="S263" s="40">
        <f t="shared" si="43"/>
        <v>7.5527798805763366E-2</v>
      </c>
    </row>
    <row r="264" spans="7:19" x14ac:dyDescent="0.3">
      <c r="G264" s="19">
        <f t="shared" si="37"/>
        <v>121</v>
      </c>
      <c r="H264" s="2" t="s">
        <v>489</v>
      </c>
      <c r="I264" s="17">
        <f t="shared" si="42"/>
        <v>1.8158093715014628E-2</v>
      </c>
      <c r="J264" s="17">
        <f t="shared" si="42"/>
        <v>1</v>
      </c>
      <c r="K264" s="17">
        <f t="shared" si="42"/>
        <v>1.1991601580353484</v>
      </c>
      <c r="L264" s="17">
        <f t="shared" si="42"/>
        <v>1.548475061897634</v>
      </c>
      <c r="M264" s="17">
        <f t="shared" si="42"/>
        <v>1</v>
      </c>
      <c r="N264" s="17">
        <f t="shared" si="44"/>
        <v>0.9360919384414742</v>
      </c>
      <c r="O264" s="17">
        <f t="shared" si="45"/>
        <v>1.0127131205528466</v>
      </c>
      <c r="P264" s="17">
        <f>IFERROR(INDEX('Model - Death 4'!EMBLEMFac18Fac23,MATCH(H264,'Model - Death 4'!$BR$115:$BR$235,0),MATCH($B$4,'Model - Death 4'!$C$114:$BP$114,0)),P263)</f>
        <v>1.1814632872189239</v>
      </c>
      <c r="Q264" s="17">
        <f t="shared" si="46"/>
        <v>1</v>
      </c>
      <c r="R264" s="17">
        <f t="shared" si="41"/>
        <v>3.7763899402881683E-2</v>
      </c>
      <c r="S264" s="40">
        <f t="shared" si="43"/>
        <v>7.5527798805763366E-2</v>
      </c>
    </row>
    <row r="265" spans="7:19" x14ac:dyDescent="0.3">
      <c r="G265" s="19">
        <f t="shared" si="37"/>
        <v>121</v>
      </c>
      <c r="H265" s="2" t="s">
        <v>490</v>
      </c>
      <c r="I265" s="17">
        <f t="shared" si="42"/>
        <v>1.8158093715014628E-2</v>
      </c>
      <c r="J265" s="17">
        <f t="shared" si="42"/>
        <v>1</v>
      </c>
      <c r="K265" s="17">
        <f t="shared" si="42"/>
        <v>1.1991601580353484</v>
      </c>
      <c r="L265" s="17">
        <f t="shared" si="42"/>
        <v>1.548475061897634</v>
      </c>
      <c r="M265" s="17">
        <f t="shared" si="42"/>
        <v>1</v>
      </c>
      <c r="N265" s="17">
        <f t="shared" si="44"/>
        <v>0.9360919384414742</v>
      </c>
      <c r="O265" s="17">
        <f t="shared" si="45"/>
        <v>1.0127131205528466</v>
      </c>
      <c r="P265" s="17">
        <f>IFERROR(INDEX('Model - Death 4'!EMBLEMFac18Fac23,MATCH(H265,'Model - Death 4'!$BR$115:$BR$235,0),MATCH($B$4,'Model - Death 4'!$C$114:$BP$114,0)),P264)</f>
        <v>1.1814632872189239</v>
      </c>
      <c r="Q265" s="17">
        <f t="shared" si="46"/>
        <v>1</v>
      </c>
      <c r="R265" s="17">
        <f t="shared" si="41"/>
        <v>3.7763899402881683E-2</v>
      </c>
      <c r="S265" s="40">
        <f t="shared" si="43"/>
        <v>7.5527798805763366E-2</v>
      </c>
    </row>
    <row r="266" spans="7:19" x14ac:dyDescent="0.3">
      <c r="G266" s="19">
        <f t="shared" si="37"/>
        <v>121</v>
      </c>
      <c r="H266" s="2" t="s">
        <v>491</v>
      </c>
      <c r="I266" s="17">
        <f t="shared" si="42"/>
        <v>1.8158093715014628E-2</v>
      </c>
      <c r="J266" s="17">
        <f t="shared" si="42"/>
        <v>1</v>
      </c>
      <c r="K266" s="17">
        <f t="shared" si="42"/>
        <v>1.1991601580353484</v>
      </c>
      <c r="L266" s="17">
        <f t="shared" si="42"/>
        <v>1.548475061897634</v>
      </c>
      <c r="M266" s="17">
        <f t="shared" si="42"/>
        <v>1</v>
      </c>
      <c r="N266" s="17">
        <f t="shared" si="44"/>
        <v>0.9360919384414742</v>
      </c>
      <c r="O266" s="17">
        <f t="shared" si="45"/>
        <v>1.0127131205528466</v>
      </c>
      <c r="P266" s="17">
        <f>IFERROR(INDEX('Model - Death 4'!EMBLEMFac18Fac23,MATCH(H266,'Model - Death 4'!$BR$115:$BR$235,0),MATCH($B$4,'Model - Death 4'!$C$114:$BP$114,0)),P265)</f>
        <v>1.1814632872189239</v>
      </c>
      <c r="Q266" s="17">
        <f t="shared" si="46"/>
        <v>1</v>
      </c>
      <c r="R266" s="17">
        <f t="shared" si="41"/>
        <v>3.7763899402881683E-2</v>
      </c>
      <c r="S266" s="40">
        <f t="shared" si="43"/>
        <v>7.5527798805763366E-2</v>
      </c>
    </row>
    <row r="267" spans="7:19" x14ac:dyDescent="0.3">
      <c r="G267" s="19">
        <f t="shared" si="37"/>
        <v>121</v>
      </c>
      <c r="H267" s="2" t="s">
        <v>492</v>
      </c>
      <c r="I267" s="17">
        <f t="shared" si="42"/>
        <v>1.8158093715014628E-2</v>
      </c>
      <c r="J267" s="17">
        <f t="shared" si="42"/>
        <v>1</v>
      </c>
      <c r="K267" s="17">
        <f t="shared" si="42"/>
        <v>1.1991601580353484</v>
      </c>
      <c r="L267" s="17">
        <f t="shared" si="42"/>
        <v>1.548475061897634</v>
      </c>
      <c r="M267" s="17">
        <f t="shared" si="42"/>
        <v>1</v>
      </c>
      <c r="N267" s="17">
        <f t="shared" si="44"/>
        <v>0.9360919384414742</v>
      </c>
      <c r="O267" s="17">
        <f t="shared" si="45"/>
        <v>1.0127131205528466</v>
      </c>
      <c r="P267" s="17">
        <f>IFERROR(INDEX('Model - Death 4'!EMBLEMFac18Fac23,MATCH(H267,'Model - Death 4'!$BR$115:$BR$235,0),MATCH($B$4,'Model - Death 4'!$C$114:$BP$114,0)),P266)</f>
        <v>1.1814632872189239</v>
      </c>
      <c r="Q267" s="17">
        <f t="shared" si="46"/>
        <v>1</v>
      </c>
      <c r="R267" s="17">
        <f t="shared" si="41"/>
        <v>3.7763899402881683E-2</v>
      </c>
      <c r="S267" s="40">
        <f t="shared" si="43"/>
        <v>7.5527798805763366E-2</v>
      </c>
    </row>
    <row r="268" spans="7:19" x14ac:dyDescent="0.3">
      <c r="G268" s="19">
        <f t="shared" si="37"/>
        <v>122</v>
      </c>
      <c r="H268" s="2" t="s">
        <v>493</v>
      </c>
      <c r="I268" s="17">
        <f t="shared" si="42"/>
        <v>1.8158093715014628E-2</v>
      </c>
      <c r="J268" s="17">
        <f t="shared" si="42"/>
        <v>1</v>
      </c>
      <c r="K268" s="17">
        <f t="shared" si="42"/>
        <v>1.1991601580353484</v>
      </c>
      <c r="L268" s="17">
        <f t="shared" si="42"/>
        <v>1.548475061897634</v>
      </c>
      <c r="M268" s="17">
        <f t="shared" si="42"/>
        <v>1</v>
      </c>
      <c r="N268" s="17">
        <f t="shared" si="44"/>
        <v>0.9360919384414742</v>
      </c>
      <c r="O268" s="17">
        <f t="shared" si="45"/>
        <v>1.0127131205528466</v>
      </c>
      <c r="P268" s="17">
        <f>IFERROR(INDEX('Model - Death 4'!EMBLEMFac18Fac23,MATCH(H268,'Model - Death 4'!$BR$115:$BR$235,0),MATCH($B$4,'Model - Death 4'!$C$114:$BP$114,0)),P267)</f>
        <v>1.1814632872189239</v>
      </c>
      <c r="Q268" s="17">
        <f t="shared" si="46"/>
        <v>1</v>
      </c>
      <c r="R268" s="17">
        <f t="shared" si="41"/>
        <v>3.7763899402881683E-2</v>
      </c>
      <c r="S268" s="40">
        <f t="shared" si="43"/>
        <v>7.5527798805763366E-2</v>
      </c>
    </row>
    <row r="269" spans="7:19" x14ac:dyDescent="0.3">
      <c r="G269" s="19">
        <f t="shared" si="37"/>
        <v>122</v>
      </c>
      <c r="H269" s="2" t="s">
        <v>494</v>
      </c>
      <c r="I269" s="17">
        <f t="shared" si="42"/>
        <v>1.8158093715014628E-2</v>
      </c>
      <c r="J269" s="17">
        <f t="shared" si="42"/>
        <v>1</v>
      </c>
      <c r="K269" s="17">
        <f t="shared" si="42"/>
        <v>1.1991601580353484</v>
      </c>
      <c r="L269" s="17">
        <f t="shared" si="42"/>
        <v>1.548475061897634</v>
      </c>
      <c r="M269" s="17">
        <f t="shared" si="42"/>
        <v>1</v>
      </c>
      <c r="N269" s="17">
        <f t="shared" si="44"/>
        <v>0.9360919384414742</v>
      </c>
      <c r="O269" s="17">
        <f t="shared" si="45"/>
        <v>1.0127131205528466</v>
      </c>
      <c r="P269" s="17">
        <f>IFERROR(INDEX('Model - Death 4'!EMBLEMFac18Fac23,MATCH(H269,'Model - Death 4'!$BR$115:$BR$235,0),MATCH($B$4,'Model - Death 4'!$C$114:$BP$114,0)),P268)</f>
        <v>1.1814632872189239</v>
      </c>
      <c r="Q269" s="17">
        <f t="shared" si="46"/>
        <v>1</v>
      </c>
      <c r="R269" s="17">
        <f t="shared" si="41"/>
        <v>3.7763899402881683E-2</v>
      </c>
      <c r="S269" s="40">
        <f t="shared" si="43"/>
        <v>7.5527798805763366E-2</v>
      </c>
    </row>
    <row r="270" spans="7:19" x14ac:dyDescent="0.3">
      <c r="G270" s="19">
        <f t="shared" si="37"/>
        <v>122</v>
      </c>
      <c r="H270" s="2" t="s">
        <v>495</v>
      </c>
      <c r="I270" s="17">
        <f t="shared" si="42"/>
        <v>1.8158093715014628E-2</v>
      </c>
      <c r="J270" s="17">
        <f t="shared" si="42"/>
        <v>1</v>
      </c>
      <c r="K270" s="17">
        <f t="shared" si="42"/>
        <v>1.1991601580353484</v>
      </c>
      <c r="L270" s="17">
        <f t="shared" si="42"/>
        <v>1.548475061897634</v>
      </c>
      <c r="M270" s="17">
        <f t="shared" si="42"/>
        <v>1</v>
      </c>
      <c r="N270" s="17">
        <f t="shared" si="44"/>
        <v>0.9360919384414742</v>
      </c>
      <c r="O270" s="17">
        <f t="shared" si="45"/>
        <v>1.0127131205528466</v>
      </c>
      <c r="P270" s="17">
        <f>IFERROR(INDEX('Model - Death 4'!EMBLEMFac18Fac23,MATCH(H270,'Model - Death 4'!$BR$115:$BR$235,0),MATCH($B$4,'Model - Death 4'!$C$114:$BP$114,0)),P269)</f>
        <v>1.1814632872189239</v>
      </c>
      <c r="Q270" s="17">
        <f t="shared" si="46"/>
        <v>1</v>
      </c>
      <c r="R270" s="17">
        <f t="shared" si="41"/>
        <v>3.7763899402881683E-2</v>
      </c>
      <c r="S270" s="40">
        <f t="shared" si="43"/>
        <v>7.5527798805763366E-2</v>
      </c>
    </row>
    <row r="271" spans="7:19" x14ac:dyDescent="0.3">
      <c r="G271" s="19">
        <f t="shared" si="37"/>
        <v>122</v>
      </c>
      <c r="H271" s="2" t="s">
        <v>496</v>
      </c>
      <c r="I271" s="17">
        <f t="shared" si="42"/>
        <v>1.8158093715014628E-2</v>
      </c>
      <c r="J271" s="17">
        <f t="shared" si="42"/>
        <v>1</v>
      </c>
      <c r="K271" s="17">
        <f t="shared" si="42"/>
        <v>1.1991601580353484</v>
      </c>
      <c r="L271" s="17">
        <f t="shared" si="42"/>
        <v>1.548475061897634</v>
      </c>
      <c r="M271" s="17">
        <f t="shared" si="42"/>
        <v>1</v>
      </c>
      <c r="N271" s="17">
        <f t="shared" si="44"/>
        <v>0.9360919384414742</v>
      </c>
      <c r="O271" s="17">
        <f t="shared" si="45"/>
        <v>1.0127131205528466</v>
      </c>
      <c r="P271" s="17">
        <f>IFERROR(INDEX('Model - Death 4'!EMBLEMFac18Fac23,MATCH(H271,'Model - Death 4'!$BR$115:$BR$235,0),MATCH($B$4,'Model - Death 4'!$C$114:$BP$114,0)),P270)</f>
        <v>1.1814632872189239</v>
      </c>
      <c r="Q271" s="17">
        <f t="shared" si="46"/>
        <v>1</v>
      </c>
      <c r="R271" s="17">
        <f t="shared" si="41"/>
        <v>3.7763899402881683E-2</v>
      </c>
      <c r="S271" s="40">
        <f t="shared" si="43"/>
        <v>7.5527798805763366E-2</v>
      </c>
    </row>
    <row r="272" spans="7:19" x14ac:dyDescent="0.3">
      <c r="G272" s="19">
        <f t="shared" si="37"/>
        <v>122</v>
      </c>
      <c r="H272" s="2" t="s">
        <v>497</v>
      </c>
      <c r="I272" s="17">
        <f t="shared" si="42"/>
        <v>1.8158093715014628E-2</v>
      </c>
      <c r="J272" s="17">
        <f t="shared" si="42"/>
        <v>1</v>
      </c>
      <c r="K272" s="17">
        <f t="shared" si="42"/>
        <v>1.1991601580353484</v>
      </c>
      <c r="L272" s="17">
        <f t="shared" si="42"/>
        <v>1.548475061897634</v>
      </c>
      <c r="M272" s="17">
        <f t="shared" si="42"/>
        <v>1</v>
      </c>
      <c r="N272" s="17">
        <f t="shared" si="44"/>
        <v>0.9360919384414742</v>
      </c>
      <c r="O272" s="17">
        <f t="shared" si="45"/>
        <v>1.0127131205528466</v>
      </c>
      <c r="P272" s="17">
        <f>IFERROR(INDEX('Model - Death 4'!EMBLEMFac18Fac23,MATCH(H272,'Model - Death 4'!$BR$115:$BR$235,0),MATCH($B$4,'Model - Death 4'!$C$114:$BP$114,0)),P271)</f>
        <v>1.1814632872189239</v>
      </c>
      <c r="Q272" s="17">
        <f t="shared" si="46"/>
        <v>1</v>
      </c>
      <c r="R272" s="17">
        <f t="shared" si="41"/>
        <v>3.7763899402881683E-2</v>
      </c>
      <c r="S272" s="40">
        <f t="shared" si="43"/>
        <v>7.5527798805763366E-2</v>
      </c>
    </row>
    <row r="273" spans="7:19" x14ac:dyDescent="0.3">
      <c r="G273" s="19">
        <f t="shared" ref="G273:G336" si="47">G261+1</f>
        <v>122</v>
      </c>
      <c r="H273" s="2" t="s">
        <v>498</v>
      </c>
      <c r="I273" s="17">
        <f t="shared" si="42"/>
        <v>1.8158093715014628E-2</v>
      </c>
      <c r="J273" s="17">
        <f t="shared" si="42"/>
        <v>1</v>
      </c>
      <c r="K273" s="17">
        <f t="shared" si="42"/>
        <v>1.1991601580353484</v>
      </c>
      <c r="L273" s="17">
        <f t="shared" si="42"/>
        <v>1.548475061897634</v>
      </c>
      <c r="M273" s="17">
        <f t="shared" si="42"/>
        <v>1</v>
      </c>
      <c r="N273" s="17">
        <f t="shared" si="44"/>
        <v>0.9360919384414742</v>
      </c>
      <c r="O273" s="17">
        <f t="shared" si="45"/>
        <v>1.0127131205528466</v>
      </c>
      <c r="P273" s="17">
        <f>IFERROR(INDEX('Model - Death 4'!EMBLEMFac18Fac23,MATCH(H273,'Model - Death 4'!$BR$115:$BR$235,0),MATCH($B$4,'Model - Death 4'!$C$114:$BP$114,0)),P272)</f>
        <v>1.1814632872189239</v>
      </c>
      <c r="Q273" s="17">
        <f t="shared" si="46"/>
        <v>1</v>
      </c>
      <c r="R273" s="17">
        <f t="shared" si="41"/>
        <v>3.7763899402881683E-2</v>
      </c>
      <c r="S273" s="40">
        <f t="shared" si="43"/>
        <v>7.5527798805763366E-2</v>
      </c>
    </row>
    <row r="274" spans="7:19" x14ac:dyDescent="0.3">
      <c r="G274" s="19">
        <f t="shared" si="47"/>
        <v>122</v>
      </c>
      <c r="H274" s="2" t="s">
        <v>499</v>
      </c>
      <c r="I274" s="17">
        <f t="shared" si="42"/>
        <v>1.8158093715014628E-2</v>
      </c>
      <c r="J274" s="17">
        <f t="shared" si="42"/>
        <v>1</v>
      </c>
      <c r="K274" s="17">
        <f t="shared" si="42"/>
        <v>1.1991601580353484</v>
      </c>
      <c r="L274" s="17">
        <f t="shared" si="42"/>
        <v>1.548475061897634</v>
      </c>
      <c r="M274" s="17">
        <f t="shared" si="42"/>
        <v>1</v>
      </c>
      <c r="N274" s="17">
        <f t="shared" si="44"/>
        <v>0.9360919384414742</v>
      </c>
      <c r="O274" s="17">
        <f t="shared" si="45"/>
        <v>1.0127131205528466</v>
      </c>
      <c r="P274" s="17">
        <f>IFERROR(INDEX('Model - Death 4'!EMBLEMFac18Fac23,MATCH(H274,'Model - Death 4'!$BR$115:$BR$235,0),MATCH($B$4,'Model - Death 4'!$C$114:$BP$114,0)),P273)</f>
        <v>1.1814632872189239</v>
      </c>
      <c r="Q274" s="17">
        <f t="shared" si="46"/>
        <v>1</v>
      </c>
      <c r="R274" s="17">
        <f t="shared" si="41"/>
        <v>3.7763899402881683E-2</v>
      </c>
      <c r="S274" s="40">
        <f t="shared" si="43"/>
        <v>7.5527798805763366E-2</v>
      </c>
    </row>
    <row r="275" spans="7:19" x14ac:dyDescent="0.3">
      <c r="G275" s="19">
        <f t="shared" si="47"/>
        <v>122</v>
      </c>
      <c r="H275" s="2" t="s">
        <v>500</v>
      </c>
      <c r="I275" s="17">
        <f t="shared" si="42"/>
        <v>1.8158093715014628E-2</v>
      </c>
      <c r="J275" s="17">
        <f t="shared" si="42"/>
        <v>1</v>
      </c>
      <c r="K275" s="17">
        <f t="shared" si="42"/>
        <v>1.1991601580353484</v>
      </c>
      <c r="L275" s="17">
        <f t="shared" si="42"/>
        <v>1.548475061897634</v>
      </c>
      <c r="M275" s="17">
        <f t="shared" si="42"/>
        <v>1</v>
      </c>
      <c r="N275" s="17">
        <f t="shared" si="44"/>
        <v>0.9360919384414742</v>
      </c>
      <c r="O275" s="17">
        <f t="shared" si="45"/>
        <v>1.0127131205528466</v>
      </c>
      <c r="P275" s="17">
        <f>IFERROR(INDEX('Model - Death 4'!EMBLEMFac18Fac23,MATCH(H275,'Model - Death 4'!$BR$115:$BR$235,0),MATCH($B$4,'Model - Death 4'!$C$114:$BP$114,0)),P274)</f>
        <v>1.1814632872189239</v>
      </c>
      <c r="Q275" s="17">
        <f t="shared" si="46"/>
        <v>1</v>
      </c>
      <c r="R275" s="17">
        <f t="shared" si="41"/>
        <v>3.7763899402881683E-2</v>
      </c>
      <c r="S275" s="40">
        <f t="shared" si="43"/>
        <v>7.5527798805763366E-2</v>
      </c>
    </row>
    <row r="276" spans="7:19" x14ac:dyDescent="0.3">
      <c r="G276" s="19">
        <f t="shared" si="47"/>
        <v>122</v>
      </c>
      <c r="H276" s="2" t="s">
        <v>501</v>
      </c>
      <c r="I276" s="17">
        <f t="shared" si="42"/>
        <v>1.8158093715014628E-2</v>
      </c>
      <c r="J276" s="17">
        <f t="shared" si="42"/>
        <v>1</v>
      </c>
      <c r="K276" s="17">
        <f t="shared" si="42"/>
        <v>1.1991601580353484</v>
      </c>
      <c r="L276" s="17">
        <f t="shared" si="42"/>
        <v>1.548475061897634</v>
      </c>
      <c r="M276" s="17">
        <f t="shared" si="42"/>
        <v>1</v>
      </c>
      <c r="N276" s="17">
        <f t="shared" si="44"/>
        <v>0.9360919384414742</v>
      </c>
      <c r="O276" s="17">
        <f t="shared" si="45"/>
        <v>1.0127131205528466</v>
      </c>
      <c r="P276" s="17">
        <f>IFERROR(INDEX('Model - Death 4'!EMBLEMFac18Fac23,MATCH(H276,'Model - Death 4'!$BR$115:$BR$235,0),MATCH($B$4,'Model - Death 4'!$C$114:$BP$114,0)),P275)</f>
        <v>1.1814632872189239</v>
      </c>
      <c r="Q276" s="17">
        <f t="shared" si="46"/>
        <v>1</v>
      </c>
      <c r="R276" s="17">
        <f t="shared" si="41"/>
        <v>3.7763899402881683E-2</v>
      </c>
      <c r="S276" s="40">
        <f t="shared" si="43"/>
        <v>7.5527798805763366E-2</v>
      </c>
    </row>
    <row r="277" spans="7:19" x14ac:dyDescent="0.3">
      <c r="G277" s="19">
        <f t="shared" si="47"/>
        <v>122</v>
      </c>
      <c r="H277" s="2" t="s">
        <v>502</v>
      </c>
      <c r="I277" s="17">
        <f t="shared" ref="I277:M292" si="48">I276</f>
        <v>1.8158093715014628E-2</v>
      </c>
      <c r="J277" s="17">
        <f t="shared" si="48"/>
        <v>1</v>
      </c>
      <c r="K277" s="17">
        <f t="shared" si="48"/>
        <v>1.1991601580353484</v>
      </c>
      <c r="L277" s="17">
        <f t="shared" si="48"/>
        <v>1.548475061897634</v>
      </c>
      <c r="M277" s="17">
        <f t="shared" si="48"/>
        <v>1</v>
      </c>
      <c r="N277" s="17">
        <f t="shared" si="44"/>
        <v>0.9360919384414742</v>
      </c>
      <c r="O277" s="17">
        <f t="shared" si="45"/>
        <v>1.0127131205528466</v>
      </c>
      <c r="P277" s="17">
        <f>IFERROR(INDEX('Model - Death 4'!EMBLEMFac18Fac23,MATCH(H277,'Model - Death 4'!$BR$115:$BR$235,0),MATCH($B$4,'Model - Death 4'!$C$114:$BP$114,0)),P276)</f>
        <v>1.1814632872189239</v>
      </c>
      <c r="Q277" s="17">
        <f t="shared" si="46"/>
        <v>1</v>
      </c>
      <c r="R277" s="17">
        <f t="shared" si="41"/>
        <v>3.7763899402881683E-2</v>
      </c>
      <c r="S277" s="40">
        <f t="shared" si="43"/>
        <v>7.5527798805763366E-2</v>
      </c>
    </row>
    <row r="278" spans="7:19" x14ac:dyDescent="0.3">
      <c r="G278" s="19">
        <f t="shared" si="47"/>
        <v>122</v>
      </c>
      <c r="H278" s="2" t="s">
        <v>503</v>
      </c>
      <c r="I278" s="17">
        <f t="shared" si="48"/>
        <v>1.8158093715014628E-2</v>
      </c>
      <c r="J278" s="17">
        <f t="shared" si="48"/>
        <v>1</v>
      </c>
      <c r="K278" s="17">
        <f t="shared" si="48"/>
        <v>1.1991601580353484</v>
      </c>
      <c r="L278" s="17">
        <f t="shared" si="48"/>
        <v>1.548475061897634</v>
      </c>
      <c r="M278" s="17">
        <f t="shared" si="48"/>
        <v>1</v>
      </c>
      <c r="N278" s="17">
        <f t="shared" si="44"/>
        <v>0.9360919384414742</v>
      </c>
      <c r="O278" s="17">
        <f t="shared" si="45"/>
        <v>1.0127131205528466</v>
      </c>
      <c r="P278" s="17">
        <f>IFERROR(INDEX('Model - Death 4'!EMBLEMFac18Fac23,MATCH(H278,'Model - Death 4'!$BR$115:$BR$235,0),MATCH($B$4,'Model - Death 4'!$C$114:$BP$114,0)),P277)</f>
        <v>1.1814632872189239</v>
      </c>
      <c r="Q278" s="17">
        <f t="shared" si="46"/>
        <v>1</v>
      </c>
      <c r="R278" s="17">
        <f t="shared" si="41"/>
        <v>3.7763899402881683E-2</v>
      </c>
      <c r="S278" s="40">
        <f t="shared" si="43"/>
        <v>7.5527798805763366E-2</v>
      </c>
    </row>
    <row r="279" spans="7:19" x14ac:dyDescent="0.3">
      <c r="G279" s="19">
        <f t="shared" si="47"/>
        <v>122</v>
      </c>
      <c r="H279" s="2" t="s">
        <v>504</v>
      </c>
      <c r="I279" s="17">
        <f t="shared" si="48"/>
        <v>1.8158093715014628E-2</v>
      </c>
      <c r="J279" s="17">
        <f t="shared" si="48"/>
        <v>1</v>
      </c>
      <c r="K279" s="17">
        <f t="shared" si="48"/>
        <v>1.1991601580353484</v>
      </c>
      <c r="L279" s="17">
        <f t="shared" si="48"/>
        <v>1.548475061897634</v>
      </c>
      <c r="M279" s="17">
        <f t="shared" si="48"/>
        <v>1</v>
      </c>
      <c r="N279" s="17">
        <f t="shared" si="44"/>
        <v>0.9360919384414742</v>
      </c>
      <c r="O279" s="17">
        <f t="shared" si="45"/>
        <v>1.0127131205528466</v>
      </c>
      <c r="P279" s="17">
        <f>IFERROR(INDEX('Model - Death 4'!EMBLEMFac18Fac23,MATCH(H279,'Model - Death 4'!$BR$115:$BR$235,0),MATCH($B$4,'Model - Death 4'!$C$114:$BP$114,0)),P278)</f>
        <v>1.1814632872189239</v>
      </c>
      <c r="Q279" s="17">
        <f t="shared" si="46"/>
        <v>1</v>
      </c>
      <c r="R279" s="17">
        <f t="shared" si="41"/>
        <v>3.7763899402881683E-2</v>
      </c>
      <c r="S279" s="40">
        <f t="shared" si="43"/>
        <v>7.5527798805763366E-2</v>
      </c>
    </row>
    <row r="280" spans="7:19" x14ac:dyDescent="0.3">
      <c r="G280" s="19">
        <f t="shared" si="47"/>
        <v>123</v>
      </c>
      <c r="H280" s="2" t="s">
        <v>505</v>
      </c>
      <c r="I280" s="17">
        <f t="shared" si="48"/>
        <v>1.8158093715014628E-2</v>
      </c>
      <c r="J280" s="17">
        <f t="shared" si="48"/>
        <v>1</v>
      </c>
      <c r="K280" s="17">
        <f t="shared" si="48"/>
        <v>1.1991601580353484</v>
      </c>
      <c r="L280" s="17">
        <f t="shared" si="48"/>
        <v>1.548475061897634</v>
      </c>
      <c r="M280" s="17">
        <f t="shared" si="48"/>
        <v>1</v>
      </c>
      <c r="N280" s="17">
        <f t="shared" si="44"/>
        <v>0.9360919384414742</v>
      </c>
      <c r="O280" s="17">
        <f t="shared" si="45"/>
        <v>1.0127131205528466</v>
      </c>
      <c r="P280" s="17">
        <f>IFERROR(INDEX('Model - Death 4'!EMBLEMFac18Fac23,MATCH(H280,'Model - Death 4'!$BR$115:$BR$235,0),MATCH($B$4,'Model - Death 4'!$C$114:$BP$114,0)),P279)</f>
        <v>1.1814632872189239</v>
      </c>
      <c r="Q280" s="17">
        <f t="shared" si="46"/>
        <v>1</v>
      </c>
      <c r="R280" s="17">
        <f t="shared" si="41"/>
        <v>3.7763899402881683E-2</v>
      </c>
      <c r="S280" s="40">
        <f t="shared" si="43"/>
        <v>7.5527798805763366E-2</v>
      </c>
    </row>
    <row r="281" spans="7:19" x14ac:dyDescent="0.3">
      <c r="G281" s="19">
        <f t="shared" si="47"/>
        <v>123</v>
      </c>
      <c r="H281" s="2" t="s">
        <v>506</v>
      </c>
      <c r="I281" s="17">
        <f t="shared" si="48"/>
        <v>1.8158093715014628E-2</v>
      </c>
      <c r="J281" s="17">
        <f t="shared" si="48"/>
        <v>1</v>
      </c>
      <c r="K281" s="17">
        <f t="shared" si="48"/>
        <v>1.1991601580353484</v>
      </c>
      <c r="L281" s="17">
        <f t="shared" si="48"/>
        <v>1.548475061897634</v>
      </c>
      <c r="M281" s="17">
        <f t="shared" si="48"/>
        <v>1</v>
      </c>
      <c r="N281" s="17">
        <f t="shared" si="44"/>
        <v>0.9360919384414742</v>
      </c>
      <c r="O281" s="17">
        <f t="shared" si="45"/>
        <v>1.0127131205528466</v>
      </c>
      <c r="P281" s="17">
        <f>IFERROR(INDEX('Model - Death 4'!EMBLEMFac18Fac23,MATCH(H281,'Model - Death 4'!$BR$115:$BR$235,0),MATCH($B$4,'Model - Death 4'!$C$114:$BP$114,0)),P280)</f>
        <v>1.1814632872189239</v>
      </c>
      <c r="Q281" s="17">
        <f t="shared" si="46"/>
        <v>1</v>
      </c>
      <c r="R281" s="17">
        <f t="shared" si="41"/>
        <v>3.7763899402881683E-2</v>
      </c>
      <c r="S281" s="40">
        <f t="shared" si="43"/>
        <v>7.5527798805763366E-2</v>
      </c>
    </row>
    <row r="282" spans="7:19" x14ac:dyDescent="0.3">
      <c r="G282" s="19">
        <f t="shared" si="47"/>
        <v>123</v>
      </c>
      <c r="H282" s="2" t="s">
        <v>507</v>
      </c>
      <c r="I282" s="17">
        <f t="shared" si="48"/>
        <v>1.8158093715014628E-2</v>
      </c>
      <c r="J282" s="17">
        <f t="shared" si="48"/>
        <v>1</v>
      </c>
      <c r="K282" s="17">
        <f t="shared" si="48"/>
        <v>1.1991601580353484</v>
      </c>
      <c r="L282" s="17">
        <f t="shared" si="48"/>
        <v>1.548475061897634</v>
      </c>
      <c r="M282" s="17">
        <f t="shared" si="48"/>
        <v>1</v>
      </c>
      <c r="N282" s="17">
        <f t="shared" si="44"/>
        <v>0.9360919384414742</v>
      </c>
      <c r="O282" s="17">
        <f t="shared" si="45"/>
        <v>1.0127131205528466</v>
      </c>
      <c r="P282" s="17">
        <f>IFERROR(INDEX('Model - Death 4'!EMBLEMFac18Fac23,MATCH(H282,'Model - Death 4'!$BR$115:$BR$235,0),MATCH($B$4,'Model - Death 4'!$C$114:$BP$114,0)),P281)</f>
        <v>1.1814632872189239</v>
      </c>
      <c r="Q282" s="17">
        <f t="shared" si="46"/>
        <v>1</v>
      </c>
      <c r="R282" s="17">
        <f t="shared" si="41"/>
        <v>3.7763899402881683E-2</v>
      </c>
      <c r="S282" s="40">
        <f t="shared" si="43"/>
        <v>7.5527798805763366E-2</v>
      </c>
    </row>
    <row r="283" spans="7:19" x14ac:dyDescent="0.3">
      <c r="G283" s="19">
        <f t="shared" si="47"/>
        <v>123</v>
      </c>
      <c r="H283" s="2" t="s">
        <v>508</v>
      </c>
      <c r="I283" s="17">
        <f t="shared" si="48"/>
        <v>1.8158093715014628E-2</v>
      </c>
      <c r="J283" s="17">
        <f t="shared" si="48"/>
        <v>1</v>
      </c>
      <c r="K283" s="17">
        <f t="shared" si="48"/>
        <v>1.1991601580353484</v>
      </c>
      <c r="L283" s="17">
        <f t="shared" si="48"/>
        <v>1.548475061897634</v>
      </c>
      <c r="M283" s="17">
        <f t="shared" si="48"/>
        <v>1</v>
      </c>
      <c r="N283" s="17">
        <f t="shared" si="44"/>
        <v>0.9360919384414742</v>
      </c>
      <c r="O283" s="17">
        <f t="shared" si="45"/>
        <v>1.0127131205528466</v>
      </c>
      <c r="P283" s="17">
        <f>IFERROR(INDEX('Model - Death 4'!EMBLEMFac18Fac23,MATCH(H283,'Model - Death 4'!$BR$115:$BR$235,0),MATCH($B$4,'Model - Death 4'!$C$114:$BP$114,0)),P282)</f>
        <v>1.1814632872189239</v>
      </c>
      <c r="Q283" s="17">
        <f t="shared" si="46"/>
        <v>1</v>
      </c>
      <c r="R283" s="17">
        <f t="shared" si="41"/>
        <v>3.7763899402881683E-2</v>
      </c>
      <c r="S283" s="40">
        <f t="shared" si="43"/>
        <v>7.5527798805763366E-2</v>
      </c>
    </row>
    <row r="284" spans="7:19" x14ac:dyDescent="0.3">
      <c r="G284" s="19">
        <f t="shared" si="47"/>
        <v>123</v>
      </c>
      <c r="H284" s="2" t="s">
        <v>509</v>
      </c>
      <c r="I284" s="17">
        <f t="shared" si="48"/>
        <v>1.8158093715014628E-2</v>
      </c>
      <c r="J284" s="17">
        <f t="shared" si="48"/>
        <v>1</v>
      </c>
      <c r="K284" s="17">
        <f t="shared" si="48"/>
        <v>1.1991601580353484</v>
      </c>
      <c r="L284" s="17">
        <f t="shared" si="48"/>
        <v>1.548475061897634</v>
      </c>
      <c r="M284" s="17">
        <f t="shared" si="48"/>
        <v>1</v>
      </c>
      <c r="N284" s="17">
        <f t="shared" si="44"/>
        <v>0.9360919384414742</v>
      </c>
      <c r="O284" s="17">
        <f t="shared" si="45"/>
        <v>1.0127131205528466</v>
      </c>
      <c r="P284" s="17">
        <f>IFERROR(INDEX('Model - Death 4'!EMBLEMFac18Fac23,MATCH(H284,'Model - Death 4'!$BR$115:$BR$235,0),MATCH($B$4,'Model - Death 4'!$C$114:$BP$114,0)),P283)</f>
        <v>1.1814632872189239</v>
      </c>
      <c r="Q284" s="17">
        <f t="shared" si="46"/>
        <v>1</v>
      </c>
      <c r="R284" s="17">
        <f t="shared" si="41"/>
        <v>3.7763899402881683E-2</v>
      </c>
      <c r="S284" s="40">
        <f t="shared" si="43"/>
        <v>7.5527798805763366E-2</v>
      </c>
    </row>
    <row r="285" spans="7:19" x14ac:dyDescent="0.3">
      <c r="G285" s="19">
        <f t="shared" si="47"/>
        <v>123</v>
      </c>
      <c r="H285" s="2" t="s">
        <v>510</v>
      </c>
      <c r="I285" s="17">
        <f t="shared" si="48"/>
        <v>1.8158093715014628E-2</v>
      </c>
      <c r="J285" s="17">
        <f t="shared" si="48"/>
        <v>1</v>
      </c>
      <c r="K285" s="17">
        <f t="shared" si="48"/>
        <v>1.1991601580353484</v>
      </c>
      <c r="L285" s="17">
        <f t="shared" si="48"/>
        <v>1.548475061897634</v>
      </c>
      <c r="M285" s="17">
        <f t="shared" si="48"/>
        <v>1</v>
      </c>
      <c r="N285" s="17">
        <f t="shared" si="44"/>
        <v>0.9360919384414742</v>
      </c>
      <c r="O285" s="17">
        <f t="shared" si="45"/>
        <v>1.0127131205528466</v>
      </c>
      <c r="P285" s="17">
        <f>IFERROR(INDEX('Model - Death 4'!EMBLEMFac18Fac23,MATCH(H285,'Model - Death 4'!$BR$115:$BR$235,0),MATCH($B$4,'Model - Death 4'!$C$114:$BP$114,0)),P284)</f>
        <v>1.1814632872189239</v>
      </c>
      <c r="Q285" s="17">
        <f t="shared" si="46"/>
        <v>1</v>
      </c>
      <c r="R285" s="17">
        <f t="shared" si="41"/>
        <v>3.7763899402881683E-2</v>
      </c>
      <c r="S285" s="40">
        <f t="shared" si="43"/>
        <v>7.5527798805763366E-2</v>
      </c>
    </row>
    <row r="286" spans="7:19" x14ac:dyDescent="0.3">
      <c r="G286" s="19">
        <f t="shared" si="47"/>
        <v>123</v>
      </c>
      <c r="H286" s="2" t="s">
        <v>511</v>
      </c>
      <c r="I286" s="17">
        <f t="shared" si="48"/>
        <v>1.8158093715014628E-2</v>
      </c>
      <c r="J286" s="17">
        <f t="shared" si="48"/>
        <v>1</v>
      </c>
      <c r="K286" s="17">
        <f t="shared" si="48"/>
        <v>1.1991601580353484</v>
      </c>
      <c r="L286" s="17">
        <f t="shared" si="48"/>
        <v>1.548475061897634</v>
      </c>
      <c r="M286" s="17">
        <f t="shared" si="48"/>
        <v>1</v>
      </c>
      <c r="N286" s="17">
        <f t="shared" si="44"/>
        <v>0.9360919384414742</v>
      </c>
      <c r="O286" s="17">
        <f t="shared" si="45"/>
        <v>1.0127131205528466</v>
      </c>
      <c r="P286" s="17">
        <f>IFERROR(INDEX('Model - Death 4'!EMBLEMFac18Fac23,MATCH(H286,'Model - Death 4'!$BR$115:$BR$235,0),MATCH($B$4,'Model - Death 4'!$C$114:$BP$114,0)),P285)</f>
        <v>1.1814632872189239</v>
      </c>
      <c r="Q286" s="17">
        <f t="shared" si="46"/>
        <v>1</v>
      </c>
      <c r="R286" s="17">
        <f t="shared" si="41"/>
        <v>3.7763899402881683E-2</v>
      </c>
      <c r="S286" s="40">
        <f t="shared" si="43"/>
        <v>7.5527798805763366E-2</v>
      </c>
    </row>
    <row r="287" spans="7:19" x14ac:dyDescent="0.3">
      <c r="G287" s="19">
        <f t="shared" si="47"/>
        <v>123</v>
      </c>
      <c r="H287" s="2" t="s">
        <v>512</v>
      </c>
      <c r="I287" s="17">
        <f t="shared" si="48"/>
        <v>1.8158093715014628E-2</v>
      </c>
      <c r="J287" s="17">
        <f t="shared" si="48"/>
        <v>1</v>
      </c>
      <c r="K287" s="17">
        <f t="shared" si="48"/>
        <v>1.1991601580353484</v>
      </c>
      <c r="L287" s="17">
        <f t="shared" si="48"/>
        <v>1.548475061897634</v>
      </c>
      <c r="M287" s="17">
        <f t="shared" si="48"/>
        <v>1</v>
      </c>
      <c r="N287" s="17">
        <f t="shared" si="44"/>
        <v>0.9360919384414742</v>
      </c>
      <c r="O287" s="17">
        <f t="shared" si="45"/>
        <v>1.0127131205528466</v>
      </c>
      <c r="P287" s="17">
        <f>IFERROR(INDEX('Model - Death 4'!EMBLEMFac18Fac23,MATCH(H287,'Model - Death 4'!$BR$115:$BR$235,0),MATCH($B$4,'Model - Death 4'!$C$114:$BP$114,0)),P286)</f>
        <v>1.1814632872189239</v>
      </c>
      <c r="Q287" s="17">
        <f t="shared" si="46"/>
        <v>1</v>
      </c>
      <c r="R287" s="17">
        <f t="shared" si="41"/>
        <v>3.7763899402881683E-2</v>
      </c>
      <c r="S287" s="40">
        <f t="shared" si="43"/>
        <v>7.5527798805763366E-2</v>
      </c>
    </row>
    <row r="288" spans="7:19" x14ac:dyDescent="0.3">
      <c r="G288" s="19">
        <f t="shared" si="47"/>
        <v>123</v>
      </c>
      <c r="H288" s="2" t="s">
        <v>513</v>
      </c>
      <c r="I288" s="17">
        <f t="shared" si="48"/>
        <v>1.8158093715014628E-2</v>
      </c>
      <c r="J288" s="17">
        <f t="shared" si="48"/>
        <v>1</v>
      </c>
      <c r="K288" s="17">
        <f t="shared" si="48"/>
        <v>1.1991601580353484</v>
      </c>
      <c r="L288" s="17">
        <f t="shared" si="48"/>
        <v>1.548475061897634</v>
      </c>
      <c r="M288" s="17">
        <f t="shared" si="48"/>
        <v>1</v>
      </c>
      <c r="N288" s="17">
        <f t="shared" si="44"/>
        <v>0.9360919384414742</v>
      </c>
      <c r="O288" s="17">
        <f t="shared" si="45"/>
        <v>1.0127131205528466</v>
      </c>
      <c r="P288" s="17">
        <f>IFERROR(INDEX('Model - Death 4'!EMBLEMFac18Fac23,MATCH(H288,'Model - Death 4'!$BR$115:$BR$235,0),MATCH($B$4,'Model - Death 4'!$C$114:$BP$114,0)),P287)</f>
        <v>1.1814632872189239</v>
      </c>
      <c r="Q288" s="17">
        <f t="shared" si="46"/>
        <v>1</v>
      </c>
      <c r="R288" s="17">
        <f t="shared" si="41"/>
        <v>3.7763899402881683E-2</v>
      </c>
      <c r="S288" s="40">
        <f t="shared" si="43"/>
        <v>7.5527798805763366E-2</v>
      </c>
    </row>
    <row r="289" spans="7:19" x14ac:dyDescent="0.3">
      <c r="G289" s="19">
        <f t="shared" si="47"/>
        <v>123</v>
      </c>
      <c r="H289" s="2" t="s">
        <v>514</v>
      </c>
      <c r="I289" s="17">
        <f t="shared" si="48"/>
        <v>1.8158093715014628E-2</v>
      </c>
      <c r="J289" s="17">
        <f t="shared" si="48"/>
        <v>1</v>
      </c>
      <c r="K289" s="17">
        <f t="shared" si="48"/>
        <v>1.1991601580353484</v>
      </c>
      <c r="L289" s="17">
        <f t="shared" si="48"/>
        <v>1.548475061897634</v>
      </c>
      <c r="M289" s="17">
        <f t="shared" si="48"/>
        <v>1</v>
      </c>
      <c r="N289" s="17">
        <f t="shared" si="44"/>
        <v>0.9360919384414742</v>
      </c>
      <c r="O289" s="17">
        <f t="shared" si="45"/>
        <v>1.0127131205528466</v>
      </c>
      <c r="P289" s="17">
        <f>IFERROR(INDEX('Model - Death 4'!EMBLEMFac18Fac23,MATCH(H289,'Model - Death 4'!$BR$115:$BR$235,0),MATCH($B$4,'Model - Death 4'!$C$114:$BP$114,0)),P288)</f>
        <v>1.1814632872189239</v>
      </c>
      <c r="Q289" s="17">
        <f t="shared" si="46"/>
        <v>1</v>
      </c>
      <c r="R289" s="17">
        <f t="shared" si="41"/>
        <v>3.7763899402881683E-2</v>
      </c>
      <c r="S289" s="40">
        <f t="shared" si="43"/>
        <v>7.5527798805763366E-2</v>
      </c>
    </row>
    <row r="290" spans="7:19" x14ac:dyDescent="0.3">
      <c r="G290" s="19">
        <f t="shared" si="47"/>
        <v>123</v>
      </c>
      <c r="H290" s="2" t="s">
        <v>515</v>
      </c>
      <c r="I290" s="17">
        <f t="shared" si="48"/>
        <v>1.8158093715014628E-2</v>
      </c>
      <c r="J290" s="17">
        <f t="shared" si="48"/>
        <v>1</v>
      </c>
      <c r="K290" s="17">
        <f t="shared" si="48"/>
        <v>1.1991601580353484</v>
      </c>
      <c r="L290" s="17">
        <f t="shared" si="48"/>
        <v>1.548475061897634</v>
      </c>
      <c r="M290" s="17">
        <f t="shared" si="48"/>
        <v>1</v>
      </c>
      <c r="N290" s="17">
        <f t="shared" si="44"/>
        <v>0.9360919384414742</v>
      </c>
      <c r="O290" s="17">
        <f t="shared" si="45"/>
        <v>1.0127131205528466</v>
      </c>
      <c r="P290" s="17">
        <f>IFERROR(INDEX('Model - Death 4'!EMBLEMFac18Fac23,MATCH(H290,'Model - Death 4'!$BR$115:$BR$235,0),MATCH($B$4,'Model - Death 4'!$C$114:$BP$114,0)),P289)</f>
        <v>1.1814632872189239</v>
      </c>
      <c r="Q290" s="17">
        <f t="shared" si="46"/>
        <v>1</v>
      </c>
      <c r="R290" s="17">
        <f t="shared" si="41"/>
        <v>3.7763899402881683E-2</v>
      </c>
      <c r="S290" s="40">
        <f t="shared" si="43"/>
        <v>7.5527798805763366E-2</v>
      </c>
    </row>
    <row r="291" spans="7:19" x14ac:dyDescent="0.3">
      <c r="G291" s="19">
        <f t="shared" si="47"/>
        <v>123</v>
      </c>
      <c r="H291" s="2" t="s">
        <v>516</v>
      </c>
      <c r="I291" s="17">
        <f t="shared" si="48"/>
        <v>1.8158093715014628E-2</v>
      </c>
      <c r="J291" s="17">
        <f t="shared" si="48"/>
        <v>1</v>
      </c>
      <c r="K291" s="17">
        <f t="shared" si="48"/>
        <v>1.1991601580353484</v>
      </c>
      <c r="L291" s="17">
        <f t="shared" si="48"/>
        <v>1.548475061897634</v>
      </c>
      <c r="M291" s="17">
        <f t="shared" si="48"/>
        <v>1</v>
      </c>
      <c r="N291" s="17">
        <f t="shared" si="44"/>
        <v>0.9360919384414742</v>
      </c>
      <c r="O291" s="17">
        <f t="shared" si="45"/>
        <v>1.0127131205528466</v>
      </c>
      <c r="P291" s="17">
        <f>IFERROR(INDEX('Model - Death 4'!EMBLEMFac18Fac23,MATCH(H291,'Model - Death 4'!$BR$115:$BR$235,0),MATCH($B$4,'Model - Death 4'!$C$114:$BP$114,0)),P290)</f>
        <v>1.1814632872189239</v>
      </c>
      <c r="Q291" s="17">
        <f t="shared" si="46"/>
        <v>1</v>
      </c>
      <c r="R291" s="17">
        <f t="shared" si="41"/>
        <v>3.7763899402881683E-2</v>
      </c>
      <c r="S291" s="40">
        <f t="shared" si="43"/>
        <v>7.5527798805763366E-2</v>
      </c>
    </row>
    <row r="292" spans="7:19" x14ac:dyDescent="0.3">
      <c r="G292" s="19">
        <f t="shared" si="47"/>
        <v>124</v>
      </c>
      <c r="H292" s="2" t="s">
        <v>517</v>
      </c>
      <c r="I292" s="17">
        <f t="shared" si="48"/>
        <v>1.8158093715014628E-2</v>
      </c>
      <c r="J292" s="17">
        <f t="shared" si="48"/>
        <v>1</v>
      </c>
      <c r="K292" s="17">
        <f t="shared" si="48"/>
        <v>1.1991601580353484</v>
      </c>
      <c r="L292" s="17">
        <f t="shared" si="48"/>
        <v>1.548475061897634</v>
      </c>
      <c r="M292" s="17">
        <f t="shared" si="48"/>
        <v>1</v>
      </c>
      <c r="N292" s="17">
        <f t="shared" si="44"/>
        <v>0.9360919384414742</v>
      </c>
      <c r="O292" s="17">
        <f t="shared" si="45"/>
        <v>1.0127131205528466</v>
      </c>
      <c r="P292" s="17">
        <f>IFERROR(INDEX('Model - Death 4'!EMBLEMFac18Fac23,MATCH(H292,'Model - Death 4'!$BR$115:$BR$235,0),MATCH($B$4,'Model - Death 4'!$C$114:$BP$114,0)),P291)</f>
        <v>1.1814632872189239</v>
      </c>
      <c r="Q292" s="17">
        <f t="shared" si="46"/>
        <v>1</v>
      </c>
      <c r="R292" s="17">
        <f t="shared" si="41"/>
        <v>3.7763899402881683E-2</v>
      </c>
      <c r="S292" s="40">
        <f t="shared" si="43"/>
        <v>7.5527798805763366E-2</v>
      </c>
    </row>
    <row r="293" spans="7:19" x14ac:dyDescent="0.3">
      <c r="G293" s="19">
        <f t="shared" si="47"/>
        <v>124</v>
      </c>
      <c r="H293" s="2" t="s">
        <v>518</v>
      </c>
      <c r="I293" s="17">
        <f t="shared" ref="I293:M308" si="49">I292</f>
        <v>1.8158093715014628E-2</v>
      </c>
      <c r="J293" s="17">
        <f t="shared" si="49"/>
        <v>1</v>
      </c>
      <c r="K293" s="17">
        <f t="shared" si="49"/>
        <v>1.1991601580353484</v>
      </c>
      <c r="L293" s="17">
        <f t="shared" si="49"/>
        <v>1.548475061897634</v>
      </c>
      <c r="M293" s="17">
        <f t="shared" si="49"/>
        <v>1</v>
      </c>
      <c r="N293" s="17">
        <f t="shared" si="44"/>
        <v>0.9360919384414742</v>
      </c>
      <c r="O293" s="17">
        <f t="shared" si="45"/>
        <v>1.0127131205528466</v>
      </c>
      <c r="P293" s="17">
        <f>IFERROR(INDEX('Model - Death 4'!EMBLEMFac18Fac23,MATCH(H293,'Model - Death 4'!$BR$115:$BR$235,0),MATCH($B$4,'Model - Death 4'!$C$114:$BP$114,0)),P292)</f>
        <v>1.1814632872189239</v>
      </c>
      <c r="Q293" s="17">
        <f t="shared" si="46"/>
        <v>1</v>
      </c>
      <c r="R293" s="17">
        <f t="shared" si="41"/>
        <v>3.7763899402881683E-2</v>
      </c>
      <c r="S293" s="40">
        <f t="shared" si="43"/>
        <v>7.5527798805763366E-2</v>
      </c>
    </row>
    <row r="294" spans="7:19" x14ac:dyDescent="0.3">
      <c r="G294" s="19">
        <f t="shared" si="47"/>
        <v>124</v>
      </c>
      <c r="H294" s="2" t="s">
        <v>519</v>
      </c>
      <c r="I294" s="17">
        <f t="shared" si="49"/>
        <v>1.8158093715014628E-2</v>
      </c>
      <c r="J294" s="17">
        <f t="shared" si="49"/>
        <v>1</v>
      </c>
      <c r="K294" s="17">
        <f t="shared" si="49"/>
        <v>1.1991601580353484</v>
      </c>
      <c r="L294" s="17">
        <f t="shared" si="49"/>
        <v>1.548475061897634</v>
      </c>
      <c r="M294" s="17">
        <f t="shared" si="49"/>
        <v>1</v>
      </c>
      <c r="N294" s="17">
        <f t="shared" si="44"/>
        <v>0.9360919384414742</v>
      </c>
      <c r="O294" s="17">
        <f t="shared" si="45"/>
        <v>1.0127131205528466</v>
      </c>
      <c r="P294" s="17">
        <f>IFERROR(INDEX('Model - Death 4'!EMBLEMFac18Fac23,MATCH(H294,'Model - Death 4'!$BR$115:$BR$235,0),MATCH($B$4,'Model - Death 4'!$C$114:$BP$114,0)),P293)</f>
        <v>1.1814632872189239</v>
      </c>
      <c r="Q294" s="17">
        <f t="shared" si="46"/>
        <v>1</v>
      </c>
      <c r="R294" s="17">
        <f t="shared" si="41"/>
        <v>3.7763899402881683E-2</v>
      </c>
      <c r="S294" s="40">
        <f t="shared" si="43"/>
        <v>7.5527798805763366E-2</v>
      </c>
    </row>
    <row r="295" spans="7:19" x14ac:dyDescent="0.3">
      <c r="G295" s="19">
        <f t="shared" si="47"/>
        <v>124</v>
      </c>
      <c r="H295" s="2" t="s">
        <v>520</v>
      </c>
      <c r="I295" s="17">
        <f t="shared" si="49"/>
        <v>1.8158093715014628E-2</v>
      </c>
      <c r="J295" s="17">
        <f t="shared" si="49"/>
        <v>1</v>
      </c>
      <c r="K295" s="17">
        <f t="shared" si="49"/>
        <v>1.1991601580353484</v>
      </c>
      <c r="L295" s="17">
        <f t="shared" si="49"/>
        <v>1.548475061897634</v>
      </c>
      <c r="M295" s="17">
        <f t="shared" si="49"/>
        <v>1</v>
      </c>
      <c r="N295" s="17">
        <f t="shared" si="44"/>
        <v>0.9360919384414742</v>
      </c>
      <c r="O295" s="17">
        <f t="shared" si="45"/>
        <v>1.0127131205528466</v>
      </c>
      <c r="P295" s="17">
        <f>IFERROR(INDEX('Model - Death 4'!EMBLEMFac18Fac23,MATCH(H295,'Model - Death 4'!$BR$115:$BR$235,0),MATCH($B$4,'Model - Death 4'!$C$114:$BP$114,0)),P294)</f>
        <v>1.1814632872189239</v>
      </c>
      <c r="Q295" s="17">
        <f t="shared" si="46"/>
        <v>1</v>
      </c>
      <c r="R295" s="17">
        <f t="shared" si="41"/>
        <v>3.7763899402881683E-2</v>
      </c>
      <c r="S295" s="40">
        <f t="shared" si="43"/>
        <v>7.5527798805763366E-2</v>
      </c>
    </row>
    <row r="296" spans="7:19" x14ac:dyDescent="0.3">
      <c r="G296" s="19">
        <f t="shared" si="47"/>
        <v>124</v>
      </c>
      <c r="H296" s="2" t="s">
        <v>521</v>
      </c>
      <c r="I296" s="17">
        <f t="shared" si="49"/>
        <v>1.8158093715014628E-2</v>
      </c>
      <c r="J296" s="17">
        <f t="shared" si="49"/>
        <v>1</v>
      </c>
      <c r="K296" s="17">
        <f t="shared" si="49"/>
        <v>1.1991601580353484</v>
      </c>
      <c r="L296" s="17">
        <f t="shared" si="49"/>
        <v>1.548475061897634</v>
      </c>
      <c r="M296" s="17">
        <f t="shared" si="49"/>
        <v>1</v>
      </c>
      <c r="N296" s="17">
        <f t="shared" si="44"/>
        <v>0.9360919384414742</v>
      </c>
      <c r="O296" s="17">
        <f t="shared" si="45"/>
        <v>1.0127131205528466</v>
      </c>
      <c r="P296" s="17">
        <f>IFERROR(INDEX('Model - Death 4'!EMBLEMFac18Fac23,MATCH(H296,'Model - Death 4'!$BR$115:$BR$235,0),MATCH($B$4,'Model - Death 4'!$C$114:$BP$114,0)),P295)</f>
        <v>1.1814632872189239</v>
      </c>
      <c r="Q296" s="17">
        <f t="shared" si="46"/>
        <v>1</v>
      </c>
      <c r="R296" s="17">
        <f t="shared" si="41"/>
        <v>3.7763899402881683E-2</v>
      </c>
      <c r="S296" s="40">
        <f t="shared" si="43"/>
        <v>7.5527798805763366E-2</v>
      </c>
    </row>
    <row r="297" spans="7:19" x14ac:dyDescent="0.3">
      <c r="G297" s="19">
        <f t="shared" si="47"/>
        <v>124</v>
      </c>
      <c r="H297" s="2" t="s">
        <v>522</v>
      </c>
      <c r="I297" s="17">
        <f t="shared" si="49"/>
        <v>1.8158093715014628E-2</v>
      </c>
      <c r="J297" s="17">
        <f t="shared" si="49"/>
        <v>1</v>
      </c>
      <c r="K297" s="17">
        <f t="shared" si="49"/>
        <v>1.1991601580353484</v>
      </c>
      <c r="L297" s="17">
        <f t="shared" si="49"/>
        <v>1.548475061897634</v>
      </c>
      <c r="M297" s="17">
        <f t="shared" si="49"/>
        <v>1</v>
      </c>
      <c r="N297" s="17">
        <f t="shared" si="44"/>
        <v>0.9360919384414742</v>
      </c>
      <c r="O297" s="17">
        <f t="shared" si="45"/>
        <v>1.0127131205528466</v>
      </c>
      <c r="P297" s="17">
        <f>IFERROR(INDEX('Model - Death 4'!EMBLEMFac18Fac23,MATCH(H297,'Model - Death 4'!$BR$115:$BR$235,0),MATCH($B$4,'Model - Death 4'!$C$114:$BP$114,0)),P296)</f>
        <v>1.1814632872189239</v>
      </c>
      <c r="Q297" s="17">
        <f t="shared" si="46"/>
        <v>1</v>
      </c>
      <c r="R297" s="17">
        <f t="shared" si="41"/>
        <v>3.7763899402881683E-2</v>
      </c>
      <c r="S297" s="40">
        <f t="shared" si="43"/>
        <v>7.5527798805763366E-2</v>
      </c>
    </row>
    <row r="298" spans="7:19" x14ac:dyDescent="0.3">
      <c r="G298" s="19">
        <f t="shared" si="47"/>
        <v>124</v>
      </c>
      <c r="H298" s="2" t="s">
        <v>523</v>
      </c>
      <c r="I298" s="17">
        <f t="shared" si="49"/>
        <v>1.8158093715014628E-2</v>
      </c>
      <c r="J298" s="17">
        <f t="shared" si="49"/>
        <v>1</v>
      </c>
      <c r="K298" s="17">
        <f t="shared" si="49"/>
        <v>1.1991601580353484</v>
      </c>
      <c r="L298" s="17">
        <f t="shared" si="49"/>
        <v>1.548475061897634</v>
      </c>
      <c r="M298" s="17">
        <f t="shared" si="49"/>
        <v>1</v>
      </c>
      <c r="N298" s="17">
        <f t="shared" si="44"/>
        <v>0.9360919384414742</v>
      </c>
      <c r="O298" s="17">
        <f t="shared" si="45"/>
        <v>1.0127131205528466</v>
      </c>
      <c r="P298" s="17">
        <f>IFERROR(INDEX('Model - Death 4'!EMBLEMFac18Fac23,MATCH(H298,'Model - Death 4'!$BR$115:$BR$235,0),MATCH($B$4,'Model - Death 4'!$C$114:$BP$114,0)),P297)</f>
        <v>1.1814632872189239</v>
      </c>
      <c r="Q298" s="17">
        <f t="shared" si="46"/>
        <v>1</v>
      </c>
      <c r="R298" s="17">
        <f t="shared" si="41"/>
        <v>3.7763899402881683E-2</v>
      </c>
      <c r="S298" s="40">
        <f t="shared" si="43"/>
        <v>7.5527798805763366E-2</v>
      </c>
    </row>
    <row r="299" spans="7:19" x14ac:dyDescent="0.3">
      <c r="G299" s="19">
        <f t="shared" si="47"/>
        <v>124</v>
      </c>
      <c r="H299" s="2" t="s">
        <v>524</v>
      </c>
      <c r="I299" s="17">
        <f t="shared" si="49"/>
        <v>1.8158093715014628E-2</v>
      </c>
      <c r="J299" s="17">
        <f t="shared" si="49"/>
        <v>1</v>
      </c>
      <c r="K299" s="17">
        <f t="shared" si="49"/>
        <v>1.1991601580353484</v>
      </c>
      <c r="L299" s="17">
        <f t="shared" si="49"/>
        <v>1.548475061897634</v>
      </c>
      <c r="M299" s="17">
        <f t="shared" si="49"/>
        <v>1</v>
      </c>
      <c r="N299" s="17">
        <f t="shared" si="44"/>
        <v>0.9360919384414742</v>
      </c>
      <c r="O299" s="17">
        <f t="shared" si="45"/>
        <v>1.0127131205528466</v>
      </c>
      <c r="P299" s="17">
        <f>IFERROR(INDEX('Model - Death 4'!EMBLEMFac18Fac23,MATCH(H299,'Model - Death 4'!$BR$115:$BR$235,0),MATCH($B$4,'Model - Death 4'!$C$114:$BP$114,0)),P298)</f>
        <v>1.1814632872189239</v>
      </c>
      <c r="Q299" s="17">
        <f t="shared" si="46"/>
        <v>1</v>
      </c>
      <c r="R299" s="17">
        <f t="shared" si="41"/>
        <v>3.7763899402881683E-2</v>
      </c>
      <c r="S299" s="40">
        <f t="shared" si="43"/>
        <v>7.5527798805763366E-2</v>
      </c>
    </row>
    <row r="300" spans="7:19" x14ac:dyDescent="0.3">
      <c r="G300" s="19">
        <f t="shared" si="47"/>
        <v>124</v>
      </c>
      <c r="H300" s="2" t="s">
        <v>525</v>
      </c>
      <c r="I300" s="17">
        <f t="shared" si="49"/>
        <v>1.8158093715014628E-2</v>
      </c>
      <c r="J300" s="17">
        <f t="shared" si="49"/>
        <v>1</v>
      </c>
      <c r="K300" s="17">
        <f t="shared" si="49"/>
        <v>1.1991601580353484</v>
      </c>
      <c r="L300" s="17">
        <f t="shared" si="49"/>
        <v>1.548475061897634</v>
      </c>
      <c r="M300" s="17">
        <f t="shared" si="49"/>
        <v>1</v>
      </c>
      <c r="N300" s="17">
        <f t="shared" si="44"/>
        <v>0.9360919384414742</v>
      </c>
      <c r="O300" s="17">
        <f t="shared" si="45"/>
        <v>1.0127131205528466</v>
      </c>
      <c r="P300" s="17">
        <f>IFERROR(INDEX('Model - Death 4'!EMBLEMFac18Fac23,MATCH(H300,'Model - Death 4'!$BR$115:$BR$235,0),MATCH($B$4,'Model - Death 4'!$C$114:$BP$114,0)),P299)</f>
        <v>1.1814632872189239</v>
      </c>
      <c r="Q300" s="17">
        <f t="shared" si="46"/>
        <v>1</v>
      </c>
      <c r="R300" s="17">
        <f t="shared" si="41"/>
        <v>3.7763899402881683E-2</v>
      </c>
      <c r="S300" s="40">
        <f t="shared" si="43"/>
        <v>7.5527798805763366E-2</v>
      </c>
    </row>
    <row r="301" spans="7:19" x14ac:dyDescent="0.3">
      <c r="G301" s="19">
        <f t="shared" si="47"/>
        <v>124</v>
      </c>
      <c r="H301" s="2" t="s">
        <v>526</v>
      </c>
      <c r="I301" s="17">
        <f t="shared" si="49"/>
        <v>1.8158093715014628E-2</v>
      </c>
      <c r="J301" s="17">
        <f t="shared" si="49"/>
        <v>1</v>
      </c>
      <c r="K301" s="17">
        <f t="shared" si="49"/>
        <v>1.1991601580353484</v>
      </c>
      <c r="L301" s="17">
        <f t="shared" si="49"/>
        <v>1.548475061897634</v>
      </c>
      <c r="M301" s="17">
        <f t="shared" si="49"/>
        <v>1</v>
      </c>
      <c r="N301" s="17">
        <f t="shared" si="44"/>
        <v>0.9360919384414742</v>
      </c>
      <c r="O301" s="17">
        <f t="shared" si="45"/>
        <v>1.0127131205528466</v>
      </c>
      <c r="P301" s="17">
        <f>IFERROR(INDEX('Model - Death 4'!EMBLEMFac18Fac23,MATCH(H301,'Model - Death 4'!$BR$115:$BR$235,0),MATCH($B$4,'Model - Death 4'!$C$114:$BP$114,0)),P300)</f>
        <v>1.1814632872189239</v>
      </c>
      <c r="Q301" s="17">
        <f t="shared" si="46"/>
        <v>1</v>
      </c>
      <c r="R301" s="17">
        <f t="shared" si="41"/>
        <v>3.7763899402881683E-2</v>
      </c>
      <c r="S301" s="40">
        <f t="shared" si="43"/>
        <v>7.5527798805763366E-2</v>
      </c>
    </row>
    <row r="302" spans="7:19" x14ac:dyDescent="0.3">
      <c r="G302" s="19">
        <f t="shared" si="47"/>
        <v>124</v>
      </c>
      <c r="H302" s="2" t="s">
        <v>527</v>
      </c>
      <c r="I302" s="17">
        <f t="shared" si="49"/>
        <v>1.8158093715014628E-2</v>
      </c>
      <c r="J302" s="17">
        <f t="shared" si="49"/>
        <v>1</v>
      </c>
      <c r="K302" s="17">
        <f t="shared" si="49"/>
        <v>1.1991601580353484</v>
      </c>
      <c r="L302" s="17">
        <f t="shared" si="49"/>
        <v>1.548475061897634</v>
      </c>
      <c r="M302" s="17">
        <f t="shared" si="49"/>
        <v>1</v>
      </c>
      <c r="N302" s="17">
        <f t="shared" si="44"/>
        <v>0.9360919384414742</v>
      </c>
      <c r="O302" s="17">
        <f t="shared" si="45"/>
        <v>1.0127131205528466</v>
      </c>
      <c r="P302" s="17">
        <f>IFERROR(INDEX('Model - Death 4'!EMBLEMFac18Fac23,MATCH(H302,'Model - Death 4'!$BR$115:$BR$235,0),MATCH($B$4,'Model - Death 4'!$C$114:$BP$114,0)),P301)</f>
        <v>1.1814632872189239</v>
      </c>
      <c r="Q302" s="17">
        <f t="shared" si="46"/>
        <v>1</v>
      </c>
      <c r="R302" s="17">
        <f t="shared" si="41"/>
        <v>3.7763899402881683E-2</v>
      </c>
      <c r="S302" s="40">
        <f t="shared" si="43"/>
        <v>7.5527798805763366E-2</v>
      </c>
    </row>
    <row r="303" spans="7:19" x14ac:dyDescent="0.3">
      <c r="G303" s="19">
        <f t="shared" si="47"/>
        <v>124</v>
      </c>
      <c r="H303" s="2" t="s">
        <v>528</v>
      </c>
      <c r="I303" s="17">
        <f t="shared" si="49"/>
        <v>1.8158093715014628E-2</v>
      </c>
      <c r="J303" s="17">
        <f t="shared" si="49"/>
        <v>1</v>
      </c>
      <c r="K303" s="17">
        <f t="shared" si="49"/>
        <v>1.1991601580353484</v>
      </c>
      <c r="L303" s="17">
        <f t="shared" si="49"/>
        <v>1.548475061897634</v>
      </c>
      <c r="M303" s="17">
        <f t="shared" si="49"/>
        <v>1</v>
      </c>
      <c r="N303" s="17">
        <f t="shared" si="44"/>
        <v>0.9360919384414742</v>
      </c>
      <c r="O303" s="17">
        <f t="shared" si="45"/>
        <v>1.0127131205528466</v>
      </c>
      <c r="P303" s="17">
        <f>IFERROR(INDEX('Model - Death 4'!EMBLEMFac18Fac23,MATCH(H303,'Model - Death 4'!$BR$115:$BR$235,0),MATCH($B$4,'Model - Death 4'!$C$114:$BP$114,0)),P302)</f>
        <v>1.1814632872189239</v>
      </c>
      <c r="Q303" s="17">
        <f t="shared" si="46"/>
        <v>1</v>
      </c>
      <c r="R303" s="17">
        <f t="shared" si="41"/>
        <v>3.7763899402881683E-2</v>
      </c>
      <c r="S303" s="40">
        <f t="shared" si="43"/>
        <v>7.5527798805763366E-2</v>
      </c>
    </row>
    <row r="304" spans="7:19" x14ac:dyDescent="0.3">
      <c r="G304" s="19">
        <f t="shared" si="47"/>
        <v>125</v>
      </c>
      <c r="H304" s="2" t="s">
        <v>529</v>
      </c>
      <c r="I304" s="17">
        <f t="shared" si="49"/>
        <v>1.8158093715014628E-2</v>
      </c>
      <c r="J304" s="17">
        <f t="shared" si="49"/>
        <v>1</v>
      </c>
      <c r="K304" s="17">
        <f t="shared" si="49"/>
        <v>1.1991601580353484</v>
      </c>
      <c r="L304" s="17">
        <f t="shared" si="49"/>
        <v>1.548475061897634</v>
      </c>
      <c r="M304" s="17">
        <f t="shared" si="49"/>
        <v>1</v>
      </c>
      <c r="N304" s="17">
        <f t="shared" si="44"/>
        <v>0.9360919384414742</v>
      </c>
      <c r="O304" s="17">
        <f t="shared" si="45"/>
        <v>1.0127131205528466</v>
      </c>
      <c r="P304" s="17">
        <f>IFERROR(INDEX('Model - Death 4'!EMBLEMFac18Fac23,MATCH(H304,'Model - Death 4'!$BR$115:$BR$235,0),MATCH($B$4,'Model - Death 4'!$C$114:$BP$114,0)),P303)</f>
        <v>1.1814632872189239</v>
      </c>
      <c r="Q304" s="17">
        <f t="shared" si="46"/>
        <v>1</v>
      </c>
      <c r="R304" s="17">
        <f t="shared" si="41"/>
        <v>3.7763899402881683E-2</v>
      </c>
      <c r="S304" s="40">
        <f t="shared" si="43"/>
        <v>7.5527798805763366E-2</v>
      </c>
    </row>
    <row r="305" spans="7:19" x14ac:dyDescent="0.3">
      <c r="G305" s="19">
        <f t="shared" si="47"/>
        <v>125</v>
      </c>
      <c r="H305" s="2" t="s">
        <v>530</v>
      </c>
      <c r="I305" s="17">
        <f t="shared" si="49"/>
        <v>1.8158093715014628E-2</v>
      </c>
      <c r="J305" s="17">
        <f t="shared" si="49"/>
        <v>1</v>
      </c>
      <c r="K305" s="17">
        <f t="shared" si="49"/>
        <v>1.1991601580353484</v>
      </c>
      <c r="L305" s="17">
        <f t="shared" si="49"/>
        <v>1.548475061897634</v>
      </c>
      <c r="M305" s="17">
        <f t="shared" si="49"/>
        <v>1</v>
      </c>
      <c r="N305" s="17">
        <f t="shared" si="44"/>
        <v>0.9360919384414742</v>
      </c>
      <c r="O305" s="17">
        <f t="shared" si="45"/>
        <v>1.0127131205528466</v>
      </c>
      <c r="P305" s="17">
        <f>IFERROR(INDEX('Model - Death 4'!EMBLEMFac18Fac23,MATCH(H305,'Model - Death 4'!$BR$115:$BR$235,0),MATCH($B$4,'Model - Death 4'!$C$114:$BP$114,0)),P304)</f>
        <v>1.1814632872189239</v>
      </c>
      <c r="Q305" s="17">
        <f t="shared" si="46"/>
        <v>1</v>
      </c>
      <c r="R305" s="17">
        <f t="shared" si="41"/>
        <v>3.7763899402881683E-2</v>
      </c>
      <c r="S305" s="40">
        <f t="shared" si="43"/>
        <v>7.5527798805763366E-2</v>
      </c>
    </row>
    <row r="306" spans="7:19" x14ac:dyDescent="0.3">
      <c r="G306" s="19">
        <f t="shared" si="47"/>
        <v>125</v>
      </c>
      <c r="H306" s="2" t="s">
        <v>531</v>
      </c>
      <c r="I306" s="17">
        <f t="shared" si="49"/>
        <v>1.8158093715014628E-2</v>
      </c>
      <c r="J306" s="17">
        <f t="shared" si="49"/>
        <v>1</v>
      </c>
      <c r="K306" s="17">
        <f t="shared" si="49"/>
        <v>1.1991601580353484</v>
      </c>
      <c r="L306" s="17">
        <f t="shared" si="49"/>
        <v>1.548475061897634</v>
      </c>
      <c r="M306" s="17">
        <f t="shared" si="49"/>
        <v>1</v>
      </c>
      <c r="N306" s="17">
        <f t="shared" si="44"/>
        <v>0.9360919384414742</v>
      </c>
      <c r="O306" s="17">
        <f t="shared" si="45"/>
        <v>1.0127131205528466</v>
      </c>
      <c r="P306" s="17">
        <f>IFERROR(INDEX('Model - Death 4'!EMBLEMFac18Fac23,MATCH(H306,'Model - Death 4'!$BR$115:$BR$235,0),MATCH($B$4,'Model - Death 4'!$C$114:$BP$114,0)),P305)</f>
        <v>1.1814632872189239</v>
      </c>
      <c r="Q306" s="17">
        <f t="shared" si="46"/>
        <v>1</v>
      </c>
      <c r="R306" s="17">
        <f t="shared" si="41"/>
        <v>3.7763899402881683E-2</v>
      </c>
      <c r="S306" s="40">
        <f t="shared" si="43"/>
        <v>7.5527798805763366E-2</v>
      </c>
    </row>
    <row r="307" spans="7:19" x14ac:dyDescent="0.3">
      <c r="G307" s="19">
        <f t="shared" si="47"/>
        <v>125</v>
      </c>
      <c r="H307" s="2" t="s">
        <v>532</v>
      </c>
      <c r="I307" s="17">
        <f t="shared" si="49"/>
        <v>1.8158093715014628E-2</v>
      </c>
      <c r="J307" s="17">
        <f t="shared" si="49"/>
        <v>1</v>
      </c>
      <c r="K307" s="17">
        <f t="shared" si="49"/>
        <v>1.1991601580353484</v>
      </c>
      <c r="L307" s="17">
        <f t="shared" si="49"/>
        <v>1.548475061897634</v>
      </c>
      <c r="M307" s="17">
        <f t="shared" si="49"/>
        <v>1</v>
      </c>
      <c r="N307" s="17">
        <f t="shared" si="44"/>
        <v>0.9360919384414742</v>
      </c>
      <c r="O307" s="17">
        <f t="shared" si="45"/>
        <v>1.0127131205528466</v>
      </c>
      <c r="P307" s="17">
        <f>IFERROR(INDEX('Model - Death 4'!EMBLEMFac18Fac23,MATCH(H307,'Model - Death 4'!$BR$115:$BR$235,0),MATCH($B$4,'Model - Death 4'!$C$114:$BP$114,0)),P306)</f>
        <v>1.1814632872189239</v>
      </c>
      <c r="Q307" s="17">
        <f t="shared" si="46"/>
        <v>1</v>
      </c>
      <c r="R307" s="17">
        <f t="shared" si="41"/>
        <v>3.7763899402881683E-2</v>
      </c>
      <c r="S307" s="40">
        <f t="shared" si="43"/>
        <v>7.5527798805763366E-2</v>
      </c>
    </row>
    <row r="308" spans="7:19" x14ac:dyDescent="0.3">
      <c r="G308" s="19">
        <f t="shared" si="47"/>
        <v>125</v>
      </c>
      <c r="H308" s="2" t="s">
        <v>533</v>
      </c>
      <c r="I308" s="17">
        <f t="shared" si="49"/>
        <v>1.8158093715014628E-2</v>
      </c>
      <c r="J308" s="17">
        <f t="shared" si="49"/>
        <v>1</v>
      </c>
      <c r="K308" s="17">
        <f t="shared" si="49"/>
        <v>1.1991601580353484</v>
      </c>
      <c r="L308" s="17">
        <f t="shared" si="49"/>
        <v>1.548475061897634</v>
      </c>
      <c r="M308" s="17">
        <f t="shared" si="49"/>
        <v>1</v>
      </c>
      <c r="N308" s="17">
        <f t="shared" si="44"/>
        <v>0.9360919384414742</v>
      </c>
      <c r="O308" s="17">
        <f t="shared" si="45"/>
        <v>1.0127131205528466</v>
      </c>
      <c r="P308" s="17">
        <f>IFERROR(INDEX('Model - Death 4'!EMBLEMFac18Fac23,MATCH(H308,'Model - Death 4'!$BR$115:$BR$235,0),MATCH($B$4,'Model - Death 4'!$C$114:$BP$114,0)),P307)</f>
        <v>1.1814632872189239</v>
      </c>
      <c r="Q308" s="17">
        <f t="shared" si="46"/>
        <v>1</v>
      </c>
      <c r="R308" s="17">
        <f t="shared" si="41"/>
        <v>3.7763899402881683E-2</v>
      </c>
      <c r="S308" s="40">
        <f t="shared" si="43"/>
        <v>7.5527798805763366E-2</v>
      </c>
    </row>
    <row r="309" spans="7:19" x14ac:dyDescent="0.3">
      <c r="G309" s="19">
        <f t="shared" si="47"/>
        <v>125</v>
      </c>
      <c r="H309" s="2" t="s">
        <v>534</v>
      </c>
      <c r="I309" s="17">
        <f t="shared" ref="I309:M324" si="50">I308</f>
        <v>1.8158093715014628E-2</v>
      </c>
      <c r="J309" s="17">
        <f t="shared" si="50"/>
        <v>1</v>
      </c>
      <c r="K309" s="17">
        <f t="shared" si="50"/>
        <v>1.1991601580353484</v>
      </c>
      <c r="L309" s="17">
        <f t="shared" si="50"/>
        <v>1.548475061897634</v>
      </c>
      <c r="M309" s="17">
        <f t="shared" si="50"/>
        <v>1</v>
      </c>
      <c r="N309" s="17">
        <f t="shared" si="44"/>
        <v>0.9360919384414742</v>
      </c>
      <c r="O309" s="17">
        <f t="shared" si="45"/>
        <v>1.0127131205528466</v>
      </c>
      <c r="P309" s="17">
        <f>IFERROR(INDEX('Model - Death 4'!EMBLEMFac18Fac23,MATCH(H309,'Model - Death 4'!$BR$115:$BR$235,0),MATCH($B$4,'Model - Death 4'!$C$114:$BP$114,0)),P308)</f>
        <v>1.1814632872189239</v>
      </c>
      <c r="Q309" s="17">
        <f t="shared" si="46"/>
        <v>1</v>
      </c>
      <c r="R309" s="17">
        <f t="shared" si="41"/>
        <v>3.7763899402881683E-2</v>
      </c>
      <c r="S309" s="40">
        <f t="shared" si="43"/>
        <v>7.5527798805763366E-2</v>
      </c>
    </row>
    <row r="310" spans="7:19" x14ac:dyDescent="0.3">
      <c r="G310" s="19">
        <f t="shared" si="47"/>
        <v>125</v>
      </c>
      <c r="H310" s="2" t="s">
        <v>535</v>
      </c>
      <c r="I310" s="17">
        <f t="shared" si="50"/>
        <v>1.8158093715014628E-2</v>
      </c>
      <c r="J310" s="17">
        <f t="shared" si="50"/>
        <v>1</v>
      </c>
      <c r="K310" s="17">
        <f t="shared" si="50"/>
        <v>1.1991601580353484</v>
      </c>
      <c r="L310" s="17">
        <f t="shared" si="50"/>
        <v>1.548475061897634</v>
      </c>
      <c r="M310" s="17">
        <f t="shared" si="50"/>
        <v>1</v>
      </c>
      <c r="N310" s="17">
        <f t="shared" si="44"/>
        <v>0.9360919384414742</v>
      </c>
      <c r="O310" s="17">
        <f t="shared" si="45"/>
        <v>1.0127131205528466</v>
      </c>
      <c r="P310" s="17">
        <f>IFERROR(INDEX('Model - Death 4'!EMBLEMFac18Fac23,MATCH(H310,'Model - Death 4'!$BR$115:$BR$235,0),MATCH($B$4,'Model - Death 4'!$C$114:$BP$114,0)),P309)</f>
        <v>1.1814632872189239</v>
      </c>
      <c r="Q310" s="17">
        <f t="shared" si="46"/>
        <v>1</v>
      </c>
      <c r="R310" s="17">
        <f t="shared" si="41"/>
        <v>3.7763899402881683E-2</v>
      </c>
      <c r="S310" s="40">
        <f t="shared" si="43"/>
        <v>7.5527798805763366E-2</v>
      </c>
    </row>
    <row r="311" spans="7:19" x14ac:dyDescent="0.3">
      <c r="G311" s="19">
        <f t="shared" si="47"/>
        <v>125</v>
      </c>
      <c r="H311" s="2" t="s">
        <v>536</v>
      </c>
      <c r="I311" s="17">
        <f t="shared" si="50"/>
        <v>1.8158093715014628E-2</v>
      </c>
      <c r="J311" s="17">
        <f t="shared" si="50"/>
        <v>1</v>
      </c>
      <c r="K311" s="17">
        <f t="shared" si="50"/>
        <v>1.1991601580353484</v>
      </c>
      <c r="L311" s="17">
        <f t="shared" si="50"/>
        <v>1.548475061897634</v>
      </c>
      <c r="M311" s="17">
        <f t="shared" si="50"/>
        <v>1</v>
      </c>
      <c r="N311" s="17">
        <f t="shared" si="44"/>
        <v>0.9360919384414742</v>
      </c>
      <c r="O311" s="17">
        <f t="shared" si="45"/>
        <v>1.0127131205528466</v>
      </c>
      <c r="P311" s="17">
        <f>IFERROR(INDEX('Model - Death 4'!EMBLEMFac18Fac23,MATCH(H311,'Model - Death 4'!$BR$115:$BR$235,0),MATCH($B$4,'Model - Death 4'!$C$114:$BP$114,0)),P310)</f>
        <v>1.1814632872189239</v>
      </c>
      <c r="Q311" s="17">
        <f t="shared" si="46"/>
        <v>1</v>
      </c>
      <c r="R311" s="17">
        <f t="shared" si="41"/>
        <v>3.7763899402881683E-2</v>
      </c>
      <c r="S311" s="40">
        <f t="shared" si="43"/>
        <v>7.5527798805763366E-2</v>
      </c>
    </row>
    <row r="312" spans="7:19" x14ac:dyDescent="0.3">
      <c r="G312" s="19">
        <f t="shared" si="47"/>
        <v>125</v>
      </c>
      <c r="H312" s="2" t="s">
        <v>537</v>
      </c>
      <c r="I312" s="17">
        <f t="shared" si="50"/>
        <v>1.8158093715014628E-2</v>
      </c>
      <c r="J312" s="17">
        <f t="shared" si="50"/>
        <v>1</v>
      </c>
      <c r="K312" s="17">
        <f t="shared" si="50"/>
        <v>1.1991601580353484</v>
      </c>
      <c r="L312" s="17">
        <f t="shared" si="50"/>
        <v>1.548475061897634</v>
      </c>
      <c r="M312" s="17">
        <f t="shared" si="50"/>
        <v>1</v>
      </c>
      <c r="N312" s="17">
        <f t="shared" si="44"/>
        <v>0.9360919384414742</v>
      </c>
      <c r="O312" s="17">
        <f t="shared" si="45"/>
        <v>1.0127131205528466</v>
      </c>
      <c r="P312" s="17">
        <f>IFERROR(INDEX('Model - Death 4'!EMBLEMFac18Fac23,MATCH(H312,'Model - Death 4'!$BR$115:$BR$235,0),MATCH($B$4,'Model - Death 4'!$C$114:$BP$114,0)),P311)</f>
        <v>1.1814632872189239</v>
      </c>
      <c r="Q312" s="17">
        <f t="shared" si="46"/>
        <v>1</v>
      </c>
      <c r="R312" s="17">
        <f t="shared" si="41"/>
        <v>3.7763899402881683E-2</v>
      </c>
      <c r="S312" s="40">
        <f t="shared" si="43"/>
        <v>7.5527798805763366E-2</v>
      </c>
    </row>
    <row r="313" spans="7:19" x14ac:dyDescent="0.3">
      <c r="G313" s="19">
        <f t="shared" si="47"/>
        <v>125</v>
      </c>
      <c r="H313" s="2" t="s">
        <v>538</v>
      </c>
      <c r="I313" s="17">
        <f t="shared" si="50"/>
        <v>1.8158093715014628E-2</v>
      </c>
      <c r="J313" s="17">
        <f t="shared" si="50"/>
        <v>1</v>
      </c>
      <c r="K313" s="17">
        <f t="shared" si="50"/>
        <v>1.1991601580353484</v>
      </c>
      <c r="L313" s="17">
        <f t="shared" si="50"/>
        <v>1.548475061897634</v>
      </c>
      <c r="M313" s="17">
        <f t="shared" si="50"/>
        <v>1</v>
      </c>
      <c r="N313" s="17">
        <f t="shared" si="44"/>
        <v>0.9360919384414742</v>
      </c>
      <c r="O313" s="17">
        <f t="shared" si="45"/>
        <v>1.0127131205528466</v>
      </c>
      <c r="P313" s="17">
        <f>IFERROR(INDEX('Model - Death 4'!EMBLEMFac18Fac23,MATCH(H313,'Model - Death 4'!$BR$115:$BR$235,0),MATCH($B$4,'Model - Death 4'!$C$114:$BP$114,0)),P312)</f>
        <v>1.1814632872189239</v>
      </c>
      <c r="Q313" s="17">
        <f t="shared" si="46"/>
        <v>1</v>
      </c>
      <c r="R313" s="17">
        <f t="shared" si="41"/>
        <v>3.7763899402881683E-2</v>
      </c>
      <c r="S313" s="40">
        <f t="shared" si="43"/>
        <v>7.5527798805763366E-2</v>
      </c>
    </row>
    <row r="314" spans="7:19" x14ac:dyDescent="0.3">
      <c r="G314" s="19">
        <f t="shared" si="47"/>
        <v>125</v>
      </c>
      <c r="H314" s="2" t="s">
        <v>539</v>
      </c>
      <c r="I314" s="17">
        <f t="shared" si="50"/>
        <v>1.8158093715014628E-2</v>
      </c>
      <c r="J314" s="17">
        <f t="shared" si="50"/>
        <v>1</v>
      </c>
      <c r="K314" s="17">
        <f t="shared" si="50"/>
        <v>1.1991601580353484</v>
      </c>
      <c r="L314" s="17">
        <f t="shared" si="50"/>
        <v>1.548475061897634</v>
      </c>
      <c r="M314" s="17">
        <f t="shared" si="50"/>
        <v>1</v>
      </c>
      <c r="N314" s="17">
        <f t="shared" si="44"/>
        <v>0.9360919384414742</v>
      </c>
      <c r="O314" s="17">
        <f t="shared" si="45"/>
        <v>1.0127131205528466</v>
      </c>
      <c r="P314" s="17">
        <f>IFERROR(INDEX('Model - Death 4'!EMBLEMFac18Fac23,MATCH(H314,'Model - Death 4'!$BR$115:$BR$235,0),MATCH($B$4,'Model - Death 4'!$C$114:$BP$114,0)),P313)</f>
        <v>1.1814632872189239</v>
      </c>
      <c r="Q314" s="17">
        <f t="shared" si="46"/>
        <v>1</v>
      </c>
      <c r="R314" s="17">
        <f t="shared" si="41"/>
        <v>3.7763899402881683E-2</v>
      </c>
      <c r="S314" s="40">
        <f t="shared" si="43"/>
        <v>7.5527798805763366E-2</v>
      </c>
    </row>
    <row r="315" spans="7:19" x14ac:dyDescent="0.3">
      <c r="G315" s="19">
        <f t="shared" si="47"/>
        <v>125</v>
      </c>
      <c r="H315" s="2" t="s">
        <v>540</v>
      </c>
      <c r="I315" s="17">
        <f t="shared" si="50"/>
        <v>1.8158093715014628E-2</v>
      </c>
      <c r="J315" s="17">
        <f t="shared" si="50"/>
        <v>1</v>
      </c>
      <c r="K315" s="17">
        <f t="shared" si="50"/>
        <v>1.1991601580353484</v>
      </c>
      <c r="L315" s="17">
        <f t="shared" si="50"/>
        <v>1.548475061897634</v>
      </c>
      <c r="M315" s="17">
        <f t="shared" si="50"/>
        <v>1</v>
      </c>
      <c r="N315" s="17">
        <f t="shared" si="44"/>
        <v>0.9360919384414742</v>
      </c>
      <c r="O315" s="17">
        <f t="shared" si="45"/>
        <v>1.0127131205528466</v>
      </c>
      <c r="P315" s="17">
        <f>IFERROR(INDEX('Model - Death 4'!EMBLEMFac18Fac23,MATCH(H315,'Model - Death 4'!$BR$115:$BR$235,0),MATCH($B$4,'Model - Death 4'!$C$114:$BP$114,0)),P314)</f>
        <v>1.1814632872189239</v>
      </c>
      <c r="Q315" s="17">
        <f t="shared" si="46"/>
        <v>1</v>
      </c>
      <c r="R315" s="17">
        <f t="shared" si="41"/>
        <v>3.7763899402881683E-2</v>
      </c>
      <c r="S315" s="40">
        <f t="shared" si="43"/>
        <v>7.5527798805763366E-2</v>
      </c>
    </row>
    <row r="316" spans="7:19" x14ac:dyDescent="0.3">
      <c r="G316" s="19">
        <f t="shared" si="47"/>
        <v>126</v>
      </c>
      <c r="H316" s="2" t="s">
        <v>541</v>
      </c>
      <c r="I316" s="17">
        <f t="shared" si="50"/>
        <v>1.8158093715014628E-2</v>
      </c>
      <c r="J316" s="17">
        <f t="shared" si="50"/>
        <v>1</v>
      </c>
      <c r="K316" s="17">
        <f t="shared" si="50"/>
        <v>1.1991601580353484</v>
      </c>
      <c r="L316" s="17">
        <f t="shared" si="50"/>
        <v>1.548475061897634</v>
      </c>
      <c r="M316" s="17">
        <f t="shared" si="50"/>
        <v>1</v>
      </c>
      <c r="N316" s="17">
        <f t="shared" si="44"/>
        <v>0.9360919384414742</v>
      </c>
      <c r="O316" s="17">
        <f t="shared" si="45"/>
        <v>1.0127131205528466</v>
      </c>
      <c r="P316" s="17">
        <f>IFERROR(INDEX('Model - Death 4'!EMBLEMFac18Fac23,MATCH(H316,'Model - Death 4'!$BR$115:$BR$235,0),MATCH($B$4,'Model - Death 4'!$C$114:$BP$114,0)),P315)</f>
        <v>1.1814632872189239</v>
      </c>
      <c r="Q316" s="17">
        <f t="shared" si="46"/>
        <v>1</v>
      </c>
      <c r="R316" s="17">
        <f t="shared" si="41"/>
        <v>3.7763899402881683E-2</v>
      </c>
      <c r="S316" s="40">
        <f t="shared" si="43"/>
        <v>7.5527798805763366E-2</v>
      </c>
    </row>
    <row r="317" spans="7:19" x14ac:dyDescent="0.3">
      <c r="G317" s="19">
        <f t="shared" si="47"/>
        <v>126</v>
      </c>
      <c r="H317" s="2" t="s">
        <v>542</v>
      </c>
      <c r="I317" s="17">
        <f t="shared" si="50"/>
        <v>1.8158093715014628E-2</v>
      </c>
      <c r="J317" s="17">
        <f t="shared" si="50"/>
        <v>1</v>
      </c>
      <c r="K317" s="17">
        <f t="shared" si="50"/>
        <v>1.1991601580353484</v>
      </c>
      <c r="L317" s="17">
        <f t="shared" si="50"/>
        <v>1.548475061897634</v>
      </c>
      <c r="M317" s="17">
        <f t="shared" si="50"/>
        <v>1</v>
      </c>
      <c r="N317" s="17">
        <f t="shared" si="44"/>
        <v>0.9360919384414742</v>
      </c>
      <c r="O317" s="17">
        <f t="shared" si="45"/>
        <v>1.0127131205528466</v>
      </c>
      <c r="P317" s="17">
        <f>IFERROR(INDEX('Model - Death 4'!EMBLEMFac18Fac23,MATCH(H317,'Model - Death 4'!$BR$115:$BR$235,0),MATCH($B$4,'Model - Death 4'!$C$114:$BP$114,0)),P316)</f>
        <v>1.1814632872189239</v>
      </c>
      <c r="Q317" s="17">
        <f t="shared" si="46"/>
        <v>1</v>
      </c>
      <c r="R317" s="17">
        <f t="shared" si="41"/>
        <v>3.7763899402881683E-2</v>
      </c>
      <c r="S317" s="40">
        <f t="shared" si="43"/>
        <v>7.5527798805763366E-2</v>
      </c>
    </row>
    <row r="318" spans="7:19" x14ac:dyDescent="0.3">
      <c r="G318" s="19">
        <f t="shared" si="47"/>
        <v>126</v>
      </c>
      <c r="H318" s="2" t="s">
        <v>543</v>
      </c>
      <c r="I318" s="17">
        <f t="shared" si="50"/>
        <v>1.8158093715014628E-2</v>
      </c>
      <c r="J318" s="17">
        <f t="shared" si="50"/>
        <v>1</v>
      </c>
      <c r="K318" s="17">
        <f t="shared" si="50"/>
        <v>1.1991601580353484</v>
      </c>
      <c r="L318" s="17">
        <f t="shared" si="50"/>
        <v>1.548475061897634</v>
      </c>
      <c r="M318" s="17">
        <f t="shared" si="50"/>
        <v>1</v>
      </c>
      <c r="N318" s="17">
        <f t="shared" si="44"/>
        <v>0.9360919384414742</v>
      </c>
      <c r="O318" s="17">
        <f t="shared" si="45"/>
        <v>1.0127131205528466</v>
      </c>
      <c r="P318" s="17">
        <f>IFERROR(INDEX('Model - Death 4'!EMBLEMFac18Fac23,MATCH(H318,'Model - Death 4'!$BR$115:$BR$235,0),MATCH($B$4,'Model - Death 4'!$C$114:$BP$114,0)),P317)</f>
        <v>1.1814632872189239</v>
      </c>
      <c r="Q318" s="17">
        <f t="shared" si="46"/>
        <v>1</v>
      </c>
      <c r="R318" s="17">
        <f t="shared" si="41"/>
        <v>3.7763899402881683E-2</v>
      </c>
      <c r="S318" s="40">
        <f t="shared" si="43"/>
        <v>7.5527798805763366E-2</v>
      </c>
    </row>
    <row r="319" spans="7:19" x14ac:dyDescent="0.3">
      <c r="G319" s="19">
        <f t="shared" si="47"/>
        <v>126</v>
      </c>
      <c r="H319" s="2" t="s">
        <v>544</v>
      </c>
      <c r="I319" s="17">
        <f t="shared" si="50"/>
        <v>1.8158093715014628E-2</v>
      </c>
      <c r="J319" s="17">
        <f t="shared" si="50"/>
        <v>1</v>
      </c>
      <c r="K319" s="17">
        <f t="shared" si="50"/>
        <v>1.1991601580353484</v>
      </c>
      <c r="L319" s="17">
        <f t="shared" si="50"/>
        <v>1.548475061897634</v>
      </c>
      <c r="M319" s="17">
        <f t="shared" si="50"/>
        <v>1</v>
      </c>
      <c r="N319" s="17">
        <f t="shared" si="44"/>
        <v>0.9360919384414742</v>
      </c>
      <c r="O319" s="17">
        <f t="shared" si="45"/>
        <v>1.0127131205528466</v>
      </c>
      <c r="P319" s="17">
        <f>IFERROR(INDEX('Model - Death 4'!EMBLEMFac18Fac23,MATCH(H319,'Model - Death 4'!$BR$115:$BR$235,0),MATCH($B$4,'Model - Death 4'!$C$114:$BP$114,0)),P318)</f>
        <v>1.1814632872189239</v>
      </c>
      <c r="Q319" s="17">
        <f t="shared" si="46"/>
        <v>1</v>
      </c>
      <c r="R319" s="17">
        <f t="shared" si="41"/>
        <v>3.7763899402881683E-2</v>
      </c>
      <c r="S319" s="40">
        <f t="shared" si="43"/>
        <v>7.5527798805763366E-2</v>
      </c>
    </row>
    <row r="320" spans="7:19" x14ac:dyDescent="0.3">
      <c r="G320" s="19">
        <f t="shared" si="47"/>
        <v>126</v>
      </c>
      <c r="H320" s="2" t="s">
        <v>545</v>
      </c>
      <c r="I320" s="17">
        <f t="shared" si="50"/>
        <v>1.8158093715014628E-2</v>
      </c>
      <c r="J320" s="17">
        <f t="shared" si="50"/>
        <v>1</v>
      </c>
      <c r="K320" s="17">
        <f t="shared" si="50"/>
        <v>1.1991601580353484</v>
      </c>
      <c r="L320" s="17">
        <f t="shared" si="50"/>
        <v>1.548475061897634</v>
      </c>
      <c r="M320" s="17">
        <f t="shared" si="50"/>
        <v>1</v>
      </c>
      <c r="N320" s="17">
        <f t="shared" si="44"/>
        <v>0.9360919384414742</v>
      </c>
      <c r="O320" s="17">
        <f t="shared" si="45"/>
        <v>1.0127131205528466</v>
      </c>
      <c r="P320" s="17">
        <f>IFERROR(INDEX('Model - Death 4'!EMBLEMFac18Fac23,MATCH(H320,'Model - Death 4'!$BR$115:$BR$235,0),MATCH($B$4,'Model - Death 4'!$C$114:$BP$114,0)),P319)</f>
        <v>1.1814632872189239</v>
      </c>
      <c r="Q320" s="17">
        <f t="shared" si="46"/>
        <v>1</v>
      </c>
      <c r="R320" s="17">
        <f t="shared" si="41"/>
        <v>3.7763899402881683E-2</v>
      </c>
      <c r="S320" s="40">
        <f t="shared" si="43"/>
        <v>7.5527798805763366E-2</v>
      </c>
    </row>
    <row r="321" spans="7:19" x14ac:dyDescent="0.3">
      <c r="G321" s="19">
        <f t="shared" si="47"/>
        <v>126</v>
      </c>
      <c r="H321" s="2" t="s">
        <v>546</v>
      </c>
      <c r="I321" s="17">
        <f t="shared" si="50"/>
        <v>1.8158093715014628E-2</v>
      </c>
      <c r="J321" s="17">
        <f t="shared" si="50"/>
        <v>1</v>
      </c>
      <c r="K321" s="17">
        <f t="shared" si="50"/>
        <v>1.1991601580353484</v>
      </c>
      <c r="L321" s="17">
        <f t="shared" si="50"/>
        <v>1.548475061897634</v>
      </c>
      <c r="M321" s="17">
        <f t="shared" si="50"/>
        <v>1</v>
      </c>
      <c r="N321" s="17">
        <f t="shared" si="44"/>
        <v>0.9360919384414742</v>
      </c>
      <c r="O321" s="17">
        <f t="shared" si="45"/>
        <v>1.0127131205528466</v>
      </c>
      <c r="P321" s="17">
        <f>IFERROR(INDEX('Model - Death 4'!EMBLEMFac18Fac23,MATCH(H321,'Model - Death 4'!$BR$115:$BR$235,0),MATCH($B$4,'Model - Death 4'!$C$114:$BP$114,0)),P320)</f>
        <v>1.1814632872189239</v>
      </c>
      <c r="Q321" s="17">
        <f t="shared" si="46"/>
        <v>1</v>
      </c>
      <c r="R321" s="17">
        <f t="shared" si="41"/>
        <v>3.7763899402881683E-2</v>
      </c>
      <c r="S321" s="40">
        <f t="shared" si="43"/>
        <v>7.5527798805763366E-2</v>
      </c>
    </row>
    <row r="322" spans="7:19" x14ac:dyDescent="0.3">
      <c r="G322" s="19">
        <f t="shared" si="47"/>
        <v>126</v>
      </c>
      <c r="H322" s="2" t="s">
        <v>547</v>
      </c>
      <c r="I322" s="17">
        <f t="shared" si="50"/>
        <v>1.8158093715014628E-2</v>
      </c>
      <c r="J322" s="17">
        <f t="shared" si="50"/>
        <v>1</v>
      </c>
      <c r="K322" s="17">
        <f t="shared" si="50"/>
        <v>1.1991601580353484</v>
      </c>
      <c r="L322" s="17">
        <f t="shared" si="50"/>
        <v>1.548475061897634</v>
      </c>
      <c r="M322" s="17">
        <f t="shared" si="50"/>
        <v>1</v>
      </c>
      <c r="N322" s="17">
        <f t="shared" si="44"/>
        <v>0.9360919384414742</v>
      </c>
      <c r="O322" s="17">
        <f t="shared" si="45"/>
        <v>1.0127131205528466</v>
      </c>
      <c r="P322" s="17">
        <f>IFERROR(INDEX('Model - Death 4'!EMBLEMFac18Fac23,MATCH(H322,'Model - Death 4'!$BR$115:$BR$235,0),MATCH($B$4,'Model - Death 4'!$C$114:$BP$114,0)),P321)</f>
        <v>1.1814632872189239</v>
      </c>
      <c r="Q322" s="17">
        <f t="shared" si="46"/>
        <v>1</v>
      </c>
      <c r="R322" s="17">
        <f t="shared" si="41"/>
        <v>3.7763899402881683E-2</v>
      </c>
      <c r="S322" s="40">
        <f t="shared" si="43"/>
        <v>7.5527798805763366E-2</v>
      </c>
    </row>
    <row r="323" spans="7:19" x14ac:dyDescent="0.3">
      <c r="G323" s="19">
        <f t="shared" si="47"/>
        <v>126</v>
      </c>
      <c r="H323" s="2" t="s">
        <v>548</v>
      </c>
      <c r="I323" s="17">
        <f t="shared" si="50"/>
        <v>1.8158093715014628E-2</v>
      </c>
      <c r="J323" s="17">
        <f t="shared" si="50"/>
        <v>1</v>
      </c>
      <c r="K323" s="17">
        <f t="shared" si="50"/>
        <v>1.1991601580353484</v>
      </c>
      <c r="L323" s="17">
        <f t="shared" si="50"/>
        <v>1.548475061897634</v>
      </c>
      <c r="M323" s="17">
        <f t="shared" si="50"/>
        <v>1</v>
      </c>
      <c r="N323" s="17">
        <f t="shared" si="44"/>
        <v>0.9360919384414742</v>
      </c>
      <c r="O323" s="17">
        <f t="shared" si="45"/>
        <v>1.0127131205528466</v>
      </c>
      <c r="P323" s="17">
        <f>IFERROR(INDEX('Model - Death 4'!EMBLEMFac18Fac23,MATCH(H323,'Model - Death 4'!$BR$115:$BR$235,0),MATCH($B$4,'Model - Death 4'!$C$114:$BP$114,0)),P322)</f>
        <v>1.1814632872189239</v>
      </c>
      <c r="Q323" s="17">
        <f t="shared" si="46"/>
        <v>1</v>
      </c>
      <c r="R323" s="17">
        <f t="shared" si="41"/>
        <v>3.7763899402881683E-2</v>
      </c>
      <c r="S323" s="40">
        <f t="shared" si="43"/>
        <v>7.5527798805763366E-2</v>
      </c>
    </row>
    <row r="324" spans="7:19" x14ac:dyDescent="0.3">
      <c r="G324" s="19">
        <f t="shared" si="47"/>
        <v>126</v>
      </c>
      <c r="H324" s="2" t="s">
        <v>549</v>
      </c>
      <c r="I324" s="17">
        <f t="shared" si="50"/>
        <v>1.8158093715014628E-2</v>
      </c>
      <c r="J324" s="17">
        <f t="shared" si="50"/>
        <v>1</v>
      </c>
      <c r="K324" s="17">
        <f t="shared" si="50"/>
        <v>1.1991601580353484</v>
      </c>
      <c r="L324" s="17">
        <f t="shared" si="50"/>
        <v>1.548475061897634</v>
      </c>
      <c r="M324" s="17">
        <f t="shared" si="50"/>
        <v>1</v>
      </c>
      <c r="N324" s="17">
        <f t="shared" si="44"/>
        <v>0.9360919384414742</v>
      </c>
      <c r="O324" s="17">
        <f t="shared" si="45"/>
        <v>1.0127131205528466</v>
      </c>
      <c r="P324" s="17">
        <f>IFERROR(INDEX('Model - Death 4'!EMBLEMFac18Fac23,MATCH(H324,'Model - Death 4'!$BR$115:$BR$235,0),MATCH($B$4,'Model - Death 4'!$C$114:$BP$114,0)),P323)</f>
        <v>1.1814632872189239</v>
      </c>
      <c r="Q324" s="17">
        <f t="shared" si="46"/>
        <v>1</v>
      </c>
      <c r="R324" s="17">
        <f t="shared" ref="R324:R363" si="51">PRODUCT(I324:Q324)</f>
        <v>3.7763899402881683E-2</v>
      </c>
      <c r="S324" s="40">
        <f t="shared" si="43"/>
        <v>7.5527798805763366E-2</v>
      </c>
    </row>
    <row r="325" spans="7:19" x14ac:dyDescent="0.3">
      <c r="G325" s="19">
        <f t="shared" si="47"/>
        <v>126</v>
      </c>
      <c r="H325" s="2" t="s">
        <v>550</v>
      </c>
      <c r="I325" s="17">
        <f t="shared" ref="I325:M340" si="52">I324</f>
        <v>1.8158093715014628E-2</v>
      </c>
      <c r="J325" s="17">
        <f t="shared" si="52"/>
        <v>1</v>
      </c>
      <c r="K325" s="17">
        <f t="shared" si="52"/>
        <v>1.1991601580353484</v>
      </c>
      <c r="L325" s="17">
        <f t="shared" si="52"/>
        <v>1.548475061897634</v>
      </c>
      <c r="M325" s="17">
        <f t="shared" si="52"/>
        <v>1</v>
      </c>
      <c r="N325" s="17">
        <f t="shared" si="44"/>
        <v>0.9360919384414742</v>
      </c>
      <c r="O325" s="17">
        <f t="shared" si="45"/>
        <v>1.0127131205528466</v>
      </c>
      <c r="P325" s="17">
        <f>IFERROR(INDEX('Model - Death 4'!EMBLEMFac18Fac23,MATCH(H325,'Model - Death 4'!$BR$115:$BR$235,0),MATCH($B$4,'Model - Death 4'!$C$114:$BP$114,0)),P324)</f>
        <v>1.1814632872189239</v>
      </c>
      <c r="Q325" s="17">
        <f t="shared" si="46"/>
        <v>1</v>
      </c>
      <c r="R325" s="17">
        <f t="shared" si="51"/>
        <v>3.7763899402881683E-2</v>
      </c>
      <c r="S325" s="40">
        <f t="shared" ref="S325:S363" si="53">R325*2</f>
        <v>7.5527798805763366E-2</v>
      </c>
    </row>
    <row r="326" spans="7:19" x14ac:dyDescent="0.3">
      <c r="G326" s="19">
        <f t="shared" si="47"/>
        <v>126</v>
      </c>
      <c r="H326" s="2" t="s">
        <v>551</v>
      </c>
      <c r="I326" s="17">
        <f t="shared" si="52"/>
        <v>1.8158093715014628E-2</v>
      </c>
      <c r="J326" s="17">
        <f t="shared" si="52"/>
        <v>1</v>
      </c>
      <c r="K326" s="17">
        <f t="shared" si="52"/>
        <v>1.1991601580353484</v>
      </c>
      <c r="L326" s="17">
        <f t="shared" si="52"/>
        <v>1.548475061897634</v>
      </c>
      <c r="M326" s="17">
        <f t="shared" si="52"/>
        <v>1</v>
      </c>
      <c r="N326" s="17">
        <f t="shared" ref="N326:N363" si="54">N325</f>
        <v>0.9360919384414742</v>
      </c>
      <c r="O326" s="17">
        <f t="shared" ref="O326:O363" si="55">O325</f>
        <v>1.0127131205528466</v>
      </c>
      <c r="P326" s="17">
        <f>IFERROR(INDEX('Model - Death 4'!EMBLEMFac18Fac23,MATCH(H326,'Model - Death 4'!$BR$115:$BR$235,0),MATCH($B$4,'Model - Death 4'!$C$114:$BP$114,0)),P325)</f>
        <v>1.1814632872189239</v>
      </c>
      <c r="Q326" s="17">
        <f t="shared" ref="Q326:Q363" si="56">Q325</f>
        <v>1</v>
      </c>
      <c r="R326" s="17">
        <f t="shared" si="51"/>
        <v>3.7763899402881683E-2</v>
      </c>
      <c r="S326" s="40">
        <f t="shared" si="53"/>
        <v>7.5527798805763366E-2</v>
      </c>
    </row>
    <row r="327" spans="7:19" x14ac:dyDescent="0.3">
      <c r="G327" s="19">
        <f t="shared" si="47"/>
        <v>126</v>
      </c>
      <c r="H327" s="2" t="s">
        <v>552</v>
      </c>
      <c r="I327" s="17">
        <f t="shared" si="52"/>
        <v>1.8158093715014628E-2</v>
      </c>
      <c r="J327" s="17">
        <f t="shared" si="52"/>
        <v>1</v>
      </c>
      <c r="K327" s="17">
        <f t="shared" si="52"/>
        <v>1.1991601580353484</v>
      </c>
      <c r="L327" s="17">
        <f t="shared" si="52"/>
        <v>1.548475061897634</v>
      </c>
      <c r="M327" s="17">
        <f t="shared" si="52"/>
        <v>1</v>
      </c>
      <c r="N327" s="17">
        <f t="shared" si="54"/>
        <v>0.9360919384414742</v>
      </c>
      <c r="O327" s="17">
        <f t="shared" si="55"/>
        <v>1.0127131205528466</v>
      </c>
      <c r="P327" s="17">
        <f>IFERROR(INDEX('Model - Death 4'!EMBLEMFac18Fac23,MATCH(H327,'Model - Death 4'!$BR$115:$BR$235,0),MATCH($B$4,'Model - Death 4'!$C$114:$BP$114,0)),P326)</f>
        <v>1.1814632872189239</v>
      </c>
      <c r="Q327" s="17">
        <f t="shared" si="56"/>
        <v>1</v>
      </c>
      <c r="R327" s="17">
        <f t="shared" si="51"/>
        <v>3.7763899402881683E-2</v>
      </c>
      <c r="S327" s="40">
        <f t="shared" si="53"/>
        <v>7.5527798805763366E-2</v>
      </c>
    </row>
    <row r="328" spans="7:19" x14ac:dyDescent="0.3">
      <c r="G328" s="19">
        <f t="shared" si="47"/>
        <v>127</v>
      </c>
      <c r="H328" s="2" t="s">
        <v>553</v>
      </c>
      <c r="I328" s="17">
        <f t="shared" si="52"/>
        <v>1.8158093715014628E-2</v>
      </c>
      <c r="J328" s="17">
        <f t="shared" si="52"/>
        <v>1</v>
      </c>
      <c r="K328" s="17">
        <f t="shared" si="52"/>
        <v>1.1991601580353484</v>
      </c>
      <c r="L328" s="17">
        <f t="shared" si="52"/>
        <v>1.548475061897634</v>
      </c>
      <c r="M328" s="17">
        <f t="shared" si="52"/>
        <v>1</v>
      </c>
      <c r="N328" s="17">
        <f t="shared" si="54"/>
        <v>0.9360919384414742</v>
      </c>
      <c r="O328" s="17">
        <f t="shared" si="55"/>
        <v>1.0127131205528466</v>
      </c>
      <c r="P328" s="17">
        <f>IFERROR(INDEX('Model - Death 4'!EMBLEMFac18Fac23,MATCH(H328,'Model - Death 4'!$BR$115:$BR$235,0),MATCH($B$4,'Model - Death 4'!$C$114:$BP$114,0)),P327)</f>
        <v>1.1814632872189239</v>
      </c>
      <c r="Q328" s="17">
        <f t="shared" si="56"/>
        <v>1</v>
      </c>
      <c r="R328" s="17">
        <f t="shared" si="51"/>
        <v>3.7763899402881683E-2</v>
      </c>
      <c r="S328" s="40">
        <f t="shared" si="53"/>
        <v>7.5527798805763366E-2</v>
      </c>
    </row>
    <row r="329" spans="7:19" x14ac:dyDescent="0.3">
      <c r="G329" s="19">
        <f t="shared" si="47"/>
        <v>127</v>
      </c>
      <c r="H329" s="2" t="s">
        <v>554</v>
      </c>
      <c r="I329" s="17">
        <f t="shared" si="52"/>
        <v>1.8158093715014628E-2</v>
      </c>
      <c r="J329" s="17">
        <f t="shared" si="52"/>
        <v>1</v>
      </c>
      <c r="K329" s="17">
        <f t="shared" si="52"/>
        <v>1.1991601580353484</v>
      </c>
      <c r="L329" s="17">
        <f t="shared" si="52"/>
        <v>1.548475061897634</v>
      </c>
      <c r="M329" s="17">
        <f t="shared" si="52"/>
        <v>1</v>
      </c>
      <c r="N329" s="17">
        <f t="shared" si="54"/>
        <v>0.9360919384414742</v>
      </c>
      <c r="O329" s="17">
        <f t="shared" si="55"/>
        <v>1.0127131205528466</v>
      </c>
      <c r="P329" s="17">
        <f>IFERROR(INDEX('Model - Death 4'!EMBLEMFac18Fac23,MATCH(H329,'Model - Death 4'!$BR$115:$BR$235,0),MATCH($B$4,'Model - Death 4'!$C$114:$BP$114,0)),P328)</f>
        <v>1.1814632872189239</v>
      </c>
      <c r="Q329" s="17">
        <f t="shared" si="56"/>
        <v>1</v>
      </c>
      <c r="R329" s="17">
        <f t="shared" si="51"/>
        <v>3.7763899402881683E-2</v>
      </c>
      <c r="S329" s="40">
        <f t="shared" si="53"/>
        <v>7.5527798805763366E-2</v>
      </c>
    </row>
    <row r="330" spans="7:19" x14ac:dyDescent="0.3">
      <c r="G330" s="19">
        <f t="shared" si="47"/>
        <v>127</v>
      </c>
      <c r="H330" s="2" t="s">
        <v>555</v>
      </c>
      <c r="I330" s="17">
        <f t="shared" si="52"/>
        <v>1.8158093715014628E-2</v>
      </c>
      <c r="J330" s="17">
        <f t="shared" si="52"/>
        <v>1</v>
      </c>
      <c r="K330" s="17">
        <f t="shared" si="52"/>
        <v>1.1991601580353484</v>
      </c>
      <c r="L330" s="17">
        <f t="shared" si="52"/>
        <v>1.548475061897634</v>
      </c>
      <c r="M330" s="17">
        <f t="shared" si="52"/>
        <v>1</v>
      </c>
      <c r="N330" s="17">
        <f t="shared" si="54"/>
        <v>0.9360919384414742</v>
      </c>
      <c r="O330" s="17">
        <f t="shared" si="55"/>
        <v>1.0127131205528466</v>
      </c>
      <c r="P330" s="17">
        <f>IFERROR(INDEX('Model - Death 4'!EMBLEMFac18Fac23,MATCH(H330,'Model - Death 4'!$BR$115:$BR$235,0),MATCH($B$4,'Model - Death 4'!$C$114:$BP$114,0)),P329)</f>
        <v>1.1814632872189239</v>
      </c>
      <c r="Q330" s="17">
        <f t="shared" si="56"/>
        <v>1</v>
      </c>
      <c r="R330" s="17">
        <f t="shared" si="51"/>
        <v>3.7763899402881683E-2</v>
      </c>
      <c r="S330" s="40">
        <f t="shared" si="53"/>
        <v>7.5527798805763366E-2</v>
      </c>
    </row>
    <row r="331" spans="7:19" x14ac:dyDescent="0.3">
      <c r="G331" s="19">
        <f t="shared" si="47"/>
        <v>127</v>
      </c>
      <c r="H331" s="2" t="s">
        <v>556</v>
      </c>
      <c r="I331" s="17">
        <f t="shared" si="52"/>
        <v>1.8158093715014628E-2</v>
      </c>
      <c r="J331" s="17">
        <f t="shared" si="52"/>
        <v>1</v>
      </c>
      <c r="K331" s="17">
        <f t="shared" si="52"/>
        <v>1.1991601580353484</v>
      </c>
      <c r="L331" s="17">
        <f t="shared" si="52"/>
        <v>1.548475061897634</v>
      </c>
      <c r="M331" s="17">
        <f t="shared" si="52"/>
        <v>1</v>
      </c>
      <c r="N331" s="17">
        <f t="shared" si="54"/>
        <v>0.9360919384414742</v>
      </c>
      <c r="O331" s="17">
        <f t="shared" si="55"/>
        <v>1.0127131205528466</v>
      </c>
      <c r="P331" s="17">
        <f>IFERROR(INDEX('Model - Death 4'!EMBLEMFac18Fac23,MATCH(H331,'Model - Death 4'!$BR$115:$BR$235,0),MATCH($B$4,'Model - Death 4'!$C$114:$BP$114,0)),P330)</f>
        <v>1.1814632872189239</v>
      </c>
      <c r="Q331" s="17">
        <f t="shared" si="56"/>
        <v>1</v>
      </c>
      <c r="R331" s="17">
        <f t="shared" si="51"/>
        <v>3.7763899402881683E-2</v>
      </c>
      <c r="S331" s="40">
        <f t="shared" si="53"/>
        <v>7.5527798805763366E-2</v>
      </c>
    </row>
    <row r="332" spans="7:19" x14ac:dyDescent="0.3">
      <c r="G332" s="19">
        <f t="shared" si="47"/>
        <v>127</v>
      </c>
      <c r="H332" s="2" t="s">
        <v>557</v>
      </c>
      <c r="I332" s="17">
        <f t="shared" si="52"/>
        <v>1.8158093715014628E-2</v>
      </c>
      <c r="J332" s="17">
        <f t="shared" si="52"/>
        <v>1</v>
      </c>
      <c r="K332" s="17">
        <f t="shared" si="52"/>
        <v>1.1991601580353484</v>
      </c>
      <c r="L332" s="17">
        <f t="shared" si="52"/>
        <v>1.548475061897634</v>
      </c>
      <c r="M332" s="17">
        <f t="shared" si="52"/>
        <v>1</v>
      </c>
      <c r="N332" s="17">
        <f t="shared" si="54"/>
        <v>0.9360919384414742</v>
      </c>
      <c r="O332" s="17">
        <f t="shared" si="55"/>
        <v>1.0127131205528466</v>
      </c>
      <c r="P332" s="17">
        <f>IFERROR(INDEX('Model - Death 4'!EMBLEMFac18Fac23,MATCH(H332,'Model - Death 4'!$BR$115:$BR$235,0),MATCH($B$4,'Model - Death 4'!$C$114:$BP$114,0)),P331)</f>
        <v>1.1814632872189239</v>
      </c>
      <c r="Q332" s="17">
        <f t="shared" si="56"/>
        <v>1</v>
      </c>
      <c r="R332" s="17">
        <f t="shared" si="51"/>
        <v>3.7763899402881683E-2</v>
      </c>
      <c r="S332" s="40">
        <f t="shared" si="53"/>
        <v>7.5527798805763366E-2</v>
      </c>
    </row>
    <row r="333" spans="7:19" x14ac:dyDescent="0.3">
      <c r="G333" s="19">
        <f t="shared" si="47"/>
        <v>127</v>
      </c>
      <c r="H333" s="2" t="s">
        <v>558</v>
      </c>
      <c r="I333" s="17">
        <f t="shared" si="52"/>
        <v>1.8158093715014628E-2</v>
      </c>
      <c r="J333" s="17">
        <f t="shared" si="52"/>
        <v>1</v>
      </c>
      <c r="K333" s="17">
        <f t="shared" si="52"/>
        <v>1.1991601580353484</v>
      </c>
      <c r="L333" s="17">
        <f t="shared" si="52"/>
        <v>1.548475061897634</v>
      </c>
      <c r="M333" s="17">
        <f t="shared" si="52"/>
        <v>1</v>
      </c>
      <c r="N333" s="17">
        <f t="shared" si="54"/>
        <v>0.9360919384414742</v>
      </c>
      <c r="O333" s="17">
        <f t="shared" si="55"/>
        <v>1.0127131205528466</v>
      </c>
      <c r="P333" s="17">
        <f>IFERROR(INDEX('Model - Death 4'!EMBLEMFac18Fac23,MATCH(H333,'Model - Death 4'!$BR$115:$BR$235,0),MATCH($B$4,'Model - Death 4'!$C$114:$BP$114,0)),P332)</f>
        <v>1.1814632872189239</v>
      </c>
      <c r="Q333" s="17">
        <f t="shared" si="56"/>
        <v>1</v>
      </c>
      <c r="R333" s="17">
        <f t="shared" si="51"/>
        <v>3.7763899402881683E-2</v>
      </c>
      <c r="S333" s="40">
        <f t="shared" si="53"/>
        <v>7.5527798805763366E-2</v>
      </c>
    </row>
    <row r="334" spans="7:19" x14ac:dyDescent="0.3">
      <c r="G334" s="19">
        <f t="shared" si="47"/>
        <v>127</v>
      </c>
      <c r="H334" s="2" t="s">
        <v>559</v>
      </c>
      <c r="I334" s="17">
        <f t="shared" si="52"/>
        <v>1.8158093715014628E-2</v>
      </c>
      <c r="J334" s="17">
        <f t="shared" si="52"/>
        <v>1</v>
      </c>
      <c r="K334" s="17">
        <f t="shared" si="52"/>
        <v>1.1991601580353484</v>
      </c>
      <c r="L334" s="17">
        <f t="shared" si="52"/>
        <v>1.548475061897634</v>
      </c>
      <c r="M334" s="17">
        <f t="shared" si="52"/>
        <v>1</v>
      </c>
      <c r="N334" s="17">
        <f t="shared" si="54"/>
        <v>0.9360919384414742</v>
      </c>
      <c r="O334" s="17">
        <f t="shared" si="55"/>
        <v>1.0127131205528466</v>
      </c>
      <c r="P334" s="17">
        <f>IFERROR(INDEX('Model - Death 4'!EMBLEMFac18Fac23,MATCH(H334,'Model - Death 4'!$BR$115:$BR$235,0),MATCH($B$4,'Model - Death 4'!$C$114:$BP$114,0)),P333)</f>
        <v>1.1814632872189239</v>
      </c>
      <c r="Q334" s="17">
        <f t="shared" si="56"/>
        <v>1</v>
      </c>
      <c r="R334" s="17">
        <f t="shared" si="51"/>
        <v>3.7763899402881683E-2</v>
      </c>
      <c r="S334" s="40">
        <f t="shared" si="53"/>
        <v>7.5527798805763366E-2</v>
      </c>
    </row>
    <row r="335" spans="7:19" x14ac:dyDescent="0.3">
      <c r="G335" s="19">
        <f t="shared" si="47"/>
        <v>127</v>
      </c>
      <c r="H335" s="2" t="s">
        <v>560</v>
      </c>
      <c r="I335" s="17">
        <f t="shared" si="52"/>
        <v>1.8158093715014628E-2</v>
      </c>
      <c r="J335" s="17">
        <f t="shared" si="52"/>
        <v>1</v>
      </c>
      <c r="K335" s="17">
        <f t="shared" si="52"/>
        <v>1.1991601580353484</v>
      </c>
      <c r="L335" s="17">
        <f t="shared" si="52"/>
        <v>1.548475061897634</v>
      </c>
      <c r="M335" s="17">
        <f t="shared" si="52"/>
        <v>1</v>
      </c>
      <c r="N335" s="17">
        <f t="shared" si="54"/>
        <v>0.9360919384414742</v>
      </c>
      <c r="O335" s="17">
        <f t="shared" si="55"/>
        <v>1.0127131205528466</v>
      </c>
      <c r="P335" s="17">
        <f>IFERROR(INDEX('Model - Death 4'!EMBLEMFac18Fac23,MATCH(H335,'Model - Death 4'!$BR$115:$BR$235,0),MATCH($B$4,'Model - Death 4'!$C$114:$BP$114,0)),P334)</f>
        <v>1.1814632872189239</v>
      </c>
      <c r="Q335" s="17">
        <f t="shared" si="56"/>
        <v>1</v>
      </c>
      <c r="R335" s="17">
        <f t="shared" si="51"/>
        <v>3.7763899402881683E-2</v>
      </c>
      <c r="S335" s="40">
        <f t="shared" si="53"/>
        <v>7.5527798805763366E-2</v>
      </c>
    </row>
    <row r="336" spans="7:19" x14ac:dyDescent="0.3">
      <c r="G336" s="19">
        <f t="shared" si="47"/>
        <v>127</v>
      </c>
      <c r="H336" s="2" t="s">
        <v>561</v>
      </c>
      <c r="I336" s="17">
        <f t="shared" si="52"/>
        <v>1.8158093715014628E-2</v>
      </c>
      <c r="J336" s="17">
        <f t="shared" si="52"/>
        <v>1</v>
      </c>
      <c r="K336" s="17">
        <f t="shared" si="52"/>
        <v>1.1991601580353484</v>
      </c>
      <c r="L336" s="17">
        <f t="shared" si="52"/>
        <v>1.548475061897634</v>
      </c>
      <c r="M336" s="17">
        <f t="shared" si="52"/>
        <v>1</v>
      </c>
      <c r="N336" s="17">
        <f t="shared" si="54"/>
        <v>0.9360919384414742</v>
      </c>
      <c r="O336" s="17">
        <f t="shared" si="55"/>
        <v>1.0127131205528466</v>
      </c>
      <c r="P336" s="17">
        <f>IFERROR(INDEX('Model - Death 4'!EMBLEMFac18Fac23,MATCH(H336,'Model - Death 4'!$BR$115:$BR$235,0),MATCH($B$4,'Model - Death 4'!$C$114:$BP$114,0)),P335)</f>
        <v>1.1814632872189239</v>
      </c>
      <c r="Q336" s="17">
        <f t="shared" si="56"/>
        <v>1</v>
      </c>
      <c r="R336" s="17">
        <f t="shared" si="51"/>
        <v>3.7763899402881683E-2</v>
      </c>
      <c r="S336" s="40">
        <f t="shared" si="53"/>
        <v>7.5527798805763366E-2</v>
      </c>
    </row>
    <row r="337" spans="7:19" x14ac:dyDescent="0.3">
      <c r="G337" s="19">
        <f t="shared" ref="G337:G363" si="57">G325+1</f>
        <v>127</v>
      </c>
      <c r="H337" s="2" t="s">
        <v>562</v>
      </c>
      <c r="I337" s="17">
        <f t="shared" si="52"/>
        <v>1.8158093715014628E-2</v>
      </c>
      <c r="J337" s="17">
        <f t="shared" si="52"/>
        <v>1</v>
      </c>
      <c r="K337" s="17">
        <f t="shared" si="52"/>
        <v>1.1991601580353484</v>
      </c>
      <c r="L337" s="17">
        <f t="shared" si="52"/>
        <v>1.548475061897634</v>
      </c>
      <c r="M337" s="17">
        <f t="shared" si="52"/>
        <v>1</v>
      </c>
      <c r="N337" s="17">
        <f t="shared" si="54"/>
        <v>0.9360919384414742</v>
      </c>
      <c r="O337" s="17">
        <f t="shared" si="55"/>
        <v>1.0127131205528466</v>
      </c>
      <c r="P337" s="17">
        <f>IFERROR(INDEX('Model - Death 4'!EMBLEMFac18Fac23,MATCH(H337,'Model - Death 4'!$BR$115:$BR$235,0),MATCH($B$4,'Model - Death 4'!$C$114:$BP$114,0)),P336)</f>
        <v>1.1814632872189239</v>
      </c>
      <c r="Q337" s="17">
        <f t="shared" si="56"/>
        <v>1</v>
      </c>
      <c r="R337" s="17">
        <f t="shared" si="51"/>
        <v>3.7763899402881683E-2</v>
      </c>
      <c r="S337" s="40">
        <f t="shared" si="53"/>
        <v>7.5527798805763366E-2</v>
      </c>
    </row>
    <row r="338" spans="7:19" x14ac:dyDescent="0.3">
      <c r="G338" s="19">
        <f t="shared" si="57"/>
        <v>127</v>
      </c>
      <c r="H338" s="2" t="s">
        <v>563</v>
      </c>
      <c r="I338" s="17">
        <f t="shared" si="52"/>
        <v>1.8158093715014628E-2</v>
      </c>
      <c r="J338" s="17">
        <f t="shared" si="52"/>
        <v>1</v>
      </c>
      <c r="K338" s="17">
        <f t="shared" si="52"/>
        <v>1.1991601580353484</v>
      </c>
      <c r="L338" s="17">
        <f t="shared" si="52"/>
        <v>1.548475061897634</v>
      </c>
      <c r="M338" s="17">
        <f t="shared" si="52"/>
        <v>1</v>
      </c>
      <c r="N338" s="17">
        <f t="shared" si="54"/>
        <v>0.9360919384414742</v>
      </c>
      <c r="O338" s="17">
        <f t="shared" si="55"/>
        <v>1.0127131205528466</v>
      </c>
      <c r="P338" s="17">
        <f>IFERROR(INDEX('Model - Death 4'!EMBLEMFac18Fac23,MATCH(H338,'Model - Death 4'!$BR$115:$BR$235,0),MATCH($B$4,'Model - Death 4'!$C$114:$BP$114,0)),P337)</f>
        <v>1.1814632872189239</v>
      </c>
      <c r="Q338" s="17">
        <f t="shared" si="56"/>
        <v>1</v>
      </c>
      <c r="R338" s="17">
        <f t="shared" si="51"/>
        <v>3.7763899402881683E-2</v>
      </c>
      <c r="S338" s="40">
        <f t="shared" si="53"/>
        <v>7.5527798805763366E-2</v>
      </c>
    </row>
    <row r="339" spans="7:19" x14ac:dyDescent="0.3">
      <c r="G339" s="19">
        <f t="shared" si="57"/>
        <v>127</v>
      </c>
      <c r="H339" s="2" t="s">
        <v>564</v>
      </c>
      <c r="I339" s="17">
        <f t="shared" si="52"/>
        <v>1.8158093715014628E-2</v>
      </c>
      <c r="J339" s="17">
        <f t="shared" si="52"/>
        <v>1</v>
      </c>
      <c r="K339" s="17">
        <f t="shared" si="52"/>
        <v>1.1991601580353484</v>
      </c>
      <c r="L339" s="17">
        <f t="shared" si="52"/>
        <v>1.548475061897634</v>
      </c>
      <c r="M339" s="17">
        <f t="shared" si="52"/>
        <v>1</v>
      </c>
      <c r="N339" s="17">
        <f t="shared" si="54"/>
        <v>0.9360919384414742</v>
      </c>
      <c r="O339" s="17">
        <f t="shared" si="55"/>
        <v>1.0127131205528466</v>
      </c>
      <c r="P339" s="17">
        <f>IFERROR(INDEX('Model - Death 4'!EMBLEMFac18Fac23,MATCH(H339,'Model - Death 4'!$BR$115:$BR$235,0),MATCH($B$4,'Model - Death 4'!$C$114:$BP$114,0)),P338)</f>
        <v>1.1814632872189239</v>
      </c>
      <c r="Q339" s="17">
        <f t="shared" si="56"/>
        <v>1</v>
      </c>
      <c r="R339" s="17">
        <f t="shared" si="51"/>
        <v>3.7763899402881683E-2</v>
      </c>
      <c r="S339" s="40">
        <f t="shared" si="53"/>
        <v>7.5527798805763366E-2</v>
      </c>
    </row>
    <row r="340" spans="7:19" x14ac:dyDescent="0.3">
      <c r="G340" s="19">
        <f t="shared" si="57"/>
        <v>128</v>
      </c>
      <c r="H340" s="2" t="s">
        <v>565</v>
      </c>
      <c r="I340" s="17">
        <f t="shared" si="52"/>
        <v>1.8158093715014628E-2</v>
      </c>
      <c r="J340" s="17">
        <f t="shared" si="52"/>
        <v>1</v>
      </c>
      <c r="K340" s="17">
        <f t="shared" si="52"/>
        <v>1.1991601580353484</v>
      </c>
      <c r="L340" s="17">
        <f t="shared" si="52"/>
        <v>1.548475061897634</v>
      </c>
      <c r="M340" s="17">
        <f t="shared" si="52"/>
        <v>1</v>
      </c>
      <c r="N340" s="17">
        <f t="shared" si="54"/>
        <v>0.9360919384414742</v>
      </c>
      <c r="O340" s="17">
        <f t="shared" si="55"/>
        <v>1.0127131205528466</v>
      </c>
      <c r="P340" s="17">
        <f>IFERROR(INDEX('Model - Death 4'!EMBLEMFac18Fac23,MATCH(H340,'Model - Death 4'!$BR$115:$BR$235,0),MATCH($B$4,'Model - Death 4'!$C$114:$BP$114,0)),P339)</f>
        <v>1.1814632872189239</v>
      </c>
      <c r="Q340" s="17">
        <f t="shared" si="56"/>
        <v>1</v>
      </c>
      <c r="R340" s="17">
        <f t="shared" si="51"/>
        <v>3.7763899402881683E-2</v>
      </c>
      <c r="S340" s="40">
        <f t="shared" si="53"/>
        <v>7.5527798805763366E-2</v>
      </c>
    </row>
    <row r="341" spans="7:19" x14ac:dyDescent="0.3">
      <c r="G341" s="19">
        <f t="shared" si="57"/>
        <v>128</v>
      </c>
      <c r="H341" s="2" t="s">
        <v>566</v>
      </c>
      <c r="I341" s="17">
        <f t="shared" ref="I341:M356" si="58">I340</f>
        <v>1.8158093715014628E-2</v>
      </c>
      <c r="J341" s="17">
        <f t="shared" si="58"/>
        <v>1</v>
      </c>
      <c r="K341" s="17">
        <f t="shared" si="58"/>
        <v>1.1991601580353484</v>
      </c>
      <c r="L341" s="17">
        <f t="shared" si="58"/>
        <v>1.548475061897634</v>
      </c>
      <c r="M341" s="17">
        <f t="shared" si="58"/>
        <v>1</v>
      </c>
      <c r="N341" s="17">
        <f t="shared" si="54"/>
        <v>0.9360919384414742</v>
      </c>
      <c r="O341" s="17">
        <f t="shared" si="55"/>
        <v>1.0127131205528466</v>
      </c>
      <c r="P341" s="17">
        <f>IFERROR(INDEX('Model - Death 4'!EMBLEMFac18Fac23,MATCH(H341,'Model - Death 4'!$BR$115:$BR$235,0),MATCH($B$4,'Model - Death 4'!$C$114:$BP$114,0)),P340)</f>
        <v>1.1814632872189239</v>
      </c>
      <c r="Q341" s="17">
        <f t="shared" si="56"/>
        <v>1</v>
      </c>
      <c r="R341" s="17">
        <f t="shared" si="51"/>
        <v>3.7763899402881683E-2</v>
      </c>
      <c r="S341" s="40">
        <f t="shared" si="53"/>
        <v>7.5527798805763366E-2</v>
      </c>
    </row>
    <row r="342" spans="7:19" x14ac:dyDescent="0.3">
      <c r="G342" s="19">
        <f t="shared" si="57"/>
        <v>128</v>
      </c>
      <c r="H342" s="2" t="s">
        <v>567</v>
      </c>
      <c r="I342" s="17">
        <f t="shared" si="58"/>
        <v>1.8158093715014628E-2</v>
      </c>
      <c r="J342" s="17">
        <f t="shared" si="58"/>
        <v>1</v>
      </c>
      <c r="K342" s="17">
        <f t="shared" si="58"/>
        <v>1.1991601580353484</v>
      </c>
      <c r="L342" s="17">
        <f t="shared" si="58"/>
        <v>1.548475061897634</v>
      </c>
      <c r="M342" s="17">
        <f t="shared" si="58"/>
        <v>1</v>
      </c>
      <c r="N342" s="17">
        <f t="shared" si="54"/>
        <v>0.9360919384414742</v>
      </c>
      <c r="O342" s="17">
        <f t="shared" si="55"/>
        <v>1.0127131205528466</v>
      </c>
      <c r="P342" s="17">
        <f>IFERROR(INDEX('Model - Death 4'!EMBLEMFac18Fac23,MATCH(H342,'Model - Death 4'!$BR$115:$BR$235,0),MATCH($B$4,'Model - Death 4'!$C$114:$BP$114,0)),P341)</f>
        <v>1.1814632872189239</v>
      </c>
      <c r="Q342" s="17">
        <f t="shared" si="56"/>
        <v>1</v>
      </c>
      <c r="R342" s="17">
        <f t="shared" si="51"/>
        <v>3.7763899402881683E-2</v>
      </c>
      <c r="S342" s="40">
        <f t="shared" si="53"/>
        <v>7.5527798805763366E-2</v>
      </c>
    </row>
    <row r="343" spans="7:19" x14ac:dyDescent="0.3">
      <c r="G343" s="19">
        <f t="shared" si="57"/>
        <v>128</v>
      </c>
      <c r="H343" s="2" t="s">
        <v>568</v>
      </c>
      <c r="I343" s="17">
        <f t="shared" si="58"/>
        <v>1.8158093715014628E-2</v>
      </c>
      <c r="J343" s="17">
        <f t="shared" si="58"/>
        <v>1</v>
      </c>
      <c r="K343" s="17">
        <f t="shared" si="58"/>
        <v>1.1991601580353484</v>
      </c>
      <c r="L343" s="17">
        <f t="shared" si="58"/>
        <v>1.548475061897634</v>
      </c>
      <c r="M343" s="17">
        <f t="shared" si="58"/>
        <v>1</v>
      </c>
      <c r="N343" s="17">
        <f t="shared" si="54"/>
        <v>0.9360919384414742</v>
      </c>
      <c r="O343" s="17">
        <f t="shared" si="55"/>
        <v>1.0127131205528466</v>
      </c>
      <c r="P343" s="17">
        <f>IFERROR(INDEX('Model - Death 4'!EMBLEMFac18Fac23,MATCH(H343,'Model - Death 4'!$BR$115:$BR$235,0),MATCH($B$4,'Model - Death 4'!$C$114:$BP$114,0)),P342)</f>
        <v>1.1814632872189239</v>
      </c>
      <c r="Q343" s="17">
        <f t="shared" si="56"/>
        <v>1</v>
      </c>
      <c r="R343" s="17">
        <f t="shared" si="51"/>
        <v>3.7763899402881683E-2</v>
      </c>
      <c r="S343" s="40">
        <f t="shared" si="53"/>
        <v>7.5527798805763366E-2</v>
      </c>
    </row>
    <row r="344" spans="7:19" x14ac:dyDescent="0.3">
      <c r="G344" s="19">
        <f t="shared" si="57"/>
        <v>128</v>
      </c>
      <c r="H344" s="2" t="s">
        <v>569</v>
      </c>
      <c r="I344" s="17">
        <f t="shared" si="58"/>
        <v>1.8158093715014628E-2</v>
      </c>
      <c r="J344" s="17">
        <f t="shared" si="58"/>
        <v>1</v>
      </c>
      <c r="K344" s="17">
        <f t="shared" si="58"/>
        <v>1.1991601580353484</v>
      </c>
      <c r="L344" s="17">
        <f t="shared" si="58"/>
        <v>1.548475061897634</v>
      </c>
      <c r="M344" s="17">
        <f t="shared" si="58"/>
        <v>1</v>
      </c>
      <c r="N344" s="17">
        <f t="shared" si="54"/>
        <v>0.9360919384414742</v>
      </c>
      <c r="O344" s="17">
        <f t="shared" si="55"/>
        <v>1.0127131205528466</v>
      </c>
      <c r="P344" s="17">
        <f>IFERROR(INDEX('Model - Death 4'!EMBLEMFac18Fac23,MATCH(H344,'Model - Death 4'!$BR$115:$BR$235,0),MATCH($B$4,'Model - Death 4'!$C$114:$BP$114,0)),P343)</f>
        <v>1.1814632872189239</v>
      </c>
      <c r="Q344" s="17">
        <f t="shared" si="56"/>
        <v>1</v>
      </c>
      <c r="R344" s="17">
        <f t="shared" si="51"/>
        <v>3.7763899402881683E-2</v>
      </c>
      <c r="S344" s="40">
        <f t="shared" si="53"/>
        <v>7.5527798805763366E-2</v>
      </c>
    </row>
    <row r="345" spans="7:19" x14ac:dyDescent="0.3">
      <c r="G345" s="19">
        <f t="shared" si="57"/>
        <v>128</v>
      </c>
      <c r="H345" s="2" t="s">
        <v>570</v>
      </c>
      <c r="I345" s="17">
        <f t="shared" si="58"/>
        <v>1.8158093715014628E-2</v>
      </c>
      <c r="J345" s="17">
        <f t="shared" si="58"/>
        <v>1</v>
      </c>
      <c r="K345" s="17">
        <f t="shared" si="58"/>
        <v>1.1991601580353484</v>
      </c>
      <c r="L345" s="17">
        <f t="shared" si="58"/>
        <v>1.548475061897634</v>
      </c>
      <c r="M345" s="17">
        <f t="shared" si="58"/>
        <v>1</v>
      </c>
      <c r="N345" s="17">
        <f t="shared" si="54"/>
        <v>0.9360919384414742</v>
      </c>
      <c r="O345" s="17">
        <f t="shared" si="55"/>
        <v>1.0127131205528466</v>
      </c>
      <c r="P345" s="17">
        <f>IFERROR(INDEX('Model - Death 4'!EMBLEMFac18Fac23,MATCH(H345,'Model - Death 4'!$BR$115:$BR$235,0),MATCH($B$4,'Model - Death 4'!$C$114:$BP$114,0)),P344)</f>
        <v>1.1814632872189239</v>
      </c>
      <c r="Q345" s="17">
        <f t="shared" si="56"/>
        <v>1</v>
      </c>
      <c r="R345" s="17">
        <f t="shared" si="51"/>
        <v>3.7763899402881683E-2</v>
      </c>
      <c r="S345" s="40">
        <f t="shared" si="53"/>
        <v>7.5527798805763366E-2</v>
      </c>
    </row>
    <row r="346" spans="7:19" x14ac:dyDescent="0.3">
      <c r="G346" s="19">
        <f t="shared" si="57"/>
        <v>128</v>
      </c>
      <c r="H346" s="2" t="s">
        <v>571</v>
      </c>
      <c r="I346" s="17">
        <f t="shared" si="58"/>
        <v>1.8158093715014628E-2</v>
      </c>
      <c r="J346" s="17">
        <f t="shared" si="58"/>
        <v>1</v>
      </c>
      <c r="K346" s="17">
        <f t="shared" si="58"/>
        <v>1.1991601580353484</v>
      </c>
      <c r="L346" s="17">
        <f t="shared" si="58"/>
        <v>1.548475061897634</v>
      </c>
      <c r="M346" s="17">
        <f t="shared" si="58"/>
        <v>1</v>
      </c>
      <c r="N346" s="17">
        <f t="shared" si="54"/>
        <v>0.9360919384414742</v>
      </c>
      <c r="O346" s="17">
        <f t="shared" si="55"/>
        <v>1.0127131205528466</v>
      </c>
      <c r="P346" s="17">
        <f>IFERROR(INDEX('Model - Death 4'!EMBLEMFac18Fac23,MATCH(H346,'Model - Death 4'!$BR$115:$BR$235,0),MATCH($B$4,'Model - Death 4'!$C$114:$BP$114,0)),P345)</f>
        <v>1.1814632872189239</v>
      </c>
      <c r="Q346" s="17">
        <f t="shared" si="56"/>
        <v>1</v>
      </c>
      <c r="R346" s="17">
        <f t="shared" si="51"/>
        <v>3.7763899402881683E-2</v>
      </c>
      <c r="S346" s="40">
        <f t="shared" si="53"/>
        <v>7.5527798805763366E-2</v>
      </c>
    </row>
    <row r="347" spans="7:19" x14ac:dyDescent="0.3">
      <c r="G347" s="19">
        <f t="shared" si="57"/>
        <v>128</v>
      </c>
      <c r="H347" s="2" t="s">
        <v>572</v>
      </c>
      <c r="I347" s="17">
        <f t="shared" si="58"/>
        <v>1.8158093715014628E-2</v>
      </c>
      <c r="J347" s="17">
        <f t="shared" si="58"/>
        <v>1</v>
      </c>
      <c r="K347" s="17">
        <f t="shared" si="58"/>
        <v>1.1991601580353484</v>
      </c>
      <c r="L347" s="17">
        <f t="shared" si="58"/>
        <v>1.548475061897634</v>
      </c>
      <c r="M347" s="17">
        <f t="shared" si="58"/>
        <v>1</v>
      </c>
      <c r="N347" s="17">
        <f t="shared" si="54"/>
        <v>0.9360919384414742</v>
      </c>
      <c r="O347" s="17">
        <f t="shared" si="55"/>
        <v>1.0127131205528466</v>
      </c>
      <c r="P347" s="17">
        <f>IFERROR(INDEX('Model - Death 4'!EMBLEMFac18Fac23,MATCH(H347,'Model - Death 4'!$BR$115:$BR$235,0),MATCH($B$4,'Model - Death 4'!$C$114:$BP$114,0)),P346)</f>
        <v>1.1814632872189239</v>
      </c>
      <c r="Q347" s="17">
        <f t="shared" si="56"/>
        <v>1</v>
      </c>
      <c r="R347" s="17">
        <f t="shared" si="51"/>
        <v>3.7763899402881683E-2</v>
      </c>
      <c r="S347" s="40">
        <f t="shared" si="53"/>
        <v>7.5527798805763366E-2</v>
      </c>
    </row>
    <row r="348" spans="7:19" x14ac:dyDescent="0.3">
      <c r="G348" s="19">
        <f t="shared" si="57"/>
        <v>128</v>
      </c>
      <c r="H348" s="2" t="s">
        <v>573</v>
      </c>
      <c r="I348" s="17">
        <f t="shared" si="58"/>
        <v>1.8158093715014628E-2</v>
      </c>
      <c r="J348" s="17">
        <f t="shared" si="58"/>
        <v>1</v>
      </c>
      <c r="K348" s="17">
        <f t="shared" si="58"/>
        <v>1.1991601580353484</v>
      </c>
      <c r="L348" s="17">
        <f t="shared" si="58"/>
        <v>1.548475061897634</v>
      </c>
      <c r="M348" s="17">
        <f t="shared" si="58"/>
        <v>1</v>
      </c>
      <c r="N348" s="17">
        <f t="shared" si="54"/>
        <v>0.9360919384414742</v>
      </c>
      <c r="O348" s="17">
        <f t="shared" si="55"/>
        <v>1.0127131205528466</v>
      </c>
      <c r="P348" s="17">
        <f>IFERROR(INDEX('Model - Death 4'!EMBLEMFac18Fac23,MATCH(H348,'Model - Death 4'!$BR$115:$BR$235,0),MATCH($B$4,'Model - Death 4'!$C$114:$BP$114,0)),P347)</f>
        <v>1.1814632872189239</v>
      </c>
      <c r="Q348" s="17">
        <f t="shared" si="56"/>
        <v>1</v>
      </c>
      <c r="R348" s="17">
        <f t="shared" si="51"/>
        <v>3.7763899402881683E-2</v>
      </c>
      <c r="S348" s="40">
        <f t="shared" si="53"/>
        <v>7.5527798805763366E-2</v>
      </c>
    </row>
    <row r="349" spans="7:19" x14ac:dyDescent="0.3">
      <c r="G349" s="19">
        <f t="shared" si="57"/>
        <v>128</v>
      </c>
      <c r="H349" s="2" t="s">
        <v>574</v>
      </c>
      <c r="I349" s="17">
        <f t="shared" si="58"/>
        <v>1.8158093715014628E-2</v>
      </c>
      <c r="J349" s="17">
        <f t="shared" si="58"/>
        <v>1</v>
      </c>
      <c r="K349" s="17">
        <f t="shared" si="58"/>
        <v>1.1991601580353484</v>
      </c>
      <c r="L349" s="17">
        <f t="shared" si="58"/>
        <v>1.548475061897634</v>
      </c>
      <c r="M349" s="17">
        <f t="shared" si="58"/>
        <v>1</v>
      </c>
      <c r="N349" s="17">
        <f t="shared" si="54"/>
        <v>0.9360919384414742</v>
      </c>
      <c r="O349" s="17">
        <f t="shared" si="55"/>
        <v>1.0127131205528466</v>
      </c>
      <c r="P349" s="17">
        <f>IFERROR(INDEX('Model - Death 4'!EMBLEMFac18Fac23,MATCH(H349,'Model - Death 4'!$BR$115:$BR$235,0),MATCH($B$4,'Model - Death 4'!$C$114:$BP$114,0)),P348)</f>
        <v>1.1814632872189239</v>
      </c>
      <c r="Q349" s="17">
        <f t="shared" si="56"/>
        <v>1</v>
      </c>
      <c r="R349" s="17">
        <f t="shared" si="51"/>
        <v>3.7763899402881683E-2</v>
      </c>
      <c r="S349" s="40">
        <f t="shared" si="53"/>
        <v>7.5527798805763366E-2</v>
      </c>
    </row>
    <row r="350" spans="7:19" x14ac:dyDescent="0.3">
      <c r="G350" s="19">
        <f t="shared" si="57"/>
        <v>128</v>
      </c>
      <c r="H350" s="2" t="s">
        <v>575</v>
      </c>
      <c r="I350" s="17">
        <f t="shared" si="58"/>
        <v>1.8158093715014628E-2</v>
      </c>
      <c r="J350" s="17">
        <f t="shared" si="58"/>
        <v>1</v>
      </c>
      <c r="K350" s="17">
        <f t="shared" si="58"/>
        <v>1.1991601580353484</v>
      </c>
      <c r="L350" s="17">
        <f t="shared" si="58"/>
        <v>1.548475061897634</v>
      </c>
      <c r="M350" s="17">
        <f t="shared" si="58"/>
        <v>1</v>
      </c>
      <c r="N350" s="17">
        <f t="shared" si="54"/>
        <v>0.9360919384414742</v>
      </c>
      <c r="O350" s="17">
        <f t="shared" si="55"/>
        <v>1.0127131205528466</v>
      </c>
      <c r="P350" s="17">
        <f>IFERROR(INDEX('Model - Death 4'!EMBLEMFac18Fac23,MATCH(H350,'Model - Death 4'!$BR$115:$BR$235,0),MATCH($B$4,'Model - Death 4'!$C$114:$BP$114,0)),P349)</f>
        <v>1.1814632872189239</v>
      </c>
      <c r="Q350" s="17">
        <f t="shared" si="56"/>
        <v>1</v>
      </c>
      <c r="R350" s="17">
        <f t="shared" si="51"/>
        <v>3.7763899402881683E-2</v>
      </c>
      <c r="S350" s="40">
        <f t="shared" si="53"/>
        <v>7.5527798805763366E-2</v>
      </c>
    </row>
    <row r="351" spans="7:19" x14ac:dyDescent="0.3">
      <c r="G351" s="19">
        <f t="shared" si="57"/>
        <v>128</v>
      </c>
      <c r="H351" s="2" t="s">
        <v>576</v>
      </c>
      <c r="I351" s="17">
        <f t="shared" si="58"/>
        <v>1.8158093715014628E-2</v>
      </c>
      <c r="J351" s="17">
        <f t="shared" si="58"/>
        <v>1</v>
      </c>
      <c r="K351" s="17">
        <f t="shared" si="58"/>
        <v>1.1991601580353484</v>
      </c>
      <c r="L351" s="17">
        <f t="shared" si="58"/>
        <v>1.548475061897634</v>
      </c>
      <c r="M351" s="17">
        <f t="shared" si="58"/>
        <v>1</v>
      </c>
      <c r="N351" s="17">
        <f t="shared" si="54"/>
        <v>0.9360919384414742</v>
      </c>
      <c r="O351" s="17">
        <f t="shared" si="55"/>
        <v>1.0127131205528466</v>
      </c>
      <c r="P351" s="17">
        <f>IFERROR(INDEX('Model - Death 4'!EMBLEMFac18Fac23,MATCH(H351,'Model - Death 4'!$BR$115:$BR$235,0),MATCH($B$4,'Model - Death 4'!$C$114:$BP$114,0)),P350)</f>
        <v>1.1814632872189239</v>
      </c>
      <c r="Q351" s="17">
        <f t="shared" si="56"/>
        <v>1</v>
      </c>
      <c r="R351" s="17">
        <f t="shared" si="51"/>
        <v>3.7763899402881683E-2</v>
      </c>
      <c r="S351" s="40">
        <f t="shared" si="53"/>
        <v>7.5527798805763366E-2</v>
      </c>
    </row>
    <row r="352" spans="7:19" x14ac:dyDescent="0.3">
      <c r="G352" s="19">
        <f t="shared" si="57"/>
        <v>129</v>
      </c>
      <c r="H352" s="2" t="s">
        <v>577</v>
      </c>
      <c r="I352" s="17">
        <f t="shared" si="58"/>
        <v>1.8158093715014628E-2</v>
      </c>
      <c r="J352" s="17">
        <f t="shared" si="58"/>
        <v>1</v>
      </c>
      <c r="K352" s="17">
        <f t="shared" si="58"/>
        <v>1.1991601580353484</v>
      </c>
      <c r="L352" s="17">
        <f t="shared" si="58"/>
        <v>1.548475061897634</v>
      </c>
      <c r="M352" s="17">
        <f t="shared" si="58"/>
        <v>1</v>
      </c>
      <c r="N352" s="17">
        <f t="shared" si="54"/>
        <v>0.9360919384414742</v>
      </c>
      <c r="O352" s="17">
        <f t="shared" si="55"/>
        <v>1.0127131205528466</v>
      </c>
      <c r="P352" s="17">
        <f>IFERROR(INDEX('Model - Death 4'!EMBLEMFac18Fac23,MATCH(H352,'Model - Death 4'!$BR$115:$BR$235,0),MATCH($B$4,'Model - Death 4'!$C$114:$BP$114,0)),P351)</f>
        <v>1.1814632872189239</v>
      </c>
      <c r="Q352" s="17">
        <f t="shared" si="56"/>
        <v>1</v>
      </c>
      <c r="R352" s="17">
        <f t="shared" si="51"/>
        <v>3.7763899402881683E-2</v>
      </c>
      <c r="S352" s="40">
        <f t="shared" si="53"/>
        <v>7.5527798805763366E-2</v>
      </c>
    </row>
    <row r="353" spans="7:19" x14ac:dyDescent="0.3">
      <c r="G353" s="19">
        <f t="shared" si="57"/>
        <v>129</v>
      </c>
      <c r="H353" s="2" t="s">
        <v>578</v>
      </c>
      <c r="I353" s="17">
        <f t="shared" si="58"/>
        <v>1.8158093715014628E-2</v>
      </c>
      <c r="J353" s="17">
        <f t="shared" si="58"/>
        <v>1</v>
      </c>
      <c r="K353" s="17">
        <f t="shared" si="58"/>
        <v>1.1991601580353484</v>
      </c>
      <c r="L353" s="17">
        <f t="shared" si="58"/>
        <v>1.548475061897634</v>
      </c>
      <c r="M353" s="17">
        <f t="shared" si="58"/>
        <v>1</v>
      </c>
      <c r="N353" s="17">
        <f t="shared" si="54"/>
        <v>0.9360919384414742</v>
      </c>
      <c r="O353" s="17">
        <f t="shared" si="55"/>
        <v>1.0127131205528466</v>
      </c>
      <c r="P353" s="17">
        <f>IFERROR(INDEX('Model - Death 4'!EMBLEMFac18Fac23,MATCH(H353,'Model - Death 4'!$BR$115:$BR$235,0),MATCH($B$4,'Model - Death 4'!$C$114:$BP$114,0)),P352)</f>
        <v>1.1814632872189239</v>
      </c>
      <c r="Q353" s="17">
        <f t="shared" si="56"/>
        <v>1</v>
      </c>
      <c r="R353" s="17">
        <f t="shared" si="51"/>
        <v>3.7763899402881683E-2</v>
      </c>
      <c r="S353" s="40">
        <f t="shared" si="53"/>
        <v>7.5527798805763366E-2</v>
      </c>
    </row>
    <row r="354" spans="7:19" x14ac:dyDescent="0.3">
      <c r="G354" s="19">
        <f t="shared" si="57"/>
        <v>129</v>
      </c>
      <c r="H354" s="2" t="s">
        <v>579</v>
      </c>
      <c r="I354" s="17">
        <f t="shared" si="58"/>
        <v>1.8158093715014628E-2</v>
      </c>
      <c r="J354" s="17">
        <f t="shared" si="58"/>
        <v>1</v>
      </c>
      <c r="K354" s="17">
        <f t="shared" si="58"/>
        <v>1.1991601580353484</v>
      </c>
      <c r="L354" s="17">
        <f t="shared" si="58"/>
        <v>1.548475061897634</v>
      </c>
      <c r="M354" s="17">
        <f t="shared" si="58"/>
        <v>1</v>
      </c>
      <c r="N354" s="17">
        <f t="shared" si="54"/>
        <v>0.9360919384414742</v>
      </c>
      <c r="O354" s="17">
        <f t="shared" si="55"/>
        <v>1.0127131205528466</v>
      </c>
      <c r="P354" s="17">
        <f>IFERROR(INDEX('Model - Death 4'!EMBLEMFac18Fac23,MATCH(H354,'Model - Death 4'!$BR$115:$BR$235,0),MATCH($B$4,'Model - Death 4'!$C$114:$BP$114,0)),P353)</f>
        <v>1.1814632872189239</v>
      </c>
      <c r="Q354" s="17">
        <f t="shared" si="56"/>
        <v>1</v>
      </c>
      <c r="R354" s="17">
        <f t="shared" si="51"/>
        <v>3.7763899402881683E-2</v>
      </c>
      <c r="S354" s="40">
        <f t="shared" si="53"/>
        <v>7.5527798805763366E-2</v>
      </c>
    </row>
    <row r="355" spans="7:19" x14ac:dyDescent="0.3">
      <c r="G355" s="19">
        <f t="shared" si="57"/>
        <v>129</v>
      </c>
      <c r="H355" s="2" t="s">
        <v>580</v>
      </c>
      <c r="I355" s="17">
        <f t="shared" si="58"/>
        <v>1.8158093715014628E-2</v>
      </c>
      <c r="J355" s="17">
        <f t="shared" si="58"/>
        <v>1</v>
      </c>
      <c r="K355" s="17">
        <f t="shared" si="58"/>
        <v>1.1991601580353484</v>
      </c>
      <c r="L355" s="17">
        <f t="shared" si="58"/>
        <v>1.548475061897634</v>
      </c>
      <c r="M355" s="17">
        <f t="shared" si="58"/>
        <v>1</v>
      </c>
      <c r="N355" s="17">
        <f t="shared" si="54"/>
        <v>0.9360919384414742</v>
      </c>
      <c r="O355" s="17">
        <f t="shared" si="55"/>
        <v>1.0127131205528466</v>
      </c>
      <c r="P355" s="17">
        <f>IFERROR(INDEX('Model - Death 4'!EMBLEMFac18Fac23,MATCH(H355,'Model - Death 4'!$BR$115:$BR$235,0),MATCH($B$4,'Model - Death 4'!$C$114:$BP$114,0)),P354)</f>
        <v>1.1814632872189239</v>
      </c>
      <c r="Q355" s="17">
        <f t="shared" si="56"/>
        <v>1</v>
      </c>
      <c r="R355" s="17">
        <f t="shared" si="51"/>
        <v>3.7763899402881683E-2</v>
      </c>
      <c r="S355" s="40">
        <f t="shared" si="53"/>
        <v>7.5527798805763366E-2</v>
      </c>
    </row>
    <row r="356" spans="7:19" x14ac:dyDescent="0.3">
      <c r="G356" s="19">
        <f t="shared" si="57"/>
        <v>129</v>
      </c>
      <c r="H356" s="2" t="s">
        <v>581</v>
      </c>
      <c r="I356" s="17">
        <f t="shared" si="58"/>
        <v>1.8158093715014628E-2</v>
      </c>
      <c r="J356" s="17">
        <f t="shared" si="58"/>
        <v>1</v>
      </c>
      <c r="K356" s="17">
        <f t="shared" si="58"/>
        <v>1.1991601580353484</v>
      </c>
      <c r="L356" s="17">
        <f t="shared" si="58"/>
        <v>1.548475061897634</v>
      </c>
      <c r="M356" s="17">
        <f t="shared" si="58"/>
        <v>1</v>
      </c>
      <c r="N356" s="17">
        <f t="shared" si="54"/>
        <v>0.9360919384414742</v>
      </c>
      <c r="O356" s="17">
        <f t="shared" si="55"/>
        <v>1.0127131205528466</v>
      </c>
      <c r="P356" s="17">
        <f>IFERROR(INDEX('Model - Death 4'!EMBLEMFac18Fac23,MATCH(H356,'Model - Death 4'!$BR$115:$BR$235,0),MATCH($B$4,'Model - Death 4'!$C$114:$BP$114,0)),P355)</f>
        <v>1.1814632872189239</v>
      </c>
      <c r="Q356" s="17">
        <f t="shared" si="56"/>
        <v>1</v>
      </c>
      <c r="R356" s="17">
        <f t="shared" si="51"/>
        <v>3.7763899402881683E-2</v>
      </c>
      <c r="S356" s="40">
        <f t="shared" si="53"/>
        <v>7.5527798805763366E-2</v>
      </c>
    </row>
    <row r="357" spans="7:19" x14ac:dyDescent="0.3">
      <c r="G357" s="19">
        <f t="shared" si="57"/>
        <v>129</v>
      </c>
      <c r="H357" s="2" t="s">
        <v>582</v>
      </c>
      <c r="I357" s="17">
        <f t="shared" ref="I357:M363" si="59">I356</f>
        <v>1.8158093715014628E-2</v>
      </c>
      <c r="J357" s="17">
        <f t="shared" si="59"/>
        <v>1</v>
      </c>
      <c r="K357" s="17">
        <f t="shared" si="59"/>
        <v>1.1991601580353484</v>
      </c>
      <c r="L357" s="17">
        <f t="shared" si="59"/>
        <v>1.548475061897634</v>
      </c>
      <c r="M357" s="17">
        <f t="shared" si="59"/>
        <v>1</v>
      </c>
      <c r="N357" s="17">
        <f t="shared" si="54"/>
        <v>0.9360919384414742</v>
      </c>
      <c r="O357" s="17">
        <f t="shared" si="55"/>
        <v>1.0127131205528466</v>
      </c>
      <c r="P357" s="17">
        <f>IFERROR(INDEX('Model - Death 4'!EMBLEMFac18Fac23,MATCH(H357,'Model - Death 4'!$BR$115:$BR$235,0),MATCH($B$4,'Model - Death 4'!$C$114:$BP$114,0)),P356)</f>
        <v>1.1814632872189239</v>
      </c>
      <c r="Q357" s="17">
        <f t="shared" si="56"/>
        <v>1</v>
      </c>
      <c r="R357" s="17">
        <f t="shared" si="51"/>
        <v>3.7763899402881683E-2</v>
      </c>
      <c r="S357" s="40">
        <f t="shared" si="53"/>
        <v>7.5527798805763366E-2</v>
      </c>
    </row>
    <row r="358" spans="7:19" x14ac:dyDescent="0.3">
      <c r="G358" s="19">
        <f t="shared" si="57"/>
        <v>129</v>
      </c>
      <c r="H358" s="2" t="s">
        <v>583</v>
      </c>
      <c r="I358" s="17">
        <f t="shared" si="59"/>
        <v>1.8158093715014628E-2</v>
      </c>
      <c r="J358" s="17">
        <f t="shared" si="59"/>
        <v>1</v>
      </c>
      <c r="K358" s="17">
        <f t="shared" si="59"/>
        <v>1.1991601580353484</v>
      </c>
      <c r="L358" s="17">
        <f t="shared" si="59"/>
        <v>1.548475061897634</v>
      </c>
      <c r="M358" s="17">
        <f t="shared" si="59"/>
        <v>1</v>
      </c>
      <c r="N358" s="17">
        <f t="shared" si="54"/>
        <v>0.9360919384414742</v>
      </c>
      <c r="O358" s="17">
        <f t="shared" si="55"/>
        <v>1.0127131205528466</v>
      </c>
      <c r="P358" s="17">
        <f>IFERROR(INDEX('Model - Death 4'!EMBLEMFac18Fac23,MATCH(H358,'Model - Death 4'!$BR$115:$BR$235,0),MATCH($B$4,'Model - Death 4'!$C$114:$BP$114,0)),P357)</f>
        <v>1.1814632872189239</v>
      </c>
      <c r="Q358" s="17">
        <f t="shared" si="56"/>
        <v>1</v>
      </c>
      <c r="R358" s="17">
        <f t="shared" si="51"/>
        <v>3.7763899402881683E-2</v>
      </c>
      <c r="S358" s="40">
        <f t="shared" si="53"/>
        <v>7.5527798805763366E-2</v>
      </c>
    </row>
    <row r="359" spans="7:19" x14ac:dyDescent="0.3">
      <c r="G359" s="19">
        <f t="shared" si="57"/>
        <v>129</v>
      </c>
      <c r="H359" s="2" t="s">
        <v>584</v>
      </c>
      <c r="I359" s="17">
        <f t="shared" si="59"/>
        <v>1.8158093715014628E-2</v>
      </c>
      <c r="J359" s="17">
        <f t="shared" si="59"/>
        <v>1</v>
      </c>
      <c r="K359" s="17">
        <f t="shared" si="59"/>
        <v>1.1991601580353484</v>
      </c>
      <c r="L359" s="17">
        <f t="shared" si="59"/>
        <v>1.548475061897634</v>
      </c>
      <c r="M359" s="17">
        <f t="shared" si="59"/>
        <v>1</v>
      </c>
      <c r="N359" s="17">
        <f t="shared" si="54"/>
        <v>0.9360919384414742</v>
      </c>
      <c r="O359" s="17">
        <f t="shared" si="55"/>
        <v>1.0127131205528466</v>
      </c>
      <c r="P359" s="17">
        <f>IFERROR(INDEX('Model - Death 4'!EMBLEMFac18Fac23,MATCH(H359,'Model - Death 4'!$BR$115:$BR$235,0),MATCH($B$4,'Model - Death 4'!$C$114:$BP$114,0)),P358)</f>
        <v>1.1814632872189239</v>
      </c>
      <c r="Q359" s="17">
        <f t="shared" si="56"/>
        <v>1</v>
      </c>
      <c r="R359" s="17">
        <f t="shared" si="51"/>
        <v>3.7763899402881683E-2</v>
      </c>
      <c r="S359" s="40">
        <f t="shared" si="53"/>
        <v>7.5527798805763366E-2</v>
      </c>
    </row>
    <row r="360" spans="7:19" x14ac:dyDescent="0.3">
      <c r="G360" s="19">
        <f t="shared" si="57"/>
        <v>129</v>
      </c>
      <c r="H360" s="2" t="s">
        <v>585</v>
      </c>
      <c r="I360" s="17">
        <f t="shared" si="59"/>
        <v>1.8158093715014628E-2</v>
      </c>
      <c r="J360" s="17">
        <f t="shared" si="59"/>
        <v>1</v>
      </c>
      <c r="K360" s="17">
        <f t="shared" si="59"/>
        <v>1.1991601580353484</v>
      </c>
      <c r="L360" s="17">
        <f t="shared" si="59"/>
        <v>1.548475061897634</v>
      </c>
      <c r="M360" s="17">
        <f t="shared" si="59"/>
        <v>1</v>
      </c>
      <c r="N360" s="17">
        <f t="shared" si="54"/>
        <v>0.9360919384414742</v>
      </c>
      <c r="O360" s="17">
        <f t="shared" si="55"/>
        <v>1.0127131205528466</v>
      </c>
      <c r="P360" s="17">
        <f>IFERROR(INDEX('Model - Death 4'!EMBLEMFac18Fac23,MATCH(H360,'Model - Death 4'!$BR$115:$BR$235,0),MATCH($B$4,'Model - Death 4'!$C$114:$BP$114,0)),P359)</f>
        <v>1.1814632872189239</v>
      </c>
      <c r="Q360" s="17">
        <f t="shared" si="56"/>
        <v>1</v>
      </c>
      <c r="R360" s="17">
        <f t="shared" si="51"/>
        <v>3.7763899402881683E-2</v>
      </c>
      <c r="S360" s="40">
        <f t="shared" si="53"/>
        <v>7.5527798805763366E-2</v>
      </c>
    </row>
    <row r="361" spans="7:19" x14ac:dyDescent="0.3">
      <c r="G361" s="19">
        <f t="shared" si="57"/>
        <v>129</v>
      </c>
      <c r="H361" s="2" t="s">
        <v>586</v>
      </c>
      <c r="I361" s="17">
        <f t="shared" si="59"/>
        <v>1.8158093715014628E-2</v>
      </c>
      <c r="J361" s="17">
        <f t="shared" si="59"/>
        <v>1</v>
      </c>
      <c r="K361" s="17">
        <f t="shared" si="59"/>
        <v>1.1991601580353484</v>
      </c>
      <c r="L361" s="17">
        <f t="shared" si="59"/>
        <v>1.548475061897634</v>
      </c>
      <c r="M361" s="17">
        <f t="shared" si="59"/>
        <v>1</v>
      </c>
      <c r="N361" s="17">
        <f t="shared" si="54"/>
        <v>0.9360919384414742</v>
      </c>
      <c r="O361" s="17">
        <f t="shared" si="55"/>
        <v>1.0127131205528466</v>
      </c>
      <c r="P361" s="17">
        <f>IFERROR(INDEX('Model - Death 4'!EMBLEMFac18Fac23,MATCH(H361,'Model - Death 4'!$BR$115:$BR$235,0),MATCH($B$4,'Model - Death 4'!$C$114:$BP$114,0)),P360)</f>
        <v>1.1814632872189239</v>
      </c>
      <c r="Q361" s="17">
        <f t="shared" si="56"/>
        <v>1</v>
      </c>
      <c r="R361" s="17">
        <f t="shared" si="51"/>
        <v>3.7763899402881683E-2</v>
      </c>
      <c r="S361" s="40">
        <f t="shared" si="53"/>
        <v>7.5527798805763366E-2</v>
      </c>
    </row>
    <row r="362" spans="7:19" x14ac:dyDescent="0.3">
      <c r="G362" s="19">
        <f t="shared" si="57"/>
        <v>129</v>
      </c>
      <c r="H362" s="2" t="s">
        <v>587</v>
      </c>
      <c r="I362" s="17">
        <f t="shared" si="59"/>
        <v>1.8158093715014628E-2</v>
      </c>
      <c r="J362" s="17">
        <f t="shared" si="59"/>
        <v>1</v>
      </c>
      <c r="K362" s="17">
        <f t="shared" si="59"/>
        <v>1.1991601580353484</v>
      </c>
      <c r="L362" s="17">
        <f t="shared" si="59"/>
        <v>1.548475061897634</v>
      </c>
      <c r="M362" s="17">
        <f t="shared" si="59"/>
        <v>1</v>
      </c>
      <c r="N362" s="17">
        <f t="shared" si="54"/>
        <v>0.9360919384414742</v>
      </c>
      <c r="O362" s="17">
        <f t="shared" si="55"/>
        <v>1.0127131205528466</v>
      </c>
      <c r="P362" s="17">
        <f>IFERROR(INDEX('Model - Death 4'!EMBLEMFac18Fac23,MATCH(H362,'Model - Death 4'!$BR$115:$BR$235,0),MATCH($B$4,'Model - Death 4'!$C$114:$BP$114,0)),P361)</f>
        <v>1.1814632872189239</v>
      </c>
      <c r="Q362" s="17">
        <f t="shared" si="56"/>
        <v>1</v>
      </c>
      <c r="R362" s="17">
        <f t="shared" si="51"/>
        <v>3.7763899402881683E-2</v>
      </c>
      <c r="S362" s="40">
        <f t="shared" si="53"/>
        <v>7.5527798805763366E-2</v>
      </c>
    </row>
    <row r="363" spans="7:19" x14ac:dyDescent="0.3">
      <c r="G363" s="19">
        <f t="shared" si="57"/>
        <v>129</v>
      </c>
      <c r="H363" s="2" t="s">
        <v>588</v>
      </c>
      <c r="I363" s="17">
        <f t="shared" si="59"/>
        <v>1.8158093715014628E-2</v>
      </c>
      <c r="J363" s="17">
        <f t="shared" si="59"/>
        <v>1</v>
      </c>
      <c r="K363" s="17">
        <f t="shared" si="59"/>
        <v>1.1991601580353484</v>
      </c>
      <c r="L363" s="17">
        <f t="shared" si="59"/>
        <v>1.548475061897634</v>
      </c>
      <c r="M363" s="17">
        <f t="shared" si="59"/>
        <v>1</v>
      </c>
      <c r="N363" s="17">
        <f t="shared" si="54"/>
        <v>0.9360919384414742</v>
      </c>
      <c r="O363" s="17">
        <f t="shared" si="55"/>
        <v>1.0127131205528466</v>
      </c>
      <c r="P363" s="17">
        <f>IFERROR(INDEX('Model - Death 4'!EMBLEMFac18Fac23,MATCH(H363,'Model - Death 4'!$BR$115:$BR$235,0),MATCH($B$4,'Model - Death 4'!$C$114:$BP$114,0)),P362)</f>
        <v>1.1814632872189239</v>
      </c>
      <c r="Q363" s="17">
        <f t="shared" si="56"/>
        <v>1</v>
      </c>
      <c r="R363" s="17">
        <f t="shared" si="51"/>
        <v>3.7763899402881683E-2</v>
      </c>
      <c r="S363" s="40">
        <f t="shared" si="53"/>
        <v>7.5527798805763366E-2</v>
      </c>
    </row>
    <row r="364" spans="7:19" x14ac:dyDescent="0.3">
      <c r="G364" s="19"/>
    </row>
    <row r="365" spans="7:19" x14ac:dyDescent="0.3">
      <c r="G365" s="19"/>
    </row>
    <row r="366" spans="7:19" x14ac:dyDescent="0.3">
      <c r="G366" s="19"/>
    </row>
    <row r="367" spans="7:19" x14ac:dyDescent="0.3">
      <c r="G367" s="19"/>
    </row>
    <row r="368" spans="7:19" x14ac:dyDescent="0.3">
      <c r="G368" s="19"/>
    </row>
    <row r="369" spans="7:7" x14ac:dyDescent="0.3">
      <c r="G369" s="19"/>
    </row>
    <row r="370" spans="7:7" x14ac:dyDescent="0.3">
      <c r="G370" s="19"/>
    </row>
    <row r="371" spans="7:7" x14ac:dyDescent="0.3">
      <c r="G371" s="19"/>
    </row>
    <row r="372" spans="7:7" x14ac:dyDescent="0.3">
      <c r="G372" s="19"/>
    </row>
    <row r="373" spans="7:7" x14ac:dyDescent="0.3">
      <c r="G373" s="19"/>
    </row>
    <row r="374" spans="7:7" x14ac:dyDescent="0.3">
      <c r="G374" s="19"/>
    </row>
    <row r="375" spans="7:7" x14ac:dyDescent="0.3">
      <c r="G375" s="19"/>
    </row>
    <row r="376" spans="7:7" x14ac:dyDescent="0.3">
      <c r="G376" s="19"/>
    </row>
    <row r="377" spans="7:7" x14ac:dyDescent="0.3">
      <c r="G377" s="19"/>
    </row>
    <row r="378" spans="7:7" x14ac:dyDescent="0.3">
      <c r="G378" s="19"/>
    </row>
    <row r="379" spans="7:7" x14ac:dyDescent="0.3">
      <c r="G379" s="19"/>
    </row>
    <row r="380" spans="7:7" x14ac:dyDescent="0.3">
      <c r="G380" s="19"/>
    </row>
    <row r="381" spans="7:7" x14ac:dyDescent="0.3">
      <c r="G381" s="19"/>
    </row>
    <row r="382" spans="7:7" x14ac:dyDescent="0.3">
      <c r="G382" s="19"/>
    </row>
    <row r="383" spans="7:7" x14ac:dyDescent="0.3">
      <c r="G383" s="19"/>
    </row>
    <row r="384" spans="7:7" x14ac:dyDescent="0.3">
      <c r="G384" s="19"/>
    </row>
    <row r="385" spans="7:7" x14ac:dyDescent="0.3">
      <c r="G385" s="19"/>
    </row>
    <row r="386" spans="7:7" x14ac:dyDescent="0.3">
      <c r="G386" s="19"/>
    </row>
    <row r="387" spans="7:7" x14ac:dyDescent="0.3">
      <c r="G387" s="19"/>
    </row>
    <row r="388" spans="7:7" x14ac:dyDescent="0.3">
      <c r="G388" s="19"/>
    </row>
    <row r="389" spans="7:7" x14ac:dyDescent="0.3">
      <c r="G389" s="19"/>
    </row>
    <row r="390" spans="7:7" x14ac:dyDescent="0.3">
      <c r="G390" s="19"/>
    </row>
    <row r="391" spans="7:7" x14ac:dyDescent="0.3">
      <c r="G391" s="19"/>
    </row>
    <row r="392" spans="7:7" x14ac:dyDescent="0.3">
      <c r="G392" s="19"/>
    </row>
    <row r="393" spans="7:7" x14ac:dyDescent="0.3">
      <c r="G393" s="19"/>
    </row>
    <row r="394" spans="7:7" x14ac:dyDescent="0.3">
      <c r="G394" s="19"/>
    </row>
    <row r="395" spans="7:7" x14ac:dyDescent="0.3">
      <c r="G395" s="19"/>
    </row>
    <row r="396" spans="7:7" x14ac:dyDescent="0.3">
      <c r="G396" s="19"/>
    </row>
    <row r="397" spans="7:7" x14ac:dyDescent="0.3">
      <c r="G397" s="19"/>
    </row>
    <row r="398" spans="7:7" x14ac:dyDescent="0.3">
      <c r="G398" s="19"/>
    </row>
    <row r="399" spans="7:7" x14ac:dyDescent="0.3">
      <c r="G399" s="19"/>
    </row>
    <row r="400" spans="7:7" x14ac:dyDescent="0.3">
      <c r="G400" s="19"/>
    </row>
    <row r="401" spans="7:7" x14ac:dyDescent="0.3">
      <c r="G401" s="19"/>
    </row>
    <row r="402" spans="7:7" x14ac:dyDescent="0.3">
      <c r="G402" s="19"/>
    </row>
    <row r="403" spans="7:7" x14ac:dyDescent="0.3">
      <c r="G403" s="19"/>
    </row>
    <row r="404" spans="7:7" x14ac:dyDescent="0.3">
      <c r="G404" s="19"/>
    </row>
    <row r="405" spans="7:7" x14ac:dyDescent="0.3">
      <c r="G405" s="19"/>
    </row>
    <row r="406" spans="7:7" x14ac:dyDescent="0.3">
      <c r="G406" s="19"/>
    </row>
    <row r="407" spans="7:7" x14ac:dyDescent="0.3">
      <c r="G407" s="19"/>
    </row>
    <row r="408" spans="7:7" x14ac:dyDescent="0.3">
      <c r="G408" s="19"/>
    </row>
    <row r="409" spans="7:7" x14ac:dyDescent="0.3">
      <c r="G409" s="19"/>
    </row>
    <row r="410" spans="7:7" x14ac:dyDescent="0.3">
      <c r="G410" s="19"/>
    </row>
    <row r="411" spans="7:7" x14ac:dyDescent="0.3">
      <c r="G411" s="19"/>
    </row>
    <row r="412" spans="7:7" x14ac:dyDescent="0.3">
      <c r="G412" s="19"/>
    </row>
    <row r="413" spans="7:7" x14ac:dyDescent="0.3">
      <c r="G413" s="19"/>
    </row>
    <row r="414" spans="7:7" x14ac:dyDescent="0.3">
      <c r="G414" s="19"/>
    </row>
    <row r="415" spans="7:7" x14ac:dyDescent="0.3">
      <c r="G415" s="19"/>
    </row>
    <row r="416" spans="7:7" x14ac:dyDescent="0.3">
      <c r="G416" s="19"/>
    </row>
    <row r="417" spans="7:7" x14ac:dyDescent="0.3">
      <c r="G417" s="19"/>
    </row>
    <row r="418" spans="7:7" x14ac:dyDescent="0.3">
      <c r="G418" s="19"/>
    </row>
    <row r="419" spans="7:7" x14ac:dyDescent="0.3">
      <c r="G419" s="19"/>
    </row>
    <row r="420" spans="7:7" x14ac:dyDescent="0.3">
      <c r="G420" s="19"/>
    </row>
    <row r="421" spans="7:7" x14ac:dyDescent="0.3">
      <c r="G421" s="19"/>
    </row>
    <row r="422" spans="7:7" x14ac:dyDescent="0.3">
      <c r="G422" s="19"/>
    </row>
    <row r="423" spans="7:7" x14ac:dyDescent="0.3">
      <c r="G423" s="19"/>
    </row>
    <row r="424" spans="7:7" x14ac:dyDescent="0.3">
      <c r="G424" s="19"/>
    </row>
    <row r="425" spans="7:7" x14ac:dyDescent="0.3">
      <c r="G425" s="19"/>
    </row>
    <row r="426" spans="7:7" x14ac:dyDescent="0.3">
      <c r="G426" s="19"/>
    </row>
    <row r="427" spans="7:7" x14ac:dyDescent="0.3">
      <c r="G427" s="19"/>
    </row>
    <row r="428" spans="7:7" x14ac:dyDescent="0.3">
      <c r="G428" s="19"/>
    </row>
    <row r="429" spans="7:7" x14ac:dyDescent="0.3">
      <c r="G429" s="19"/>
    </row>
    <row r="430" spans="7:7" x14ac:dyDescent="0.3">
      <c r="G430" s="19"/>
    </row>
    <row r="431" spans="7:7" x14ac:dyDescent="0.3">
      <c r="G431" s="19"/>
    </row>
    <row r="432" spans="7:7" x14ac:dyDescent="0.3">
      <c r="G432" s="19"/>
    </row>
    <row r="433" spans="7:7" x14ac:dyDescent="0.3">
      <c r="G433" s="19"/>
    </row>
    <row r="434" spans="7:7" x14ac:dyDescent="0.3">
      <c r="G434" s="19"/>
    </row>
    <row r="435" spans="7:7" x14ac:dyDescent="0.3">
      <c r="G435" s="19"/>
    </row>
    <row r="436" spans="7:7" x14ac:dyDescent="0.3">
      <c r="G436" s="19"/>
    </row>
    <row r="437" spans="7:7" x14ac:dyDescent="0.3">
      <c r="G437" s="19"/>
    </row>
    <row r="438" spans="7:7" x14ac:dyDescent="0.3">
      <c r="G438" s="19"/>
    </row>
    <row r="439" spans="7:7" x14ac:dyDescent="0.3">
      <c r="G439" s="19"/>
    </row>
    <row r="440" spans="7:7" x14ac:dyDescent="0.3">
      <c r="G440" s="19"/>
    </row>
    <row r="441" spans="7:7" x14ac:dyDescent="0.3">
      <c r="G441" s="19"/>
    </row>
    <row r="442" spans="7:7" x14ac:dyDescent="0.3">
      <c r="G442" s="19"/>
    </row>
    <row r="443" spans="7:7" x14ac:dyDescent="0.3">
      <c r="G443" s="19"/>
    </row>
    <row r="444" spans="7:7" x14ac:dyDescent="0.3">
      <c r="G444" s="19"/>
    </row>
    <row r="445" spans="7:7" x14ac:dyDescent="0.3">
      <c r="G445" s="19"/>
    </row>
    <row r="446" spans="7:7" x14ac:dyDescent="0.3">
      <c r="G446" s="19"/>
    </row>
    <row r="447" spans="7:7" x14ac:dyDescent="0.3">
      <c r="G447" s="19"/>
    </row>
    <row r="448" spans="7:7" x14ac:dyDescent="0.3">
      <c r="G448" s="19"/>
    </row>
    <row r="449" spans="7:7" x14ac:dyDescent="0.3">
      <c r="G449" s="19"/>
    </row>
    <row r="450" spans="7:7" x14ac:dyDescent="0.3">
      <c r="G450" s="19"/>
    </row>
    <row r="451" spans="7:7" x14ac:dyDescent="0.3">
      <c r="G451" s="19"/>
    </row>
    <row r="452" spans="7:7" x14ac:dyDescent="0.3">
      <c r="G452" s="19"/>
    </row>
    <row r="453" spans="7:7" x14ac:dyDescent="0.3">
      <c r="G453" s="19"/>
    </row>
    <row r="454" spans="7:7" x14ac:dyDescent="0.3">
      <c r="G454" s="19"/>
    </row>
    <row r="455" spans="7:7" x14ac:dyDescent="0.3">
      <c r="G455" s="19"/>
    </row>
    <row r="456" spans="7:7" x14ac:dyDescent="0.3">
      <c r="G456" s="19"/>
    </row>
    <row r="457" spans="7:7" x14ac:dyDescent="0.3">
      <c r="G457" s="19"/>
    </row>
    <row r="458" spans="7:7" x14ac:dyDescent="0.3">
      <c r="G458" s="19"/>
    </row>
    <row r="459" spans="7:7" x14ac:dyDescent="0.3">
      <c r="G459" s="19"/>
    </row>
    <row r="460" spans="7:7" x14ac:dyDescent="0.3">
      <c r="G460" s="19"/>
    </row>
    <row r="461" spans="7:7" x14ac:dyDescent="0.3">
      <c r="G461" s="19"/>
    </row>
    <row r="462" spans="7:7" x14ac:dyDescent="0.3">
      <c r="G462" s="19"/>
    </row>
    <row r="463" spans="7:7" x14ac:dyDescent="0.3">
      <c r="G463" s="19"/>
    </row>
    <row r="464" spans="7:7" x14ac:dyDescent="0.3">
      <c r="G464" s="19"/>
    </row>
    <row r="465" spans="7:7" x14ac:dyDescent="0.3">
      <c r="G465" s="19"/>
    </row>
    <row r="466" spans="7:7" x14ac:dyDescent="0.3">
      <c r="G466" s="19"/>
    </row>
    <row r="467" spans="7:7" x14ac:dyDescent="0.3">
      <c r="G467" s="19"/>
    </row>
    <row r="468" spans="7:7" x14ac:dyDescent="0.3">
      <c r="G468" s="19"/>
    </row>
    <row r="469" spans="7:7" x14ac:dyDescent="0.3">
      <c r="G469" s="19"/>
    </row>
    <row r="470" spans="7:7" x14ac:dyDescent="0.3">
      <c r="G470" s="19"/>
    </row>
    <row r="471" spans="7:7" x14ac:dyDescent="0.3">
      <c r="G471" s="19"/>
    </row>
    <row r="472" spans="7:7" x14ac:dyDescent="0.3">
      <c r="G472" s="19"/>
    </row>
    <row r="473" spans="7:7" x14ac:dyDescent="0.3">
      <c r="G473" s="19"/>
    </row>
    <row r="474" spans="7:7" x14ac:dyDescent="0.3">
      <c r="G474" s="19"/>
    </row>
    <row r="475" spans="7:7" x14ac:dyDescent="0.3">
      <c r="G475" s="19"/>
    </row>
    <row r="476" spans="7:7" x14ac:dyDescent="0.3">
      <c r="G476" s="19"/>
    </row>
    <row r="477" spans="7:7" x14ac:dyDescent="0.3">
      <c r="G477" s="19"/>
    </row>
    <row r="478" spans="7:7" x14ac:dyDescent="0.3">
      <c r="G478" s="19"/>
    </row>
    <row r="479" spans="7:7" x14ac:dyDescent="0.3">
      <c r="G479" s="19"/>
    </row>
    <row r="480" spans="7:7" x14ac:dyDescent="0.3">
      <c r="G480" s="19"/>
    </row>
    <row r="481" spans="7:7" x14ac:dyDescent="0.3">
      <c r="G481" s="19"/>
    </row>
    <row r="482" spans="7:7" x14ac:dyDescent="0.3">
      <c r="G482" s="19"/>
    </row>
    <row r="483" spans="7:7" x14ac:dyDescent="0.3">
      <c r="G483" s="19"/>
    </row>
    <row r="484" spans="7:7" x14ac:dyDescent="0.3">
      <c r="G484" s="19"/>
    </row>
    <row r="485" spans="7:7" x14ac:dyDescent="0.3">
      <c r="G485" s="19"/>
    </row>
    <row r="486" spans="7:7" x14ac:dyDescent="0.3">
      <c r="G486" s="19"/>
    </row>
    <row r="487" spans="7:7" x14ac:dyDescent="0.3">
      <c r="G487" s="19"/>
    </row>
    <row r="488" spans="7:7" x14ac:dyDescent="0.3">
      <c r="G488" s="19"/>
    </row>
    <row r="489" spans="7:7" x14ac:dyDescent="0.3">
      <c r="G489" s="19"/>
    </row>
    <row r="490" spans="7:7" x14ac:dyDescent="0.3">
      <c r="G490" s="19"/>
    </row>
    <row r="491" spans="7:7" x14ac:dyDescent="0.3">
      <c r="G491" s="19"/>
    </row>
    <row r="492" spans="7:7" x14ac:dyDescent="0.3">
      <c r="G492" s="19"/>
    </row>
    <row r="493" spans="7:7" x14ac:dyDescent="0.3">
      <c r="G493" s="19"/>
    </row>
    <row r="494" spans="7:7" x14ac:dyDescent="0.3">
      <c r="G494" s="19"/>
    </row>
    <row r="495" spans="7:7" x14ac:dyDescent="0.3">
      <c r="G495" s="19"/>
    </row>
    <row r="496" spans="7:7" x14ac:dyDescent="0.3">
      <c r="G496" s="19"/>
    </row>
    <row r="497" spans="7:7" x14ac:dyDescent="0.3">
      <c r="G497" s="19"/>
    </row>
    <row r="498" spans="7:7" x14ac:dyDescent="0.3">
      <c r="G498" s="19"/>
    </row>
    <row r="499" spans="7:7" x14ac:dyDescent="0.3">
      <c r="G499" s="19"/>
    </row>
    <row r="500" spans="7:7" x14ac:dyDescent="0.3">
      <c r="G500" s="19"/>
    </row>
    <row r="501" spans="7:7" x14ac:dyDescent="0.3">
      <c r="G501" s="19"/>
    </row>
    <row r="502" spans="7:7" x14ac:dyDescent="0.3">
      <c r="G502" s="19"/>
    </row>
    <row r="503" spans="7:7" x14ac:dyDescent="0.3">
      <c r="G503" s="19"/>
    </row>
    <row r="504" spans="7:7" x14ac:dyDescent="0.3">
      <c r="G504" s="19"/>
    </row>
    <row r="505" spans="7:7" x14ac:dyDescent="0.3">
      <c r="G505" s="19"/>
    </row>
    <row r="506" spans="7:7" x14ac:dyDescent="0.3">
      <c r="G506" s="19"/>
    </row>
    <row r="507" spans="7:7" x14ac:dyDescent="0.3">
      <c r="G507" s="19"/>
    </row>
    <row r="508" spans="7:7" x14ac:dyDescent="0.3">
      <c r="G508" s="19"/>
    </row>
    <row r="509" spans="7:7" x14ac:dyDescent="0.3">
      <c r="G509" s="19"/>
    </row>
    <row r="510" spans="7:7" x14ac:dyDescent="0.3">
      <c r="G510" s="19"/>
    </row>
    <row r="511" spans="7:7" x14ac:dyDescent="0.3">
      <c r="G511" s="19"/>
    </row>
    <row r="512" spans="7:7" x14ac:dyDescent="0.3">
      <c r="G512" s="19"/>
    </row>
    <row r="513" spans="7:7" x14ac:dyDescent="0.3">
      <c r="G513" s="19"/>
    </row>
    <row r="514" spans="7:7" x14ac:dyDescent="0.3">
      <c r="G514" s="19"/>
    </row>
    <row r="515" spans="7:7" x14ac:dyDescent="0.3">
      <c r="G515" s="19"/>
    </row>
    <row r="516" spans="7:7" x14ac:dyDescent="0.3">
      <c r="G516" s="19"/>
    </row>
    <row r="517" spans="7:7" x14ac:dyDescent="0.3">
      <c r="G517" s="19"/>
    </row>
    <row r="518" spans="7:7" x14ac:dyDescent="0.3">
      <c r="G518" s="19"/>
    </row>
    <row r="519" spans="7:7" x14ac:dyDescent="0.3">
      <c r="G519" s="19"/>
    </row>
    <row r="520" spans="7:7" x14ac:dyDescent="0.3">
      <c r="G520" s="19"/>
    </row>
    <row r="521" spans="7:7" x14ac:dyDescent="0.3">
      <c r="G521" s="19"/>
    </row>
    <row r="522" spans="7:7" x14ac:dyDescent="0.3">
      <c r="G522" s="19"/>
    </row>
    <row r="523" spans="7:7" x14ac:dyDescent="0.3">
      <c r="G523" s="19"/>
    </row>
    <row r="524" spans="7:7" x14ac:dyDescent="0.3">
      <c r="G524" s="19"/>
    </row>
    <row r="525" spans="7:7" x14ac:dyDescent="0.3">
      <c r="G525" s="19"/>
    </row>
    <row r="526" spans="7:7" x14ac:dyDescent="0.3">
      <c r="G526" s="19"/>
    </row>
    <row r="527" spans="7:7" x14ac:dyDescent="0.3">
      <c r="G527" s="19"/>
    </row>
    <row r="528" spans="7:7" x14ac:dyDescent="0.3">
      <c r="G528" s="19"/>
    </row>
    <row r="529" spans="7:7" x14ac:dyDescent="0.3">
      <c r="G529" s="19"/>
    </row>
    <row r="530" spans="7:7" x14ac:dyDescent="0.3">
      <c r="G530" s="19"/>
    </row>
    <row r="531" spans="7:7" x14ac:dyDescent="0.3">
      <c r="G531" s="19"/>
    </row>
    <row r="532" spans="7:7" x14ac:dyDescent="0.3">
      <c r="G532" s="19"/>
    </row>
    <row r="533" spans="7:7" x14ac:dyDescent="0.3">
      <c r="G533" s="19"/>
    </row>
    <row r="534" spans="7:7" x14ac:dyDescent="0.3">
      <c r="G534" s="19"/>
    </row>
    <row r="535" spans="7:7" x14ac:dyDescent="0.3">
      <c r="G535" s="19"/>
    </row>
    <row r="536" spans="7:7" x14ac:dyDescent="0.3">
      <c r="G536" s="19"/>
    </row>
    <row r="537" spans="7:7" x14ac:dyDescent="0.3">
      <c r="G537" s="19"/>
    </row>
    <row r="538" spans="7:7" x14ac:dyDescent="0.3">
      <c r="G538" s="19"/>
    </row>
    <row r="539" spans="7:7" x14ac:dyDescent="0.3">
      <c r="G539" s="19"/>
    </row>
    <row r="540" spans="7:7" x14ac:dyDescent="0.3">
      <c r="G540" s="19"/>
    </row>
    <row r="541" spans="7:7" x14ac:dyDescent="0.3">
      <c r="G541" s="19"/>
    </row>
    <row r="542" spans="7:7" x14ac:dyDescent="0.3">
      <c r="G542" s="19"/>
    </row>
    <row r="543" spans="7:7" x14ac:dyDescent="0.3">
      <c r="G543" s="19"/>
    </row>
    <row r="544" spans="7:7" x14ac:dyDescent="0.3">
      <c r="G544" s="19"/>
    </row>
    <row r="545" spans="7:7" x14ac:dyDescent="0.3">
      <c r="G545" s="19"/>
    </row>
    <row r="546" spans="7:7" x14ac:dyDescent="0.3">
      <c r="G546" s="19"/>
    </row>
    <row r="547" spans="7:7" x14ac:dyDescent="0.3">
      <c r="G547" s="19"/>
    </row>
    <row r="548" spans="7:7" x14ac:dyDescent="0.3">
      <c r="G548" s="19"/>
    </row>
    <row r="549" spans="7:7" x14ac:dyDescent="0.3">
      <c r="G549" s="19"/>
    </row>
    <row r="550" spans="7:7" x14ac:dyDescent="0.3">
      <c r="G550" s="19"/>
    </row>
    <row r="551" spans="7:7" x14ac:dyDescent="0.3">
      <c r="G551" s="19"/>
    </row>
    <row r="552" spans="7:7" x14ac:dyDescent="0.3">
      <c r="G552" s="19"/>
    </row>
    <row r="553" spans="7:7" x14ac:dyDescent="0.3">
      <c r="G553" s="19"/>
    </row>
    <row r="554" spans="7:7" x14ac:dyDescent="0.3">
      <c r="G554" s="19"/>
    </row>
    <row r="555" spans="7:7" x14ac:dyDescent="0.3">
      <c r="G555" s="19"/>
    </row>
    <row r="556" spans="7:7" x14ac:dyDescent="0.3">
      <c r="G556" s="19"/>
    </row>
    <row r="557" spans="7:7" x14ac:dyDescent="0.3">
      <c r="G557" s="19"/>
    </row>
    <row r="558" spans="7:7" x14ac:dyDescent="0.3">
      <c r="G558" s="19"/>
    </row>
    <row r="559" spans="7:7" x14ac:dyDescent="0.3">
      <c r="G559" s="19"/>
    </row>
    <row r="560" spans="7:7" x14ac:dyDescent="0.3">
      <c r="G560" s="19"/>
    </row>
    <row r="561" spans="7:7" x14ac:dyDescent="0.3">
      <c r="G561" s="19"/>
    </row>
    <row r="562" spans="7:7" x14ac:dyDescent="0.3">
      <c r="G562" s="19"/>
    </row>
    <row r="563" spans="7:7" x14ac:dyDescent="0.3">
      <c r="G563" s="19"/>
    </row>
    <row r="564" spans="7:7" x14ac:dyDescent="0.3">
      <c r="G564" s="19"/>
    </row>
    <row r="565" spans="7:7" x14ac:dyDescent="0.3">
      <c r="G565" s="19"/>
    </row>
    <row r="566" spans="7:7" x14ac:dyDescent="0.3">
      <c r="G566" s="19"/>
    </row>
    <row r="567" spans="7:7" x14ac:dyDescent="0.3">
      <c r="G567" s="19"/>
    </row>
    <row r="568" spans="7:7" x14ac:dyDescent="0.3">
      <c r="G568" s="19"/>
    </row>
    <row r="569" spans="7:7" x14ac:dyDescent="0.3">
      <c r="G569" s="19"/>
    </row>
    <row r="570" spans="7:7" x14ac:dyDescent="0.3">
      <c r="G570" s="19"/>
    </row>
    <row r="571" spans="7:7" x14ac:dyDescent="0.3">
      <c r="G571" s="19"/>
    </row>
    <row r="572" spans="7:7" x14ac:dyDescent="0.3">
      <c r="G572" s="19"/>
    </row>
    <row r="573" spans="7:7" x14ac:dyDescent="0.3">
      <c r="G573" s="19"/>
    </row>
    <row r="574" spans="7:7" x14ac:dyDescent="0.3">
      <c r="G574" s="19"/>
    </row>
    <row r="575" spans="7:7" x14ac:dyDescent="0.3">
      <c r="G575" s="19"/>
    </row>
    <row r="576" spans="7:7" x14ac:dyDescent="0.3">
      <c r="G576" s="19"/>
    </row>
    <row r="577" spans="7:7" x14ac:dyDescent="0.3">
      <c r="G577" s="19"/>
    </row>
    <row r="578" spans="7:7" x14ac:dyDescent="0.3">
      <c r="G578" s="19"/>
    </row>
    <row r="579" spans="7:7" x14ac:dyDescent="0.3">
      <c r="G579" s="19"/>
    </row>
    <row r="580" spans="7:7" x14ac:dyDescent="0.3">
      <c r="G580" s="19"/>
    </row>
    <row r="581" spans="7:7" x14ac:dyDescent="0.3">
      <c r="G581" s="19"/>
    </row>
    <row r="582" spans="7:7" x14ac:dyDescent="0.3">
      <c r="G582" s="19"/>
    </row>
    <row r="583" spans="7:7" x14ac:dyDescent="0.3">
      <c r="G583" s="19"/>
    </row>
    <row r="584" spans="7:7" x14ac:dyDescent="0.3">
      <c r="G584" s="19"/>
    </row>
    <row r="585" spans="7:7" x14ac:dyDescent="0.3">
      <c r="G585" s="19"/>
    </row>
    <row r="586" spans="7:7" x14ac:dyDescent="0.3">
      <c r="G586" s="19"/>
    </row>
    <row r="587" spans="7:7" x14ac:dyDescent="0.3">
      <c r="G587" s="19"/>
    </row>
    <row r="588" spans="7:7" x14ac:dyDescent="0.3">
      <c r="G588" s="19"/>
    </row>
    <row r="589" spans="7:7" x14ac:dyDescent="0.3">
      <c r="G589" s="19"/>
    </row>
    <row r="590" spans="7:7" x14ac:dyDescent="0.3">
      <c r="G590" s="19"/>
    </row>
    <row r="591" spans="7:7" x14ac:dyDescent="0.3">
      <c r="G591" s="19"/>
    </row>
    <row r="592" spans="7:7" x14ac:dyDescent="0.3">
      <c r="G592" s="19"/>
    </row>
    <row r="593" spans="7:7" x14ac:dyDescent="0.3">
      <c r="G593" s="19"/>
    </row>
    <row r="594" spans="7:7" x14ac:dyDescent="0.3">
      <c r="G594" s="19"/>
    </row>
    <row r="595" spans="7:7" x14ac:dyDescent="0.3">
      <c r="G595" s="19"/>
    </row>
    <row r="596" spans="7:7" x14ac:dyDescent="0.3">
      <c r="G596" s="19"/>
    </row>
    <row r="597" spans="7:7" x14ac:dyDescent="0.3">
      <c r="G597" s="19"/>
    </row>
    <row r="598" spans="7:7" x14ac:dyDescent="0.3">
      <c r="G598" s="19"/>
    </row>
    <row r="599" spans="7:7" x14ac:dyDescent="0.3">
      <c r="G599" s="19"/>
    </row>
    <row r="600" spans="7:7" x14ac:dyDescent="0.3">
      <c r="G600" s="19"/>
    </row>
    <row r="601" spans="7:7" x14ac:dyDescent="0.3">
      <c r="G601" s="19"/>
    </row>
    <row r="602" spans="7:7" x14ac:dyDescent="0.3">
      <c r="G602" s="19"/>
    </row>
    <row r="603" spans="7:7" x14ac:dyDescent="0.3">
      <c r="G603" s="19"/>
    </row>
    <row r="604" spans="7:7" x14ac:dyDescent="0.3">
      <c r="G604" s="19"/>
    </row>
    <row r="605" spans="7:7" x14ac:dyDescent="0.3">
      <c r="G605" s="19"/>
    </row>
    <row r="606" spans="7:7" x14ac:dyDescent="0.3">
      <c r="G606" s="19"/>
    </row>
    <row r="607" spans="7:7" x14ac:dyDescent="0.3">
      <c r="G607" s="19"/>
    </row>
    <row r="608" spans="7:7" x14ac:dyDescent="0.3">
      <c r="G608" s="19"/>
    </row>
    <row r="609" spans="7:7" x14ac:dyDescent="0.3">
      <c r="G609" s="19"/>
    </row>
    <row r="610" spans="7:7" x14ac:dyDescent="0.3">
      <c r="G610" s="19"/>
    </row>
    <row r="611" spans="7:7" x14ac:dyDescent="0.3">
      <c r="G611" s="19"/>
    </row>
    <row r="612" spans="7:7" x14ac:dyDescent="0.3">
      <c r="G612" s="19"/>
    </row>
    <row r="613" spans="7:7" x14ac:dyDescent="0.3">
      <c r="G613" s="19"/>
    </row>
    <row r="614" spans="7:7" x14ac:dyDescent="0.3">
      <c r="G614" s="19"/>
    </row>
    <row r="615" spans="7:7" x14ac:dyDescent="0.3">
      <c r="G615" s="19"/>
    </row>
    <row r="616" spans="7:7" x14ac:dyDescent="0.3">
      <c r="G616" s="19"/>
    </row>
    <row r="617" spans="7:7" x14ac:dyDescent="0.3">
      <c r="G617" s="19"/>
    </row>
    <row r="618" spans="7:7" x14ac:dyDescent="0.3">
      <c r="G618" s="19"/>
    </row>
    <row r="619" spans="7:7" x14ac:dyDescent="0.3">
      <c r="G619" s="19"/>
    </row>
    <row r="620" spans="7:7" x14ac:dyDescent="0.3">
      <c r="G620" s="19"/>
    </row>
    <row r="621" spans="7:7" x14ac:dyDescent="0.3">
      <c r="G621" s="19"/>
    </row>
    <row r="622" spans="7:7" x14ac:dyDescent="0.3">
      <c r="G622" s="19"/>
    </row>
    <row r="623" spans="7:7" x14ac:dyDescent="0.3">
      <c r="G623" s="19"/>
    </row>
    <row r="624" spans="7:7" x14ac:dyDescent="0.3">
      <c r="G624" s="19"/>
    </row>
    <row r="625" spans="7:7" x14ac:dyDescent="0.3">
      <c r="G625" s="19"/>
    </row>
    <row r="626" spans="7:7" x14ac:dyDescent="0.3">
      <c r="G626" s="19"/>
    </row>
    <row r="627" spans="7:7" x14ac:dyDescent="0.3">
      <c r="G627" s="19"/>
    </row>
    <row r="628" spans="7:7" x14ac:dyDescent="0.3">
      <c r="G628" s="19"/>
    </row>
    <row r="629" spans="7:7" x14ac:dyDescent="0.3">
      <c r="G629" s="19"/>
    </row>
    <row r="630" spans="7:7" x14ac:dyDescent="0.3">
      <c r="G630" s="19"/>
    </row>
    <row r="631" spans="7:7" x14ac:dyDescent="0.3">
      <c r="G631" s="19"/>
    </row>
    <row r="632" spans="7:7" x14ac:dyDescent="0.3">
      <c r="G632" s="19"/>
    </row>
    <row r="633" spans="7:7" x14ac:dyDescent="0.3">
      <c r="G633" s="19"/>
    </row>
    <row r="634" spans="7:7" x14ac:dyDescent="0.3">
      <c r="G634" s="19"/>
    </row>
    <row r="635" spans="7:7" x14ac:dyDescent="0.3">
      <c r="G635" s="19"/>
    </row>
    <row r="636" spans="7:7" x14ac:dyDescent="0.3">
      <c r="G636" s="19"/>
    </row>
    <row r="637" spans="7:7" x14ac:dyDescent="0.3">
      <c r="G637" s="19"/>
    </row>
    <row r="638" spans="7:7" x14ac:dyDescent="0.3">
      <c r="G638" s="19"/>
    </row>
    <row r="639" spans="7:7" x14ac:dyDescent="0.3">
      <c r="G639" s="19"/>
    </row>
    <row r="640" spans="7:7" x14ac:dyDescent="0.3">
      <c r="G640" s="19"/>
    </row>
    <row r="641" spans="7:7" x14ac:dyDescent="0.3">
      <c r="G641" s="19"/>
    </row>
    <row r="642" spans="7:7" x14ac:dyDescent="0.3">
      <c r="G642" s="19"/>
    </row>
    <row r="643" spans="7:7" x14ac:dyDescent="0.3">
      <c r="G643" s="19"/>
    </row>
    <row r="644" spans="7:7" x14ac:dyDescent="0.3">
      <c r="G644" s="19"/>
    </row>
    <row r="645" spans="7:7" x14ac:dyDescent="0.3">
      <c r="G645" s="19"/>
    </row>
    <row r="646" spans="7:7" x14ac:dyDescent="0.3">
      <c r="G646" s="19"/>
    </row>
    <row r="647" spans="7:7" x14ac:dyDescent="0.3">
      <c r="G647" s="19"/>
    </row>
    <row r="648" spans="7:7" x14ac:dyDescent="0.3">
      <c r="G648" s="19"/>
    </row>
    <row r="649" spans="7:7" x14ac:dyDescent="0.3">
      <c r="G649" s="19"/>
    </row>
    <row r="650" spans="7:7" x14ac:dyDescent="0.3">
      <c r="G650" s="19"/>
    </row>
    <row r="651" spans="7:7" x14ac:dyDescent="0.3">
      <c r="G651" s="19"/>
    </row>
    <row r="652" spans="7:7" x14ac:dyDescent="0.3">
      <c r="G652" s="19"/>
    </row>
    <row r="653" spans="7:7" x14ac:dyDescent="0.3">
      <c r="G653" s="19"/>
    </row>
    <row r="654" spans="7:7" x14ac:dyDescent="0.3">
      <c r="G654" s="19"/>
    </row>
    <row r="655" spans="7:7" x14ac:dyDescent="0.3">
      <c r="G655" s="19"/>
    </row>
    <row r="656" spans="7:7" x14ac:dyDescent="0.3">
      <c r="G656" s="19"/>
    </row>
    <row r="657" spans="7:7" x14ac:dyDescent="0.3">
      <c r="G657" s="19"/>
    </row>
    <row r="658" spans="7:7" x14ac:dyDescent="0.3">
      <c r="G658" s="19"/>
    </row>
    <row r="659" spans="7:7" x14ac:dyDescent="0.3">
      <c r="G659" s="19"/>
    </row>
    <row r="660" spans="7:7" x14ac:dyDescent="0.3">
      <c r="G660" s="19"/>
    </row>
    <row r="661" spans="7:7" x14ac:dyDescent="0.3">
      <c r="G661" s="19"/>
    </row>
    <row r="662" spans="7:7" x14ac:dyDescent="0.3">
      <c r="G662" s="19"/>
    </row>
    <row r="663" spans="7:7" x14ac:dyDescent="0.3">
      <c r="G663" s="19"/>
    </row>
    <row r="664" spans="7:7" x14ac:dyDescent="0.3">
      <c r="G664" s="19"/>
    </row>
    <row r="665" spans="7:7" x14ac:dyDescent="0.3">
      <c r="G665" s="19"/>
    </row>
    <row r="666" spans="7:7" x14ac:dyDescent="0.3">
      <c r="G666" s="19"/>
    </row>
    <row r="667" spans="7:7" x14ac:dyDescent="0.3">
      <c r="G667" s="19"/>
    </row>
    <row r="668" spans="7:7" x14ac:dyDescent="0.3">
      <c r="G668" s="19"/>
    </row>
    <row r="669" spans="7:7" x14ac:dyDescent="0.3">
      <c r="G669" s="19"/>
    </row>
    <row r="670" spans="7:7" x14ac:dyDescent="0.3">
      <c r="G670" s="19"/>
    </row>
    <row r="671" spans="7:7" x14ac:dyDescent="0.3">
      <c r="G671" s="19"/>
    </row>
    <row r="672" spans="7:7" x14ac:dyDescent="0.3">
      <c r="G672" s="19"/>
    </row>
    <row r="673" spans="7:7" x14ac:dyDescent="0.3">
      <c r="G673" s="19"/>
    </row>
    <row r="674" spans="7:7" x14ac:dyDescent="0.3">
      <c r="G674" s="19"/>
    </row>
    <row r="675" spans="7:7" x14ac:dyDescent="0.3">
      <c r="G675" s="19"/>
    </row>
    <row r="676" spans="7:7" x14ac:dyDescent="0.3">
      <c r="G676" s="19"/>
    </row>
    <row r="677" spans="7:7" x14ac:dyDescent="0.3">
      <c r="G677" s="19"/>
    </row>
    <row r="678" spans="7:7" x14ac:dyDescent="0.3">
      <c r="G678" s="19"/>
    </row>
    <row r="679" spans="7:7" x14ac:dyDescent="0.3">
      <c r="G679" s="19"/>
    </row>
    <row r="680" spans="7:7" x14ac:dyDescent="0.3">
      <c r="G680" s="19"/>
    </row>
    <row r="681" spans="7:7" x14ac:dyDescent="0.3">
      <c r="G681" s="19"/>
    </row>
    <row r="682" spans="7:7" x14ac:dyDescent="0.3">
      <c r="G682" s="19"/>
    </row>
    <row r="683" spans="7:7" x14ac:dyDescent="0.3">
      <c r="G683" s="19"/>
    </row>
    <row r="684" spans="7:7" x14ac:dyDescent="0.3">
      <c r="G684" s="19"/>
    </row>
    <row r="685" spans="7:7" x14ac:dyDescent="0.3">
      <c r="G685" s="19"/>
    </row>
    <row r="686" spans="7:7" x14ac:dyDescent="0.3">
      <c r="G686" s="19"/>
    </row>
    <row r="687" spans="7:7" x14ac:dyDescent="0.3">
      <c r="G687" s="19"/>
    </row>
    <row r="688" spans="7:7" x14ac:dyDescent="0.3">
      <c r="G688" s="19"/>
    </row>
    <row r="689" spans="7:7" x14ac:dyDescent="0.3">
      <c r="G689" s="19"/>
    </row>
    <row r="690" spans="7:7" x14ac:dyDescent="0.3">
      <c r="G690" s="19"/>
    </row>
    <row r="691" spans="7:7" x14ac:dyDescent="0.3">
      <c r="G691" s="19"/>
    </row>
    <row r="692" spans="7:7" x14ac:dyDescent="0.3">
      <c r="G692" s="19"/>
    </row>
    <row r="693" spans="7:7" x14ac:dyDescent="0.3">
      <c r="G693" s="19"/>
    </row>
    <row r="694" spans="7:7" x14ac:dyDescent="0.3">
      <c r="G694" s="19"/>
    </row>
    <row r="695" spans="7:7" x14ac:dyDescent="0.3">
      <c r="G695" s="19"/>
    </row>
    <row r="696" spans="7:7" x14ac:dyDescent="0.3">
      <c r="G696" s="19"/>
    </row>
    <row r="697" spans="7:7" x14ac:dyDescent="0.3">
      <c r="G697" s="19"/>
    </row>
    <row r="698" spans="7:7" x14ac:dyDescent="0.3">
      <c r="G698" s="19"/>
    </row>
    <row r="699" spans="7:7" x14ac:dyDescent="0.3">
      <c r="G699" s="19"/>
    </row>
    <row r="700" spans="7:7" x14ac:dyDescent="0.3">
      <c r="G700" s="19"/>
    </row>
    <row r="701" spans="7:7" x14ac:dyDescent="0.3">
      <c r="G701" s="19"/>
    </row>
    <row r="702" spans="7:7" x14ac:dyDescent="0.3">
      <c r="G702" s="19"/>
    </row>
    <row r="703" spans="7:7" x14ac:dyDescent="0.3">
      <c r="G703" s="19"/>
    </row>
    <row r="704" spans="7:7" x14ac:dyDescent="0.3">
      <c r="G704" s="19"/>
    </row>
    <row r="705" spans="7:7" x14ac:dyDescent="0.3">
      <c r="G705" s="19"/>
    </row>
    <row r="706" spans="7:7" x14ac:dyDescent="0.3">
      <c r="G706" s="19"/>
    </row>
    <row r="707" spans="7:7" x14ac:dyDescent="0.3">
      <c r="G707" s="19"/>
    </row>
    <row r="708" spans="7:7" x14ac:dyDescent="0.3">
      <c r="G708" s="19"/>
    </row>
    <row r="709" spans="7:7" x14ac:dyDescent="0.3">
      <c r="G709" s="19"/>
    </row>
    <row r="710" spans="7:7" x14ac:dyDescent="0.3">
      <c r="G710" s="19"/>
    </row>
    <row r="711" spans="7:7" x14ac:dyDescent="0.3">
      <c r="G711" s="19"/>
    </row>
    <row r="712" spans="7:7" x14ac:dyDescent="0.3">
      <c r="G712" s="19"/>
    </row>
    <row r="713" spans="7:7" x14ac:dyDescent="0.3">
      <c r="G713" s="19"/>
    </row>
    <row r="714" spans="7:7" x14ac:dyDescent="0.3">
      <c r="G714" s="19"/>
    </row>
    <row r="715" spans="7:7" x14ac:dyDescent="0.3">
      <c r="G715" s="19"/>
    </row>
    <row r="716" spans="7:7" x14ac:dyDescent="0.3">
      <c r="G716" s="19"/>
    </row>
    <row r="717" spans="7:7" x14ac:dyDescent="0.3">
      <c r="G717" s="19"/>
    </row>
    <row r="718" spans="7:7" x14ac:dyDescent="0.3">
      <c r="G718" s="19"/>
    </row>
    <row r="719" spans="7:7" x14ac:dyDescent="0.3">
      <c r="G719" s="19"/>
    </row>
    <row r="720" spans="7:7" x14ac:dyDescent="0.3">
      <c r="G720" s="19"/>
    </row>
    <row r="721" spans="7:7" x14ac:dyDescent="0.3">
      <c r="G721" s="19"/>
    </row>
    <row r="722" spans="7:7" x14ac:dyDescent="0.3">
      <c r="G722" s="19"/>
    </row>
    <row r="723" spans="7:7" x14ac:dyDescent="0.3">
      <c r="G723" s="19"/>
    </row>
    <row r="724" spans="7:7" x14ac:dyDescent="0.3">
      <c r="G724" s="19"/>
    </row>
    <row r="725" spans="7:7" x14ac:dyDescent="0.3">
      <c r="G725" s="19"/>
    </row>
    <row r="726" spans="7:7" x14ac:dyDescent="0.3">
      <c r="G726" s="19"/>
    </row>
    <row r="727" spans="7:7" x14ac:dyDescent="0.3">
      <c r="G727" s="19"/>
    </row>
    <row r="728" spans="7:7" x14ac:dyDescent="0.3">
      <c r="G728" s="19"/>
    </row>
    <row r="729" spans="7:7" x14ac:dyDescent="0.3">
      <c r="G729" s="19"/>
    </row>
    <row r="730" spans="7:7" x14ac:dyDescent="0.3">
      <c r="G730" s="19"/>
    </row>
    <row r="731" spans="7:7" x14ac:dyDescent="0.3">
      <c r="G731" s="19"/>
    </row>
    <row r="732" spans="7:7" x14ac:dyDescent="0.3">
      <c r="G732" s="19"/>
    </row>
    <row r="733" spans="7:7" x14ac:dyDescent="0.3">
      <c r="G733" s="19"/>
    </row>
    <row r="734" spans="7:7" x14ac:dyDescent="0.3">
      <c r="G734" s="19"/>
    </row>
    <row r="735" spans="7:7" x14ac:dyDescent="0.3">
      <c r="G735" s="19"/>
    </row>
    <row r="736" spans="7:7" x14ac:dyDescent="0.3">
      <c r="G736" s="19"/>
    </row>
    <row r="737" spans="7:7" x14ac:dyDescent="0.3">
      <c r="G737" s="19"/>
    </row>
  </sheetData>
  <mergeCells count="2">
    <mergeCell ref="A24:D25"/>
    <mergeCell ref="A21:D2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'Model - Death 4'!$M$8:$M$39</xm:f>
          </x14:formula1>
          <xm:sqref>B5</xm:sqref>
        </x14:dataValidation>
        <x14:dataValidation type="list" allowBlank="1" showInputMessage="1" showErrorMessage="1">
          <x14:formula1>
            <xm:f>'Model - Death 4'!$J$8:$J$16</xm:f>
          </x14:formula1>
          <xm:sqref>D5</xm:sqref>
        </x14:dataValidation>
        <x14:dataValidation type="list" allowBlank="1" showInputMessage="1" showErrorMessage="1">
          <x14:formula1>
            <xm:f>'Model - Death 4'!$C$43:$D$43</xm:f>
          </x14:formula1>
          <xm:sqref>B6</xm:sqref>
        </x14:dataValidation>
        <x14:dataValidation type="list" allowBlank="1" showInputMessage="1" showErrorMessage="1">
          <x14:formula1>
            <xm:f>'Model - Death 4'!$D$8:$D$13</xm:f>
          </x14:formula1>
          <xm:sqref>D4</xm:sqref>
        </x14:dataValidation>
        <x14:dataValidation type="list" allowBlank="1" showInputMessage="1" showErrorMessage="1">
          <x14:formula1>
            <xm:f>'Model - Death 4'!$A$8:$A$10</xm:f>
          </x14:formula1>
          <xm:sqref>D6</xm:sqref>
        </x14:dataValidation>
        <x14:dataValidation type="list" allowBlank="1" showInputMessage="1" showErrorMessage="1">
          <x14:formula1>
            <xm:f>'Model - Death 4'!$C$114:$BP$114</xm:f>
          </x14:formula1>
          <xm:sqref>B4</xm:sqref>
        </x14:dataValidation>
        <x14:dataValidation type="list" allowBlank="1" showInputMessage="1" showErrorMessage="1">
          <x14:formula1>
            <xm:f>'Model - Death 4'!$P$8:$P$32</xm:f>
          </x14:formula1>
          <xm:sqref>B7</xm:sqref>
        </x14:dataValidation>
        <x14:dataValidation type="list" allowBlank="1" showInputMessage="1" showErrorMessage="1">
          <x14:formula1>
            <xm:f>'Model - Death 4'!$G$8:$G$11</xm:f>
          </x14:formula1>
          <xm:sqref>D7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42</vt:i4>
      </vt:variant>
    </vt:vector>
  </HeadingPairs>
  <TitlesOfParts>
    <vt:vector size="51" baseType="lpstr">
      <vt:lpstr>Model - Total 1</vt:lpstr>
      <vt:lpstr>Model 1 Summary</vt:lpstr>
      <vt:lpstr>Model - Total 2</vt:lpstr>
      <vt:lpstr>Model 2 Summary</vt:lpstr>
      <vt:lpstr>Model - Death 3</vt:lpstr>
      <vt:lpstr>Model 3 Summary</vt:lpstr>
      <vt:lpstr>Model - Death 4</vt:lpstr>
      <vt:lpstr>Model 4 Summary</vt:lpstr>
      <vt:lpstr>Sheet1</vt:lpstr>
      <vt:lpstr>'Model - Death 3'!EMBLEMBase</vt:lpstr>
      <vt:lpstr>'Model - Death 4'!EMBLEMBase</vt:lpstr>
      <vt:lpstr>'Model - Total 1'!EMBLEMBase</vt:lpstr>
      <vt:lpstr>'Model - Total 2'!EMBLEMBase</vt:lpstr>
      <vt:lpstr>'Model - Death 3'!EMBLEMFac12</vt:lpstr>
      <vt:lpstr>'Model - Death 4'!EMBLEMFac12</vt:lpstr>
      <vt:lpstr>'Model - Total 1'!EMBLEMFac12</vt:lpstr>
      <vt:lpstr>'Model - Total 2'!EMBLEMFac12</vt:lpstr>
      <vt:lpstr>'Model - Death 3'!EMBLEMFac14</vt:lpstr>
      <vt:lpstr>'Model - Death 4'!EMBLEMFac14</vt:lpstr>
      <vt:lpstr>'Model - Total 1'!EMBLEMFac14</vt:lpstr>
      <vt:lpstr>'Model - Total 2'!EMBLEMFac14</vt:lpstr>
      <vt:lpstr>'Model - Death 3'!EMBLEMFac15</vt:lpstr>
      <vt:lpstr>'Model - Death 4'!EMBLEMFac15</vt:lpstr>
      <vt:lpstr>'Model - Total 1'!EMBLEMFac15</vt:lpstr>
      <vt:lpstr>'Model - Total 2'!EMBLEMFac15</vt:lpstr>
      <vt:lpstr>'Model - Death 3'!EMBLEMFac17</vt:lpstr>
      <vt:lpstr>'Model - Death 4'!EMBLEMFac17</vt:lpstr>
      <vt:lpstr>'Model - Total 1'!EMBLEMFac17</vt:lpstr>
      <vt:lpstr>'Model - Total 2'!EMBLEMFac17</vt:lpstr>
      <vt:lpstr>'Model - Death 3'!EMBLEMFac18Fac23</vt:lpstr>
      <vt:lpstr>'Model - Death 4'!EMBLEMFac18Fac23</vt:lpstr>
      <vt:lpstr>'Model - Total 1'!EMBLEMFac18Fac23</vt:lpstr>
      <vt:lpstr>'Model - Total 2'!EMBLEMFac18Fac23</vt:lpstr>
      <vt:lpstr>'Model - Death 3'!EMBLEMFac20Fac18</vt:lpstr>
      <vt:lpstr>'Model - Total 1'!EMBLEMFac20Fac18</vt:lpstr>
      <vt:lpstr>'Model - Death 3'!EMBLEMFac20Fac23</vt:lpstr>
      <vt:lpstr>'Model - Total 1'!EMBLEMFac20Fac23</vt:lpstr>
      <vt:lpstr>'Model - Death 3'!EMBLEMFac21Fac18</vt:lpstr>
      <vt:lpstr>'Model - Total 1'!EMBLEMFac21Fac18</vt:lpstr>
      <vt:lpstr>'Model - Death 3'!EMBLEMFac24</vt:lpstr>
      <vt:lpstr>'Model - Death 4'!EMBLEMFac24</vt:lpstr>
      <vt:lpstr>'Model - Total 1'!EMBLEMFac24</vt:lpstr>
      <vt:lpstr>'Model - Total 2'!EMBLEMFac24</vt:lpstr>
      <vt:lpstr>'Model - Death 3'!EMBLEMFac3Fac18</vt:lpstr>
      <vt:lpstr>'Model - Death 4'!EMBLEMFac3Fac18</vt:lpstr>
      <vt:lpstr>'Model - Total 1'!EMBLEMFac3Fac18</vt:lpstr>
      <vt:lpstr>'Model - Total 2'!EMBLEMFac3Fac18</vt:lpstr>
      <vt:lpstr>'Model - Death 3'!EMBLEMFac6</vt:lpstr>
      <vt:lpstr>'Model - Death 4'!EMBLEMFac6</vt:lpstr>
      <vt:lpstr>'Model - Total 1'!EMBLEMFac6</vt:lpstr>
      <vt:lpstr>'Model - Total 2'!EMBLEMFac6</vt:lpstr>
    </vt:vector>
  </TitlesOfParts>
  <Company>Towers Watson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BENJA780</dc:creator>
  <cp:lastModifiedBy>Cindy MacDonald</cp:lastModifiedBy>
  <cp:lastPrinted>2015-03-27T17:44:29Z</cp:lastPrinted>
  <dcterms:created xsi:type="dcterms:W3CDTF">2015-02-25T22:00:44Z</dcterms:created>
  <dcterms:modified xsi:type="dcterms:W3CDTF">2015-07-30T18:39:01Z</dcterms:modified>
</cp:coreProperties>
</file>