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CFESDM/"/>
    </mc:Choice>
  </mc:AlternateContent>
  <xr:revisionPtr revIDLastSave="0" documentId="8_{036B8D02-AFE5-4CC3-97ED-6D54D47CFDD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(b) (i) and (ii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15" i="1"/>
  <c r="C16" i="1" s="1"/>
</calcChain>
</file>

<file path=xl/sharedStrings.xml><?xml version="1.0" encoding="utf-8"?>
<sst xmlns="http://schemas.openxmlformats.org/spreadsheetml/2006/main" count="20" uniqueCount="20">
  <si>
    <t>Question 5(b)</t>
  </si>
  <si>
    <t>Frenz Multiples as of YE 2024</t>
  </si>
  <si>
    <t>Assumptions</t>
  </si>
  <si>
    <t>Growth</t>
  </si>
  <si>
    <t>ROIC</t>
  </si>
  <si>
    <t>WACC</t>
  </si>
  <si>
    <t>Tax rate</t>
  </si>
  <si>
    <t>Solution</t>
  </si>
  <si>
    <t>From case study:</t>
  </si>
  <si>
    <t xml:space="preserve">Stock price </t>
  </si>
  <si>
    <t># of shares outstanding</t>
  </si>
  <si>
    <t>Projected net income (in 000)</t>
  </si>
  <si>
    <t xml:space="preserve">P/E Ratio (one year forward earnings) </t>
  </si>
  <si>
    <t>(5)(b)(i)</t>
  </si>
  <si>
    <t>EBITA</t>
  </si>
  <si>
    <t>Operating tax</t>
  </si>
  <si>
    <t xml:space="preserve">NOPAT </t>
  </si>
  <si>
    <t>EV</t>
  </si>
  <si>
    <t>EV / EBITA Ratio</t>
  </si>
  <si>
    <t>(5)(b)(ii)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</si>
</sst>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/yy"/>
    <numFmt numFmtId="165" formatCode="_(* #,##0.00_);_(* \(#,##0.00\);_(* \-??_);_(@_)"/>
    <numFmt numFmtId="166" formatCode="_(* #,##0_);_(* \(#,##0\);_(* \-??_);_(@_)"/>
  </numFmts>
  <fonts count="6" x14ac:knownFonts="1">
    <font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5" fillId="0" borderId="0" applyBorder="0" applyProtection="0"/>
    <xf numFmtId="9" fontId="5" fillId="0" borderId="0" applyBorder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0" fontId="4" fillId="0" borderId="0" xfId="2" applyNumberFormat="1" applyFont="1" applyBorder="1" applyProtection="1"/>
    <xf numFmtId="164" fontId="0" fillId="0" borderId="0" xfId="0" applyNumberFormat="1"/>
    <xf numFmtId="3" fontId="0" fillId="0" borderId="0" xfId="0" applyNumberFormat="1"/>
    <xf numFmtId="165" fontId="4" fillId="0" borderId="0" xfId="1" applyFont="1" applyBorder="1" applyProtection="1"/>
    <xf numFmtId="166" fontId="4" fillId="0" borderId="0" xfId="1" applyNumberFormat="1" applyFont="1" applyBorder="1" applyProtection="1"/>
    <xf numFmtId="2" fontId="0" fillId="2" borderId="1" xfId="0" applyNumberFormat="1" applyFill="1" applyBorder="1"/>
    <xf numFmtId="165" fontId="0" fillId="3" borderId="1" xfId="0" applyNumberFormat="1" applyFill="1" applyBorder="1"/>
    <xf numFmtId="0" fontId="0" fillId="2" borderId="1" xfId="0" applyFill="1" applyBorder="1"/>
    <xf numFmtId="0" fontId="4" fillId="0" borderId="0" xfId="2" applyNumberFormat="1" applyFont="1" applyBorder="1" applyProtection="1"/>
    <xf numFmtId="166" fontId="0" fillId="2" borderId="1" xfId="0" applyNumberFormat="1" applyFill="1" applyBorder="1"/>
    <xf numFmtId="165" fontId="0" fillId="2" borderId="1" xfId="0" applyNumberFormat="1" applyFill="1" applyBorder="1"/>
    <xf numFmtId="165" fontId="0" fillId="0" borderId="0" xfId="0" applyNumberFormat="1"/>
    <xf numFmtId="10" fontId="0" fillId="0" borderId="0" xfId="0" applyNumberFormat="1"/>
    <xf numFmtId="9" fontId="4" fillId="0" borderId="0" xfId="2" applyFont="1" applyBorder="1" applyProtection="1"/>
    <xf numFmtId="9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A1:D30"/>
  <sheetViews>
    <sheetView tabSelected="1" zoomScale="75" zoomScaleNormal="75" workbookViewId="0"/>
  </sheetViews>
  <sheetFormatPr defaultColWidth="8.6640625" defaultRowHeight="13.2" x14ac:dyDescent="0.25"/>
  <cols>
    <col min="1" max="1" width="33.5546875" customWidth="1"/>
    <col min="2" max="2" width="6.88671875" customWidth="1"/>
    <col min="3" max="3" width="17.109375" customWidth="1"/>
    <col min="4" max="4" width="9.88671875" customWidth="1"/>
  </cols>
  <sheetData>
    <row r="1" spans="1:4" ht="15.6" x14ac:dyDescent="0.3">
      <c r="A1" s="1" t="s">
        <v>0</v>
      </c>
      <c r="B1" s="2"/>
    </row>
    <row r="3" spans="1:4" x14ac:dyDescent="0.25">
      <c r="A3" t="s">
        <v>1</v>
      </c>
    </row>
    <row r="5" spans="1:4" ht="14.4" x14ac:dyDescent="0.3">
      <c r="A5" s="3" t="s">
        <v>2</v>
      </c>
    </row>
    <row r="6" spans="1:4" ht="14.4" x14ac:dyDescent="0.3">
      <c r="A6" t="s">
        <v>3</v>
      </c>
      <c r="C6" s="4">
        <v>8.1201515272820698E-2</v>
      </c>
      <c r="D6" s="5"/>
    </row>
    <row r="7" spans="1:4" ht="14.4" x14ac:dyDescent="0.3">
      <c r="A7" t="s">
        <v>4</v>
      </c>
      <c r="C7" s="4">
        <v>0.244368775047414</v>
      </c>
    </row>
    <row r="8" spans="1:4" ht="14.4" x14ac:dyDescent="0.3">
      <c r="A8" t="s">
        <v>5</v>
      </c>
      <c r="C8" s="4">
        <v>0.1</v>
      </c>
      <c r="D8" s="6"/>
    </row>
    <row r="9" spans="1:4" ht="14.4" x14ac:dyDescent="0.3">
      <c r="A9" t="s">
        <v>6</v>
      </c>
      <c r="C9" s="4">
        <v>0.25</v>
      </c>
      <c r="D9" s="6"/>
    </row>
    <row r="10" spans="1:4" ht="14.4" x14ac:dyDescent="0.3">
      <c r="C10" s="4"/>
      <c r="D10" s="6"/>
    </row>
    <row r="11" spans="1:4" ht="14.4" x14ac:dyDescent="0.3">
      <c r="A11" s="3" t="s">
        <v>7</v>
      </c>
    </row>
    <row r="12" spans="1:4" x14ac:dyDescent="0.25">
      <c r="A12" t="s">
        <v>8</v>
      </c>
    </row>
    <row r="13" spans="1:4" ht="14.4" x14ac:dyDescent="0.3">
      <c r="A13" t="s">
        <v>9</v>
      </c>
      <c r="C13" s="7">
        <v>57.38</v>
      </c>
    </row>
    <row r="14" spans="1:4" ht="14.4" x14ac:dyDescent="0.3">
      <c r="A14" t="s">
        <v>10</v>
      </c>
      <c r="C14" s="8">
        <v>25000000</v>
      </c>
    </row>
    <row r="15" spans="1:4" x14ac:dyDescent="0.25">
      <c r="A15" t="s">
        <v>11</v>
      </c>
      <c r="C15" s="9">
        <f>94992*1000</f>
        <v>94992000</v>
      </c>
    </row>
    <row r="16" spans="1:4" ht="14.4" x14ac:dyDescent="0.3">
      <c r="A16" s="2" t="s">
        <v>12</v>
      </c>
      <c r="C16" s="10">
        <f>(C13*C14)/C15</f>
        <v>15.10127168603672</v>
      </c>
      <c r="D16" t="s">
        <v>13</v>
      </c>
    </row>
    <row r="18" spans="1:4" ht="14.4" x14ac:dyDescent="0.3">
      <c r="A18" t="s">
        <v>14</v>
      </c>
      <c r="C18" s="11">
        <v>133068</v>
      </c>
      <c r="D18" s="12"/>
    </row>
    <row r="19" spans="1:4" ht="14.4" x14ac:dyDescent="0.3">
      <c r="A19" t="s">
        <v>15</v>
      </c>
      <c r="C19" s="11">
        <f>C18*0.25</f>
        <v>33267</v>
      </c>
      <c r="D19" s="12"/>
    </row>
    <row r="20" spans="1:4" ht="14.4" x14ac:dyDescent="0.3">
      <c r="A20" t="s">
        <v>16</v>
      </c>
      <c r="C20" s="13">
        <f>C18-C19</f>
        <v>99801</v>
      </c>
      <c r="D20" s="12"/>
    </row>
    <row r="21" spans="1:4" ht="14.4" x14ac:dyDescent="0.3">
      <c r="A21" t="s">
        <v>17</v>
      </c>
      <c r="C21" s="14">
        <f>C20*(1-C6/C7)/(C8-C6)</f>
        <v>3544862.1984901982</v>
      </c>
      <c r="D21" s="12"/>
    </row>
    <row r="22" spans="1:4" ht="14.4" x14ac:dyDescent="0.3">
      <c r="A22" s="2" t="s">
        <v>18</v>
      </c>
      <c r="C22" s="10">
        <f>C21/C18</f>
        <v>26.639479051989948</v>
      </c>
      <c r="D22" t="s">
        <v>19</v>
      </c>
    </row>
    <row r="23" spans="1:4" ht="14.4" x14ac:dyDescent="0.3">
      <c r="C23" s="15"/>
      <c r="D23" s="12"/>
    </row>
    <row r="24" spans="1:4" ht="14.4" x14ac:dyDescent="0.3">
      <c r="C24" s="15"/>
      <c r="D24" s="12"/>
    </row>
    <row r="28" spans="1:4" x14ac:dyDescent="0.25">
      <c r="C28" s="16"/>
    </row>
    <row r="29" spans="1:4" ht="14.4" x14ac:dyDescent="0.3">
      <c r="C29" s="17"/>
    </row>
    <row r="30" spans="1:4" x14ac:dyDescent="0.25">
      <c r="C30" s="18"/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B14C48-38BA-47FF-A38D-06F307F91861}"/>
</file>

<file path=customXml/itemProps2.xml><?xml version="1.0" encoding="utf-8"?>
<ds:datastoreItem xmlns:ds="http://schemas.openxmlformats.org/officeDocument/2006/customXml" ds:itemID="{6A440B25-3CA9-482F-956B-EAD874C74F44}"/>
</file>

<file path=customXml/itemProps3.xml><?xml version="1.0" encoding="utf-8"?>
<ds:datastoreItem xmlns:ds="http://schemas.openxmlformats.org/officeDocument/2006/customXml" ds:itemID="{D620BC03-1BD5-4461-90ED-6CA0CAD4A90F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(b) (i) and (ii)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Dulceak</dc:creator>
  <dc:description/>
  <cp:lastModifiedBy>Mark Dulceak</cp:lastModifiedBy>
  <cp:revision>2</cp:revision>
  <dcterms:created xsi:type="dcterms:W3CDTF">2025-06-07T08:08:46Z</dcterms:created>
  <dcterms:modified xsi:type="dcterms:W3CDTF">2025-07-28T15:36:37Z</dcterms:modified>
  <dc:language>en-CA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</Properties>
</file>